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420" yWindow="0" windowWidth="22155" windowHeight="123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CO35" i="10"/>
  <c r="AM35"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E36" i="10" s="1"/>
  <c r="BE37"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<sst xmlns="http://schemas.openxmlformats.org/spreadsheetml/2006/main" count="1188" uniqueCount="631">
  <si>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</si>
  <si>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</si>
  <si>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</si>
  <si>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</si>
  <si>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</si>
  <si>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</si>
  <si>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</si>
  <si>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</si>
  <si>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</si>
  <si>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</si>
  <si>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</si>
  <si>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</si>
  <si>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</si>
  <si>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</si>
  <si>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</si>
  <si>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</si>
  <si>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</si>
  <si>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</si>
  <si>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</si>
  <si>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</si>
  <si>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</si>
  <si>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</si>
  <si>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</si>
  <si>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</si>
  <si>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</si>
  <si>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</si>
  <si>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</si>
  <si>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</si>
  <si>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</si>
  <si>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</si>
  <si>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</si>
  <si>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</si>
  <si>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</si>
  <si>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</si>
  <si>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</si>
  <si>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</si>
  <si>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</si>
  <si>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</si>
  <si>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</si>
  <si>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</si>
  <si>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</si>
  <si>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</si>
  <si>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</si>
  <si>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</si>
  <si>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</si>
  <si>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</si>
  <si>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</si>
  <si>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</si>
  <si>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</si>
  <si>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</si>
  <si>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</si>
  <si>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</si>
  <si>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</si>
  <si>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</si>
  <si>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</si>
  <si>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</si>
  <si>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</si>
  <si>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</si>
  <si>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</si>
  <si>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</si>
  <si>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</si>
  <si>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</si>
  <si>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</si>
  <si>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</si>
  <si>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</si>
  <si>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</si>
  <si>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</si>
  <si>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</si>
  <si>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</si>
  <si>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</si>
  <si>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</si>
  <si>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</si>
  <si>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</si>
  <si>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</si>
  <si>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</si>
  <si>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</si>
  <si>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</si>
  <si>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</si>
  <si>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</si>
  <si>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</si>
  <si>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</si>
  <si>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</si>
  <si>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</si>
  <si>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</si>
  <si>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</si>
  <si>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</si>
  <si>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</si>
  <si>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</si>
  <si>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</si>
  <si>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</si>
  <si>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</si>
  <si>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</si>
  <si>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</si>
  <si>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</si>
  <si>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</si>
  <si>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</si>
  <si>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</si>
  <si>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</si>
  <si>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佐久穂町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</si>
  <si>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</si>
  <si>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</si>
  <si>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</si>
  <si>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</si>
  <si>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</si>
  <si>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</si>
  <si>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</si>
  <si>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</si>
  <si>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</si>
  <si>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</si>
  <si>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</si>
  <si>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</si>
  <si>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</si>
  <si>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</si>
  <si>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</si>
  <si>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</si>
  <si>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</si>
  <si>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</si>
  <si>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</si>
  <si>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</si>
  <si>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</si>
  <si>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</si>
  <si>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</si>
  <si>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</si>
  <si>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</si>
  <si>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</si>
  <si>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</si>
  <si>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</si>
  <si>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</si>
  <si>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</si>
  <si>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</si>
  <si>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</si>
  <si>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</si>
  <si>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</si>
  <si>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</si>
  <si>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</si>
  <si>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</si>
  <si>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</si>
  <si>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</si>
  <si>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</si>
  <si>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</si>
  <si>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</si>
  <si>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</si>
  <si>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</si>
  <si>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</si>
  <si>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</si>
  <si>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</si>
  <si>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</si>
  <si>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</si>
  <si>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</si>
  <si>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</si>
  <si>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</si>
  <si>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</si>
  <si>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</si>
  <si>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</si>
  <si>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</si>
  <si>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</si>
  <si>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</si>
  <si>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</si>
  <si>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</si>
  <si>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</si>
  <si>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</si>
  <si>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</si>
  <si>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</si>
  <si>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</si>
  <si>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</si>
  <si>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</si>
  <si>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</si>
  <si>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</si>
  <si>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</si>
  <si>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</si>
  <si>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</si>
  <si>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</si>
  <si>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</si>
  <si>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</si>
  <si>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</si>
  <si>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</si>
  <si>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</si>
  <si>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</si>
  <si>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</si>
  <si>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</si>
  <si>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</si>
  <si>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</si>
  <si>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</si>
  <si>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</si>
  <si>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</si>
  <si>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</si>
  <si>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</si>
  <si>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</si>
  <si>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</si>
  <si>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</si>
  <si>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</si>
  <si>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</si>
  <si>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</si>
  <si>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</si>
  <si>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</si>
  <si>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</si>
  <si>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</si>
  <si>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</si>
  <si>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</si>
  <si>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</si>
  <si>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</si>
  <si>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</si>
  <si>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</si>
  <si>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</si>
  <si>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</si>
  <si>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</si>
  <si>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</si>
  <si>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</si>
  <si>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</si>
  <si>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</si>
  <si>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</si>
  <si>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</si>
  <si>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長野県佐久穂町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</si>
  <si>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</si>
  <si>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</si>
  <si>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</si>
  <si>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</si>
  <si>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</si>
  <si>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</si>
  <si>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</si>
  <si>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</si>
  <si>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</si>
  <si>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</si>
  <si>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</si>
  <si>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</si>
  <si>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</si>
  <si>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</si>
  <si>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</si>
  <si>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</si>
  <si>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</si>
  <si>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</si>
  <si>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</si>
  <si>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</si>
  <si>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</si>
  <si>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</si>
  <si>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</si>
  <si>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</si>
  <si>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</si>
  <si>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</si>
  <si>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</si>
  <si>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</si>
  <si>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</si>
  <si>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</si>
  <si>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</si>
  <si>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</si>
  <si>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</si>
  <si>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</si>
  <si>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</si>
  <si>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</si>
  <si>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</si>
  <si>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</si>
  <si>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</si>
  <si>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</si>
  <si>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</si>
  <si>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</si>
  <si>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</si>
  <si>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</si>
  <si>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</si>
  <si>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</si>
  <si>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</si>
  <si>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</si>
  <si>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</si>
  <si>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</si>
  <si>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</si>
  <si>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</si>
  <si>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</si>
  <si>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</si>
  <si>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</si>
  <si>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</si>
  <si>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</si>
  <si>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</si>
  <si>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</si>
  <si>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</si>
  <si>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</si>
  <si>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</si>
  <si>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</si>
  <si>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</si>
  <si>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</si>
  <si>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</si>
  <si>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</si>
  <si>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</si>
  <si>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</si>
  <si>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</si>
  <si>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</si>
  <si>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</si>
  <si>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</si>
  <si>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</si>
  <si>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</si>
  <si>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</si>
  <si>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</si>
  <si>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</si>
  <si>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</si>
  <si>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</si>
  <si>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</si>
  <si>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</si>
  <si>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</si>
  <si>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</si>
  <si>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</si>
  <si>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</si>
  <si>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</si>
  <si>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</si>
  <si>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</si>
  <si>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</si>
  <si>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</si>
  <si>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</si>
  <si>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</si>
  <si>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</si>
  <si>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</si>
  <si>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</si>
  <si>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</si>
  <si>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</si>
  <si>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</si>
  <si>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</si>
  <si>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</si>
  <si>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</si>
  <si>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</si>
  <si>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</si>
  <si>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</si>
  <si>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</si>
  <si>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</si>
  <si>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</si>
  <si>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</si>
  <si>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</si>
  <si>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</si>
  <si>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</si>
  <si>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</si>
  <si>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</si>
  <si>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</si>
  <si>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</si>
  <si>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</si>
  <si>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</si>
  <si>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</si>
  <si>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</si>
  <si>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</si>
  <si>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</si>
  <si>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</si>
  <si>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観光施設</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</si>
  <si>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</si>
  <si>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</si>
  <si>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</si>
  <si>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</si>
  <si>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</si>
  <si>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</si>
  <si>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</si>
  <si>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</si>
  <si>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</si>
  <si>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</si>
  <si>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</si>
  <si>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</si>
  <si>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</si>
  <si>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</si>
  <si>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</si>
  <si>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</si>
  <si>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</si>
  <si>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</si>
  <si>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</si>
  <si>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</si>
  <si>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</si>
  <si>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</si>
  <si>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</si>
  <si>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</si>
  <si>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</si>
  <si>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長野県佐久穂町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</si>
  <si>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</si>
  <si>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</si>
  <si>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</si>
  <si>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</si>
  <si>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</si>
  <si>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</si>
  <si>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</si>
  <si>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</si>
  <si>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</si>
  <si>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</si>
  <si>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</si>
  <si>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</si>
  <si>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</si>
  <si>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</si>
  <si>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</si>
  <si>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</si>
  <si>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</si>
  <si>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</si>
  <si>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</si>
  <si>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</si>
  <si>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佐久穂町住宅改修資金等貸付事業特別会計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</si>
  <si>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</si>
  <si>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</si>
  <si>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</si>
  <si>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</si>
  <si>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</si>
  <si>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</si>
  <si>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</si>
  <si>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</si>
  <si>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</si>
  <si>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</si>
  <si>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</si>
  <si>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</si>
  <si>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</si>
  <si>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</si>
  <si>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佐久穂町国民健康保険特別会計</t>
    <phoneticPr fontId="5"/>
  </si>
  <si>
    <t>佐久穂町介護保険特別会計</t>
    <phoneticPr fontId="5"/>
  </si>
  <si>
    <t>佐久穂町老人保健施設特別会計</t>
    <phoneticPr fontId="5"/>
  </si>
  <si>
    <t>佐久穂町後期高齢者医療特別会計</t>
    <phoneticPr fontId="5"/>
  </si>
  <si>
    <t>佐久穂町病院事業会計</t>
    <phoneticPr fontId="5"/>
  </si>
  <si>
    <t>法適用企業</t>
    <phoneticPr fontId="5"/>
  </si>
  <si>
    <t>佐久穂町簡易水道事業特別会計</t>
    <phoneticPr fontId="5"/>
  </si>
  <si>
    <t>法非適用企業</t>
    <phoneticPr fontId="5"/>
  </si>
  <si>
    <t>佐久穂町農業集落排水事業特別会計</t>
    <phoneticPr fontId="5"/>
  </si>
  <si>
    <t>佐久穂町索道事業特別会計</t>
    <phoneticPr fontId="5"/>
  </si>
  <si>
    <t>佐久穂町住宅地造成事業特別会計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</si>
  <si>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</si>
  <si>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</si>
  <si>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</si>
  <si>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</si>
  <si>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</si>
  <si>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</si>
  <si>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</si>
  <si>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</si>
  <si>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</si>
  <si>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</si>
  <si>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</si>
  <si>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</si>
  <si>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</si>
  <si>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</si>
  <si>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</si>
  <si>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</si>
  <si>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</si>
  <si>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</si>
  <si>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</si>
  <si>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</si>
  <si>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</si>
  <si>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</si>
  <si>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</si>
  <si>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</si>
  <si>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</si>
  <si>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</si>
  <si>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</si>
  <si>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</si>
  <si>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</si>
  <si>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</si>
  <si>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</si>
  <si>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</si>
  <si>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</si>
  <si>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</si>
  <si>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</si>
  <si>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</si>
  <si>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</si>
  <si>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</si>
  <si>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</si>
  <si>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</si>
  <si>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</si>
  <si>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</si>
  <si>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</si>
  <si>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</si>
  <si>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</si>
  <si>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</si>
  <si>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</si>
  <si>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</si>
  <si>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</si>
  <si>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</si>
  <si>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</si>
  <si>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</si>
  <si>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</si>
  <si>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</si>
  <si>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</si>
  <si>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</si>
  <si>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</si>
  <si>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</si>
  <si>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</si>
  <si>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</si>
  <si>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</si>
  <si>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</si>
  <si>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</si>
  <si>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</si>
  <si>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佐久穂町病院事業会計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</si>
  <si>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</si>
  <si>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</si>
  <si>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佐久穂町農業集落排水事業特別会計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</si>
  <si>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</si>
  <si>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佐久穂町老人保健施設特別会計</t>
    <phoneticPr fontId="5"/>
  </si>
  <si>
    <t>(Ｆ)</t>
    <phoneticPr fontId="5"/>
  </si>
  <si>
    <t>佐久穂町簡易水道事業特別会計</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</si>
  <si>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</si>
  <si>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</si>
  <si>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</si>
  <si>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</si>
  <si>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</si>
  <si>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</si>
  <si>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</si>
  <si>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</si>
  <si>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</si>
  <si>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</si>
  <si>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</si>
  <si>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</si>
  <si>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</si>
  <si>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</si>
  <si>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</si>
  <si>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</si>
  <si>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</si>
  <si>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</si>
  <si>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</si>
  <si>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</si>
  <si>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</si>
  <si>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</si>
  <si>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</si>
  <si>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</si>
  <si>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</si>
  <si>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</si>
  <si>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</si>
  <si>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</si>
  <si>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</si>
  <si>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</si>
  <si>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</si>
  <si>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</si>
  <si>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</si>
  <si>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</si>
  <si>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</si>
  <si>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</si>
  <si>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</si>
  <si>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</si>
  <si>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</si>
  <si>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</si>
  <si>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</si>
  <si>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</si>
  <si>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</si>
  <si>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</si>
  <si>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</si>
  <si>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</si>
  <si>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</si>
  <si>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</si>
  <si>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</si>
  <si>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</si>
  <si>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</si>
  <si>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</si>
  <si>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</si>
  <si>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</si>
  <si>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</si>
  <si>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</si>
  <si>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</si>
  <si>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</si>
  <si>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</si>
  <si>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</si>
  <si>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</si>
  <si>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</si>
  <si>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</si>
  <si>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</si>
  <si>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</si>
  <si>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</si>
  <si>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</si>
  <si>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</si>
  <si>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</si>
  <si>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</si>
  <si>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</si>
  <si>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</si>
  <si>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</si>
  <si>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</si>
  <si>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</si>
  <si>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</si>
  <si>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</si>
  <si>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</si>
  <si>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</si>
  <si>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</si>
  <si>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</si>
  <si>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</si>
  <si>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</si>
  <si>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</si>
  <si>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</si>
  <si>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</si>
  <si>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</si>
  <si>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</si>
  <si>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3.00</t>
  </si>
  <si>
    <t>▲ 0.39</t>
  </si>
  <si>
    <t>▲ 3.63</t>
  </si>
  <si>
    <t>▲ 6.72</t>
  </si>
  <si>
    <t>一般会計</t>
  </si>
  <si>
    <t>佐久穂町病院事業会計</t>
  </si>
  <si>
    <t>佐久穂町介護保険特別会計</t>
  </si>
  <si>
    <t>佐久穂町住宅地造成事業特別会計</t>
  </si>
  <si>
    <t>佐久穂町老人保健施設特別会計</t>
  </si>
  <si>
    <t>佐久穂町後期高齢者医療特別会計</t>
  </si>
  <si>
    <t>佐久穂町農業集落排水事業特別会計</t>
  </si>
  <si>
    <t>佐久穂町簡易水道事業特別会計</t>
  </si>
  <si>
    <t>その他会計（赤字）</t>
  </si>
  <si>
    <t>その他会計（黒字）</t>
  </si>
  <si>
    <t>H25末</t>
    <phoneticPr fontId="5"/>
  </si>
  <si>
    <t>H26末</t>
    <phoneticPr fontId="5"/>
  </si>
  <si>
    <t>H27末</t>
    <phoneticPr fontId="5"/>
  </si>
  <si>
    <t>H28末</t>
    <phoneticPr fontId="5"/>
  </si>
  <si>
    <t>H29末</t>
    <phoneticPr fontId="5"/>
  </si>
  <si>
    <t>佐久高原ケーブルビジョン</t>
    <phoneticPr fontId="2"/>
  </si>
  <si>
    <t>-</t>
    <phoneticPr fontId="2"/>
  </si>
  <si>
    <t>佐久平環境衛生組合</t>
    <rPh sb="0" eb="2">
      <t>サク</t>
    </rPh>
    <rPh sb="2" eb="3">
      <t>ダイラ</t>
    </rPh>
    <rPh sb="3" eb="5">
      <t>カンキョウ</t>
    </rPh>
    <rPh sb="5" eb="7">
      <t>エイセイ</t>
    </rPh>
    <rPh sb="7" eb="9">
      <t>クミアイ</t>
    </rPh>
    <phoneticPr fontId="2"/>
  </si>
  <si>
    <t>南佐久環境衛生組合（一般会計）</t>
    <rPh sb="0" eb="3">
      <t>ミナミサク</t>
    </rPh>
    <rPh sb="3" eb="5">
      <t>カンキョウ</t>
    </rPh>
    <rPh sb="5" eb="7">
      <t>エイセイ</t>
    </rPh>
    <rPh sb="7" eb="9">
      <t>クミアイ</t>
    </rPh>
    <rPh sb="10" eb="12">
      <t>イッパン</t>
    </rPh>
    <rPh sb="12" eb="14">
      <t>カイケイ</t>
    </rPh>
    <phoneticPr fontId="2"/>
  </si>
  <si>
    <t>南佐久環境衛生組合（公共下水道事業特別会計）</t>
    <rPh sb="0" eb="3">
      <t>ミナミサク</t>
    </rPh>
    <rPh sb="3" eb="5">
      <t>カンキョウ</t>
    </rPh>
    <rPh sb="5" eb="7">
      <t>エイセイ</t>
    </rPh>
    <rPh sb="7" eb="9">
      <t>クミアイ</t>
    </rPh>
    <rPh sb="10" eb="12">
      <t>コウキョウ</t>
    </rPh>
    <rPh sb="12" eb="15">
      <t>ゲスイドウ</t>
    </rPh>
    <rPh sb="15" eb="17">
      <t>ジギョウ</t>
    </rPh>
    <rPh sb="17" eb="19">
      <t>トクベツ</t>
    </rPh>
    <rPh sb="19" eb="21">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</si>
  <si>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</si>
  <si>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</si>
  <si>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6">
      <t>ジムクミアイ</t>
    </rPh>
    <phoneticPr fontId="2"/>
  </si>
  <si>
    <t>佐久水道企業団</t>
    <rPh sb="0" eb="2">
      <t>サク</t>
    </rPh>
    <rPh sb="2" eb="4">
      <t>スイドウ</t>
    </rPh>
    <rPh sb="4" eb="6">
      <t>キギョウ</t>
    </rPh>
    <rPh sb="6" eb="7">
      <t>ダン</t>
    </rPh>
    <phoneticPr fontId="2"/>
  </si>
  <si>
    <t>佐久広域連合（一般会計）</t>
    <rPh sb="0" eb="2">
      <t>サク</t>
    </rPh>
    <rPh sb="2" eb="4">
      <t>コウイキ</t>
    </rPh>
    <rPh sb="4" eb="6">
      <t>レンゴウ</t>
    </rPh>
    <rPh sb="7" eb="11">
      <t>イッパンカイケイ</t>
    </rPh>
    <phoneticPr fontId="2"/>
  </si>
  <si>
    <t>長野県市町村総合事務組合（一般会計）</t>
    <rPh sb="0" eb="3">
      <t>ナガノケン</t>
    </rPh>
    <rPh sb="3" eb="6">
      <t>シチョウソン</t>
    </rPh>
    <rPh sb="6" eb="12">
      <t>ソウゴウジムクミアイ</t>
    </rPh>
    <rPh sb="13" eb="15">
      <t>イッパン</t>
    </rPh>
    <rPh sb="15" eb="17">
      <t>カイケイ</t>
    </rPh>
    <phoneticPr fontId="2"/>
  </si>
  <si>
    <t>長野県市町村総合事務組合（非常勤職員公務災害補償特別会計）</t>
    <rPh sb="0" eb="3">
      <t>ナガノケン</t>
    </rPh>
    <rPh sb="3" eb="6">
      <t>シチョウソン</t>
    </rPh>
    <rPh sb="6" eb="12">
      <t>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</si>
  <si>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長野県後期高齢医療広域連合（一般会計）</t>
    <rPh sb="0" eb="3">
      <t>ナガノケン</t>
    </rPh>
    <rPh sb="3" eb="5">
      <t>コウキ</t>
    </rPh>
    <rPh sb="5" eb="7">
      <t>コウレイ</t>
    </rPh>
    <rPh sb="7" eb="9">
      <t>イリョウ</t>
    </rPh>
    <rPh sb="9" eb="11">
      <t>コウイキ</t>
    </rPh>
    <rPh sb="11" eb="13">
      <t>レンゴウ</t>
    </rPh>
    <rPh sb="14" eb="16">
      <t>イッパン</t>
    </rPh>
    <rPh sb="16" eb="18">
      <t>カイケイ</t>
    </rPh>
    <phoneticPr fontId="2"/>
  </si>
  <si>
    <t>長野県後期高齢医療広域連合（後期高齢者医療特別会計）</t>
    <rPh sb="0" eb="3">
      <t>ナガノケン</t>
    </rPh>
    <rPh sb="3" eb="5">
      <t>コウキ</t>
    </rPh>
    <rPh sb="5" eb="7">
      <t>コウレイ</t>
    </rPh>
    <rPh sb="7" eb="9">
      <t>イリョウ</t>
    </rPh>
    <rPh sb="9" eb="11">
      <t>コウイキ</t>
    </rPh>
    <rPh sb="11" eb="13">
      <t>レンゴウ</t>
    </rPh>
    <rPh sb="14" eb="16">
      <t>コウキ</t>
    </rPh>
    <rPh sb="16" eb="18">
      <t>コウレイ</t>
    </rPh>
    <rPh sb="18" eb="19">
      <t>シャ</t>
    </rPh>
    <rPh sb="19" eb="21">
      <t>イリョウ</t>
    </rPh>
    <rPh sb="21" eb="23">
      <t>トクベツ</t>
    </rPh>
    <rPh sb="23" eb="25">
      <t>カイケイ</t>
    </rPh>
    <phoneticPr fontId="2"/>
  </si>
  <si>
    <t>佐久広域連合（消防特別会計）</t>
    <rPh sb="0" eb="2">
      <t>サク</t>
    </rPh>
    <rPh sb="2" eb="4">
      <t>コウイキ</t>
    </rPh>
    <rPh sb="4" eb="6">
      <t>レンゴウ</t>
    </rPh>
    <rPh sb="7" eb="9">
      <t>ショウボウ</t>
    </rPh>
    <rPh sb="9" eb="11">
      <t>トクベツ</t>
    </rPh>
    <rPh sb="11" eb="13">
      <t>カイケイ</t>
    </rPh>
    <phoneticPr fontId="2"/>
  </si>
  <si>
    <t>佐久広域連合（特別養護老人ホーム特別会計）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</si>
  <si>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</si>
  <si>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2"/>
  </si>
  <si>
    <t>公共施設等整備基金</t>
    <rPh sb="0" eb="2">
      <t>コウキョウ</t>
    </rPh>
    <rPh sb="2" eb="4">
      <t>シセツ</t>
    </rPh>
    <rPh sb="4" eb="5">
      <t>トウ</t>
    </rPh>
    <rPh sb="5" eb="7">
      <t>セイビ</t>
    </rPh>
    <rPh sb="7" eb="9">
      <t>キキン</t>
    </rPh>
    <phoneticPr fontId="18"/>
  </si>
  <si>
    <t>地域振興基金</t>
    <rPh sb="0" eb="2">
      <t>チイキ</t>
    </rPh>
    <rPh sb="2" eb="4">
      <t>シンコウ</t>
    </rPh>
    <rPh sb="4" eb="6">
      <t>キキン</t>
    </rPh>
    <phoneticPr fontId="18"/>
  </si>
  <si>
    <t>地域福祉基金</t>
    <rPh sb="0" eb="2">
      <t>チイキ</t>
    </rPh>
    <rPh sb="2" eb="4">
      <t>フクシ</t>
    </rPh>
    <rPh sb="4" eb="6">
      <t>キキン</t>
    </rPh>
    <phoneticPr fontId="18"/>
  </si>
  <si>
    <t>別荘施設維持基金</t>
    <rPh sb="0" eb="2">
      <t>ベッソウ</t>
    </rPh>
    <rPh sb="2" eb="4">
      <t>シセツ</t>
    </rPh>
    <rPh sb="4" eb="6">
      <t>イジ</t>
    </rPh>
    <rPh sb="6" eb="8">
      <t>キキン</t>
    </rPh>
    <phoneticPr fontId="11"/>
  </si>
  <si>
    <t>子育て支援基金</t>
    <rPh sb="0" eb="2">
      <t>コソダ</t>
    </rPh>
    <rPh sb="3" eb="5">
      <t>シエン</t>
    </rPh>
    <rPh sb="5" eb="7">
      <t>キキン</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</si>
  <si>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</si>
  <si>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</si>
  <si>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</si>
  <si>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</si>
  <si>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</si>
  <si>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</si>
  <si>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</si>
  <si>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</si>
  <si>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</si>
  <si>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</si>
  <si>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</si>
  <si>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</si>
  <si>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</si>
  <si>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</si>
  <si>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</si>
  <si>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</si>
  <si>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</si>
  <si>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</si>
  <si>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繰上償還を行ってきたことにより、将来負担比率は類似団体の平均を大きく下回っている。一方で有形固定資産減価償却率は類似団体の平均よりもやや低い程度である。今後、有形固定資産減価償却率の上昇が予想されるため、個別施設計画に基づきコストの縮減と平準化を図ることで公共施設等の維持管理に要する経費の減少に取り組んでいく。</t>
    <rPh sb="0" eb="2">
      <t>チホウ</t>
    </rPh>
    <rPh sb="2" eb="3">
      <t>サイ</t>
    </rPh>
    <rPh sb="4" eb="6">
      <t>クリアゲ</t>
    </rPh>
    <rPh sb="6" eb="8">
      <t>ショウカン</t>
    </rPh>
    <rPh sb="9" eb="10">
      <t>オコナ</t>
    </rPh>
    <rPh sb="20" eb="22">
      <t>ショウライ</t>
    </rPh>
    <rPh sb="22" eb="24">
      <t>フタン</t>
    </rPh>
    <rPh sb="24" eb="26">
      <t>ヒリツ</t>
    </rPh>
    <rPh sb="27" eb="29">
      <t>ルイジ</t>
    </rPh>
    <rPh sb="29" eb="31">
      <t>ダンタイ</t>
    </rPh>
    <rPh sb="32" eb="34">
      <t>ヘイキン</t>
    </rPh>
    <rPh sb="35" eb="36">
      <t>オオ</t>
    </rPh>
    <rPh sb="38" eb="40">
      <t>シタマワ</t>
    </rPh>
    <rPh sb="45" eb="47">
      <t>イッポウ</t>
    </rPh>
    <rPh sb="48" eb="50">
      <t>ユウケイ</t>
    </rPh>
    <rPh sb="50" eb="52">
      <t>コテイ</t>
    </rPh>
    <rPh sb="52" eb="54">
      <t>シサン</t>
    </rPh>
    <rPh sb="54" eb="56">
      <t>ゲンカ</t>
    </rPh>
    <rPh sb="56" eb="58">
      <t>ショウキャク</t>
    </rPh>
    <rPh sb="58" eb="59">
      <t>リツ</t>
    </rPh>
    <rPh sb="60" eb="62">
      <t>ルイジ</t>
    </rPh>
    <rPh sb="62" eb="64">
      <t>ダンタイ</t>
    </rPh>
    <rPh sb="65" eb="67">
      <t>ヘイキン</t>
    </rPh>
    <rPh sb="72" eb="73">
      <t>ヒク</t>
    </rPh>
    <rPh sb="74" eb="76">
      <t>テイド</t>
    </rPh>
    <rPh sb="80" eb="82">
      <t>コンゴ</t>
    </rPh>
    <rPh sb="83" eb="85">
      <t>ユウケイ</t>
    </rPh>
    <rPh sb="85" eb="87">
      <t>コテイ</t>
    </rPh>
    <rPh sb="87" eb="89">
      <t>シサン</t>
    </rPh>
    <rPh sb="89" eb="94">
      <t>ゲンカショウキャクリツ</t>
    </rPh>
    <rPh sb="95" eb="97">
      <t>ジョウショウ</t>
    </rPh>
    <rPh sb="98" eb="100">
      <t>ヨソウ</t>
    </rPh>
    <rPh sb="106" eb="108">
      <t>コベツ</t>
    </rPh>
    <rPh sb="108" eb="110">
      <t>シセツ</t>
    </rPh>
    <rPh sb="110" eb="112">
      <t>ケイカク</t>
    </rPh>
    <rPh sb="113" eb="114">
      <t>モト</t>
    </rPh>
    <rPh sb="120" eb="122">
      <t>シュクゲン</t>
    </rPh>
    <rPh sb="123" eb="126">
      <t>ヘイジュンカ</t>
    </rPh>
    <rPh sb="127" eb="128">
      <t>ハカ</t>
    </rPh>
    <rPh sb="132" eb="134">
      <t>コウキョウ</t>
    </rPh>
    <rPh sb="134" eb="136">
      <t>シセツ</t>
    </rPh>
    <rPh sb="136" eb="137">
      <t>トウ</t>
    </rPh>
    <rPh sb="138" eb="140">
      <t>イジ</t>
    </rPh>
    <rPh sb="140" eb="142">
      <t>カンリ</t>
    </rPh>
    <rPh sb="143" eb="144">
      <t>ヨウ</t>
    </rPh>
    <rPh sb="146" eb="148">
      <t>ケイヒ</t>
    </rPh>
    <rPh sb="149" eb="150">
      <t>ゲン</t>
    </rPh>
    <rPh sb="150" eb="151">
      <t>ショウ</t>
    </rPh>
    <rPh sb="152" eb="153">
      <t>ト</t>
    </rPh>
    <rPh sb="154" eb="155">
      <t>ク</t>
    </rPh>
    <phoneticPr fontId="2"/>
  </si>
  <si>
    <t>実質公債費比率は類似団体と比較して高いものの、将来負担比率は類似団体の平均を大きく下回っている。今後は実質公債費比率についても低くなると見込んでいたが、令和元年から令和２年にかけて行った新庁舎建設事業により合計で約７億円の地方債を発行したことにより、実質公債費比率が上昇していくことが考えられるため、これまで以上に公債費の適正化に取り組んでいく必要がある。</t>
    <rPh sb="0" eb="2">
      <t>ジッシツ</t>
    </rPh>
    <rPh sb="2" eb="5">
      <t>コウサイヒ</t>
    </rPh>
    <rPh sb="5" eb="7">
      <t>ヒリツ</t>
    </rPh>
    <rPh sb="8" eb="10">
      <t>ルイジ</t>
    </rPh>
    <rPh sb="10" eb="12">
      <t>ダンタイ</t>
    </rPh>
    <rPh sb="13" eb="15">
      <t>ヒカク</t>
    </rPh>
    <rPh sb="17" eb="18">
      <t>タカ</t>
    </rPh>
    <rPh sb="23" eb="25">
      <t>ショウライ</t>
    </rPh>
    <rPh sb="25" eb="27">
      <t>フタン</t>
    </rPh>
    <rPh sb="27" eb="29">
      <t>ヒリツ</t>
    </rPh>
    <rPh sb="30" eb="32">
      <t>ルイジ</t>
    </rPh>
    <rPh sb="32" eb="34">
      <t>ダンタイ</t>
    </rPh>
    <rPh sb="35" eb="37">
      <t>ヘイキン</t>
    </rPh>
    <rPh sb="38" eb="39">
      <t>オオ</t>
    </rPh>
    <rPh sb="41" eb="43">
      <t>シタマワ</t>
    </rPh>
    <rPh sb="48" eb="50">
      <t>コンゴ</t>
    </rPh>
    <rPh sb="51" eb="53">
      <t>ジッシツ</t>
    </rPh>
    <rPh sb="53" eb="56">
      <t>コウサイヒ</t>
    </rPh>
    <rPh sb="56" eb="58">
      <t>ヒリツ</t>
    </rPh>
    <rPh sb="63" eb="64">
      <t>ヒク</t>
    </rPh>
    <rPh sb="68" eb="70">
      <t>ミコ</t>
    </rPh>
    <rPh sb="76" eb="78">
      <t>レイワ</t>
    </rPh>
    <rPh sb="78" eb="79">
      <t>モト</t>
    </rPh>
    <rPh sb="79" eb="80">
      <t>ネン</t>
    </rPh>
    <rPh sb="82" eb="84">
      <t>レイワ</t>
    </rPh>
    <rPh sb="85" eb="86">
      <t>ネン</t>
    </rPh>
    <rPh sb="90" eb="91">
      <t>オコナ</t>
    </rPh>
    <rPh sb="93" eb="96">
      <t>シンチョウシャ</t>
    </rPh>
    <rPh sb="96" eb="98">
      <t>ケンセツ</t>
    </rPh>
    <rPh sb="98" eb="100">
      <t>ジギョウ</t>
    </rPh>
    <rPh sb="103" eb="105">
      <t>ゴウケイ</t>
    </rPh>
    <rPh sb="106" eb="107">
      <t>ヤク</t>
    </rPh>
    <rPh sb="108" eb="110">
      <t>オクエン</t>
    </rPh>
    <rPh sb="111" eb="113">
      <t>チホウ</t>
    </rPh>
    <rPh sb="113" eb="114">
      <t>サイ</t>
    </rPh>
    <rPh sb="115" eb="117">
      <t>ハッコウ</t>
    </rPh>
    <rPh sb="125" eb="132">
      <t>ジッシツコウサイヒヒリツ</t>
    </rPh>
    <rPh sb="133" eb="135">
      <t>ジョウショウ</t>
    </rPh>
    <rPh sb="142" eb="143">
      <t>カンガ</t>
    </rPh>
    <rPh sb="154" eb="156">
      <t>イジョウ</t>
    </rPh>
    <rPh sb="157" eb="160">
      <t>コウサイヒ</t>
    </rPh>
    <rPh sb="161" eb="164">
      <t>テキセイカ</t>
    </rPh>
    <rPh sb="165" eb="166">
      <t>ト</t>
    </rPh>
    <rPh sb="167" eb="168">
      <t>ク</t>
    </rPh>
    <rPh sb="172" eb="17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</si>
</sst>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7" fillId="0" borderId="112" xfId="12" applyNumberFormat="1" applyFont="1" applyBorder="1" applyAlignment="1" applyProtection="1">
      <alignment horizontal="right" vertical="center" shrinkToFit="1"/>
      <protection locked="0"/>
    </xf>
    <xf numFmtId="177" fontId="37" fillId="0" borderId="113" xfId="12" applyNumberFormat="1" applyFont="1" applyBorder="1" applyAlignment="1" applyProtection="1">
      <alignment horizontal="right" vertical="center" shrinkToFit="1"/>
      <protection locked="0"/>
    </xf>
    <xf numFmtId="177" fontId="37" fillId="0" borderId="120" xfId="12" applyNumberFormat="1" applyFont="1" applyBorder="1" applyAlignment="1" applyProtection="1">
      <alignment horizontal="right" vertical="center" shrinkToFit="1"/>
      <protection locked="0"/>
    </xf>
    <xf numFmtId="177" fontId="37" fillId="0" borderId="117" xfId="12" applyNumberFormat="1" applyFont="1" applyBorder="1" applyAlignment="1" applyProtection="1">
      <alignment horizontal="right" vertical="center" shrinkToFit="1"/>
      <protection locked="0"/>
    </xf>
    <xf numFmtId="177" fontId="37" fillId="9" borderId="117" xfId="12" applyNumberFormat="1" applyFont="1" applyFill="1" applyBorder="1" applyAlignment="1" applyProtection="1">
      <alignment horizontal="right" vertical="center" shrinkToFit="1"/>
      <protection locked="0"/>
    </xf>
    <xf numFmtId="177" fontId="37" fillId="9" borderId="113" xfId="12" applyNumberFormat="1" applyFont="1" applyFill="1" applyBorder="1" applyAlignment="1" applyProtection="1">
      <alignment horizontal="right" vertical="center" shrinkToFit="1"/>
      <protection locked="0"/>
    </xf>
    <xf numFmtId="177" fontId="37" fillId="9" borderId="120" xfId="12" applyNumberFormat="1" applyFont="1" applyFill="1" applyBorder="1" applyAlignment="1" applyProtection="1">
      <alignment horizontal="right" vertical="center" shrinkToFit="1"/>
      <protection locked="0"/>
    </xf>
    <xf numFmtId="177" fontId="37" fillId="0" borderId="115"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177" fontId="37" fillId="9" borderId="116" xfId="12" applyNumberFormat="1" applyFont="1" applyFill="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158564</c:v>
                </c:pt>
                <c:pt idx="1">
                  <c:v>106092</c:v>
                </c:pt>
                <c:pt idx="2">
                  <c:v>78903</c:v>
                </c:pt>
                <c:pt idx="3">
                  <c:v>82993</c:v>
                </c:pt>
                <c:pt idx="4">
                  <c:v>108252</c:v>
                </c:pt>
              </c:numCache>
            </c:numRef>
          </c:val>
          <c:smooth val="0"/>
          <c:extLst>
            <c:ext xmlns:c16="http://schemas.microsoft.com/office/drawing/2014/chart" uri="{C3380CC4-5D6E-409C-BE32-E72D297353CC}">
              <c16:uniqueId val="{00000000-352B-4D51-BE86-61B44A34FA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170665</c:v>
                </c:pt>
                <c:pt idx="1">
                  <c:v>52738</c:v>
                </c:pt>
                <c:pt idx="2">
                  <c:v>67119</c:v>
                </c:pt>
                <c:pt idx="3">
                  <c:v>77139</c:v>
                </c:pt>
                <c:pt idx="4">
                  <c:v>107237</c:v>
                </c:pt>
              </c:numCache>
            </c:numRef>
          </c:val>
          <c:smooth val="0"/>
          <c:extLst>
            <c:ext xmlns:c16="http://schemas.microsoft.com/office/drawing/2014/chart" uri="{C3380CC4-5D6E-409C-BE32-E72D297353CC}">
              <c16:uniqueId val="{00000001-352B-4D51-BE86-61B44A34FA1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5.25</c:v>
                </c:pt>
                <c:pt idx="1">
                  <c:v>5.98</c:v>
                </c:pt>
                <c:pt idx="2">
                  <c:v>5.61</c:v>
                </c:pt>
                <c:pt idx="3">
                  <c:v>4.54</c:v>
                </c:pt>
                <c:pt idx="4">
                  <c:v>3.97</c:v>
                </c:pt>
              </c:numCache>
            </c:numRef>
          </c:val>
          <c:extLst>
            <c:ext xmlns:c16="http://schemas.microsoft.com/office/drawing/2014/chart" uri="{C3380CC4-5D6E-409C-BE32-E72D297353CC}">
              <c16:uniqueId val="{00000000-6460-45E6-9F41-039D362CC0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37.39</c:v>
                </c:pt>
                <c:pt idx="1">
                  <c:v>36.89</c:v>
                </c:pt>
                <c:pt idx="2">
                  <c:v>37.49</c:v>
                </c:pt>
                <c:pt idx="3">
                  <c:v>39.61</c:v>
                </c:pt>
                <c:pt idx="4">
                  <c:v>34.22</c:v>
                </c:pt>
              </c:numCache>
            </c:numRef>
          </c:val>
          <c:extLst>
            <c:ext xmlns:c16="http://schemas.microsoft.com/office/drawing/2014/chart" uri="{C3380CC4-5D6E-409C-BE32-E72D297353CC}">
              <c16:uniqueId val="{00000001-6460-45E6-9F41-039D362CC07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c:v>
                </c:pt>
                <c:pt idx="1">
                  <c:v>0.87</c:v>
                </c:pt>
                <c:pt idx="2">
                  <c:v>-0.39</c:v>
                </c:pt>
                <c:pt idx="3">
                  <c:v>-3.63</c:v>
                </c:pt>
                <c:pt idx="4">
                  <c:v>-6.72</c:v>
                </c:pt>
              </c:numCache>
            </c:numRef>
          </c:val>
          <c:smooth val="0"/>
          <c:extLst>
            <c:ext xmlns:c16="http://schemas.microsoft.com/office/drawing/2014/chart" uri="{C3380CC4-5D6E-409C-BE32-E72D297353CC}">
              <c16:uniqueId val="{00000002-6460-45E6-9F41-039D362CC07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0.05</c:v>
                </c:pt>
                <c:pt idx="2">
                  <c:v>#N/A</c:v>
                </c:pt>
                <c:pt idx="3">
                  <c:v>0.08</c:v>
                </c:pt>
                <c:pt idx="4">
                  <c:v>#N/A</c:v>
                </c:pt>
                <c:pt idx="5">
                  <c:v>0.05</c:v>
                </c:pt>
                <c:pt idx="6">
                  <c:v>#N/A</c:v>
                </c:pt>
                <c:pt idx="7">
                  <c:v>0.02</c:v>
                </c:pt>
                <c:pt idx="8">
                  <c:v>#N/A</c:v>
                </c:pt>
                <c:pt idx="9">
                  <c:v>0</c:v>
                </c:pt>
              </c:numCache>
            </c:numRef>
          </c:val>
          <c:extLst>
            <c:ext xmlns:c16="http://schemas.microsoft.com/office/drawing/2014/chart" uri="{C3380CC4-5D6E-409C-BE32-E72D297353CC}">
              <c16:uniqueId val="{00000000-5B58-471F-B609-16030FFE96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58-471F-B609-16030FFE96FD}"/>
            </c:ext>
          </c:extLst>
        </c:ser>
        <c:ser>
          <c:idx val="2"/>
          <c:order val="2"/>
          <c:tx>
            <c:strRef>
              <c:f>データシート!$A$29</c:f>
              <c:strCache>
                <c:ptCount val="1"/>
                <c:pt idx="0">
                  <c:v>佐久穂町簡易水道事業特別会計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0.04</c:v>
                </c:pt>
                <c:pt idx="4">
                  <c:v>#N/A</c:v>
                </c:pt>
                <c:pt idx="5">
                  <c:v>0.03</c:v>
                </c:pt>
                <c:pt idx="6">
                  <c:v>#N/A</c:v>
                </c:pt>
                <c:pt idx="7">
                  <c:v>0.01</c:v>
                </c:pt>
                <c:pt idx="8">
                  <c:v>#N/A</c:v>
                </c:pt>
                <c:pt idx="9">
                  <c:v>0.01</c:v>
                </c:pt>
              </c:numCache>
            </c:numRef>
          </c:val>
          <c:extLst>
            <c:ext xmlns:c16="http://schemas.microsoft.com/office/drawing/2014/chart" uri="{C3380CC4-5D6E-409C-BE32-E72D297353CC}">
              <c16:uniqueId val="{00000002-5B58-471F-B609-16030FFE96FD}"/>
            </c:ext>
          </c:extLst>
        </c:ser>
        <c:ser>
          <c:idx val="3"/>
          <c:order val="3"/>
          <c:tx>
            <c:strRef>
              <c:f>データシート!$A$30</c:f>
              <c:strCache>
                <c:ptCount val="1"/>
                <c:pt idx="0">
                  <c:v>佐久穂町農業集落排水事業特別会計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3-5B58-471F-B609-16030FFE96FD}"/>
            </c:ext>
          </c:extLst>
        </c:ser>
        <c:ser>
          <c:idx val="4"/>
          <c:order val="4"/>
          <c:tx>
            <c:strRef>
              <c:f>データシート!$A$31</c:f>
              <c:strCache>
                <c:ptCount val="1"/>
                <c:pt idx="0">
                  <c:v>佐久穂町後期高齢者医療特別会計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5B58-471F-B609-16030FFE96FD}"/>
            </c:ext>
          </c:extLst>
        </c:ser>
        <c:ser>
          <c:idx val="5"/>
          <c:order val="5"/>
          <c:tx>
            <c:strRef>
              <c:f>データシート!$A$32</c:f>
              <c:strCache>
                <c:ptCount val="1"/>
                <c:pt idx="0">
                  <c:v>佐久穂町老人保健施設特別会計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0.05</c:v>
                </c:pt>
                <c:pt idx="4">
                  <c:v>#N/A</c:v>
                </c:pt>
                <c:pt idx="5">
                  <c:v>0.05</c:v>
                </c:pt>
                <c:pt idx="6">
                  <c:v>#N/A</c:v>
                </c:pt>
                <c:pt idx="7">
                  <c:v>0.05</c:v>
                </c:pt>
                <c:pt idx="8">
                  <c:v>#N/A</c:v>
                </c:pt>
                <c:pt idx="9">
                  <c:v>0.17</c:v>
                </c:pt>
              </c:numCache>
            </c:numRef>
          </c:val>
          <c:extLst>
            <c:ext xmlns:c16="http://schemas.microsoft.com/office/drawing/2014/chart" uri="{C3380CC4-5D6E-409C-BE32-E72D297353CC}">
              <c16:uniqueId val="{00000005-5B58-471F-B609-16030FFE96FD}"/>
            </c:ext>
          </c:extLst>
        </c:ser>
        <c:ser>
          <c:idx val="6"/>
          <c:order val="6"/>
          <c:tx>
            <c:strRef>
              <c:f>データシート!$A$33</c:f>
              <c:strCache>
                <c:ptCount val="1"/>
                <c:pt idx="0">
                  <c:v>佐久穂町住宅地造成事業特別会計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c:v>
                </c:pt>
                <c:pt idx="2">
                  <c:v>#N/A</c:v>
                </c:pt>
                <c:pt idx="3">
                  <c:v>0.19</c:v>
                </c:pt>
                <c:pt idx="4">
                  <c:v>#N/A</c:v>
                </c:pt>
                <c:pt idx="5">
                  <c:v>0.2</c:v>
                </c:pt>
                <c:pt idx="6">
                  <c:v>#N/A</c:v>
                </c:pt>
                <c:pt idx="7">
                  <c:v>0.21</c:v>
                </c:pt>
                <c:pt idx="8">
                  <c:v>#N/A</c:v>
                </c:pt>
                <c:pt idx="9">
                  <c:v>0.2</c:v>
                </c:pt>
              </c:numCache>
            </c:numRef>
          </c:val>
          <c:extLst>
            <c:ext xmlns:c16="http://schemas.microsoft.com/office/drawing/2014/chart" uri="{C3380CC4-5D6E-409C-BE32-E72D297353CC}">
              <c16:uniqueId val="{00000006-5B58-471F-B609-16030FFE96FD}"/>
            </c:ext>
          </c:extLst>
        </c:ser>
        <c:ser>
          <c:idx val="7"/>
          <c:order val="7"/>
          <c:tx>
            <c:strRef>
              <c:f>データシート!$A$34</c:f>
              <c:strCache>
                <c:ptCount val="1"/>
                <c:pt idx="0">
                  <c:v>佐久穂町介護保険特別会計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0.99</c:v>
                </c:pt>
                <c:pt idx="2">
                  <c:v>#N/A</c:v>
                </c:pt>
                <c:pt idx="3">
                  <c:v>0.28999999999999998</c:v>
                </c:pt>
                <c:pt idx="4">
                  <c:v>#N/A</c:v>
                </c:pt>
                <c:pt idx="5">
                  <c:v>0.55000000000000004</c:v>
                </c:pt>
                <c:pt idx="6">
                  <c:v>#N/A</c:v>
                </c:pt>
                <c:pt idx="7">
                  <c:v>0.45</c:v>
                </c:pt>
                <c:pt idx="8">
                  <c:v>#N/A</c:v>
                </c:pt>
                <c:pt idx="9">
                  <c:v>0.45</c:v>
                </c:pt>
              </c:numCache>
            </c:numRef>
          </c:val>
          <c:extLst>
            <c:ext xmlns:c16="http://schemas.microsoft.com/office/drawing/2014/chart" uri="{C3380CC4-5D6E-409C-BE32-E72D297353CC}">
              <c16:uniqueId val="{00000007-5B58-471F-B609-16030FFE96FD}"/>
            </c:ext>
          </c:extLst>
        </c:ser>
        <c:ser>
          <c:idx val="8"/>
          <c:order val="8"/>
          <c:tx>
            <c:strRef>
              <c:f>データシート!$A$35</c:f>
              <c:strCache>
                <c:ptCount val="1"/>
                <c:pt idx="0">
                  <c:v>佐久穂町病院事業会計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6.3</c:v>
                </c:pt>
                <c:pt idx="2">
                  <c:v>#N/A</c:v>
                </c:pt>
                <c:pt idx="3">
                  <c:v>5.95</c:v>
                </c:pt>
                <c:pt idx="4">
                  <c:v>#N/A</c:v>
                </c:pt>
                <c:pt idx="5">
                  <c:v>4.42</c:v>
                </c:pt>
                <c:pt idx="6">
                  <c:v>#N/A</c:v>
                </c:pt>
                <c:pt idx="7">
                  <c:v>2.82</c:v>
                </c:pt>
                <c:pt idx="8">
                  <c:v>#N/A</c:v>
                </c:pt>
                <c:pt idx="9">
                  <c:v>2.06</c:v>
                </c:pt>
              </c:numCache>
            </c:numRef>
          </c:val>
          <c:extLst>
            <c:ext xmlns:c16="http://schemas.microsoft.com/office/drawing/2014/chart" uri="{C3380CC4-5D6E-409C-BE32-E72D297353CC}">
              <c16:uniqueId val="{00000008-5B58-471F-B609-16030FFE96F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5.25</c:v>
                </c:pt>
                <c:pt idx="2">
                  <c:v>#N/A</c:v>
                </c:pt>
                <c:pt idx="3">
                  <c:v>5.98</c:v>
                </c:pt>
                <c:pt idx="4">
                  <c:v>#N/A</c:v>
                </c:pt>
                <c:pt idx="5">
                  <c:v>5.61</c:v>
                </c:pt>
                <c:pt idx="6">
                  <c:v>#N/A</c:v>
                </c:pt>
                <c:pt idx="7">
                  <c:v>4.54</c:v>
                </c:pt>
                <c:pt idx="8">
                  <c:v>#N/A</c:v>
                </c:pt>
                <c:pt idx="9">
                  <c:v>3.96</c:v>
                </c:pt>
              </c:numCache>
            </c:numRef>
          </c:val>
          <c:extLst>
            <c:ext xmlns:c16="http://schemas.microsoft.com/office/drawing/2014/chart" uri="{C3380CC4-5D6E-409C-BE32-E72D297353CC}">
              <c16:uniqueId val="{00000009-5B58-471F-B609-16030FFE96F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1547</c:v>
                </c:pt>
                <c:pt idx="5">
                  <c:v>1601</c:v>
                </c:pt>
                <c:pt idx="8">
                  <c:v>1568</c:v>
                </c:pt>
                <c:pt idx="11">
                  <c:v>1477</c:v>
                </c:pt>
                <c:pt idx="14">
                  <c:v>1418</c:v>
                </c:pt>
              </c:numCache>
            </c:numRef>
          </c:val>
          <c:extLst>
            <c:ext xmlns:c16="http://schemas.microsoft.com/office/drawing/2014/chart" uri="{C3380CC4-5D6E-409C-BE32-E72D297353CC}">
              <c16:uniqueId val="{00000000-E674-458B-A7FB-DF37D282AE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74-458B-A7FB-DF37D282AE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674-458B-A7FB-DF37D282AE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508</c:v>
                </c:pt>
                <c:pt idx="3">
                  <c:v>523</c:v>
                </c:pt>
                <c:pt idx="6">
                  <c:v>538</c:v>
                </c:pt>
                <c:pt idx="9">
                  <c:v>629</c:v>
                </c:pt>
                <c:pt idx="12">
                  <c:v>621</c:v>
                </c:pt>
              </c:numCache>
            </c:numRef>
          </c:val>
          <c:extLst>
            <c:ext xmlns:c16="http://schemas.microsoft.com/office/drawing/2014/chart" uri="{C3380CC4-5D6E-409C-BE32-E72D297353CC}">
              <c16:uniqueId val="{00000003-E674-458B-A7FB-DF37D282AE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73</c:v>
                </c:pt>
                <c:pt idx="3">
                  <c:v>111</c:v>
                </c:pt>
                <c:pt idx="6">
                  <c:v>145</c:v>
                </c:pt>
                <c:pt idx="9">
                  <c:v>145</c:v>
                </c:pt>
                <c:pt idx="12">
                  <c:v>142</c:v>
                </c:pt>
              </c:numCache>
            </c:numRef>
          </c:val>
          <c:extLst>
            <c:ext xmlns:c16="http://schemas.microsoft.com/office/drawing/2014/chart" uri="{C3380CC4-5D6E-409C-BE32-E72D297353CC}">
              <c16:uniqueId val="{00000004-E674-458B-A7FB-DF37D282AE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74-458B-A7FB-DF37D282AE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74-458B-A7FB-DF37D282AE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1270</c:v>
                </c:pt>
                <c:pt idx="3">
                  <c:v>1361</c:v>
                </c:pt>
                <c:pt idx="6">
                  <c:v>1364</c:v>
                </c:pt>
                <c:pt idx="9">
                  <c:v>1173</c:v>
                </c:pt>
                <c:pt idx="12">
                  <c:v>1113</c:v>
                </c:pt>
              </c:numCache>
            </c:numRef>
          </c:val>
          <c:extLst>
            <c:ext xmlns:c16="http://schemas.microsoft.com/office/drawing/2014/chart" uri="{C3380CC4-5D6E-409C-BE32-E72D297353CC}">
              <c16:uniqueId val="{00000007-E674-458B-A7FB-DF37D282AE0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304</c:v>
                </c:pt>
                <c:pt idx="2">
                  <c:v>#N/A</c:v>
                </c:pt>
                <c:pt idx="3">
                  <c:v>#N/A</c:v>
                </c:pt>
                <c:pt idx="4">
                  <c:v>394</c:v>
                </c:pt>
                <c:pt idx="5">
                  <c:v>#N/A</c:v>
                </c:pt>
                <c:pt idx="6">
                  <c:v>#N/A</c:v>
                </c:pt>
                <c:pt idx="7">
                  <c:v>479</c:v>
                </c:pt>
                <c:pt idx="8">
                  <c:v>#N/A</c:v>
                </c:pt>
                <c:pt idx="9">
                  <c:v>#N/A</c:v>
                </c:pt>
                <c:pt idx="10">
                  <c:v>470</c:v>
                </c:pt>
                <c:pt idx="11">
                  <c:v>#N/A</c:v>
                </c:pt>
                <c:pt idx="12">
                  <c:v>#N/A</c:v>
                </c:pt>
                <c:pt idx="13">
                  <c:v>458</c:v>
                </c:pt>
                <c:pt idx="14">
                  <c:v>#N/A</c:v>
                </c:pt>
              </c:numCache>
            </c:numRef>
          </c:val>
          <c:smooth val="0"/>
          <c:extLst>
            <c:ext xmlns:c16="http://schemas.microsoft.com/office/drawing/2014/chart" uri="{C3380CC4-5D6E-409C-BE32-E72D297353CC}">
              <c16:uniqueId val="{00000008-E674-458B-A7FB-DF37D282AE0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14139</c:v>
                </c:pt>
                <c:pt idx="5">
                  <c:v>13313</c:v>
                </c:pt>
                <c:pt idx="8">
                  <c:v>12359</c:v>
                </c:pt>
                <c:pt idx="11">
                  <c:v>11337</c:v>
                </c:pt>
                <c:pt idx="14">
                  <c:v>10571</c:v>
                </c:pt>
              </c:numCache>
            </c:numRef>
          </c:val>
          <c:extLst>
            <c:ext xmlns:c16="http://schemas.microsoft.com/office/drawing/2014/chart" uri="{C3380CC4-5D6E-409C-BE32-E72D297353CC}">
              <c16:uniqueId val="{00000000-566B-4035-8B74-E42D8023B6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66B-4035-8B74-E42D8023B6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6406</c:v>
                </c:pt>
                <c:pt idx="5">
                  <c:v>6689</c:v>
                </c:pt>
                <c:pt idx="8">
                  <c:v>6961</c:v>
                </c:pt>
                <c:pt idx="11">
                  <c:v>7127</c:v>
                </c:pt>
                <c:pt idx="14">
                  <c:v>6701</c:v>
                </c:pt>
              </c:numCache>
            </c:numRef>
          </c:val>
          <c:extLst>
            <c:ext xmlns:c16="http://schemas.microsoft.com/office/drawing/2014/chart" uri="{C3380CC4-5D6E-409C-BE32-E72D297353CC}">
              <c16:uniqueId val="{00000002-566B-4035-8B74-E42D8023B6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66B-4035-8B74-E42D8023B6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6B-4035-8B74-E42D8023B6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6B-4035-8B74-E42D8023B6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758</c:v>
                </c:pt>
                <c:pt idx="3">
                  <c:v>883</c:v>
                </c:pt>
                <c:pt idx="6">
                  <c:v>804</c:v>
                </c:pt>
                <c:pt idx="9">
                  <c:v>774</c:v>
                </c:pt>
                <c:pt idx="12">
                  <c:v>715</c:v>
                </c:pt>
              </c:numCache>
            </c:numRef>
          </c:val>
          <c:extLst>
            <c:ext xmlns:c16="http://schemas.microsoft.com/office/drawing/2014/chart" uri="{C3380CC4-5D6E-409C-BE32-E72D297353CC}">
              <c16:uniqueId val="{00000006-566B-4035-8B74-E42D8023B6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7631</c:v>
                </c:pt>
                <c:pt idx="3">
                  <c:v>7074</c:v>
                </c:pt>
                <c:pt idx="6">
                  <c:v>6687</c:v>
                </c:pt>
                <c:pt idx="9">
                  <c:v>6217</c:v>
                </c:pt>
                <c:pt idx="12">
                  <c:v>5773</c:v>
                </c:pt>
              </c:numCache>
            </c:numRef>
          </c:val>
          <c:extLst>
            <c:ext xmlns:c16="http://schemas.microsoft.com/office/drawing/2014/chart" uri="{C3380CC4-5D6E-409C-BE32-E72D297353CC}">
              <c16:uniqueId val="{00000007-566B-4035-8B74-E42D8023B6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1295</c:v>
                </c:pt>
                <c:pt idx="3">
                  <c:v>1438</c:v>
                </c:pt>
                <c:pt idx="6">
                  <c:v>1377</c:v>
                </c:pt>
                <c:pt idx="9">
                  <c:v>1286</c:v>
                </c:pt>
                <c:pt idx="12">
                  <c:v>1091</c:v>
                </c:pt>
              </c:numCache>
            </c:numRef>
          </c:val>
          <c:extLst>
            <c:ext xmlns:c16="http://schemas.microsoft.com/office/drawing/2014/chart" uri="{C3380CC4-5D6E-409C-BE32-E72D297353CC}">
              <c16:uniqueId val="{00000008-566B-4035-8B74-E42D8023B6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66B-4035-8B74-E42D8023B6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8814</c:v>
                </c:pt>
                <c:pt idx="3">
                  <c:v>7679</c:v>
                </c:pt>
                <c:pt idx="6">
                  <c:v>6606</c:v>
                </c:pt>
                <c:pt idx="9">
                  <c:v>5698</c:v>
                </c:pt>
                <c:pt idx="12">
                  <c:v>5033</c:v>
                </c:pt>
              </c:numCache>
            </c:numRef>
          </c:val>
          <c:extLst>
            <c:ext xmlns:c16="http://schemas.microsoft.com/office/drawing/2014/chart" uri="{C3380CC4-5D6E-409C-BE32-E72D297353CC}">
              <c16:uniqueId val="{0000000A-566B-4035-8B74-E42D8023B6F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66B-4035-8B74-E42D8023B6F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2151</c:v>
                </c:pt>
                <c:pt idx="1">
                  <c:v>2184</c:v>
                </c:pt>
                <c:pt idx="2">
                  <c:v>1856</c:v>
                </c:pt>
              </c:numCache>
            </c:numRef>
          </c:val>
          <c:extLst>
            <c:ext xmlns:c16="http://schemas.microsoft.com/office/drawing/2014/chart" uri="{C3380CC4-5D6E-409C-BE32-E72D297353CC}">
              <c16:uniqueId val="{00000000-7A4C-4E47-BDEE-FB43E9DC7B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656</c:v>
                </c:pt>
                <c:pt idx="1">
                  <c:v>428</c:v>
                </c:pt>
                <c:pt idx="2">
                  <c:v>622</c:v>
                </c:pt>
              </c:numCache>
            </c:numRef>
          </c:val>
          <c:extLst>
            <c:ext xmlns:c16="http://schemas.microsoft.com/office/drawing/2014/chart" uri="{C3380CC4-5D6E-409C-BE32-E72D297353CC}">
              <c16:uniqueId val="{00000001-7A4C-4E47-BDEE-FB43E9DC7B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4889</c:v>
                </c:pt>
                <c:pt idx="1">
                  <c:v>5217</c:v>
                </c:pt>
                <c:pt idx="2">
                  <c:v>5101</c:v>
                </c:pt>
              </c:numCache>
            </c:numRef>
          </c:val>
          <c:extLst>
            <c:ext xmlns:c16="http://schemas.microsoft.com/office/drawing/2014/chart" uri="{C3380CC4-5D6E-409C-BE32-E72D297353CC}">
              <c16:uniqueId val="{00000002-7A4C-4E47-BDEE-FB43E9DC7B6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{4EC50421-298D-48B4-9A53-64128A4AAFBF}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1AF-4F6F-91E1-89DCA24049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{92E928D5-7327-4709-B3D3-962EECD19740}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AF-4F6F-91E1-89DCA24049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{B7BEB763-264B-41DA-AC82-67B6F08648C7}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AF-4F6F-91E1-89DCA24049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{66CE4FF5-9A98-4FC6-9B10-EFEFB0D5C505}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AF-4F6F-91E1-89DCA24049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{682FD2A0-F25B-4609-B519-15B096360E6C}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AF-4F6F-91E1-89DCA240495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{1FC3BCF7-BE4A-4BE6-A6C2-D6C6DA455649}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1AF-4F6F-91E1-89DCA240495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{872917B8-DD59-4526-8046-C0BEFFACF6E4}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1AF-4F6F-91E1-89DCA240495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{CE154A6F-CAD3-44EC-98E2-EFD542544AB3}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1AF-4F6F-91E1-89DCA240495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{7957BEF2-E157-48D2-BD00-F35AE7E7B073}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1AF-4F6F-91E1-89DCA24049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41.1</c:v>
                </c:pt>
                <c:pt idx="24">
                  <c:v>53.9</c:v>
                </c:pt>
                <c:pt idx="32">
                  <c:v>55.4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1AF-4F6F-91E1-89DCA240495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{709547B2-C739-42B0-B509-ADA41F1D7317}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1AF-4F6F-91E1-89DCA240495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{501FCF90-7328-457F-9CF3-4494FE518A54}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AF-4F6F-91E1-89DCA24049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{94A7CAE0-0105-4E5D-B634-D30FF3A8C60C}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AF-4F6F-91E1-89DCA24049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{38420E2C-C0BD-460C-BD3D-5ECE89F25C3E}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AF-4F6F-91E1-89DCA24049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{CD845196-BAD1-4608-913E-0ACDCF77250A}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AF-4F6F-91E1-89DCA240495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{16478936-3784-49BC-93AB-4AC6C33D9F8C}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1AF-4F6F-91E1-89DCA240495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{1F2DF1C7-BBC3-43B2-89AB-847F745306FE}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1AF-4F6F-91E1-89DCA240495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{CDCF349B-E4CF-453B-87E6-50B55C56F30D}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1AF-4F6F-91E1-89DCA240495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{99EB412C-E33D-4C26-88E9-A26C94992E3C}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1AF-4F6F-91E1-89DCA24049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57.6</c:v>
                </c:pt>
                <c:pt idx="24">
                  <c:v>58.9</c:v>
                </c:pt>
                <c:pt idx="32">
                  <c:v>60.2</c:v>
                </c:pt>
              </c:numCache>
            </c:numRef>
          </c:xVal>
          <c:yVal>
            <c:numRef>
              <c:f>公会計指標分析・財政指標組合せ分析表!$BP$55:$DC$55</c:f>
              <c:numCache>
                <c:formatCode>#,##0.0;"▲ "#,##0.0</c:formatCode>
                <c:ptCount val="40"/>
                <c:pt idx="16">
                  <c:v>38.5</c:v>
                </c:pt>
                <c:pt idx="24">
                  <c:v>32.799999999999997</c:v>
                </c:pt>
                <c:pt idx="32">
                  <c:v>20.9</c:v>
                </c:pt>
              </c:numCache>
            </c:numRef>
          </c:yVal>
          <c:smooth val="0"/>
          <c:extLst>
            <c:ext xmlns:c16="http://schemas.microsoft.com/office/drawing/2014/chart" uri="{C3380CC4-5D6E-409C-BE32-E72D297353CC}">
              <c16:uniqueId val="{00000013-71AF-4F6F-91E1-89DCA240495E}"/>
            </c:ext>
          </c:extLst>
        </c:ser>
        <c:dLbls>
          <c:showLegendKey val="0"/>
          <c:showVal val="1"/>
          <c:showCatName val="0"/>
          <c:showSerName val="0"/>
          <c:showPercent val="0"/>
          <c:showBubbleSize val="0"/>
        </c:dLbls>
        <c:axId val="46179840"/>
        <c:axId val="46181760"/>
      </c:scatterChart>
      <c:valAx>
        <c:axId val="46179840"/>
        <c:scaling>
          <c:orientation val="minMax"/>
          <c:max val="60.5"/>
          <c:min val="57.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{A93BF5DF-AF32-45F3-8C57-3129E3ECC6E0}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DDA-4CB7-B1DF-3CEC818984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{F8CFBA07-4092-4962-A58B-EF3E3FD532C0}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DDA-4CB7-B1DF-3CEC818984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{FD4E4BF8-9EE1-46BC-ACCF-6A378C3F5CB7}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DDA-4CB7-B1DF-3CEC818984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{63CFD22E-9070-4E30-BD9C-465FE70A70BB}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DDA-4CB7-B1DF-3CEC818984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{23DD9309-5D4F-4488-9244-E22C37D89D35}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DDA-4CB7-B1DF-3CEC818984E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{1B9CA638-1EE7-468B-ABA4-9A926A1856CA}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DDA-4CB7-B1DF-3CEC818984E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{A9CC84A2-2862-48AB-8E24-771A6EA05F58}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DDA-4CB7-B1DF-3CEC818984E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{117F507F-B09D-4159-BB35-CF8D416CDC30}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DDA-4CB7-B1DF-3CEC818984E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{DC958B7F-FA7B-449B-8B63-3C769FCE2419}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DDA-4CB7-B1DF-3CEC818984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7.9</c:v>
                </c:pt>
                <c:pt idx="16">
                  <c:v>9.3000000000000007</c:v>
                </c:pt>
                <c:pt idx="24">
                  <c:v>10.8</c:v>
                </c:pt>
                <c:pt idx="32">
                  <c:v>11.5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DDA-4CB7-B1DF-3CEC818984E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{D7C08E60-161C-4F9F-9074-5462A8F5F3ED}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DDA-4CB7-B1DF-3CEC818984E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{23D32D0B-6494-4B75-9A3E-4F0DFAA45C67}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DDA-4CB7-B1DF-3CEC818984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{DC1A8F1D-E684-40D9-AB7C-1F44629987EB}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DDA-4CB7-B1DF-3CEC818984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{3289FCFA-7548-479E-91AE-7B9BD4F28C27}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DDA-4CB7-B1DF-3CEC818984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{3C8F55D1-EDE3-425D-AD37-72D93E887246}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DDA-4CB7-B1DF-3CEC818984E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{219F9AA5-80E3-47D0-9573-166EEB33DEEC}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DDA-4CB7-B1DF-3CEC818984E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{96E35228-BE5D-4B38-901D-50452895DC6E}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DDA-4CB7-B1DF-3CEC818984E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{BC7263FC-9F5C-4552-90D0-84611F06B5A1}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DDA-4CB7-B1DF-3CEC818984E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{26944F90-0165-4FD7-B8A4-25D072507517}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DDA-4CB7-B1DF-3CEC818984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0</c:v>
                </c:pt>
                <c:pt idx="8">
                  <c:v>20.2</c:v>
                </c:pt>
                <c:pt idx="16">
                  <c:v>38.5</c:v>
                </c:pt>
                <c:pt idx="24">
                  <c:v>32.799999999999997</c:v>
                </c:pt>
                <c:pt idx="32">
                  <c:v>20.9</c:v>
                </c:pt>
              </c:numCache>
            </c:numRef>
          </c:yVal>
          <c:smooth val="0"/>
          <c:extLst>
            <c:ext xmlns:c16="http://schemas.microsoft.com/office/drawing/2014/chart" uri="{C3380CC4-5D6E-409C-BE32-E72D297353CC}">
              <c16:uniqueId val="{00000013-DDDA-4CB7-B1DF-3CEC818984E7}"/>
            </c:ext>
          </c:extLst>
        </c:ser>
        <c:dLbls>
          <c:showLegendKey val="0"/>
          <c:showVal val="1"/>
          <c:showCatName val="0"/>
          <c:showSerName val="0"/>
          <c:showPercent val="0"/>
          <c:showBubbleSize val="0"/>
        </c:dLbls>
        <c:axId val="84219776"/>
        <c:axId val="84234240"/>
      </c:scatterChart>
      <c:valAx>
        <c:axId val="84219776"/>
        <c:scaling>
          <c:orientation val="minMax"/>
          <c:max val="9.4"/>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実質公債費比率（分子）については、繰上償還等を積極的に実施してきたことにより、起債残高が減少して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。又、公共下水道事業については、特例措置分等の起債の償還が終了してきており、その分の組合等への負担金は減少し、併せて、交付税措置される分も減少するため、算入公債費は減少してい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一般会計においては、繰上償還等を積極的に行い起債残高の圧縮に努めて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きたこと</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、各特別会計においては、財政健全化計画等に基づき新たな起債の借入を行っていないため、起債残高及び特別会計の起債償還に係る一般会計の負担は減少傾向にあ</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公共施設等整備基金及び地域振興基金の増、交付税措置の高い辺地債、合併特例債、臨時財政対策債の借入により、充当可能財源等はほぼ横ばいとなってい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上記の結果として、将来負担比率は改善傾向にあ</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長野県佐久穂町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その他特定目的基金のうち、公共施設等整備基金のとりくずしの影響で、基金全体の残高は減少傾向にある。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役場庁舎建設等の大型事業を予定していること、また、普通交付税の減少等による財源不足のため、今後は基金残高が減少していくことが見込まれる。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公共施設等整備基金については、長寿命化事業等により取りくずしており、残高が減少してきている。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地域振興基金については地域活性化事業への財源として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千万円取りくずしたため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役場庁舎建設等の際に公共施設等整備基金取りくずしを予定しているため、残高は大幅に減少する見込み。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地域振興基金については地域活性化事業の財源として毎年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億円程度の取りくずしを予定している。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千万円取りくずししたが、預金利息のみ積立を行ったため、結果として基金残高は減少となっている。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普通交付税の合併算定替終了に備え、極力基金残高の確保に努める。また、災害等不測の事態にそなえ、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億円は確保しておくこととする。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臨時財政対策債の翌年度一括償還のための財源として毎年取りくずしている。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千万円取りくずした。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臨時財政対策債の翌年度一括償還を継続するためには、定期的な基金積立てが必要となる。歳計剰余金処分による積立は原則として減債基金に積み立てていくこととする。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・公共施設、公用施設等の整備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E43A0BA-93F7-42C7-B055-1B6A6D93AC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4F08DFB-6C02-4D91-BF66-266DB2EEC1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9BF6F84F-1785-4B37-AE62-48BC9543B587}"/>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7D2236B4-C2B1-45C8-8259-C3D3625A0D9F}"/>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C7D404E5-21BE-48D1-A4B2-F4EC73A8BF78}"/>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2686047D-F5A1-401C-8DF8-C42F6136AD80}"/>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CEDC3AB1-B7FD-4141-9324-1E1158599068}"/>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4B0A62C8-8AF0-48BE-BB45-AC00056BEDAD}"/>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F3024C1B-14A3-4EE6-A7B3-C5E32C35251A}"/>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D961FC57-78AB-430F-A71C-EE125CF6CE5E}"/>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390C657C-2BBF-49F0-AEEE-A9B377367263}"/>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1406D4CC-3CFC-4E33-B354-7C014D6DADA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13C524B4-07F2-4D2E-B82A-CB820E1855EC}"/>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52DF982C-8E97-4D47-8201-74A3C1D93962}"/>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30AA60C-FF9B-4A77-8161-3223B82646F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78017E4E-C203-4095-905C-48FFBF4A0C56}"/>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7657EEA7-E1D5-4EA2-B031-4871524C992D}"/>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4AEDCA24-AEE1-47A3-AF8D-69A73CAD385D}"/>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196891F4-3001-4613-B8D6-39C3714C92DD}"/>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9B3A19A3-050D-4961-9D1A-6478AADD4413}"/>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11,164
11,079
188.15
8,693,519
8,321,612
215,139
5,423,134
5,032,654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C22A1F58-3930-46D2-9FD1-71BE9F705085}"/>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869AE2F6-16A6-4A99-8E93-916182F981B5}"/>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CC3CE0FD-F5C2-4EDF-A1E6-01F111164C62}"/>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D01B34CE-F304-4536-8A23-8B977C5967B3}"/>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84844491-53E5-44CE-B0C0-52100779CDC6}"/>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D0CBF8EF-5788-4953-B6D6-3F79D801BFCB}"/>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C7E41CBA-1956-4510-B5C7-A13119C3F24A}"/>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EC935A83-F2B2-4B46-9A08-F4C663582016}"/>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63DCCE92-C591-45DC-ADC8-4BCF6D98F684}"/>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B94272E9-9613-4831-9ED3-6DE5E0739A24}"/>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387FC571-ECA4-4AE5-964B-E3001A6618DE}"/>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806C102D-FBD3-4BA8-B820-0AC2427AEAC8}"/>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ED5191F-4B58-4FEE-A15F-8CAACBA72DDD}"/>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5469E482-636A-4ADF-B18E-C420BB34A5B7}"/>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F2DE90E1-15D5-4869-A235-09E6E13E467A}"/>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47F865A4-71DD-42BC-BE9A-F92DE1B300FB}"/>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53E521F-2057-4E88-A368-D1A3E9ED7812}"/>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DC5A8CD0-88ED-4EF0-9C6E-DC856C2BCA2C}"/>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CC71B436-CE5C-4098-A876-0CAF82380B0C}"/>
            </a:ext>
          </a:extLst>
        </xdr:cNvPr>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F81EA1B7-A741-4588-AA42-F75763B6176F}"/>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153EF816-53EE-48E4-8DDF-6376177E66D5}"/>
            </a:ext>
          </a:extLst>
        </xdr:cNvPr>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D71FA33B-6380-4DB5-94E3-BC4BC4BB90D9}"/>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AA7C836C-58D4-4FD3-9C05-1990427586FF}"/>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E5F359C5-A1D0-4960-A6BE-D050BEED8A53}"/>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E922E943-3128-4920-B519-8D52B583F32E}"/>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E2F805C4-E848-49EB-B0B9-05079328AB05}"/>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B0326B32-3899-422C-89CF-468E504857CC}"/>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3D63767-921A-42AC-8A1F-A13F7006BE79}"/>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5A7D626-934F-4095-BD6F-29A0FB7BBD4E}"/>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48111062-2A5D-4CA0-8610-3C4565DDE340}"/>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77269AA5-68C5-4392-89D2-335F624FF401}"/>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46247F49-88CA-4734-89C6-5DF3F97F3AAD}"/>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CCEC0EED-37F3-47FB-B8B5-BB317947B606}"/>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38CF667E-8429-490F-B445-250DD2C0B7DA}"/>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上昇傾向にあるものの、類似団体の平均を下回っている。今後、それぞれの公共施設について個別施設計画を策定する予定であり、当該計画に基づいた施設の維持管理を適切に行う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70EE4096-1FC0-44BC-A11E-B8F0345D2551}"/>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2661D702-AE2C-4F93-9B87-26155A956CA7}"/>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B0BAB368-C87A-4FE0-8D2F-59C3164D1D6D}"/>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2B76D83D-0275-47ED-AACC-528D3CBEF6E0}"/>
            </a:ext>
          </a:extLst>
        </xdr:cNvPr>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85B6149B-7FF9-4497-B411-5CFC3060FF80}"/>
            </a:ext>
          </a:extLst>
        </xdr:cNvPr>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EF1D0015-AD8E-4386-AB4F-1C10898B14B0}"/>
            </a:ext>
          </a:extLst>
        </xdr:cNvPr>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D5CBB484-C573-4BCF-8DD8-ED4BBFF4E1D3}"/>
            </a:ext>
          </a:extLst>
        </xdr:cNvPr>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710DE442-B80E-43CB-8D58-696F7CD478C1}"/>
            </a:ext>
          </a:extLst>
        </xdr:cNvPr>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CB71A6B1-9DAC-4D0F-9F18-F800DAF66588}"/>
            </a:ext>
          </a:extLst>
        </xdr:cNvPr>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4408B092-0EEC-44BD-9681-A8723ABEA8A3}"/>
            </a:ext>
          </a:extLst>
        </xdr:cNvPr>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CED984E7-6305-46B0-9559-FB7DD53B2EC7}"/>
            </a:ext>
          </a:extLst>
        </xdr:cNvPr>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C267C904-C556-4F23-83AC-96FB8F2C0616}"/>
            </a:ext>
          </a:extLst>
        </xdr:cNvPr>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281CE381-721B-4022-AEC1-E4DD6358C3E1}"/>
            </a:ext>
          </a:extLst>
        </xdr:cNvPr>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1F0677B2-B9D1-4C69-AF3A-1C9EAF16127D}"/>
            </a:ext>
          </a:extLst>
        </xdr:cNvPr>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8CDA3256-8C6D-42D3-AEF0-6DF2002066B9}"/>
            </a:ext>
          </a:extLst>
        </xdr:cNvPr>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C0CB373C-9233-4049-A98C-26ECDB6E8081}"/>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21A6C2C5-0B93-4882-81E9-D306EC936469}"/>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EDD1C697-6CA4-45F8-A116-D2A43F720856}"/>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74" name="直線コネクタ 73">
          <a:extLst>
            <a:ext uri="{FF2B5EF4-FFF2-40B4-BE49-F238E27FC236}">
              <a16:creationId xmlns:a16="http://schemas.microsoft.com/office/drawing/2014/main" id="{731199F0-C42C-4518-B994-1826CBEFA336}"/>
            </a:ext>
          </a:extLst>
        </xdr:cNvPr>
        <xdr:cNvCxnSpPr/>
      </xdr:nvCxnSpPr>
      <xdr:spPr>
        <a:xfrm flipV="1">
          <a:off x="4206240" y="5274764"/>
          <a:ext cx="127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75" name="有形固定資産減価償却率最小値テキスト">
          <a:extLst>
            <a:ext uri="{FF2B5EF4-FFF2-40B4-BE49-F238E27FC236}">
              <a16:creationId xmlns:a16="http://schemas.microsoft.com/office/drawing/2014/main" id="{ACE86A25-0678-43BC-91C0-FA23052D8A23}"/>
            </a:ext>
          </a:extLst>
        </xdr:cNvPr>
        <xdr:cNvSpPr txBox="1"/>
      </xdr:nvSpPr>
      <xdr:spPr>
        <a:xfrm>
          <a:off x="4258945" y="6715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76" name="直線コネクタ 75">
          <a:extLst>
            <a:ext uri="{FF2B5EF4-FFF2-40B4-BE49-F238E27FC236}">
              <a16:creationId xmlns:a16="http://schemas.microsoft.com/office/drawing/2014/main" id="{751DB51B-D33E-4434-A705-CAFE006148F2}"/>
            </a:ext>
          </a:extLst>
        </xdr:cNvPr>
        <xdr:cNvCxnSpPr/>
      </xdr:nvCxnSpPr>
      <xdr:spPr>
        <a:xfrm>
          <a:off x="4119245" y="671167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77" name="有形固定資産減価償却率最大値テキスト">
          <a:extLst>
            <a:ext uri="{FF2B5EF4-FFF2-40B4-BE49-F238E27FC236}">
              <a16:creationId xmlns:a16="http://schemas.microsoft.com/office/drawing/2014/main" id="{6CFB414E-BB4F-46AA-A21E-996D562E6BFD}"/>
            </a:ext>
          </a:extLst>
        </xdr:cNvPr>
        <xdr:cNvSpPr txBox="1"/>
      </xdr:nvSpPr>
      <xdr:spPr>
        <a:xfrm>
          <a:off x="4258945" y="50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8" name="直線コネクタ 77">
          <a:extLst>
            <a:ext uri="{FF2B5EF4-FFF2-40B4-BE49-F238E27FC236}">
              <a16:creationId xmlns:a16="http://schemas.microsoft.com/office/drawing/2014/main" id="{7AC6C3DE-D285-40C3-BDB1-4FC2597612F2}"/>
            </a:ext>
          </a:extLst>
        </xdr:cNvPr>
        <xdr:cNvCxnSpPr/>
      </xdr:nvCxnSpPr>
      <xdr:spPr>
        <a:xfrm>
          <a:off x="4119245" y="527476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100619</xdr:rowOff>
    </xdr:from>
    <xdr:ext cx="405111" cy="259045"/>
    <xdr:sp macro="" textlink="">
      <xdr:nvSpPr>
        <xdr:cNvPr id="79" name="有形固定資産減価償却率平均値テキスト">
          <a:extLst>
            <a:ext uri="{FF2B5EF4-FFF2-40B4-BE49-F238E27FC236}">
              <a16:creationId xmlns:a16="http://schemas.microsoft.com/office/drawing/2014/main" id="{2B4A7215-D6F7-4418-9BF1-715183727291}"/>
            </a:ext>
          </a:extLst>
        </xdr:cNvPr>
        <xdr:cNvSpPr txBox="1"/>
      </xdr:nvSpPr>
      <xdr:spPr>
        <a:xfrm>
          <a:off x="4258945" y="5548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80" name="フローチャート: 判断 79">
          <a:extLst>
            <a:ext uri="{FF2B5EF4-FFF2-40B4-BE49-F238E27FC236}">
              <a16:creationId xmlns:a16="http://schemas.microsoft.com/office/drawing/2014/main" id="{C130BECD-4620-4C73-B69F-0FD447F872B7}"/>
            </a:ext>
          </a:extLst>
        </xdr:cNvPr>
        <xdr:cNvSpPr/>
      </xdr:nvSpPr>
      <xdr:spPr>
        <a:xfrm>
          <a:off x="4157345" y="5693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81" name="フローチャート: 判断 80">
          <a:extLst>
            <a:ext uri="{FF2B5EF4-FFF2-40B4-BE49-F238E27FC236}">
              <a16:creationId xmlns:a16="http://schemas.microsoft.com/office/drawing/2014/main" id="{7E73EEE1-1577-47AA-A101-57AD1438B232}"/>
            </a:ext>
          </a:extLst>
        </xdr:cNvPr>
        <xdr:cNvSpPr/>
      </xdr:nvSpPr>
      <xdr:spPr>
        <a:xfrm>
          <a:off x="3537585" y="57337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82" name="フローチャート: 判断 81">
          <a:extLst>
            <a:ext uri="{FF2B5EF4-FFF2-40B4-BE49-F238E27FC236}">
              <a16:creationId xmlns:a16="http://schemas.microsoft.com/office/drawing/2014/main" id="{F949B1B1-CB6C-41F4-A2B8-EB4FCDC6C23C}"/>
            </a:ext>
          </a:extLst>
        </xdr:cNvPr>
        <xdr:cNvSpPr/>
      </xdr:nvSpPr>
      <xdr:spPr>
        <a:xfrm>
          <a:off x="2867025" y="57738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83" name="フローチャート: 判断 82">
          <a:extLst>
            <a:ext uri="{FF2B5EF4-FFF2-40B4-BE49-F238E27FC236}">
              <a16:creationId xmlns:a16="http://schemas.microsoft.com/office/drawing/2014/main" id="{2FDD7A09-A549-49C3-9B2C-36CE4D0B67DD}"/>
            </a:ext>
          </a:extLst>
        </xdr:cNvPr>
        <xdr:cNvSpPr/>
      </xdr:nvSpPr>
      <xdr:spPr>
        <a:xfrm>
          <a:off x="2196465" y="58255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C94EE3F-A815-432F-8A7C-80D5FAD1011F}"/>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EDCE9FA6-4A8E-4284-BA66-5C1CB062C5E3}"/>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FE2F02A-DC98-48F9-8250-FC1DFA235E10}"/>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97867D6-AA63-4519-AD9F-B3FA3521336C}"/>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1CB45AB-0FCC-40A7-BAF9-E4E72C497A73}"/>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54338</xdr:rowOff>
    </xdr:from>
    <xdr:to>
      <xdr:col>23</xdr:col>
      <xdr:colOff>136525</xdr:colOff>
      <xdr:row>30</xdr:row>
      <xdr:rowOff>155938</xdr:rowOff>
    </xdr:to>
    <xdr:sp macro="" textlink="">
      <xdr:nvSpPr>
        <xdr:cNvPr id="89" name="楕円 88">
          <a:extLst>
            <a:ext uri="{FF2B5EF4-FFF2-40B4-BE49-F238E27FC236}">
              <a16:creationId xmlns:a16="http://schemas.microsoft.com/office/drawing/2014/main" id="{9AFC1711-E7A5-4601-A14B-876D9547ABD0}"/>
            </a:ext>
          </a:extLst>
        </xdr:cNvPr>
        <xdr:cNvSpPr/>
      </xdr:nvSpPr>
      <xdr:spPr>
        <a:xfrm>
          <a:off x="4157345" y="583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32765</xdr:rowOff>
    </xdr:from>
    <xdr:ext cx="405111" cy="259045"/>
    <xdr:sp macro="" textlink="">
      <xdr:nvSpPr>
        <xdr:cNvPr id="90" name="有形固定資産減価償却率該当値テキスト">
          <a:extLst>
            <a:ext uri="{FF2B5EF4-FFF2-40B4-BE49-F238E27FC236}">
              <a16:creationId xmlns:a16="http://schemas.microsoft.com/office/drawing/2014/main" id="{618DA33D-AF0C-490D-B612-21F95BBAC3C8}"/>
            </a:ext>
          </a:extLst>
        </xdr:cNvPr>
        <xdr:cNvSpPr txBox="1"/>
      </xdr:nvSpPr>
      <xdr:spPr>
        <a:xfrm>
          <a:off x="4258945" y="581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100602</xdr:rowOff>
    </xdr:from>
    <xdr:to>
      <xdr:col>19</xdr:col>
      <xdr:colOff>187325</xdr:colOff>
      <xdr:row>31</xdr:row>
      <xdr:rowOff>30752</xdr:rowOff>
    </xdr:to>
    <xdr:sp macro="" textlink="">
      <xdr:nvSpPr>
        <xdr:cNvPr id="91" name="楕円 90">
          <a:extLst>
            <a:ext uri="{FF2B5EF4-FFF2-40B4-BE49-F238E27FC236}">
              <a16:creationId xmlns:a16="http://schemas.microsoft.com/office/drawing/2014/main" id="{2096B34C-7CB5-42A9-AE6A-4FCF20BAC4D0}"/>
            </a:ext>
          </a:extLst>
        </xdr:cNvPr>
        <xdr:cNvSpPr/>
      </xdr:nvSpPr>
      <xdr:spPr>
        <a:xfrm>
          <a:off x="3537585" y="58841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105138</xdr:rowOff>
    </xdr:from>
    <xdr:to>
      <xdr:col>23</xdr:col>
      <xdr:colOff>85725</xdr:colOff>
      <xdr:row>30</xdr:row>
      <xdr:rowOff>151402</xdr:rowOff>
    </xdr:to>
    <xdr:cxnSp macro="">
      <xdr:nvCxnSpPr>
        <xdr:cNvPr id="92" name="直線コネクタ 91">
          <a:extLst>
            <a:ext uri="{FF2B5EF4-FFF2-40B4-BE49-F238E27FC236}">
              <a16:creationId xmlns:a16="http://schemas.microsoft.com/office/drawing/2014/main" id="{A6BF9AB5-5382-41B8-AD87-4ACF6816CEF4}"/>
            </a:ext>
          </a:extLst>
        </xdr:cNvPr>
        <xdr:cNvCxnSpPr/>
      </xdr:nvCxnSpPr>
      <xdr:spPr>
        <a:xfrm flipV="1">
          <a:off x="3588385" y="5888718"/>
          <a:ext cx="61976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152491</xdr:rowOff>
    </xdr:from>
    <xdr:to>
      <xdr:col>15</xdr:col>
      <xdr:colOff>187325</xdr:colOff>
      <xdr:row>33</xdr:row>
      <xdr:rowOff>82641</xdr:rowOff>
    </xdr:to>
    <xdr:sp macro="" textlink="">
      <xdr:nvSpPr>
        <xdr:cNvPr id="93" name="楕円 92">
          <a:extLst>
            <a:ext uri="{FF2B5EF4-FFF2-40B4-BE49-F238E27FC236}">
              <a16:creationId xmlns:a16="http://schemas.microsoft.com/office/drawing/2014/main" id="{83184889-9B20-4CB6-8C9A-32F6278B8015}"/>
            </a:ext>
          </a:extLst>
        </xdr:cNvPr>
        <xdr:cNvSpPr/>
      </xdr:nvSpPr>
      <xdr:spPr>
        <a:xfrm>
          <a:off x="2867025" y="62713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151402</xdr:rowOff>
    </xdr:from>
    <xdr:to>
      <xdr:col>19</xdr:col>
      <xdr:colOff>136525</xdr:colOff>
      <xdr:row>33</xdr:row>
      <xdr:rowOff>31841</xdr:rowOff>
    </xdr:to>
    <xdr:cxnSp macro="">
      <xdr:nvCxnSpPr>
        <xdr:cNvPr id="94" name="直線コネクタ 93">
          <a:extLst>
            <a:ext uri="{FF2B5EF4-FFF2-40B4-BE49-F238E27FC236}">
              <a16:creationId xmlns:a16="http://schemas.microsoft.com/office/drawing/2014/main" id="{512E7C1B-3A18-42FC-A2AB-8AC66CD6C737}"/>
            </a:ext>
          </a:extLst>
        </xdr:cNvPr>
        <xdr:cNvCxnSpPr/>
      </xdr:nvCxnSpPr>
      <xdr:spPr>
        <a:xfrm flipV="1">
          <a:off x="2917825" y="5934982"/>
          <a:ext cx="670560" cy="38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64515</xdr:rowOff>
    </xdr:from>
    <xdr:ext cx="405111" cy="259045"/>
    <xdr:sp macro="" textlink="">
      <xdr:nvSpPr>
        <xdr:cNvPr id="95" name="n_1aveValue有形固定資産減価償却率">
          <a:extLst>
            <a:ext uri="{FF2B5EF4-FFF2-40B4-BE49-F238E27FC236}">
              <a16:creationId xmlns:a16="http://schemas.microsoft.com/office/drawing/2014/main" id="{85DF6DA6-8963-4F65-A8C1-440A77C2C9F4}"/>
            </a:ext>
          </a:extLst>
        </xdr:cNvPr>
        <xdr:cNvSpPr txBox="1"/>
      </xdr:nvSpPr>
      <xdr:spPr>
        <a:xfrm>
          <a:off x="3395989" y="5512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104610</xdr:rowOff>
    </xdr:from>
    <xdr:ext cx="405111" cy="259045"/>
    <xdr:sp macro="" textlink="">
      <xdr:nvSpPr>
        <xdr:cNvPr id="96" name="n_2aveValue有形固定資産減価償却率">
          <a:extLst>
            <a:ext uri="{FF2B5EF4-FFF2-40B4-BE49-F238E27FC236}">
              <a16:creationId xmlns:a16="http://schemas.microsoft.com/office/drawing/2014/main" id="{D0250409-71C9-4635-AA17-839782B2D2D9}"/>
            </a:ext>
          </a:extLst>
        </xdr:cNvPr>
        <xdr:cNvSpPr txBox="1"/>
      </xdr:nvSpPr>
      <xdr:spPr>
        <a:xfrm>
          <a:off x="2738129" y="555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97" name="n_3aveValue有形固定資産減価償却率">
          <a:extLst>
            <a:ext uri="{FF2B5EF4-FFF2-40B4-BE49-F238E27FC236}">
              <a16:creationId xmlns:a16="http://schemas.microsoft.com/office/drawing/2014/main" id="{B13C03B1-6911-4BC1-9611-D9512AD6100A}"/>
            </a:ext>
          </a:extLst>
        </xdr:cNvPr>
        <xdr:cNvSpPr txBox="1"/>
      </xdr:nvSpPr>
      <xdr:spPr>
        <a:xfrm>
          <a:off x="2067569" y="560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21879</xdr:rowOff>
    </xdr:from>
    <xdr:ext cx="405111" cy="259045"/>
    <xdr:sp macro="" textlink="">
      <xdr:nvSpPr>
        <xdr:cNvPr id="98" name="n_1mainValue有形固定資産減価償却率">
          <a:extLst>
            <a:ext uri="{FF2B5EF4-FFF2-40B4-BE49-F238E27FC236}">
              <a16:creationId xmlns:a16="http://schemas.microsoft.com/office/drawing/2014/main" id="{D54E9AEF-895A-4067-AD85-D86CC6B3E0D3}"/>
            </a:ext>
          </a:extLst>
        </xdr:cNvPr>
        <xdr:cNvSpPr txBox="1"/>
      </xdr:nvSpPr>
      <xdr:spPr>
        <a:xfrm>
          <a:off x="3395989" y="597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73768</xdr:rowOff>
    </xdr:from>
    <xdr:ext cx="405111" cy="259045"/>
    <xdr:sp macro="" textlink="">
      <xdr:nvSpPr>
        <xdr:cNvPr id="99" name="n_2mainValue有形固定資産減価償却率">
          <a:extLst>
            <a:ext uri="{FF2B5EF4-FFF2-40B4-BE49-F238E27FC236}">
              <a16:creationId xmlns:a16="http://schemas.microsoft.com/office/drawing/2014/main" id="{849B821F-94A8-4E2A-AE4D-9A88758F202E}"/>
            </a:ext>
          </a:extLst>
        </xdr:cNvPr>
        <xdr:cNvSpPr txBox="1"/>
      </xdr:nvSpPr>
      <xdr:spPr>
        <a:xfrm>
          <a:off x="2738129" y="6360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A60AC6DA-A355-42E8-9770-1812AE02F8CF}"/>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2B054DC8-6A4A-4DA5-9A3A-41D29D8DF756}"/>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6B60B3FB-564E-4FA7-97E7-791C6164B18C}"/>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92E045A9-0A02-4EE5-A4CD-180A5FAC3524}"/>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92482987-B0D9-4930-88C0-95EEF782DCE4}"/>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E3B80420-DECF-4495-B9D2-5733C29928AE}"/>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EFF8BDA0-1929-4B94-969E-807927DC269C}"/>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6A3AD649-FF07-4315-B410-580BAB36E66B}"/>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0F58214E-5EA1-493E-82B2-63E61AFEB3FD}"/>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37BF1ED2-B8F0-42AA-9340-697297BB2449}"/>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A3AF7E08-05A0-4E2F-AFF0-67E23B123C12}"/>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18CF4E6C-9142-4613-A526-8FB10AAA455A}"/>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03B18178-F873-4472-8745-7D3BFF945547}"/>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債務償還比率は類似団体の平均を下回っている。主な要因としては、平成１７年度より繰上償還を行ってきたため、高金利の民間資金の残債を減少させたためだと考えられる。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A1086CE1-2139-4E85-AE21-F39CD74991BA}"/>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B5E8F05E-4B56-4975-BBF1-802466043844}"/>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716D5B60-73D7-4079-8BDE-B3C4DB17BD4F}"/>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a:extLst>
            <a:ext uri="{FF2B5EF4-FFF2-40B4-BE49-F238E27FC236}">
              <a16:creationId xmlns:a16="http://schemas.microsoft.com/office/drawing/2014/main" id="{F3148415-F932-40F3-82F3-050566CAEB4F}"/>
            </a:ext>
          </a:extLst>
        </xdr:cNvPr>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2DE58F48-890D-45CB-9A7A-1A0509580648}"/>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AE76123F-EE64-454C-BA88-1E32B647C19D}"/>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3C8200C8-9022-4B94-9863-849C54CA2511}"/>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B55E019F-31F6-4EFA-AE52-290C9D321BA3}"/>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38A3D1EF-7932-474E-9E6C-994C07A46FF5}"/>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937E6E90-8ADE-4275-8EE5-312022989877}"/>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754F7F7E-3F42-44FB-B92E-CB951B51AF06}"/>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a:extLst>
            <a:ext uri="{FF2B5EF4-FFF2-40B4-BE49-F238E27FC236}">
              <a16:creationId xmlns:a16="http://schemas.microsoft.com/office/drawing/2014/main" id="{5873111C-D3FB-4FFA-BC50-2AE235191E56}"/>
            </a:ext>
          </a:extLst>
        </xdr:cNvPr>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64A49991-A984-4180-BA1F-5E1016E4A06C}"/>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a:extLst>
            <a:ext uri="{FF2B5EF4-FFF2-40B4-BE49-F238E27FC236}">
              <a16:creationId xmlns:a16="http://schemas.microsoft.com/office/drawing/2014/main" id="{DF39622C-7A2F-48B8-AFA7-2F898D40B6B3}"/>
            </a:ext>
          </a:extLst>
        </xdr:cNvPr>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3622A297-C645-4FEA-A560-4EB8ADF30BA8}"/>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28" name="直線コネクタ 127">
          <a:extLst>
            <a:ext uri="{FF2B5EF4-FFF2-40B4-BE49-F238E27FC236}">
              <a16:creationId xmlns:a16="http://schemas.microsoft.com/office/drawing/2014/main" id="{198EDDC0-B3DE-49F5-B041-EF533224CBEC}"/>
            </a:ext>
          </a:extLst>
        </xdr:cNvPr>
        <xdr:cNvCxnSpPr/>
      </xdr:nvCxnSpPr>
      <xdr:spPr>
        <a:xfrm flipV="1">
          <a:off x="13027660" y="5405720"/>
          <a:ext cx="1269" cy="1199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a:extLst>
            <a:ext uri="{FF2B5EF4-FFF2-40B4-BE49-F238E27FC236}">
              <a16:creationId xmlns:a16="http://schemas.microsoft.com/office/drawing/2014/main" id="{6C0DEFE1-D97C-4D0A-B1C9-B41254C9C73D}"/>
            </a:ext>
          </a:extLst>
        </xdr:cNvPr>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a:extLst>
            <a:ext uri="{FF2B5EF4-FFF2-40B4-BE49-F238E27FC236}">
              <a16:creationId xmlns:a16="http://schemas.microsoft.com/office/drawing/2014/main" id="{F174923A-8B07-4349-A7E0-7F1F2E638A00}"/>
            </a:ext>
          </a:extLst>
        </xdr:cNvPr>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31" name="債務償還比率最大値テキスト">
          <a:extLst>
            <a:ext uri="{FF2B5EF4-FFF2-40B4-BE49-F238E27FC236}">
              <a16:creationId xmlns:a16="http://schemas.microsoft.com/office/drawing/2014/main" id="{155CB0E6-99F7-4849-B512-93E307F81B9B}"/>
            </a:ext>
          </a:extLst>
        </xdr:cNvPr>
        <xdr:cNvSpPr txBox="1"/>
      </xdr:nvSpPr>
      <xdr:spPr>
        <a:xfrm>
          <a:off x="13080365" y="51847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32" name="直線コネクタ 131">
          <a:extLst>
            <a:ext uri="{FF2B5EF4-FFF2-40B4-BE49-F238E27FC236}">
              <a16:creationId xmlns:a16="http://schemas.microsoft.com/office/drawing/2014/main" id="{091BF596-4649-4031-BB5D-9BFA54160088}"/>
            </a:ext>
          </a:extLst>
        </xdr:cNvPr>
        <xdr:cNvCxnSpPr/>
      </xdr:nvCxnSpPr>
      <xdr:spPr>
        <a:xfrm>
          <a:off x="12963525" y="5405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14657</xdr:rowOff>
    </xdr:from>
    <xdr:ext cx="469744" cy="259045"/>
    <xdr:sp macro="" textlink="">
      <xdr:nvSpPr>
        <xdr:cNvPr id="133" name="債務償還比率平均値テキスト">
          <a:extLst>
            <a:ext uri="{FF2B5EF4-FFF2-40B4-BE49-F238E27FC236}">
              <a16:creationId xmlns:a16="http://schemas.microsoft.com/office/drawing/2014/main" id="{6E5EB114-43C5-4773-89F7-1D570E975B0F}"/>
            </a:ext>
          </a:extLst>
        </xdr:cNvPr>
        <xdr:cNvSpPr txBox="1"/>
      </xdr:nvSpPr>
      <xdr:spPr>
        <a:xfrm>
          <a:off x="13080365" y="5798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34" name="フローチャート: 判断 133">
          <a:extLst>
            <a:ext uri="{FF2B5EF4-FFF2-40B4-BE49-F238E27FC236}">
              <a16:creationId xmlns:a16="http://schemas.microsoft.com/office/drawing/2014/main" id="{20B98B0B-3BF9-4680-A065-AA58BA84078A}"/>
            </a:ext>
          </a:extLst>
        </xdr:cNvPr>
        <xdr:cNvSpPr/>
      </xdr:nvSpPr>
      <xdr:spPr>
        <a:xfrm>
          <a:off x="13001625" y="59468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35" name="フローチャート: 判断 134">
          <a:extLst>
            <a:ext uri="{FF2B5EF4-FFF2-40B4-BE49-F238E27FC236}">
              <a16:creationId xmlns:a16="http://schemas.microsoft.com/office/drawing/2014/main" id="{9AEED4D8-38E6-45F3-B586-6BB0EA3D97BA}"/>
            </a:ext>
          </a:extLst>
        </xdr:cNvPr>
        <xdr:cNvSpPr/>
      </xdr:nvSpPr>
      <xdr:spPr>
        <a:xfrm>
          <a:off x="12359005" y="59280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91009457-55AC-47A5-A7AF-86563CC9CF67}"/>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D9E77D7D-CD37-43B0-84F4-3D22CE096C2F}"/>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94480A43-7E59-472D-9404-BEAD92AA2C36}"/>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178CF114-CB5B-4EB3-8D28-2C7B4E583AA8}"/>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8F8908A-AA4D-42BB-9A15-51DF91C07544}"/>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20948</xdr:rowOff>
    </xdr:from>
    <xdr:to>
      <xdr:col>76</xdr:col>
      <xdr:colOff>73025</xdr:colOff>
      <xdr:row>33</xdr:row>
      <xdr:rowOff>122548</xdr:rowOff>
    </xdr:to>
    <xdr:sp macro="" textlink="">
      <xdr:nvSpPr>
        <xdr:cNvPr id="141" name="楕円 140">
          <a:extLst>
            <a:ext uri="{FF2B5EF4-FFF2-40B4-BE49-F238E27FC236}">
              <a16:creationId xmlns:a16="http://schemas.microsoft.com/office/drawing/2014/main" id="{D01D9053-7B97-44F7-95A1-65CE6A7F63AB}"/>
            </a:ext>
          </a:extLst>
        </xdr:cNvPr>
        <xdr:cNvSpPr/>
      </xdr:nvSpPr>
      <xdr:spPr>
        <a:xfrm>
          <a:off x="13001625" y="63074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170825</xdr:rowOff>
    </xdr:from>
    <xdr:ext cx="469744" cy="259045"/>
    <xdr:sp macro="" textlink="">
      <xdr:nvSpPr>
        <xdr:cNvPr id="142" name="債務償還比率該当値テキスト">
          <a:extLst>
            <a:ext uri="{FF2B5EF4-FFF2-40B4-BE49-F238E27FC236}">
              <a16:creationId xmlns:a16="http://schemas.microsoft.com/office/drawing/2014/main" id="{F2CE3C9A-70B9-4DB9-81C8-169BF762EA5F}"/>
            </a:ext>
          </a:extLst>
        </xdr:cNvPr>
        <xdr:cNvSpPr txBox="1"/>
      </xdr:nvSpPr>
      <xdr:spPr>
        <a:xfrm>
          <a:off x="13080365" y="628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159893</xdr:rowOff>
    </xdr:from>
    <xdr:to>
      <xdr:col>72</xdr:col>
      <xdr:colOff>123825</xdr:colOff>
      <xdr:row>33</xdr:row>
      <xdr:rowOff>90043</xdr:rowOff>
    </xdr:to>
    <xdr:sp macro="" textlink="">
      <xdr:nvSpPr>
        <xdr:cNvPr id="143" name="楕円 142">
          <a:extLst>
            <a:ext uri="{FF2B5EF4-FFF2-40B4-BE49-F238E27FC236}">
              <a16:creationId xmlns:a16="http://schemas.microsoft.com/office/drawing/2014/main" id="{77C0DFED-5071-4417-B59D-91237236CA6E}"/>
            </a:ext>
          </a:extLst>
        </xdr:cNvPr>
        <xdr:cNvSpPr/>
      </xdr:nvSpPr>
      <xdr:spPr>
        <a:xfrm>
          <a:off x="12359005" y="62787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39243</xdr:rowOff>
    </xdr:from>
    <xdr:to>
      <xdr:col>76</xdr:col>
      <xdr:colOff>22225</xdr:colOff>
      <xdr:row>33</xdr:row>
      <xdr:rowOff>71748</xdr:rowOff>
    </xdr:to>
    <xdr:cxnSp macro="">
      <xdr:nvCxnSpPr>
        <xdr:cNvPr id="144" name="直線コネクタ 143">
          <a:extLst>
            <a:ext uri="{FF2B5EF4-FFF2-40B4-BE49-F238E27FC236}">
              <a16:creationId xmlns:a16="http://schemas.microsoft.com/office/drawing/2014/main" id="{C4ECEADA-7BA9-4CE5-849C-40C4F782010D}"/>
            </a:ext>
          </a:extLst>
        </xdr:cNvPr>
        <xdr:cNvCxnSpPr/>
      </xdr:nvCxnSpPr>
      <xdr:spPr>
        <a:xfrm>
          <a:off x="12409805" y="6325743"/>
          <a:ext cx="619760" cy="3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91196</xdr:rowOff>
    </xdr:from>
    <xdr:ext cx="469744" cy="259045"/>
    <xdr:sp macro="" textlink="">
      <xdr:nvSpPr>
        <xdr:cNvPr id="145" name="n_1aveValue債務償還比率">
          <a:extLst>
            <a:ext uri="{FF2B5EF4-FFF2-40B4-BE49-F238E27FC236}">
              <a16:creationId xmlns:a16="http://schemas.microsoft.com/office/drawing/2014/main" id="{522EC445-B0EC-40DC-A8DF-FAFAE5C8C332}"/>
            </a:ext>
          </a:extLst>
        </xdr:cNvPr>
        <xdr:cNvSpPr txBox="1"/>
      </xdr:nvSpPr>
      <xdr:spPr>
        <a:xfrm>
          <a:off x="12185092" y="570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81170</xdr:rowOff>
    </xdr:from>
    <xdr:ext cx="469744" cy="259045"/>
    <xdr:sp macro="" textlink="">
      <xdr:nvSpPr>
        <xdr:cNvPr id="146" name="n_1mainValue債務償還比率">
          <a:extLst>
            <a:ext uri="{FF2B5EF4-FFF2-40B4-BE49-F238E27FC236}">
              <a16:creationId xmlns:a16="http://schemas.microsoft.com/office/drawing/2014/main" id="{78BA6FEE-D5D5-4F1E-A73E-BEA937D6FC2F}"/>
            </a:ext>
          </a:extLst>
        </xdr:cNvPr>
        <xdr:cNvSpPr txBox="1"/>
      </xdr:nvSpPr>
      <xdr:spPr>
        <a:xfrm>
          <a:off x="12185092" y="63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a:extLst>
            <a:ext uri="{FF2B5EF4-FFF2-40B4-BE49-F238E27FC236}">
              <a16:creationId xmlns:a16="http://schemas.microsoft.com/office/drawing/2014/main" id="{72FEE634-6779-4A21-BF72-DE08D3B7B281}"/>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a:extLst>
            <a:ext uri="{FF2B5EF4-FFF2-40B4-BE49-F238E27FC236}">
              <a16:creationId xmlns:a16="http://schemas.microsoft.com/office/drawing/2014/main" id="{31BE3C54-3A0B-4F37-AD62-CE3415CCF381}"/>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a:extLst>
            <a:ext uri="{FF2B5EF4-FFF2-40B4-BE49-F238E27FC236}">
              <a16:creationId xmlns:a16="http://schemas.microsoft.com/office/drawing/2014/main" id="{C75633A5-2D0E-4AA0-9E79-E07C451097F4}"/>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a:extLst>
            <a:ext uri="{FF2B5EF4-FFF2-40B4-BE49-F238E27FC236}">
              <a16:creationId xmlns:a16="http://schemas.microsoft.com/office/drawing/2014/main" id="{0796BEB5-0051-46B5-ABF5-9544E6B95126}"/>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a:extLst>
            <a:ext uri="{FF2B5EF4-FFF2-40B4-BE49-F238E27FC236}">
              <a16:creationId xmlns:a16="http://schemas.microsoft.com/office/drawing/2014/main" id="{FAE41C87-DBA5-4CC4-BE1F-12FA31AB4B40}"/>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a:extLst>
            <a:ext uri="{FF2B5EF4-FFF2-40B4-BE49-F238E27FC236}">
              <a16:creationId xmlns:a16="http://schemas.microsoft.com/office/drawing/2014/main" id="{9D7F8178-5F6E-424E-8100-D7A054EBE099}"/>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0FFB398-E39A-43B5-9DFF-36202DE1A231}"/>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B2FD498-0C9D-4E72-AE62-82AF4ABA68B5}"/>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C24F55B-17AE-4F9A-AA6E-8068FD4CB6D3}"/>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FCC7FC6-B8D1-459D-8C51-A50A96019EA4}"/>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7B5613A-F028-43CB-A259-77CB87A29528}"/>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5B61373-FDB4-4914-AED6-C524FED2EC0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84DE17E-74EE-4DCC-BAFB-BB9DA35A4ED2}"/>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BD51A3A-783C-4631-BB8C-734C298E0167}"/>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787C5E8-5F75-4E3D-ACFB-DE2AF2A5C4EA}"/>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F153533-9A27-464E-8A56-8C1E0E58D164}"/>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11,164
11,079
188.15
8,693,519
8,321,612
215,139
5,423,134
5,032,654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9D3F846-3E80-4185-B8E8-442BEE38F897}"/>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9F50F37-5D0F-471F-B8D7-36D615D6576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1F1FC39-156D-45B6-AE30-576B9D52A9E4}"/>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535EB1B-7837-4716-8022-CBD31ADC353A}"/>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B153FC2-97C9-41B7-98D3-395116CDB801}"/>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A010420-70B2-4A57-8DCA-23137096587E}"/>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156C0FF-9250-474D-9C2B-8078DF67C8C9}"/>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D965D39-C337-4501-A31E-21F476A9D94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8F3B84D-9F21-4A48-B1ED-A6220A73BC1C}"/>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824811C-C2A7-4DA6-AFB5-3B62E64365B4}"/>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BB1BC07-52AF-46CC-951B-ADF5B8F14626}"/>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3D378AB-6DF9-4104-B17C-E17F0374EED7}"/>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ED0A2C5-1262-4EFE-AE11-CAF668BBCB3F}"/>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9E0C2AC-0C62-49EF-8ECB-79C28B4FD03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A894BB2-5670-4888-BDC6-53BE526A367D}"/>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9F265FE-01E4-44C1-A0F7-0D73C772D868}"/>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CA06AB4-4F1E-48FA-9B01-27F2CF71BA98}"/>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8F95FF3-FFEA-4531-A090-B541DCBC948E}"/>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725B447-71B3-4AC6-876C-8EFF931856D9}"/>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0EC02C3-1DC8-4679-96C8-231C700A1032}"/>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1265CA4-0CE3-4ACE-A0CF-1E7A64652A56}"/>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9727057-3C17-4D73-92FA-B9AFFD33C851}"/>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1577924-7720-455B-8D69-84361C60965F}"/>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6A96408-B9EC-4DB5-8097-EBB93CA75C6D}"/>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5FAEEDC-F007-48B6-B9A4-D66579ABF6C8}"/>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D0E89D9-69E1-4EBB-8F14-984890A5D159}"/>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6234E67-A8F7-450D-8518-E9D8B7BEE61B}"/>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E7B2BBC-CC17-4B04-8ED5-05720510E7AB}"/>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12A61B1-5662-47A2-AF59-C4FB12182AE3}"/>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4C51C5B-4E0B-4CA6-9C67-4FC002006EB5}"/>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57B5870C-08BB-4B5A-9D65-02F8CAEF6894}"/>
            </a:ext>
          </a:extLst>
        </xdr:cNvPr>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EAA5B71F-D4F6-40C9-AE59-CB0B2AF6256C}"/>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C4320505-14CD-4978-A152-2B0A1A247B7A}"/>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6FB4AE9A-5F9C-4B57-9F7D-734AAAFBA011}"/>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E6369A45-5376-49BA-9540-5033E2EB0109}"/>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6B43E64F-BDE6-4691-A70B-880C1888BCFF}"/>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8F8738D3-6486-4BEB-9388-1D5A4FB68181}"/>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6480BC86-EB9E-411E-BEDF-4C633BBAF39D}"/>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600CE7AE-85A1-406D-BCF8-343636A5B0C7}"/>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BCE051EC-E69C-43D1-9D02-0E3FB5C7BA6B}"/>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10FC89F7-8329-4759-8A31-02C5F8CED99F}"/>
            </a:ext>
          </a:extLst>
        </xdr:cNvPr>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14384B4F-B60E-4E33-BA2D-F99709E93D3A}"/>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682CECD7-1FFB-4F59-9071-B4FCB53A419C}"/>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4048F25C-4C39-445F-B437-7D1882DDDD6D}"/>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a:extLst>
            <a:ext uri="{FF2B5EF4-FFF2-40B4-BE49-F238E27FC236}">
              <a16:creationId xmlns:a16="http://schemas.microsoft.com/office/drawing/2014/main" id="{BEE12BDA-98D6-4B1D-8524-CFC3A9DA4C1D}"/>
            </a:ext>
          </a:extLst>
        </xdr:cNvPr>
        <xdr:cNvCxnSpPr/>
      </xdr:nvCxnSpPr>
      <xdr:spPr>
        <a:xfrm flipV="1">
          <a:off x="4086225" y="572071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a:extLst>
            <a:ext uri="{FF2B5EF4-FFF2-40B4-BE49-F238E27FC236}">
              <a16:creationId xmlns:a16="http://schemas.microsoft.com/office/drawing/2014/main" id="{74DE3CB6-994E-410D-B7F8-D02151919838}"/>
            </a:ext>
          </a:extLst>
        </xdr:cNvPr>
        <xdr:cNvSpPr txBox="1"/>
      </xdr:nvSpPr>
      <xdr:spPr>
        <a:xfrm>
          <a:off x="412496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a:extLst>
            <a:ext uri="{FF2B5EF4-FFF2-40B4-BE49-F238E27FC236}">
              <a16:creationId xmlns:a16="http://schemas.microsoft.com/office/drawing/2014/main" id="{461AFA80-3BEF-4938-B6C1-087D62820778}"/>
            </a:ext>
          </a:extLst>
        </xdr:cNvPr>
        <xdr:cNvCxnSpPr/>
      </xdr:nvCxnSpPr>
      <xdr:spPr>
        <a:xfrm>
          <a:off x="4020820" y="6993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a:extLst>
            <a:ext uri="{FF2B5EF4-FFF2-40B4-BE49-F238E27FC236}">
              <a16:creationId xmlns:a16="http://schemas.microsoft.com/office/drawing/2014/main" id="{684F802C-B0BD-45AD-8361-3BF5C9037D59}"/>
            </a:ext>
          </a:extLst>
        </xdr:cNvPr>
        <xdr:cNvSpPr txBox="1"/>
      </xdr:nvSpPr>
      <xdr:spPr>
        <a:xfrm>
          <a:off x="412496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a:extLst>
            <a:ext uri="{FF2B5EF4-FFF2-40B4-BE49-F238E27FC236}">
              <a16:creationId xmlns:a16="http://schemas.microsoft.com/office/drawing/2014/main" id="{29F346A0-B1A4-4F3B-A906-874ADB9185CA}"/>
            </a:ext>
          </a:extLst>
        </xdr:cNvPr>
        <xdr:cNvCxnSpPr/>
      </xdr:nvCxnSpPr>
      <xdr:spPr>
        <a:xfrm>
          <a:off x="4020820" y="57207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158767</xdr:rowOff>
    </xdr:from>
    <xdr:ext cx="405111" cy="259045"/>
    <xdr:sp macro="" textlink="">
      <xdr:nvSpPr>
        <xdr:cNvPr id="61" name="【道路】&#10;有形固定資産減価償却率平均値テキスト">
          <a:extLst>
            <a:ext uri="{FF2B5EF4-FFF2-40B4-BE49-F238E27FC236}">
              <a16:creationId xmlns:a16="http://schemas.microsoft.com/office/drawing/2014/main" id="{E8AD9649-E4FE-42E2-A9AD-AB51E142FD11}"/>
            </a:ext>
          </a:extLst>
        </xdr:cNvPr>
        <xdr:cNvSpPr txBox="1"/>
      </xdr:nvSpPr>
      <xdr:spPr>
        <a:xfrm>
          <a:off x="412496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a:extLst>
            <a:ext uri="{FF2B5EF4-FFF2-40B4-BE49-F238E27FC236}">
              <a16:creationId xmlns:a16="http://schemas.microsoft.com/office/drawing/2014/main" id="{20602D4C-3635-49A6-837F-5E53D308C51A}"/>
            </a:ext>
          </a:extLst>
        </xdr:cNvPr>
        <xdr:cNvSpPr/>
      </xdr:nvSpPr>
      <xdr:spPr>
        <a:xfrm>
          <a:off x="4036060" y="6338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a:extLst>
            <a:ext uri="{FF2B5EF4-FFF2-40B4-BE49-F238E27FC236}">
              <a16:creationId xmlns:a16="http://schemas.microsoft.com/office/drawing/2014/main" id="{3372264B-6BD6-4B3C-A056-05AF64C466B5}"/>
            </a:ext>
          </a:extLst>
        </xdr:cNvPr>
        <xdr:cNvSpPr/>
      </xdr:nvSpPr>
      <xdr:spPr>
        <a:xfrm>
          <a:off x="3312160" y="63671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a:extLst>
            <a:ext uri="{FF2B5EF4-FFF2-40B4-BE49-F238E27FC236}">
              <a16:creationId xmlns:a16="http://schemas.microsoft.com/office/drawing/2014/main" id="{F2C4202E-DE1D-4C04-8804-E89541326D4B}"/>
            </a:ext>
          </a:extLst>
        </xdr:cNvPr>
        <xdr:cNvSpPr/>
      </xdr:nvSpPr>
      <xdr:spPr>
        <a:xfrm>
          <a:off x="25146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a:extLst>
            <a:ext uri="{FF2B5EF4-FFF2-40B4-BE49-F238E27FC236}">
              <a16:creationId xmlns:a16="http://schemas.microsoft.com/office/drawing/2014/main" id="{C709FDA1-DEEF-4F1D-96ED-E52C050B1EDD}"/>
            </a:ext>
          </a:extLst>
        </xdr:cNvPr>
        <xdr:cNvSpPr/>
      </xdr:nvSpPr>
      <xdr:spPr>
        <a:xfrm>
          <a:off x="17399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AEA5C39-0CD8-494F-9AE4-B752A3DD1AA4}"/>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EE66A36-AEE9-4AAD-BDA8-6B9891EF84AE}"/>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B566B79-1B6D-477D-AF31-0AD63DBE697D}"/>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14D3396-BEAA-4E4C-82D0-EDB121B5209A}"/>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EFDAE5A-3ADF-4A97-9412-B03EAF0BA591}"/>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101600</xdr:rowOff>
    </xdr:from>
    <xdr:to>
      <xdr:col>24</xdr:col>
      <xdr:colOff>114300</xdr:colOff>
      <xdr:row>40</xdr:row>
      <xdr:rowOff>31750</xdr:rowOff>
    </xdr:to>
    <xdr:sp macro="" textlink="">
      <xdr:nvSpPr>
        <xdr:cNvPr id="71" name="楕円 70">
          <a:extLst>
            <a:ext uri="{FF2B5EF4-FFF2-40B4-BE49-F238E27FC236}">
              <a16:creationId xmlns:a16="http://schemas.microsoft.com/office/drawing/2014/main" id="{3DE1511F-A657-46A5-88F3-6C3C6564C39E}"/>
            </a:ext>
          </a:extLst>
        </xdr:cNvPr>
        <xdr:cNvSpPr/>
      </xdr:nvSpPr>
      <xdr:spPr>
        <a:xfrm>
          <a:off x="4036060" y="6639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80027</xdr:rowOff>
    </xdr:from>
    <xdr:ext cx="405111" cy="259045"/>
    <xdr:sp macro="" textlink="">
      <xdr:nvSpPr>
        <xdr:cNvPr id="72" name="【道路】&#10;有形固定資産減価償却率該当値テキスト">
          <a:extLst>
            <a:ext uri="{FF2B5EF4-FFF2-40B4-BE49-F238E27FC236}">
              <a16:creationId xmlns:a16="http://schemas.microsoft.com/office/drawing/2014/main" id="{DDAA0436-ABAA-40B3-89A1-9402CD34C1A5}"/>
            </a:ext>
          </a:extLst>
        </xdr:cNvPr>
        <xdr:cNvSpPr txBox="1"/>
      </xdr:nvSpPr>
      <xdr:spPr>
        <a:xfrm>
          <a:off x="4124960"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137795</xdr:rowOff>
    </xdr:from>
    <xdr:to>
      <xdr:col>20</xdr:col>
      <xdr:colOff>38100</xdr:colOff>
      <xdr:row>40</xdr:row>
      <xdr:rowOff>67945</xdr:rowOff>
    </xdr:to>
    <xdr:sp macro="" textlink="">
      <xdr:nvSpPr>
        <xdr:cNvPr id="73" name="楕円 72">
          <a:extLst>
            <a:ext uri="{FF2B5EF4-FFF2-40B4-BE49-F238E27FC236}">
              <a16:creationId xmlns:a16="http://schemas.microsoft.com/office/drawing/2014/main" id="{6B4C43A8-59F7-435F-84D5-71A2C432FADF}"/>
            </a:ext>
          </a:extLst>
        </xdr:cNvPr>
        <xdr:cNvSpPr/>
      </xdr:nvSpPr>
      <xdr:spPr>
        <a:xfrm>
          <a:off x="3312160" y="66757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152400</xdr:rowOff>
    </xdr:from>
    <xdr:to>
      <xdr:col>24</xdr:col>
      <xdr:colOff>63500</xdr:colOff>
      <xdr:row>40</xdr:row>
      <xdr:rowOff>17145</xdr:rowOff>
    </xdr:to>
    <xdr:cxnSp macro="">
      <xdr:nvCxnSpPr>
        <xdr:cNvPr id="74" name="直線コネクタ 73">
          <a:extLst>
            <a:ext uri="{FF2B5EF4-FFF2-40B4-BE49-F238E27FC236}">
              <a16:creationId xmlns:a16="http://schemas.microsoft.com/office/drawing/2014/main" id="{928EAF5C-551A-4F0F-857F-084180C85B59}"/>
            </a:ext>
          </a:extLst>
        </xdr:cNvPr>
        <xdr:cNvCxnSpPr/>
      </xdr:nvCxnSpPr>
      <xdr:spPr>
        <a:xfrm flipV="1">
          <a:off x="3355340" y="6690360"/>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164465</xdr:rowOff>
    </xdr:from>
    <xdr:to>
      <xdr:col>15</xdr:col>
      <xdr:colOff>101600</xdr:colOff>
      <xdr:row>40</xdr:row>
      <xdr:rowOff>94615</xdr:rowOff>
    </xdr:to>
    <xdr:sp macro="" textlink="">
      <xdr:nvSpPr>
        <xdr:cNvPr id="75" name="楕円 74">
          <a:extLst>
            <a:ext uri="{FF2B5EF4-FFF2-40B4-BE49-F238E27FC236}">
              <a16:creationId xmlns:a16="http://schemas.microsoft.com/office/drawing/2014/main" id="{ACBF9C37-8BA7-4CF0-AB90-696E725551B6}"/>
            </a:ext>
          </a:extLst>
        </xdr:cNvPr>
        <xdr:cNvSpPr/>
      </xdr:nvSpPr>
      <xdr:spPr>
        <a:xfrm>
          <a:off x="2514600" y="6702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17145</xdr:rowOff>
    </xdr:from>
    <xdr:to>
      <xdr:col>19</xdr:col>
      <xdr:colOff>177800</xdr:colOff>
      <xdr:row>40</xdr:row>
      <xdr:rowOff>43815</xdr:rowOff>
    </xdr:to>
    <xdr:cxnSp macro="">
      <xdr:nvCxnSpPr>
        <xdr:cNvPr id="76" name="直線コネクタ 75">
          <a:extLst>
            <a:ext uri="{FF2B5EF4-FFF2-40B4-BE49-F238E27FC236}">
              <a16:creationId xmlns:a16="http://schemas.microsoft.com/office/drawing/2014/main" id="{ABEF2729-E466-4B62-B33C-A424E9DCAD8E}"/>
            </a:ext>
          </a:extLst>
        </xdr:cNvPr>
        <xdr:cNvCxnSpPr/>
      </xdr:nvCxnSpPr>
      <xdr:spPr>
        <a:xfrm flipV="1">
          <a:off x="2565400" y="6722745"/>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111142</xdr:rowOff>
    </xdr:from>
    <xdr:ext cx="405111" cy="259045"/>
    <xdr:sp macro="" textlink="">
      <xdr:nvSpPr>
        <xdr:cNvPr id="77" name="n_1aveValue【道路】&#10;有形固定資産減価償却率">
          <a:extLst>
            <a:ext uri="{FF2B5EF4-FFF2-40B4-BE49-F238E27FC236}">
              <a16:creationId xmlns:a16="http://schemas.microsoft.com/office/drawing/2014/main" id="{C56D7170-51B7-4E5C-B7D5-D065B465842B}"/>
            </a:ext>
          </a:extLst>
        </xdr:cNvPr>
        <xdr:cNvSpPr txBox="1"/>
      </xdr:nvSpPr>
      <xdr:spPr>
        <a:xfrm>
          <a:off x="317056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78" name="n_2aveValue【道路】&#10;有形固定資産減価償却率">
          <a:extLst>
            <a:ext uri="{FF2B5EF4-FFF2-40B4-BE49-F238E27FC236}">
              <a16:creationId xmlns:a16="http://schemas.microsoft.com/office/drawing/2014/main" id="{09788579-6549-4D03-83D3-A37851CF982E}"/>
            </a:ext>
          </a:extLst>
        </xdr:cNvPr>
        <xdr:cNvSpPr txBox="1"/>
      </xdr:nvSpPr>
      <xdr:spPr>
        <a:xfrm>
          <a:off x="238570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153052</xdr:rowOff>
    </xdr:from>
    <xdr:ext cx="405111" cy="259045"/>
    <xdr:sp macro="" textlink="">
      <xdr:nvSpPr>
        <xdr:cNvPr id="79" name="n_3aveValue【道路】&#10;有形固定資産減価償却率">
          <a:extLst>
            <a:ext uri="{FF2B5EF4-FFF2-40B4-BE49-F238E27FC236}">
              <a16:creationId xmlns:a16="http://schemas.microsoft.com/office/drawing/2014/main" id="{C56737B0-8D99-4B38-9F74-52617828A932}"/>
            </a:ext>
          </a:extLst>
        </xdr:cNvPr>
        <xdr:cNvSpPr txBox="1"/>
      </xdr:nvSpPr>
      <xdr:spPr>
        <a:xfrm>
          <a:off x="161100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59072</xdr:rowOff>
    </xdr:from>
    <xdr:ext cx="405111" cy="259045"/>
    <xdr:sp macro="" textlink="">
      <xdr:nvSpPr>
        <xdr:cNvPr id="80" name="n_1mainValue【道路】&#10;有形固定資産減価償却率">
          <a:extLst>
            <a:ext uri="{FF2B5EF4-FFF2-40B4-BE49-F238E27FC236}">
              <a16:creationId xmlns:a16="http://schemas.microsoft.com/office/drawing/2014/main" id="{C6A9BB16-2EB9-4A87-A9D1-5E457FCCC229}"/>
            </a:ext>
          </a:extLst>
        </xdr:cNvPr>
        <xdr:cNvSpPr txBox="1"/>
      </xdr:nvSpPr>
      <xdr:spPr>
        <a:xfrm>
          <a:off x="317056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85742</xdr:rowOff>
    </xdr:from>
    <xdr:ext cx="405111" cy="259045"/>
    <xdr:sp macro="" textlink="">
      <xdr:nvSpPr>
        <xdr:cNvPr id="81" name="n_2mainValue【道路】&#10;有形固定資産減価償却率">
          <a:extLst>
            <a:ext uri="{FF2B5EF4-FFF2-40B4-BE49-F238E27FC236}">
              <a16:creationId xmlns:a16="http://schemas.microsoft.com/office/drawing/2014/main" id="{C8A85248-BCDF-43CC-9EDB-D9B7DF4CC497}"/>
            </a:ext>
          </a:extLst>
        </xdr:cNvPr>
        <xdr:cNvSpPr txBox="1"/>
      </xdr:nvSpPr>
      <xdr:spPr>
        <a:xfrm>
          <a:off x="238570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633AE23-67D6-4CFB-8A88-B0F5AAF8EA22}"/>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408D9636-C5A9-485F-8C25-D46FF8E58AB2}"/>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680BB725-B2B9-4F6E-8579-3C6AC280D0C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14A8B69B-2D39-4CE2-81E6-59CEDC504A8A}"/>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F18593F6-92F9-410E-8D60-D4948E030C7A}"/>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9E91DD9D-590F-4073-BEBD-CFD75689FB99}"/>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DB542B48-C5EC-425A-B506-E521C93CB1BA}"/>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A6D612A5-A922-465F-8624-FE896C8C2485}"/>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38B79C10-7E47-4AB1-8A3F-489715B73556}"/>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D162ED29-6682-4EA6-A640-FF4FAC25C4F8}"/>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B7742713-6BE2-4579-9917-6221186F13E7}"/>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17043C92-F87A-44BD-95DC-95ACF9DA9072}"/>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918FF52F-1D9D-415B-9388-DC81E3E2D188}"/>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357FD3D1-C979-4151-9442-7FBF37DF2786}"/>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513ADE05-93E7-4224-9105-128298FDB48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DED03F29-1D48-4CE3-B8E0-9E31F01A0CAB}"/>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31422524-D3A5-4947-BD29-B723B46A26B6}"/>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BAFC29ED-71F2-4B89-AE65-7D7C21D1EA26}"/>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3FC9A0E1-571C-46AD-87CA-7F11EF23D955}"/>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a:extLst>
            <a:ext uri="{FF2B5EF4-FFF2-40B4-BE49-F238E27FC236}">
              <a16:creationId xmlns:a16="http://schemas.microsoft.com/office/drawing/2014/main" id="{30FDD7A7-2A4F-4BB1-9A09-C30CCDFF1083}"/>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E19EB752-1489-44C3-A4F2-DB06EED22B33}"/>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C4260034-A797-4752-AE6A-996EE84842BB}"/>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D8AC7063-E572-41B0-B4EA-E62D995B5506}"/>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5" name="直線コネクタ 104">
          <a:extLst>
            <a:ext uri="{FF2B5EF4-FFF2-40B4-BE49-F238E27FC236}">
              <a16:creationId xmlns:a16="http://schemas.microsoft.com/office/drawing/2014/main" id="{B8555EBD-0ABC-4459-96CC-052B9993848E}"/>
            </a:ext>
          </a:extLst>
        </xdr:cNvPr>
        <xdr:cNvCxnSpPr/>
      </xdr:nvCxnSpPr>
      <xdr:spPr>
        <a:xfrm flipV="1">
          <a:off x="9219565" y="5493220"/>
          <a:ext cx="0" cy="1404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6" name="【道路】&#10;一人当たり延長最小値テキスト">
          <a:extLst>
            <a:ext uri="{FF2B5EF4-FFF2-40B4-BE49-F238E27FC236}">
              <a16:creationId xmlns:a16="http://schemas.microsoft.com/office/drawing/2014/main" id="{E70E2844-3EC1-4225-9A3E-FA0FAA831D12}"/>
            </a:ext>
          </a:extLst>
        </xdr:cNvPr>
        <xdr:cNvSpPr txBox="1"/>
      </xdr:nvSpPr>
      <xdr:spPr>
        <a:xfrm>
          <a:off x="9258300" y="690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07" name="直線コネクタ 106">
          <a:extLst>
            <a:ext uri="{FF2B5EF4-FFF2-40B4-BE49-F238E27FC236}">
              <a16:creationId xmlns:a16="http://schemas.microsoft.com/office/drawing/2014/main" id="{A7D2EF9C-43E5-49CC-A803-C2542B8D205D}"/>
            </a:ext>
          </a:extLst>
        </xdr:cNvPr>
        <xdr:cNvCxnSpPr/>
      </xdr:nvCxnSpPr>
      <xdr:spPr>
        <a:xfrm>
          <a:off x="9154160" y="68972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08" name="【道路】&#10;一人当たり延長最大値テキスト">
          <a:extLst>
            <a:ext uri="{FF2B5EF4-FFF2-40B4-BE49-F238E27FC236}">
              <a16:creationId xmlns:a16="http://schemas.microsoft.com/office/drawing/2014/main" id="{51DBE0FE-05FC-41CB-A608-B272A4AA9986}"/>
            </a:ext>
          </a:extLst>
        </xdr:cNvPr>
        <xdr:cNvSpPr txBox="1"/>
      </xdr:nvSpPr>
      <xdr:spPr>
        <a:xfrm>
          <a:off x="9258300" y="527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09" name="直線コネクタ 108">
          <a:extLst>
            <a:ext uri="{FF2B5EF4-FFF2-40B4-BE49-F238E27FC236}">
              <a16:creationId xmlns:a16="http://schemas.microsoft.com/office/drawing/2014/main" id="{1A1DA9EE-6A1A-4B1E-92A5-6B6B5820C4AF}"/>
            </a:ext>
          </a:extLst>
        </xdr:cNvPr>
        <xdr:cNvCxnSpPr/>
      </xdr:nvCxnSpPr>
      <xdr:spPr>
        <a:xfrm>
          <a:off x="9154160" y="549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83552</xdr:rowOff>
    </xdr:from>
    <xdr:ext cx="534377" cy="259045"/>
    <xdr:sp macro="" textlink="">
      <xdr:nvSpPr>
        <xdr:cNvPr id="110" name="【道路】&#10;一人当たり延長平均値テキスト">
          <a:extLst>
            <a:ext uri="{FF2B5EF4-FFF2-40B4-BE49-F238E27FC236}">
              <a16:creationId xmlns:a16="http://schemas.microsoft.com/office/drawing/2014/main" id="{262875E2-D8DC-4065-9D42-2E33B611DCFB}"/>
            </a:ext>
          </a:extLst>
        </xdr:cNvPr>
        <xdr:cNvSpPr txBox="1"/>
      </xdr:nvSpPr>
      <xdr:spPr>
        <a:xfrm>
          <a:off x="9258300" y="6453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1" name="フローチャート: 判断 110">
          <a:extLst>
            <a:ext uri="{FF2B5EF4-FFF2-40B4-BE49-F238E27FC236}">
              <a16:creationId xmlns:a16="http://schemas.microsoft.com/office/drawing/2014/main" id="{0A9A9530-06A7-4EC0-A33D-2E76755EF038}"/>
            </a:ext>
          </a:extLst>
        </xdr:cNvPr>
        <xdr:cNvSpPr/>
      </xdr:nvSpPr>
      <xdr:spPr>
        <a:xfrm>
          <a:off x="9192260" y="64754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2" name="フローチャート: 判断 111">
          <a:extLst>
            <a:ext uri="{FF2B5EF4-FFF2-40B4-BE49-F238E27FC236}">
              <a16:creationId xmlns:a16="http://schemas.microsoft.com/office/drawing/2014/main" id="{CE274800-8212-43C8-9B3F-47AE6ACA2A18}"/>
            </a:ext>
          </a:extLst>
        </xdr:cNvPr>
        <xdr:cNvSpPr/>
      </xdr:nvSpPr>
      <xdr:spPr>
        <a:xfrm>
          <a:off x="8445500" y="64971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3" name="フローチャート: 判断 112">
          <a:extLst>
            <a:ext uri="{FF2B5EF4-FFF2-40B4-BE49-F238E27FC236}">
              <a16:creationId xmlns:a16="http://schemas.microsoft.com/office/drawing/2014/main" id="{5E4A8A4D-A502-4242-A201-83DDAC903F0C}"/>
            </a:ext>
          </a:extLst>
        </xdr:cNvPr>
        <xdr:cNvSpPr/>
      </xdr:nvSpPr>
      <xdr:spPr>
        <a:xfrm>
          <a:off x="7670800" y="64965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4" name="フローチャート: 判断 113">
          <a:extLst>
            <a:ext uri="{FF2B5EF4-FFF2-40B4-BE49-F238E27FC236}">
              <a16:creationId xmlns:a16="http://schemas.microsoft.com/office/drawing/2014/main" id="{A726ADB1-A1F3-4E6F-80C8-5885D5B657C9}"/>
            </a:ext>
          </a:extLst>
        </xdr:cNvPr>
        <xdr:cNvSpPr/>
      </xdr:nvSpPr>
      <xdr:spPr>
        <a:xfrm>
          <a:off x="6873240" y="655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1EF83E36-38BC-4543-800A-448365724AFC}"/>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B13E84F0-9577-4AF9-9449-246E11BE9274}"/>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E0EF819D-A699-4F20-BF59-754C35B4B976}"/>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FAD3556C-2C84-4A23-8A23-4D1E1A8B1FFD}"/>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8AACE068-4566-499C-BDB8-75F18DC77419}"/>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99066</xdr:rowOff>
    </xdr:from>
    <xdr:to>
      <xdr:col>55</xdr:col>
      <xdr:colOff>50800</xdr:colOff>
      <xdr:row>35</xdr:row>
      <xdr:rowOff>29216</xdr:rowOff>
    </xdr:to>
    <xdr:sp macro="" textlink="">
      <xdr:nvSpPr>
        <xdr:cNvPr id="120" name="楕円 119">
          <a:extLst>
            <a:ext uri="{FF2B5EF4-FFF2-40B4-BE49-F238E27FC236}">
              <a16:creationId xmlns:a16="http://schemas.microsoft.com/office/drawing/2014/main" id="{E4138A12-A9CF-4533-989F-4BA4882FD820}"/>
            </a:ext>
          </a:extLst>
        </xdr:cNvPr>
        <xdr:cNvSpPr/>
      </xdr:nvSpPr>
      <xdr:spPr>
        <a:xfrm>
          <a:off x="9192260" y="57988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121943</xdr:rowOff>
    </xdr:from>
    <xdr:ext cx="534377" cy="259045"/>
    <xdr:sp macro="" textlink="">
      <xdr:nvSpPr>
        <xdr:cNvPr id="121" name="【道路】&#10;一人当たり延長該当値テキスト">
          <a:extLst>
            <a:ext uri="{FF2B5EF4-FFF2-40B4-BE49-F238E27FC236}">
              <a16:creationId xmlns:a16="http://schemas.microsoft.com/office/drawing/2014/main" id="{68518B18-1160-4814-8F19-175C90B52DCF}"/>
            </a:ext>
          </a:extLst>
        </xdr:cNvPr>
        <xdr:cNvSpPr txBox="1"/>
      </xdr:nvSpPr>
      <xdr:spPr>
        <a:xfrm>
          <a:off x="9258300" y="56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126155</xdr:rowOff>
    </xdr:from>
    <xdr:to>
      <xdr:col>50</xdr:col>
      <xdr:colOff>165100</xdr:colOff>
      <xdr:row>35</xdr:row>
      <xdr:rowOff>56305</xdr:rowOff>
    </xdr:to>
    <xdr:sp macro="" textlink="">
      <xdr:nvSpPr>
        <xdr:cNvPr id="122" name="楕円 121">
          <a:extLst>
            <a:ext uri="{FF2B5EF4-FFF2-40B4-BE49-F238E27FC236}">
              <a16:creationId xmlns:a16="http://schemas.microsoft.com/office/drawing/2014/main" id="{F927AC70-D09E-4FA6-BFAC-0482967F0B7D}"/>
            </a:ext>
          </a:extLst>
        </xdr:cNvPr>
        <xdr:cNvSpPr/>
      </xdr:nvSpPr>
      <xdr:spPr>
        <a:xfrm>
          <a:off x="8445500" y="5825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149866</xdr:rowOff>
    </xdr:from>
    <xdr:to>
      <xdr:col>55</xdr:col>
      <xdr:colOff>0</xdr:colOff>
      <xdr:row>35</xdr:row>
      <xdr:rowOff>5505</xdr:rowOff>
    </xdr:to>
    <xdr:cxnSp macro="">
      <xdr:nvCxnSpPr>
        <xdr:cNvPr id="123" name="直線コネクタ 122">
          <a:extLst>
            <a:ext uri="{FF2B5EF4-FFF2-40B4-BE49-F238E27FC236}">
              <a16:creationId xmlns:a16="http://schemas.microsoft.com/office/drawing/2014/main" id="{E59662F2-95A5-4D3F-84BF-91446BD43B81}"/>
            </a:ext>
          </a:extLst>
        </xdr:cNvPr>
        <xdr:cNvCxnSpPr/>
      </xdr:nvCxnSpPr>
      <xdr:spPr>
        <a:xfrm flipV="1">
          <a:off x="8496300" y="5849626"/>
          <a:ext cx="7239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147263</xdr:rowOff>
    </xdr:from>
    <xdr:to>
      <xdr:col>46</xdr:col>
      <xdr:colOff>38100</xdr:colOff>
      <xdr:row>35</xdr:row>
      <xdr:rowOff>77413</xdr:rowOff>
    </xdr:to>
    <xdr:sp macro="" textlink="">
      <xdr:nvSpPr>
        <xdr:cNvPr id="124" name="楕円 123">
          <a:extLst>
            <a:ext uri="{FF2B5EF4-FFF2-40B4-BE49-F238E27FC236}">
              <a16:creationId xmlns:a16="http://schemas.microsoft.com/office/drawing/2014/main" id="{3C1F1395-F608-4334-B31B-0F743F1A61CE}"/>
            </a:ext>
          </a:extLst>
        </xdr:cNvPr>
        <xdr:cNvSpPr/>
      </xdr:nvSpPr>
      <xdr:spPr>
        <a:xfrm>
          <a:off x="7670800" y="58470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5505</xdr:rowOff>
    </xdr:from>
    <xdr:to>
      <xdr:col>50</xdr:col>
      <xdr:colOff>114300</xdr:colOff>
      <xdr:row>35</xdr:row>
      <xdr:rowOff>26613</xdr:rowOff>
    </xdr:to>
    <xdr:cxnSp macro="">
      <xdr:nvCxnSpPr>
        <xdr:cNvPr id="125" name="直線コネクタ 124">
          <a:extLst>
            <a:ext uri="{FF2B5EF4-FFF2-40B4-BE49-F238E27FC236}">
              <a16:creationId xmlns:a16="http://schemas.microsoft.com/office/drawing/2014/main" id="{7755ECF7-C241-4BF1-AF1A-89907B38BE51}"/>
            </a:ext>
          </a:extLst>
        </xdr:cNvPr>
        <xdr:cNvCxnSpPr/>
      </xdr:nvCxnSpPr>
      <xdr:spPr>
        <a:xfrm flipV="1">
          <a:off x="7713980" y="5872905"/>
          <a:ext cx="78232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48156</xdr:rowOff>
    </xdr:from>
    <xdr:ext cx="534377" cy="259045"/>
    <xdr:sp macro="" textlink="">
      <xdr:nvSpPr>
        <xdr:cNvPr id="126" name="n_1aveValue【道路】&#10;一人当たり延長">
          <a:extLst>
            <a:ext uri="{FF2B5EF4-FFF2-40B4-BE49-F238E27FC236}">
              <a16:creationId xmlns:a16="http://schemas.microsoft.com/office/drawing/2014/main" id="{5C7D934E-F50E-4777-B69E-E5189E72CDD8}"/>
            </a:ext>
          </a:extLst>
        </xdr:cNvPr>
        <xdr:cNvSpPr txBox="1"/>
      </xdr:nvSpPr>
      <xdr:spPr>
        <a:xfrm>
          <a:off x="8239271" y="658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47509</xdr:rowOff>
    </xdr:from>
    <xdr:ext cx="534377" cy="259045"/>
    <xdr:sp macro="" textlink="">
      <xdr:nvSpPr>
        <xdr:cNvPr id="127" name="n_2aveValue【道路】&#10;一人当たり延長">
          <a:extLst>
            <a:ext uri="{FF2B5EF4-FFF2-40B4-BE49-F238E27FC236}">
              <a16:creationId xmlns:a16="http://schemas.microsoft.com/office/drawing/2014/main" id="{37E86987-692B-45CB-921B-1BA386076B32}"/>
            </a:ext>
          </a:extLst>
        </xdr:cNvPr>
        <xdr:cNvSpPr txBox="1"/>
      </xdr:nvSpPr>
      <xdr:spPr>
        <a:xfrm>
          <a:off x="7477271" y="65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133831</xdr:rowOff>
    </xdr:from>
    <xdr:ext cx="534377" cy="259045"/>
    <xdr:sp macro="" textlink="">
      <xdr:nvSpPr>
        <xdr:cNvPr id="128" name="n_3aveValue【道路】&#10;一人当たり延長">
          <a:extLst>
            <a:ext uri="{FF2B5EF4-FFF2-40B4-BE49-F238E27FC236}">
              <a16:creationId xmlns:a16="http://schemas.microsoft.com/office/drawing/2014/main" id="{CC624B04-62BD-499F-BAA8-F9E646F2D662}"/>
            </a:ext>
          </a:extLst>
        </xdr:cNvPr>
        <xdr:cNvSpPr txBox="1"/>
      </xdr:nvSpPr>
      <xdr:spPr>
        <a:xfrm>
          <a:off x="6702571" y="633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72832</xdr:rowOff>
    </xdr:from>
    <xdr:ext cx="534377" cy="259045"/>
    <xdr:sp macro="" textlink="">
      <xdr:nvSpPr>
        <xdr:cNvPr id="129" name="n_1mainValue【道路】&#10;一人当たり延長">
          <a:extLst>
            <a:ext uri="{FF2B5EF4-FFF2-40B4-BE49-F238E27FC236}">
              <a16:creationId xmlns:a16="http://schemas.microsoft.com/office/drawing/2014/main" id="{4D68575E-4CA0-4CE2-8CAE-12AFE00F4E19}"/>
            </a:ext>
          </a:extLst>
        </xdr:cNvPr>
        <xdr:cNvSpPr txBox="1"/>
      </xdr:nvSpPr>
      <xdr:spPr>
        <a:xfrm>
          <a:off x="8239271" y="560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93940</xdr:rowOff>
    </xdr:from>
    <xdr:ext cx="534377" cy="259045"/>
    <xdr:sp macro="" textlink="">
      <xdr:nvSpPr>
        <xdr:cNvPr id="130" name="n_2mainValue【道路】&#10;一人当たり延長">
          <a:extLst>
            <a:ext uri="{FF2B5EF4-FFF2-40B4-BE49-F238E27FC236}">
              <a16:creationId xmlns:a16="http://schemas.microsoft.com/office/drawing/2014/main" id="{A468EFA9-017F-4E80-BC6C-D21B8978EED8}"/>
            </a:ext>
          </a:extLst>
        </xdr:cNvPr>
        <xdr:cNvSpPr txBox="1"/>
      </xdr:nvSpPr>
      <xdr:spPr>
        <a:xfrm>
          <a:off x="7477271" y="562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8CFDE8C6-2543-4165-9A7F-16136D2691A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F3C6119D-ABFC-45C2-966B-2C41CFE5A4D2}"/>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1E6E66FD-C2A4-4269-AE24-A46FB84361C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921D816A-CC0C-44CF-B752-BC12D9C02C78}"/>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E09796C8-50AB-4F84-A2A1-87A21765FA39}"/>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F70AF69B-FE95-4BD2-8125-82051D8CDBBC}"/>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704AC88A-629A-4E2C-A46D-1730D7F6193C}"/>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DBC00D51-A1D1-4597-9809-B1B1EC63BDB8}"/>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1DFB413F-9CEC-455A-B13E-44211D296F3B}"/>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C71BB24A-3836-44F7-95FC-AF12D15A55C6}"/>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a:extLst>
            <a:ext uri="{FF2B5EF4-FFF2-40B4-BE49-F238E27FC236}">
              <a16:creationId xmlns:a16="http://schemas.microsoft.com/office/drawing/2014/main" id="{48D3E416-04EE-46DC-B5AC-9BDA663F59F1}"/>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a:extLst>
            <a:ext uri="{FF2B5EF4-FFF2-40B4-BE49-F238E27FC236}">
              <a16:creationId xmlns:a16="http://schemas.microsoft.com/office/drawing/2014/main" id="{5991430C-43DA-47EA-9C32-0977AF0287DA}"/>
            </a:ext>
          </a:extLst>
        </xdr:cNvPr>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a:extLst>
            <a:ext uri="{FF2B5EF4-FFF2-40B4-BE49-F238E27FC236}">
              <a16:creationId xmlns:a16="http://schemas.microsoft.com/office/drawing/2014/main" id="{4EC0FF02-40B5-4941-ACDB-4938B060A131}"/>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a:extLst>
            <a:ext uri="{FF2B5EF4-FFF2-40B4-BE49-F238E27FC236}">
              <a16:creationId xmlns:a16="http://schemas.microsoft.com/office/drawing/2014/main" id="{11636E3F-A552-410A-943B-9D012A001628}"/>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a:extLst>
            <a:ext uri="{FF2B5EF4-FFF2-40B4-BE49-F238E27FC236}">
              <a16:creationId xmlns:a16="http://schemas.microsoft.com/office/drawing/2014/main" id="{3CC60F6E-D10E-4A76-849D-0F5DA6B64858}"/>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a:extLst>
            <a:ext uri="{FF2B5EF4-FFF2-40B4-BE49-F238E27FC236}">
              <a16:creationId xmlns:a16="http://schemas.microsoft.com/office/drawing/2014/main" id="{190085A9-A4B7-4421-A69B-72DE0652B0CC}"/>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a:extLst>
            <a:ext uri="{FF2B5EF4-FFF2-40B4-BE49-F238E27FC236}">
              <a16:creationId xmlns:a16="http://schemas.microsoft.com/office/drawing/2014/main" id="{702630ED-2C9E-4DF1-A769-A6F1F9B1DE5C}"/>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a:extLst>
            <a:ext uri="{FF2B5EF4-FFF2-40B4-BE49-F238E27FC236}">
              <a16:creationId xmlns:a16="http://schemas.microsoft.com/office/drawing/2014/main" id="{0700C10D-3F51-4A05-A463-F53688F4D6E6}"/>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a:extLst>
            <a:ext uri="{FF2B5EF4-FFF2-40B4-BE49-F238E27FC236}">
              <a16:creationId xmlns:a16="http://schemas.microsoft.com/office/drawing/2014/main" id="{C0B871F8-6D2E-4B2D-92DD-7C010B60D8E7}"/>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a:extLst>
            <a:ext uri="{FF2B5EF4-FFF2-40B4-BE49-F238E27FC236}">
              <a16:creationId xmlns:a16="http://schemas.microsoft.com/office/drawing/2014/main" id="{565526B9-238D-4FA0-8A58-0CECC357D44E}"/>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a:extLst>
            <a:ext uri="{FF2B5EF4-FFF2-40B4-BE49-F238E27FC236}">
              <a16:creationId xmlns:a16="http://schemas.microsoft.com/office/drawing/2014/main" id="{B82B804E-6867-49C4-863C-10C43C0FD311}"/>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a:extLst>
            <a:ext uri="{FF2B5EF4-FFF2-40B4-BE49-F238E27FC236}">
              <a16:creationId xmlns:a16="http://schemas.microsoft.com/office/drawing/2014/main" id="{72A6D7F1-F053-4F2C-9053-9E27E0C4A07E}"/>
            </a:ext>
          </a:extLst>
        </xdr:cNvPr>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A754E7CE-51B9-4C5C-A290-BCAEDBA7032D}"/>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27CCAFA0-EF65-435D-AEF4-AB739FD85047}"/>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a:extLst>
            <a:ext uri="{FF2B5EF4-FFF2-40B4-BE49-F238E27FC236}">
              <a16:creationId xmlns:a16="http://schemas.microsoft.com/office/drawing/2014/main" id="{76F00B98-B6DC-4D39-BB0C-D7DC9A493443}"/>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56" name="直線コネクタ 155">
          <a:extLst>
            <a:ext uri="{FF2B5EF4-FFF2-40B4-BE49-F238E27FC236}">
              <a16:creationId xmlns:a16="http://schemas.microsoft.com/office/drawing/2014/main" id="{576B5A7E-16A5-409A-91AE-B5D27CE7DE60}"/>
            </a:ext>
          </a:extLst>
        </xdr:cNvPr>
        <xdr:cNvCxnSpPr/>
      </xdr:nvCxnSpPr>
      <xdr:spPr>
        <a:xfrm flipV="1">
          <a:off x="4086225" y="9261022"/>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57" name="【橋りょう・トンネル】&#10;有形固定資産減価償却率最小値テキスト">
          <a:extLst>
            <a:ext uri="{FF2B5EF4-FFF2-40B4-BE49-F238E27FC236}">
              <a16:creationId xmlns:a16="http://schemas.microsoft.com/office/drawing/2014/main" id="{677B9B5A-DCF5-49F4-8036-576941B3709B}"/>
            </a:ext>
          </a:extLst>
        </xdr:cNvPr>
        <xdr:cNvSpPr txBox="1"/>
      </xdr:nvSpPr>
      <xdr:spPr>
        <a:xfrm>
          <a:off x="4124960" y="107981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58" name="直線コネクタ 157">
          <a:extLst>
            <a:ext uri="{FF2B5EF4-FFF2-40B4-BE49-F238E27FC236}">
              <a16:creationId xmlns:a16="http://schemas.microsoft.com/office/drawing/2014/main" id="{D9929543-414C-45AF-A435-BB679A3036BA}"/>
            </a:ext>
          </a:extLst>
        </xdr:cNvPr>
        <xdr:cNvCxnSpPr/>
      </xdr:nvCxnSpPr>
      <xdr:spPr>
        <a:xfrm>
          <a:off x="4020820" y="10794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9" name="【橋りょう・トンネル】&#10;有形固定資産減価償却率最大値テキスト">
          <a:extLst>
            <a:ext uri="{FF2B5EF4-FFF2-40B4-BE49-F238E27FC236}">
              <a16:creationId xmlns:a16="http://schemas.microsoft.com/office/drawing/2014/main" id="{B3960FFD-7BCB-4951-83C2-22F0687193CD}"/>
            </a:ext>
          </a:extLst>
        </xdr:cNvPr>
        <xdr:cNvSpPr txBox="1"/>
      </xdr:nvSpPr>
      <xdr:spPr>
        <a:xfrm>
          <a:off x="412496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0" name="直線コネクタ 159">
          <a:extLst>
            <a:ext uri="{FF2B5EF4-FFF2-40B4-BE49-F238E27FC236}">
              <a16:creationId xmlns:a16="http://schemas.microsoft.com/office/drawing/2014/main" id="{0820FE07-8DFE-4DF8-938F-40E4AA93D470}"/>
            </a:ext>
          </a:extLst>
        </xdr:cNvPr>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16164</xdr:rowOff>
    </xdr:from>
    <xdr:ext cx="405111" cy="259045"/>
    <xdr:sp macro="" textlink="">
      <xdr:nvSpPr>
        <xdr:cNvPr id="161" name="【橋りょう・トンネル】&#10;有形固定資産減価償却率平均値テキスト">
          <a:extLst>
            <a:ext uri="{FF2B5EF4-FFF2-40B4-BE49-F238E27FC236}">
              <a16:creationId xmlns:a16="http://schemas.microsoft.com/office/drawing/2014/main" id="{2B1F49A5-4538-4C67-9A89-7C794D53974A}"/>
            </a:ext>
          </a:extLst>
        </xdr:cNvPr>
        <xdr:cNvSpPr txBox="1"/>
      </xdr:nvSpPr>
      <xdr:spPr>
        <a:xfrm>
          <a:off x="4124960" y="9739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2" name="フローチャート: 判断 161">
          <a:extLst>
            <a:ext uri="{FF2B5EF4-FFF2-40B4-BE49-F238E27FC236}">
              <a16:creationId xmlns:a16="http://schemas.microsoft.com/office/drawing/2014/main" id="{EBC2A379-E138-4118-A90F-5D1D4329067E}"/>
            </a:ext>
          </a:extLst>
        </xdr:cNvPr>
        <xdr:cNvSpPr/>
      </xdr:nvSpPr>
      <xdr:spPr>
        <a:xfrm>
          <a:off x="4036060" y="9887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3" name="フローチャート: 判断 162">
          <a:extLst>
            <a:ext uri="{FF2B5EF4-FFF2-40B4-BE49-F238E27FC236}">
              <a16:creationId xmlns:a16="http://schemas.microsoft.com/office/drawing/2014/main" id="{3F29A377-A398-49EC-B163-A0A6656F3186}"/>
            </a:ext>
          </a:extLst>
        </xdr:cNvPr>
        <xdr:cNvSpPr/>
      </xdr:nvSpPr>
      <xdr:spPr>
        <a:xfrm>
          <a:off x="3312160" y="98954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4" name="フローチャート: 判断 163">
          <a:extLst>
            <a:ext uri="{FF2B5EF4-FFF2-40B4-BE49-F238E27FC236}">
              <a16:creationId xmlns:a16="http://schemas.microsoft.com/office/drawing/2014/main" id="{8ABDE952-9D6D-4FEC-ACB4-EDFDC530F30E}"/>
            </a:ext>
          </a:extLst>
        </xdr:cNvPr>
        <xdr:cNvSpPr/>
      </xdr:nvSpPr>
      <xdr:spPr>
        <a:xfrm>
          <a:off x="2514600" y="98845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65" name="フローチャート: 判断 164">
          <a:extLst>
            <a:ext uri="{FF2B5EF4-FFF2-40B4-BE49-F238E27FC236}">
              <a16:creationId xmlns:a16="http://schemas.microsoft.com/office/drawing/2014/main" id="{34CAFB36-AC84-4699-BDD7-0F866660CC5C}"/>
            </a:ext>
          </a:extLst>
        </xdr:cNvPr>
        <xdr:cNvSpPr/>
      </xdr:nvSpPr>
      <xdr:spPr>
        <a:xfrm>
          <a:off x="1739900" y="990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A994D672-F720-4C63-B28C-A5100091F89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C48C33E9-5F85-4020-A896-BD86F33674F9}"/>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9B615E4F-1405-4080-91F2-BE1D6CDDAF7C}"/>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3868D2CF-21CB-4527-A61A-077DCECF7D07}"/>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481299E6-B893-44BE-A8EA-7376231EF524}"/>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79828</xdr:rowOff>
    </xdr:from>
    <xdr:to>
      <xdr:col>24</xdr:col>
      <xdr:colOff>114300</xdr:colOff>
      <xdr:row>60</xdr:row>
      <xdr:rowOff>9978</xdr:rowOff>
    </xdr:to>
    <xdr:sp macro="" textlink="">
      <xdr:nvSpPr>
        <xdr:cNvPr id="171" name="楕円 170">
          <a:extLst>
            <a:ext uri="{FF2B5EF4-FFF2-40B4-BE49-F238E27FC236}">
              <a16:creationId xmlns:a16="http://schemas.microsoft.com/office/drawing/2014/main" id="{F9289D28-774A-4FD3-B3E9-5AC1F07F9DC6}"/>
            </a:ext>
          </a:extLst>
        </xdr:cNvPr>
        <xdr:cNvSpPr/>
      </xdr:nvSpPr>
      <xdr:spPr>
        <a:xfrm>
          <a:off x="4036060" y="9970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58255</xdr:rowOff>
    </xdr:from>
    <xdr:ext cx="405111" cy="259045"/>
    <xdr:sp macro="" textlink="">
      <xdr:nvSpPr>
        <xdr:cNvPr id="172" name="【橋りょう・トンネル】&#10;有形固定資産減価償却率該当値テキスト">
          <a:extLst>
            <a:ext uri="{FF2B5EF4-FFF2-40B4-BE49-F238E27FC236}">
              <a16:creationId xmlns:a16="http://schemas.microsoft.com/office/drawing/2014/main" id="{B823932A-D1B9-4F8B-9E4D-58B8E3F97D4D}"/>
            </a:ext>
          </a:extLst>
        </xdr:cNvPr>
        <xdr:cNvSpPr txBox="1"/>
      </xdr:nvSpPr>
      <xdr:spPr>
        <a:xfrm>
          <a:off x="4124960" y="994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65133</xdr:rowOff>
    </xdr:from>
    <xdr:to>
      <xdr:col>20</xdr:col>
      <xdr:colOff>38100</xdr:colOff>
      <xdr:row>59</xdr:row>
      <xdr:rowOff>166733</xdr:rowOff>
    </xdr:to>
    <xdr:sp macro="" textlink="">
      <xdr:nvSpPr>
        <xdr:cNvPr id="173" name="楕円 172">
          <a:extLst>
            <a:ext uri="{FF2B5EF4-FFF2-40B4-BE49-F238E27FC236}">
              <a16:creationId xmlns:a16="http://schemas.microsoft.com/office/drawing/2014/main" id="{C81A2F81-97B8-470D-98C6-8880066B0998}"/>
            </a:ext>
          </a:extLst>
        </xdr:cNvPr>
        <xdr:cNvSpPr/>
      </xdr:nvSpPr>
      <xdr:spPr>
        <a:xfrm>
          <a:off x="3312160" y="99558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115933</xdr:rowOff>
    </xdr:from>
    <xdr:to>
      <xdr:col>24</xdr:col>
      <xdr:colOff>63500</xdr:colOff>
      <xdr:row>59</xdr:row>
      <xdr:rowOff>130628</xdr:rowOff>
    </xdr:to>
    <xdr:cxnSp macro="">
      <xdr:nvCxnSpPr>
        <xdr:cNvPr id="174" name="直線コネクタ 173">
          <a:extLst>
            <a:ext uri="{FF2B5EF4-FFF2-40B4-BE49-F238E27FC236}">
              <a16:creationId xmlns:a16="http://schemas.microsoft.com/office/drawing/2014/main" id="{B9CA935E-390A-4E58-B694-4ADC577B6A47}"/>
            </a:ext>
          </a:extLst>
        </xdr:cNvPr>
        <xdr:cNvCxnSpPr/>
      </xdr:nvCxnSpPr>
      <xdr:spPr>
        <a:xfrm>
          <a:off x="3355340" y="10006693"/>
          <a:ext cx="73152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52070</xdr:rowOff>
    </xdr:from>
    <xdr:to>
      <xdr:col>15</xdr:col>
      <xdr:colOff>101600</xdr:colOff>
      <xdr:row>59</xdr:row>
      <xdr:rowOff>153670</xdr:rowOff>
    </xdr:to>
    <xdr:sp macro="" textlink="">
      <xdr:nvSpPr>
        <xdr:cNvPr id="175" name="楕円 174">
          <a:extLst>
            <a:ext uri="{FF2B5EF4-FFF2-40B4-BE49-F238E27FC236}">
              <a16:creationId xmlns:a16="http://schemas.microsoft.com/office/drawing/2014/main" id="{4745B985-BDAC-44C2-A64A-C4D8C311FEE0}"/>
            </a:ext>
          </a:extLst>
        </xdr:cNvPr>
        <xdr:cNvSpPr/>
      </xdr:nvSpPr>
      <xdr:spPr>
        <a:xfrm>
          <a:off x="25146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102870</xdr:rowOff>
    </xdr:from>
    <xdr:to>
      <xdr:col>19</xdr:col>
      <xdr:colOff>177800</xdr:colOff>
      <xdr:row>59</xdr:row>
      <xdr:rowOff>115933</xdr:rowOff>
    </xdr:to>
    <xdr:cxnSp macro="">
      <xdr:nvCxnSpPr>
        <xdr:cNvPr id="176" name="直線コネクタ 175">
          <a:extLst>
            <a:ext uri="{FF2B5EF4-FFF2-40B4-BE49-F238E27FC236}">
              <a16:creationId xmlns:a16="http://schemas.microsoft.com/office/drawing/2014/main" id="{28CCF0F0-020E-4CC5-8A6F-5F5C3476FE0D}"/>
            </a:ext>
          </a:extLst>
        </xdr:cNvPr>
        <xdr:cNvCxnSpPr/>
      </xdr:nvCxnSpPr>
      <xdr:spPr>
        <a:xfrm>
          <a:off x="2565400" y="9993630"/>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122844</xdr:rowOff>
    </xdr:from>
    <xdr:ext cx="405111" cy="259045"/>
    <xdr:sp macro="" textlink="">
      <xdr:nvSpPr>
        <xdr:cNvPr id="177" name="n_1aveValue【橋りょう・トンネル】&#10;有形固定資産減価償却率">
          <a:extLst>
            <a:ext uri="{FF2B5EF4-FFF2-40B4-BE49-F238E27FC236}">
              <a16:creationId xmlns:a16="http://schemas.microsoft.com/office/drawing/2014/main" id="{A9B57061-C12B-4D04-8809-5FE960B9400D}"/>
            </a:ext>
          </a:extLst>
        </xdr:cNvPr>
        <xdr:cNvSpPr txBox="1"/>
      </xdr:nvSpPr>
      <xdr:spPr>
        <a:xfrm>
          <a:off x="317056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78" name="n_2aveValue【橋りょう・トンネル】&#10;有形固定資産減価償却率">
          <a:extLst>
            <a:ext uri="{FF2B5EF4-FFF2-40B4-BE49-F238E27FC236}">
              <a16:creationId xmlns:a16="http://schemas.microsoft.com/office/drawing/2014/main" id="{E5D6D8FC-2A28-418D-BDE8-D72304DC8D25}"/>
            </a:ext>
          </a:extLst>
        </xdr:cNvPr>
        <xdr:cNvSpPr txBox="1"/>
      </xdr:nvSpPr>
      <xdr:spPr>
        <a:xfrm>
          <a:off x="2385704" y="9663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79" name="n_3aveValue【橋りょう・トンネル】&#10;有形固定資産減価償却率">
          <a:extLst>
            <a:ext uri="{FF2B5EF4-FFF2-40B4-BE49-F238E27FC236}">
              <a16:creationId xmlns:a16="http://schemas.microsoft.com/office/drawing/2014/main" id="{FC202154-BC82-49A0-8C6B-2CA0CD2028AF}"/>
            </a:ext>
          </a:extLst>
        </xdr:cNvPr>
        <xdr:cNvSpPr txBox="1"/>
      </xdr:nvSpPr>
      <xdr:spPr>
        <a:xfrm>
          <a:off x="1611004" y="968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157860</xdr:rowOff>
    </xdr:from>
    <xdr:ext cx="405111" cy="259045"/>
    <xdr:sp macro="" textlink="">
      <xdr:nvSpPr>
        <xdr:cNvPr id="180" name="n_1mainValue【橋りょう・トンネル】&#10;有形固定資産減価償却率">
          <a:extLst>
            <a:ext uri="{FF2B5EF4-FFF2-40B4-BE49-F238E27FC236}">
              <a16:creationId xmlns:a16="http://schemas.microsoft.com/office/drawing/2014/main" id="{23A6A6D7-7AC9-4276-BD13-FAC5C9AC28D7}"/>
            </a:ext>
          </a:extLst>
        </xdr:cNvPr>
        <xdr:cNvSpPr txBox="1"/>
      </xdr:nvSpPr>
      <xdr:spPr>
        <a:xfrm>
          <a:off x="3170564" y="10048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144797</xdr:rowOff>
    </xdr:from>
    <xdr:ext cx="405111" cy="259045"/>
    <xdr:sp macro="" textlink="">
      <xdr:nvSpPr>
        <xdr:cNvPr id="181" name="n_2mainValue【橋りょう・トンネル】&#10;有形固定資産減価償却率">
          <a:extLst>
            <a:ext uri="{FF2B5EF4-FFF2-40B4-BE49-F238E27FC236}">
              <a16:creationId xmlns:a16="http://schemas.microsoft.com/office/drawing/2014/main" id="{7393840F-204B-4547-B2B6-46A69B37C098}"/>
            </a:ext>
          </a:extLst>
        </xdr:cNvPr>
        <xdr:cNvSpPr txBox="1"/>
      </xdr:nvSpPr>
      <xdr:spPr>
        <a:xfrm>
          <a:off x="2385704" y="1003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8AC25255-9180-422E-B02D-B5AC497A5278}"/>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2C58755A-429E-4D24-B4F9-EAD7A3C05745}"/>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0DDD3DD9-42F1-407C-BAF9-C5B6CF2C0F7E}"/>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0FC985A4-7C7A-4D68-89EC-789C408A2BD3}"/>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073317C2-5C5B-452B-8DB6-07C1C7A42003}"/>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103B6EB9-26B5-448B-9DC7-E4B06031EB4B}"/>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A88BFD94-B750-4AB4-A821-DD1E95C8BD5D}"/>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71FA78AE-32E3-4212-89BD-36D80028FF74}"/>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4BF6B0DB-302B-4C03-9C08-733C1D45AFED}"/>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7E6C0C74-7225-4CED-B4B0-215CAC9FE50F}"/>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a:extLst>
            <a:ext uri="{FF2B5EF4-FFF2-40B4-BE49-F238E27FC236}">
              <a16:creationId xmlns:a16="http://schemas.microsoft.com/office/drawing/2014/main" id="{948E1302-5EEE-44A8-8788-2D3D4DC62602}"/>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3" name="テキスト ボックス 192">
          <a:extLst>
            <a:ext uri="{FF2B5EF4-FFF2-40B4-BE49-F238E27FC236}">
              <a16:creationId xmlns:a16="http://schemas.microsoft.com/office/drawing/2014/main" id="{8A87979D-0471-423B-9F65-3478B98F1077}"/>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a:extLst>
            <a:ext uri="{FF2B5EF4-FFF2-40B4-BE49-F238E27FC236}">
              <a16:creationId xmlns:a16="http://schemas.microsoft.com/office/drawing/2014/main" id="{07908629-EDA9-4413-876F-6055A772F861}"/>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5" name="テキスト ボックス 194">
          <a:extLst>
            <a:ext uri="{FF2B5EF4-FFF2-40B4-BE49-F238E27FC236}">
              <a16:creationId xmlns:a16="http://schemas.microsoft.com/office/drawing/2014/main" id="{7F3B0715-EE7B-4A64-93D2-0936C14FDFAA}"/>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a:extLst>
            <a:ext uri="{FF2B5EF4-FFF2-40B4-BE49-F238E27FC236}">
              <a16:creationId xmlns:a16="http://schemas.microsoft.com/office/drawing/2014/main" id="{26315FE2-4364-45FC-B448-B78061A66A4D}"/>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7" name="テキスト ボックス 196">
          <a:extLst>
            <a:ext uri="{FF2B5EF4-FFF2-40B4-BE49-F238E27FC236}">
              <a16:creationId xmlns:a16="http://schemas.microsoft.com/office/drawing/2014/main" id="{B359C12E-D2BA-4FAA-B278-D899E4FE9D97}"/>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a:extLst>
            <a:ext uri="{FF2B5EF4-FFF2-40B4-BE49-F238E27FC236}">
              <a16:creationId xmlns:a16="http://schemas.microsoft.com/office/drawing/2014/main" id="{FABAD55D-7A46-45CB-9721-ADEEB97A97EF}"/>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9" name="テキスト ボックス 198">
          <a:extLst>
            <a:ext uri="{FF2B5EF4-FFF2-40B4-BE49-F238E27FC236}">
              <a16:creationId xmlns:a16="http://schemas.microsoft.com/office/drawing/2014/main" id="{38F82F02-030F-447A-B10A-1B948A11FD52}"/>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a:extLst>
            <a:ext uri="{FF2B5EF4-FFF2-40B4-BE49-F238E27FC236}">
              <a16:creationId xmlns:a16="http://schemas.microsoft.com/office/drawing/2014/main" id="{DF3DB138-A22D-4944-9ED9-8FCAC7E1BA4C}"/>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1" name="テキスト ボックス 200">
          <a:extLst>
            <a:ext uri="{FF2B5EF4-FFF2-40B4-BE49-F238E27FC236}">
              <a16:creationId xmlns:a16="http://schemas.microsoft.com/office/drawing/2014/main" id="{3BE4DAEF-6670-478D-962F-E247179AFCDF}"/>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4B610D71-B9A1-4F5A-8ACC-2DEC1596F472}"/>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a:extLst>
            <a:ext uri="{FF2B5EF4-FFF2-40B4-BE49-F238E27FC236}">
              <a16:creationId xmlns:a16="http://schemas.microsoft.com/office/drawing/2014/main" id="{DC56621E-9D4A-4CCC-A8CC-73616C82AD04}"/>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a:extLst>
            <a:ext uri="{FF2B5EF4-FFF2-40B4-BE49-F238E27FC236}">
              <a16:creationId xmlns:a16="http://schemas.microsoft.com/office/drawing/2014/main" id="{F8BAB433-4781-4080-BD26-5A4A57EA77E3}"/>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05" name="直線コネクタ 204">
          <a:extLst>
            <a:ext uri="{FF2B5EF4-FFF2-40B4-BE49-F238E27FC236}">
              <a16:creationId xmlns:a16="http://schemas.microsoft.com/office/drawing/2014/main" id="{43051BA7-614E-4E26-B870-61641BCBE774}"/>
            </a:ext>
          </a:extLst>
        </xdr:cNvPr>
        <xdr:cNvCxnSpPr/>
      </xdr:nvCxnSpPr>
      <xdr:spPr>
        <a:xfrm flipV="1">
          <a:off x="9219565" y="9535870"/>
          <a:ext cx="0" cy="1265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06" name="【橋りょう・トンネル】&#10;一人当たり有形固定資産（償却資産）額最小値テキスト">
          <a:extLst>
            <a:ext uri="{FF2B5EF4-FFF2-40B4-BE49-F238E27FC236}">
              <a16:creationId xmlns:a16="http://schemas.microsoft.com/office/drawing/2014/main" id="{9A0FE089-3D3F-4D52-9131-F10B05CC3224}"/>
            </a:ext>
          </a:extLst>
        </xdr:cNvPr>
        <xdr:cNvSpPr txBox="1"/>
      </xdr:nvSpPr>
      <xdr:spPr>
        <a:xfrm>
          <a:off x="9258300" y="1080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07" name="直線コネクタ 206">
          <a:extLst>
            <a:ext uri="{FF2B5EF4-FFF2-40B4-BE49-F238E27FC236}">
              <a16:creationId xmlns:a16="http://schemas.microsoft.com/office/drawing/2014/main" id="{77487DBC-7429-4695-A43F-1DC6E70D8295}"/>
            </a:ext>
          </a:extLst>
        </xdr:cNvPr>
        <xdr:cNvCxnSpPr/>
      </xdr:nvCxnSpPr>
      <xdr:spPr>
        <a:xfrm>
          <a:off x="9154160" y="108011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08" name="【橋りょう・トンネル】&#10;一人当たり有形固定資産（償却資産）額最大値テキスト">
          <a:extLst>
            <a:ext uri="{FF2B5EF4-FFF2-40B4-BE49-F238E27FC236}">
              <a16:creationId xmlns:a16="http://schemas.microsoft.com/office/drawing/2014/main" id="{48E50AA6-EFCB-4936-962F-E8CC831BDE24}"/>
            </a:ext>
          </a:extLst>
        </xdr:cNvPr>
        <xdr:cNvSpPr txBox="1"/>
      </xdr:nvSpPr>
      <xdr:spPr>
        <a:xfrm>
          <a:off x="9258300" y="93149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09" name="直線コネクタ 208">
          <a:extLst>
            <a:ext uri="{FF2B5EF4-FFF2-40B4-BE49-F238E27FC236}">
              <a16:creationId xmlns:a16="http://schemas.microsoft.com/office/drawing/2014/main" id="{771CF418-0E7D-4226-98B9-FC7324BE808A}"/>
            </a:ext>
          </a:extLst>
        </xdr:cNvPr>
        <xdr:cNvCxnSpPr/>
      </xdr:nvCxnSpPr>
      <xdr:spPr>
        <a:xfrm>
          <a:off x="9154160" y="9535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126213</xdr:rowOff>
    </xdr:from>
    <xdr:ext cx="599010" cy="259045"/>
    <xdr:sp macro="" textlink="">
      <xdr:nvSpPr>
        <xdr:cNvPr id="210" name="【橋りょう・トンネル】&#10;一人当たり有形固定資産（償却資産）額平均値テキスト">
          <a:extLst>
            <a:ext uri="{FF2B5EF4-FFF2-40B4-BE49-F238E27FC236}">
              <a16:creationId xmlns:a16="http://schemas.microsoft.com/office/drawing/2014/main" id="{C320D9D7-275C-40ED-B4D1-F99E28AB8471}"/>
            </a:ext>
          </a:extLst>
        </xdr:cNvPr>
        <xdr:cNvSpPr txBox="1"/>
      </xdr:nvSpPr>
      <xdr:spPr>
        <a:xfrm>
          <a:off x="9258300" y="10352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11" name="フローチャート: 判断 210">
          <a:extLst>
            <a:ext uri="{FF2B5EF4-FFF2-40B4-BE49-F238E27FC236}">
              <a16:creationId xmlns:a16="http://schemas.microsoft.com/office/drawing/2014/main" id="{85DEB333-BB53-4568-98EC-91BF42B82E8A}"/>
            </a:ext>
          </a:extLst>
        </xdr:cNvPr>
        <xdr:cNvSpPr/>
      </xdr:nvSpPr>
      <xdr:spPr>
        <a:xfrm>
          <a:off x="9192260" y="104970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12" name="フローチャート: 判断 211">
          <a:extLst>
            <a:ext uri="{FF2B5EF4-FFF2-40B4-BE49-F238E27FC236}">
              <a16:creationId xmlns:a16="http://schemas.microsoft.com/office/drawing/2014/main" id="{C2AEE1C9-9175-4924-AE66-85FD329C4BCA}"/>
            </a:ext>
          </a:extLst>
        </xdr:cNvPr>
        <xdr:cNvSpPr/>
      </xdr:nvSpPr>
      <xdr:spPr>
        <a:xfrm>
          <a:off x="8445500" y="104841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13" name="フローチャート: 判断 212">
          <a:extLst>
            <a:ext uri="{FF2B5EF4-FFF2-40B4-BE49-F238E27FC236}">
              <a16:creationId xmlns:a16="http://schemas.microsoft.com/office/drawing/2014/main" id="{F9B5D440-71F4-4A0B-9D90-661408B33D98}"/>
            </a:ext>
          </a:extLst>
        </xdr:cNvPr>
        <xdr:cNvSpPr/>
      </xdr:nvSpPr>
      <xdr:spPr>
        <a:xfrm>
          <a:off x="7670800" y="104858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14" name="フローチャート: 判断 213">
          <a:extLst>
            <a:ext uri="{FF2B5EF4-FFF2-40B4-BE49-F238E27FC236}">
              <a16:creationId xmlns:a16="http://schemas.microsoft.com/office/drawing/2014/main" id="{1E881DC7-B266-4315-BBD6-1CD92E755B54}"/>
            </a:ext>
          </a:extLst>
        </xdr:cNvPr>
        <xdr:cNvSpPr/>
      </xdr:nvSpPr>
      <xdr:spPr>
        <a:xfrm>
          <a:off x="6873240" y="10539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89914ED1-28EC-4365-913D-99757883A32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F4061F9E-483E-48BD-A4D3-6583DAD68812}"/>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5CB088F7-EC00-4A4B-8944-8E381CEDDFE7}"/>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326CFC7D-2033-49D4-A777-C28AA463E98A}"/>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9A8A25A5-61D1-40AE-96A4-7F2B0241C0D2}"/>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128865</xdr:rowOff>
    </xdr:from>
    <xdr:to>
      <xdr:col>55</xdr:col>
      <xdr:colOff>50800</xdr:colOff>
      <xdr:row>63</xdr:row>
      <xdr:rowOff>59015</xdr:rowOff>
    </xdr:to>
    <xdr:sp macro="" textlink="">
      <xdr:nvSpPr>
        <xdr:cNvPr id="220" name="楕円 219">
          <a:extLst>
            <a:ext uri="{FF2B5EF4-FFF2-40B4-BE49-F238E27FC236}">
              <a16:creationId xmlns:a16="http://schemas.microsoft.com/office/drawing/2014/main" id="{67B92435-75B7-41C9-83F0-F7D45A981B9A}"/>
            </a:ext>
          </a:extLst>
        </xdr:cNvPr>
        <xdr:cNvSpPr/>
      </xdr:nvSpPr>
      <xdr:spPr>
        <a:xfrm>
          <a:off x="9192260" y="105225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107292</xdr:rowOff>
    </xdr:from>
    <xdr:ext cx="599010" cy="259045"/>
    <xdr:sp macro="" textlink="">
      <xdr:nvSpPr>
        <xdr:cNvPr id="221" name="【橋りょう・トンネル】&#10;一人当たり有形固定資産（償却資産）額該当値テキスト">
          <a:extLst>
            <a:ext uri="{FF2B5EF4-FFF2-40B4-BE49-F238E27FC236}">
              <a16:creationId xmlns:a16="http://schemas.microsoft.com/office/drawing/2014/main" id="{16C70D0E-4DA9-4345-A418-181FA5506F21}"/>
            </a:ext>
          </a:extLst>
        </xdr:cNvPr>
        <xdr:cNvSpPr txBox="1"/>
      </xdr:nvSpPr>
      <xdr:spPr>
        <a:xfrm>
          <a:off x="9258300" y="1050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144241</xdr:rowOff>
    </xdr:from>
    <xdr:to>
      <xdr:col>50</xdr:col>
      <xdr:colOff>165100</xdr:colOff>
      <xdr:row>63</xdr:row>
      <xdr:rowOff>74391</xdr:rowOff>
    </xdr:to>
    <xdr:sp macro="" textlink="">
      <xdr:nvSpPr>
        <xdr:cNvPr id="222" name="楕円 221">
          <a:extLst>
            <a:ext uri="{FF2B5EF4-FFF2-40B4-BE49-F238E27FC236}">
              <a16:creationId xmlns:a16="http://schemas.microsoft.com/office/drawing/2014/main" id="{20AE1F1F-29DB-4E37-BFFE-595D7592A377}"/>
            </a:ext>
          </a:extLst>
        </xdr:cNvPr>
        <xdr:cNvSpPr/>
      </xdr:nvSpPr>
      <xdr:spPr>
        <a:xfrm>
          <a:off x="8445500" y="105379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8215</xdr:rowOff>
    </xdr:from>
    <xdr:to>
      <xdr:col>55</xdr:col>
      <xdr:colOff>0</xdr:colOff>
      <xdr:row>63</xdr:row>
      <xdr:rowOff>23591</xdr:rowOff>
    </xdr:to>
    <xdr:cxnSp macro="">
      <xdr:nvCxnSpPr>
        <xdr:cNvPr id="223" name="直線コネクタ 222">
          <a:extLst>
            <a:ext uri="{FF2B5EF4-FFF2-40B4-BE49-F238E27FC236}">
              <a16:creationId xmlns:a16="http://schemas.microsoft.com/office/drawing/2014/main" id="{57E77A6B-548B-411D-82EA-E0149011FDC9}"/>
            </a:ext>
          </a:extLst>
        </xdr:cNvPr>
        <xdr:cNvCxnSpPr/>
      </xdr:nvCxnSpPr>
      <xdr:spPr>
        <a:xfrm flipV="1">
          <a:off x="8496300" y="10569535"/>
          <a:ext cx="723900" cy="1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4219</xdr:rowOff>
    </xdr:from>
    <xdr:to>
      <xdr:col>46</xdr:col>
      <xdr:colOff>38100</xdr:colOff>
      <xdr:row>63</xdr:row>
      <xdr:rowOff>105819</xdr:rowOff>
    </xdr:to>
    <xdr:sp macro="" textlink="">
      <xdr:nvSpPr>
        <xdr:cNvPr id="224" name="楕円 223">
          <a:extLst>
            <a:ext uri="{FF2B5EF4-FFF2-40B4-BE49-F238E27FC236}">
              <a16:creationId xmlns:a16="http://schemas.microsoft.com/office/drawing/2014/main" id="{5E5234F7-7904-4BB1-BE58-20AC6512E65B}"/>
            </a:ext>
          </a:extLst>
        </xdr:cNvPr>
        <xdr:cNvSpPr/>
      </xdr:nvSpPr>
      <xdr:spPr>
        <a:xfrm>
          <a:off x="7670800" y="105655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23591</xdr:rowOff>
    </xdr:from>
    <xdr:to>
      <xdr:col>50</xdr:col>
      <xdr:colOff>114300</xdr:colOff>
      <xdr:row>63</xdr:row>
      <xdr:rowOff>55019</xdr:rowOff>
    </xdr:to>
    <xdr:cxnSp macro="">
      <xdr:nvCxnSpPr>
        <xdr:cNvPr id="225" name="直線コネクタ 224">
          <a:extLst>
            <a:ext uri="{FF2B5EF4-FFF2-40B4-BE49-F238E27FC236}">
              <a16:creationId xmlns:a16="http://schemas.microsoft.com/office/drawing/2014/main" id="{0C3ABDAF-4259-463F-ACB5-5B1CEB75608F}"/>
            </a:ext>
          </a:extLst>
        </xdr:cNvPr>
        <xdr:cNvCxnSpPr/>
      </xdr:nvCxnSpPr>
      <xdr:spPr>
        <a:xfrm flipV="1">
          <a:off x="7713980" y="10584911"/>
          <a:ext cx="782320" cy="3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37151</xdr:rowOff>
    </xdr:from>
    <xdr:ext cx="599010" cy="259045"/>
    <xdr:sp macro="" textlink="">
      <xdr:nvSpPr>
        <xdr:cNvPr id="226" name="n_1aveValue【橋りょう・トンネル】&#10;一人当たり有形固定資産（償却資産）額">
          <a:extLst>
            <a:ext uri="{FF2B5EF4-FFF2-40B4-BE49-F238E27FC236}">
              <a16:creationId xmlns:a16="http://schemas.microsoft.com/office/drawing/2014/main" id="{FFD9A588-FAC0-4ED5-B5B1-5DFA946EA7A8}"/>
            </a:ext>
          </a:extLst>
        </xdr:cNvPr>
        <xdr:cNvSpPr txBox="1"/>
      </xdr:nvSpPr>
      <xdr:spPr>
        <a:xfrm>
          <a:off x="8214575" y="1026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38835</xdr:rowOff>
    </xdr:from>
    <xdr:ext cx="599010" cy="259045"/>
    <xdr:sp macro="" textlink="">
      <xdr:nvSpPr>
        <xdr:cNvPr id="227" name="n_2aveValue【橋りょう・トンネル】&#10;一人当たり有形固定資産（償却資産）額">
          <a:extLst>
            <a:ext uri="{FF2B5EF4-FFF2-40B4-BE49-F238E27FC236}">
              <a16:creationId xmlns:a16="http://schemas.microsoft.com/office/drawing/2014/main" id="{0B61C6DF-3112-49A3-BF9E-C1F34D8675C8}"/>
            </a:ext>
          </a:extLst>
        </xdr:cNvPr>
        <xdr:cNvSpPr txBox="1"/>
      </xdr:nvSpPr>
      <xdr:spPr>
        <a:xfrm>
          <a:off x="7444955" y="1026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92667</xdr:rowOff>
    </xdr:from>
    <xdr:ext cx="599010" cy="259045"/>
    <xdr:sp macro="" textlink="">
      <xdr:nvSpPr>
        <xdr:cNvPr id="228" name="n_3aveValue【橋りょう・トンネル】&#10;一人当たり有形固定資産（償却資産）額">
          <a:extLst>
            <a:ext uri="{FF2B5EF4-FFF2-40B4-BE49-F238E27FC236}">
              <a16:creationId xmlns:a16="http://schemas.microsoft.com/office/drawing/2014/main" id="{1F964DAD-C49A-4101-818B-DFC326708703}"/>
            </a:ext>
          </a:extLst>
        </xdr:cNvPr>
        <xdr:cNvSpPr txBox="1"/>
      </xdr:nvSpPr>
      <xdr:spPr>
        <a:xfrm>
          <a:off x="6670255" y="1031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65518</xdr:rowOff>
    </xdr:from>
    <xdr:ext cx="599010" cy="259045"/>
    <xdr:sp macro="" textlink="">
      <xdr:nvSpPr>
        <xdr:cNvPr id="229" name="n_1mainValue【橋りょう・トンネル】&#10;一人当たり有形固定資産（償却資産）額">
          <a:extLst>
            <a:ext uri="{FF2B5EF4-FFF2-40B4-BE49-F238E27FC236}">
              <a16:creationId xmlns:a16="http://schemas.microsoft.com/office/drawing/2014/main" id="{AD111316-6269-4885-9A8B-29CC95811EDB}"/>
            </a:ext>
          </a:extLst>
        </xdr:cNvPr>
        <xdr:cNvSpPr txBox="1"/>
      </xdr:nvSpPr>
      <xdr:spPr>
        <a:xfrm>
          <a:off x="8214575" y="1062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96946</xdr:rowOff>
    </xdr:from>
    <xdr:ext cx="599010" cy="259045"/>
    <xdr:sp macro="" textlink="">
      <xdr:nvSpPr>
        <xdr:cNvPr id="230" name="n_2mainValue【橋りょう・トンネル】&#10;一人当たり有形固定資産（償却資産）額">
          <a:extLst>
            <a:ext uri="{FF2B5EF4-FFF2-40B4-BE49-F238E27FC236}">
              <a16:creationId xmlns:a16="http://schemas.microsoft.com/office/drawing/2014/main" id="{BB21A003-7C42-4902-94AA-A6CFCEC71120}"/>
            </a:ext>
          </a:extLst>
        </xdr:cNvPr>
        <xdr:cNvSpPr txBox="1"/>
      </xdr:nvSpPr>
      <xdr:spPr>
        <a:xfrm>
          <a:off x="7444955" y="1065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a:extLst>
            <a:ext uri="{FF2B5EF4-FFF2-40B4-BE49-F238E27FC236}">
              <a16:creationId xmlns:a16="http://schemas.microsoft.com/office/drawing/2014/main" id="{82B3F6A7-89DA-4032-BD8C-10E1010B2415}"/>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a:extLst>
            <a:ext uri="{FF2B5EF4-FFF2-40B4-BE49-F238E27FC236}">
              <a16:creationId xmlns:a16="http://schemas.microsoft.com/office/drawing/2014/main" id="{247F5D2F-218D-4B0C-BD45-20146034DB61}"/>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a:extLst>
            <a:ext uri="{FF2B5EF4-FFF2-40B4-BE49-F238E27FC236}">
              <a16:creationId xmlns:a16="http://schemas.microsoft.com/office/drawing/2014/main" id="{BF05B77B-C8B1-42B0-ACD6-CF94FD49F8E3}"/>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a:extLst>
            <a:ext uri="{FF2B5EF4-FFF2-40B4-BE49-F238E27FC236}">
              <a16:creationId xmlns:a16="http://schemas.microsoft.com/office/drawing/2014/main" id="{DA3C5449-D62A-4C61-B156-0E46413D1A53}"/>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a:extLst>
            <a:ext uri="{FF2B5EF4-FFF2-40B4-BE49-F238E27FC236}">
              <a16:creationId xmlns:a16="http://schemas.microsoft.com/office/drawing/2014/main" id="{EC8ECA27-661B-4B9A-9B3D-975DCC0687ED}"/>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a:extLst>
            <a:ext uri="{FF2B5EF4-FFF2-40B4-BE49-F238E27FC236}">
              <a16:creationId xmlns:a16="http://schemas.microsoft.com/office/drawing/2014/main" id="{C0811E41-5B80-41D7-BB70-80E7991C9CEB}"/>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a:extLst>
            <a:ext uri="{FF2B5EF4-FFF2-40B4-BE49-F238E27FC236}">
              <a16:creationId xmlns:a16="http://schemas.microsoft.com/office/drawing/2014/main" id="{BB3470E5-E9AC-4B60-8E57-59C893DD391B}"/>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a:extLst>
            <a:ext uri="{FF2B5EF4-FFF2-40B4-BE49-F238E27FC236}">
              <a16:creationId xmlns:a16="http://schemas.microsoft.com/office/drawing/2014/main" id="{1F622780-5DE8-453F-89A0-4972518DD19C}"/>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a:extLst>
            <a:ext uri="{FF2B5EF4-FFF2-40B4-BE49-F238E27FC236}">
              <a16:creationId xmlns:a16="http://schemas.microsoft.com/office/drawing/2014/main" id="{90066E02-5B5A-4F66-B5DE-0C14D69C2A2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a:extLst>
            <a:ext uri="{FF2B5EF4-FFF2-40B4-BE49-F238E27FC236}">
              <a16:creationId xmlns:a16="http://schemas.microsoft.com/office/drawing/2014/main" id="{8EF8291E-87BB-4302-9E2E-82F78DC1321A}"/>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a:extLst>
            <a:ext uri="{FF2B5EF4-FFF2-40B4-BE49-F238E27FC236}">
              <a16:creationId xmlns:a16="http://schemas.microsoft.com/office/drawing/2014/main" id="{2365560E-A365-44FA-BD98-2F87CA1CD753}"/>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a:extLst>
            <a:ext uri="{FF2B5EF4-FFF2-40B4-BE49-F238E27FC236}">
              <a16:creationId xmlns:a16="http://schemas.microsoft.com/office/drawing/2014/main" id="{10312E5E-B0B9-45CC-BB88-99AE313F7968}"/>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a:extLst>
            <a:ext uri="{FF2B5EF4-FFF2-40B4-BE49-F238E27FC236}">
              <a16:creationId xmlns:a16="http://schemas.microsoft.com/office/drawing/2014/main" id="{A6280F60-1224-4711-B8E1-B7EFF2A5510B}"/>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a:extLst>
            <a:ext uri="{FF2B5EF4-FFF2-40B4-BE49-F238E27FC236}">
              <a16:creationId xmlns:a16="http://schemas.microsoft.com/office/drawing/2014/main" id="{B15063FC-21E2-4899-AB32-E35CA0AE2DA8}"/>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a:extLst>
            <a:ext uri="{FF2B5EF4-FFF2-40B4-BE49-F238E27FC236}">
              <a16:creationId xmlns:a16="http://schemas.microsoft.com/office/drawing/2014/main" id="{9DBBC2F1-FB79-4D61-8BE6-08314DE96F15}"/>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a:extLst>
            <a:ext uri="{FF2B5EF4-FFF2-40B4-BE49-F238E27FC236}">
              <a16:creationId xmlns:a16="http://schemas.microsoft.com/office/drawing/2014/main" id="{6A4E7133-21B1-41C1-9377-5D6607420A04}"/>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a:extLst>
            <a:ext uri="{FF2B5EF4-FFF2-40B4-BE49-F238E27FC236}">
              <a16:creationId xmlns:a16="http://schemas.microsoft.com/office/drawing/2014/main" id="{58A06F94-F84C-416C-9813-423E580EDD86}"/>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a:extLst>
            <a:ext uri="{FF2B5EF4-FFF2-40B4-BE49-F238E27FC236}">
              <a16:creationId xmlns:a16="http://schemas.microsoft.com/office/drawing/2014/main" id="{38575D2A-BD32-4C6E-9C0C-09AB473560A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a:extLst>
            <a:ext uri="{FF2B5EF4-FFF2-40B4-BE49-F238E27FC236}">
              <a16:creationId xmlns:a16="http://schemas.microsoft.com/office/drawing/2014/main" id="{5117110C-FC76-4105-9FDC-7BAEE003FB75}"/>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a:extLst>
            <a:ext uri="{FF2B5EF4-FFF2-40B4-BE49-F238E27FC236}">
              <a16:creationId xmlns:a16="http://schemas.microsoft.com/office/drawing/2014/main" id="{A6853D65-4232-4C35-8820-24A3E7FC0616}"/>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a:extLst>
            <a:ext uri="{FF2B5EF4-FFF2-40B4-BE49-F238E27FC236}">
              <a16:creationId xmlns:a16="http://schemas.microsoft.com/office/drawing/2014/main" id="{B28CA04D-2F0A-4B9A-B9B9-268F5BF4BAD7}"/>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a:extLst>
            <a:ext uri="{FF2B5EF4-FFF2-40B4-BE49-F238E27FC236}">
              <a16:creationId xmlns:a16="http://schemas.microsoft.com/office/drawing/2014/main" id="{A077E69D-5D5F-4E90-9439-F77287C9241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a:extLst>
            <a:ext uri="{FF2B5EF4-FFF2-40B4-BE49-F238E27FC236}">
              <a16:creationId xmlns:a16="http://schemas.microsoft.com/office/drawing/2014/main" id="{ADEFCE1F-13DA-4B4B-B8D3-EA59BE32961A}"/>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a:extLst>
            <a:ext uri="{FF2B5EF4-FFF2-40B4-BE49-F238E27FC236}">
              <a16:creationId xmlns:a16="http://schemas.microsoft.com/office/drawing/2014/main" id="{659015D6-EEA8-4881-B055-E3D72CB67313}"/>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55" name="直線コネクタ 254">
          <a:extLst>
            <a:ext uri="{FF2B5EF4-FFF2-40B4-BE49-F238E27FC236}">
              <a16:creationId xmlns:a16="http://schemas.microsoft.com/office/drawing/2014/main" id="{E36F032C-2EC9-4B7B-B386-F6701CA1F8E5}"/>
            </a:ext>
          </a:extLst>
        </xdr:cNvPr>
        <xdr:cNvCxnSpPr/>
      </xdr:nvCxnSpPr>
      <xdr:spPr>
        <a:xfrm flipV="1">
          <a:off x="4086225" y="13041630"/>
          <a:ext cx="0" cy="144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56" name="【公営住宅】&#10;有形固定資産減価償却率最小値テキスト">
          <a:extLst>
            <a:ext uri="{FF2B5EF4-FFF2-40B4-BE49-F238E27FC236}">
              <a16:creationId xmlns:a16="http://schemas.microsoft.com/office/drawing/2014/main" id="{552B7C6D-EB50-46DC-8037-616FFBFD5924}"/>
            </a:ext>
          </a:extLst>
        </xdr:cNvPr>
        <xdr:cNvSpPr txBox="1"/>
      </xdr:nvSpPr>
      <xdr:spPr>
        <a:xfrm>
          <a:off x="4124960" y="1449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57" name="直線コネクタ 256">
          <a:extLst>
            <a:ext uri="{FF2B5EF4-FFF2-40B4-BE49-F238E27FC236}">
              <a16:creationId xmlns:a16="http://schemas.microsoft.com/office/drawing/2014/main" id="{D8C24AC5-A77E-4633-9C11-DB8791DA4B80}"/>
            </a:ext>
          </a:extLst>
        </xdr:cNvPr>
        <xdr:cNvCxnSpPr/>
      </xdr:nvCxnSpPr>
      <xdr:spPr>
        <a:xfrm>
          <a:off x="4020820" y="14489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8" name="【公営住宅】&#10;有形固定資産減価償却率最大値テキスト">
          <a:extLst>
            <a:ext uri="{FF2B5EF4-FFF2-40B4-BE49-F238E27FC236}">
              <a16:creationId xmlns:a16="http://schemas.microsoft.com/office/drawing/2014/main" id="{B44764CB-975A-4DE6-A25F-FE42A5727E98}"/>
            </a:ext>
          </a:extLst>
        </xdr:cNvPr>
        <xdr:cNvSpPr txBox="1"/>
      </xdr:nvSpPr>
      <xdr:spPr>
        <a:xfrm>
          <a:off x="412496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9" name="直線コネクタ 258">
          <a:extLst>
            <a:ext uri="{FF2B5EF4-FFF2-40B4-BE49-F238E27FC236}">
              <a16:creationId xmlns:a16="http://schemas.microsoft.com/office/drawing/2014/main" id="{182362B3-FCE1-4958-B628-D24242931FFB}"/>
            </a:ext>
          </a:extLst>
        </xdr:cNvPr>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60" name="【公営住宅】&#10;有形固定資産減価償却率平均値テキスト">
          <a:extLst>
            <a:ext uri="{FF2B5EF4-FFF2-40B4-BE49-F238E27FC236}">
              <a16:creationId xmlns:a16="http://schemas.microsoft.com/office/drawing/2014/main" id="{3A3B2F6E-A43C-40F9-8256-4C50A04BB8B0}"/>
            </a:ext>
          </a:extLst>
        </xdr:cNvPr>
        <xdr:cNvSpPr txBox="1"/>
      </xdr:nvSpPr>
      <xdr:spPr>
        <a:xfrm>
          <a:off x="4124960" y="13584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61" name="フローチャート: 判断 260">
          <a:extLst>
            <a:ext uri="{FF2B5EF4-FFF2-40B4-BE49-F238E27FC236}">
              <a16:creationId xmlns:a16="http://schemas.microsoft.com/office/drawing/2014/main" id="{7F13B837-7FFB-408B-ACB0-44339AD39B18}"/>
            </a:ext>
          </a:extLst>
        </xdr:cNvPr>
        <xdr:cNvSpPr/>
      </xdr:nvSpPr>
      <xdr:spPr>
        <a:xfrm>
          <a:off x="4036060" y="136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62" name="フローチャート: 判断 261">
          <a:extLst>
            <a:ext uri="{FF2B5EF4-FFF2-40B4-BE49-F238E27FC236}">
              <a16:creationId xmlns:a16="http://schemas.microsoft.com/office/drawing/2014/main" id="{63EA0626-D159-4420-8D85-E8071C2C2142}"/>
            </a:ext>
          </a:extLst>
        </xdr:cNvPr>
        <xdr:cNvSpPr/>
      </xdr:nvSpPr>
      <xdr:spPr>
        <a:xfrm>
          <a:off x="3312160" y="136290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63" name="フローチャート: 判断 262">
          <a:extLst>
            <a:ext uri="{FF2B5EF4-FFF2-40B4-BE49-F238E27FC236}">
              <a16:creationId xmlns:a16="http://schemas.microsoft.com/office/drawing/2014/main" id="{503257A4-0686-451C-8D0D-4979DFB0D79E}"/>
            </a:ext>
          </a:extLst>
        </xdr:cNvPr>
        <xdr:cNvSpPr/>
      </xdr:nvSpPr>
      <xdr:spPr>
        <a:xfrm>
          <a:off x="2514600" y="13661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64" name="フローチャート: 判断 263">
          <a:extLst>
            <a:ext uri="{FF2B5EF4-FFF2-40B4-BE49-F238E27FC236}">
              <a16:creationId xmlns:a16="http://schemas.microsoft.com/office/drawing/2014/main" id="{79713B9E-61F6-498D-ADE7-01886E22CD2C}"/>
            </a:ext>
          </a:extLst>
        </xdr:cNvPr>
        <xdr:cNvSpPr/>
      </xdr:nvSpPr>
      <xdr:spPr>
        <a:xfrm>
          <a:off x="1739900" y="13747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52AD300A-4D94-4739-B950-E86E012598A1}"/>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188D93F9-47A7-46B0-BEB0-4AE7CD98BE79}"/>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7DAFCE24-BA8F-4DB3-8818-DC4D70A2A77F}"/>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FB45E7C9-A5D5-4179-9939-24137C5D54D8}"/>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3C6200BC-5338-4D9C-8FB2-2D6F12975589}"/>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29211</xdr:rowOff>
    </xdr:from>
    <xdr:to>
      <xdr:col>24</xdr:col>
      <xdr:colOff>114300</xdr:colOff>
      <xdr:row>79</xdr:row>
      <xdr:rowOff>130811</xdr:rowOff>
    </xdr:to>
    <xdr:sp macro="" textlink="">
      <xdr:nvSpPr>
        <xdr:cNvPr id="270" name="楕円 269">
          <a:extLst>
            <a:ext uri="{FF2B5EF4-FFF2-40B4-BE49-F238E27FC236}">
              <a16:creationId xmlns:a16="http://schemas.microsoft.com/office/drawing/2014/main" id="{7930EA1D-3FB6-4555-86F5-60D3984AE553}"/>
            </a:ext>
          </a:extLst>
        </xdr:cNvPr>
        <xdr:cNvSpPr/>
      </xdr:nvSpPr>
      <xdr:spPr>
        <a:xfrm>
          <a:off x="4036060" y="132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52088</xdr:rowOff>
    </xdr:from>
    <xdr:ext cx="405111" cy="259045"/>
    <xdr:sp macro="" textlink="">
      <xdr:nvSpPr>
        <xdr:cNvPr id="271" name="【公営住宅】&#10;有形固定資産減価償却率該当値テキスト">
          <a:extLst>
            <a:ext uri="{FF2B5EF4-FFF2-40B4-BE49-F238E27FC236}">
              <a16:creationId xmlns:a16="http://schemas.microsoft.com/office/drawing/2014/main" id="{30B443E9-ACA3-425C-936F-7204334AE1F0}"/>
            </a:ext>
          </a:extLst>
        </xdr:cNvPr>
        <xdr:cNvSpPr txBox="1"/>
      </xdr:nvSpPr>
      <xdr:spPr>
        <a:xfrm>
          <a:off x="4124960" y="13128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55880</xdr:rowOff>
    </xdr:from>
    <xdr:to>
      <xdr:col>20</xdr:col>
      <xdr:colOff>38100</xdr:colOff>
      <xdr:row>79</xdr:row>
      <xdr:rowOff>157480</xdr:rowOff>
    </xdr:to>
    <xdr:sp macro="" textlink="">
      <xdr:nvSpPr>
        <xdr:cNvPr id="272" name="楕円 271">
          <a:extLst>
            <a:ext uri="{FF2B5EF4-FFF2-40B4-BE49-F238E27FC236}">
              <a16:creationId xmlns:a16="http://schemas.microsoft.com/office/drawing/2014/main" id="{46B9CFB4-855F-4E9C-8727-E4113792FF93}"/>
            </a:ext>
          </a:extLst>
        </xdr:cNvPr>
        <xdr:cNvSpPr/>
      </xdr:nvSpPr>
      <xdr:spPr>
        <a:xfrm>
          <a:off x="3312160" y="132994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80011</xdr:rowOff>
    </xdr:from>
    <xdr:to>
      <xdr:col>24</xdr:col>
      <xdr:colOff>63500</xdr:colOff>
      <xdr:row>79</xdr:row>
      <xdr:rowOff>106680</xdr:rowOff>
    </xdr:to>
    <xdr:cxnSp macro="">
      <xdr:nvCxnSpPr>
        <xdr:cNvPr id="273" name="直線コネクタ 272">
          <a:extLst>
            <a:ext uri="{FF2B5EF4-FFF2-40B4-BE49-F238E27FC236}">
              <a16:creationId xmlns:a16="http://schemas.microsoft.com/office/drawing/2014/main" id="{2827B620-F3BC-4129-88ED-F314B697D90D}"/>
            </a:ext>
          </a:extLst>
        </xdr:cNvPr>
        <xdr:cNvCxnSpPr/>
      </xdr:nvCxnSpPr>
      <xdr:spPr>
        <a:xfrm flipV="1">
          <a:off x="3355340" y="13323571"/>
          <a:ext cx="73152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92075</xdr:rowOff>
    </xdr:from>
    <xdr:to>
      <xdr:col>15</xdr:col>
      <xdr:colOff>101600</xdr:colOff>
      <xdr:row>80</xdr:row>
      <xdr:rowOff>22225</xdr:rowOff>
    </xdr:to>
    <xdr:sp macro="" textlink="">
      <xdr:nvSpPr>
        <xdr:cNvPr id="274" name="楕円 273">
          <a:extLst>
            <a:ext uri="{FF2B5EF4-FFF2-40B4-BE49-F238E27FC236}">
              <a16:creationId xmlns:a16="http://schemas.microsoft.com/office/drawing/2014/main" id="{8FF87DB0-2455-4CC1-A6DC-0F2ED73FC254}"/>
            </a:ext>
          </a:extLst>
        </xdr:cNvPr>
        <xdr:cNvSpPr/>
      </xdr:nvSpPr>
      <xdr:spPr>
        <a:xfrm>
          <a:off x="2514600" y="133356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106680</xdr:rowOff>
    </xdr:from>
    <xdr:to>
      <xdr:col>19</xdr:col>
      <xdr:colOff>177800</xdr:colOff>
      <xdr:row>79</xdr:row>
      <xdr:rowOff>142875</xdr:rowOff>
    </xdr:to>
    <xdr:cxnSp macro="">
      <xdr:nvCxnSpPr>
        <xdr:cNvPr id="275" name="直線コネクタ 274">
          <a:extLst>
            <a:ext uri="{FF2B5EF4-FFF2-40B4-BE49-F238E27FC236}">
              <a16:creationId xmlns:a16="http://schemas.microsoft.com/office/drawing/2014/main" id="{F62C9BF1-EBE3-4795-8D0E-6B609C89B8B8}"/>
            </a:ext>
          </a:extLst>
        </xdr:cNvPr>
        <xdr:cNvCxnSpPr/>
      </xdr:nvCxnSpPr>
      <xdr:spPr>
        <a:xfrm flipV="1">
          <a:off x="2565400" y="13350240"/>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142891</xdr:rowOff>
    </xdr:from>
    <xdr:ext cx="405111" cy="259045"/>
    <xdr:sp macro="" textlink="">
      <xdr:nvSpPr>
        <xdr:cNvPr id="276" name="n_1aveValue【公営住宅】&#10;有形固定資産減価償却率">
          <a:extLst>
            <a:ext uri="{FF2B5EF4-FFF2-40B4-BE49-F238E27FC236}">
              <a16:creationId xmlns:a16="http://schemas.microsoft.com/office/drawing/2014/main" id="{ECC82BF3-6A88-4D26-9A30-2D1D4DDB2E9D}"/>
            </a:ext>
          </a:extLst>
        </xdr:cNvPr>
        <xdr:cNvSpPr txBox="1"/>
      </xdr:nvSpPr>
      <xdr:spPr>
        <a:xfrm>
          <a:off x="3170564" y="13721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277" name="n_2aveValue【公営住宅】&#10;有形固定資産減価償却率">
          <a:extLst>
            <a:ext uri="{FF2B5EF4-FFF2-40B4-BE49-F238E27FC236}">
              <a16:creationId xmlns:a16="http://schemas.microsoft.com/office/drawing/2014/main" id="{58C97322-3244-4E8F-A6B2-19D72FD12014}"/>
            </a:ext>
          </a:extLst>
        </xdr:cNvPr>
        <xdr:cNvSpPr txBox="1"/>
      </xdr:nvSpPr>
      <xdr:spPr>
        <a:xfrm>
          <a:off x="2385704" y="1375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278" name="n_3aveValue【公営住宅】&#10;有形固定資産減価償却率">
          <a:extLst>
            <a:ext uri="{FF2B5EF4-FFF2-40B4-BE49-F238E27FC236}">
              <a16:creationId xmlns:a16="http://schemas.microsoft.com/office/drawing/2014/main" id="{75989E2B-001F-4E60-91FF-574558EA95F2}"/>
            </a:ext>
          </a:extLst>
        </xdr:cNvPr>
        <xdr:cNvSpPr txBox="1"/>
      </xdr:nvSpPr>
      <xdr:spPr>
        <a:xfrm>
          <a:off x="161100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2557</xdr:rowOff>
    </xdr:from>
    <xdr:ext cx="405111" cy="259045"/>
    <xdr:sp macro="" textlink="">
      <xdr:nvSpPr>
        <xdr:cNvPr id="279" name="n_1mainValue【公営住宅】&#10;有形固定資産減価償却率">
          <a:extLst>
            <a:ext uri="{FF2B5EF4-FFF2-40B4-BE49-F238E27FC236}">
              <a16:creationId xmlns:a16="http://schemas.microsoft.com/office/drawing/2014/main" id="{4B9AF200-67CD-4548-B12A-F7330B4C0739}"/>
            </a:ext>
          </a:extLst>
        </xdr:cNvPr>
        <xdr:cNvSpPr txBox="1"/>
      </xdr:nvSpPr>
      <xdr:spPr>
        <a:xfrm>
          <a:off x="317056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38752</xdr:rowOff>
    </xdr:from>
    <xdr:ext cx="405111" cy="259045"/>
    <xdr:sp macro="" textlink="">
      <xdr:nvSpPr>
        <xdr:cNvPr id="280" name="n_2mainValue【公営住宅】&#10;有形固定資産減価償却率">
          <a:extLst>
            <a:ext uri="{FF2B5EF4-FFF2-40B4-BE49-F238E27FC236}">
              <a16:creationId xmlns:a16="http://schemas.microsoft.com/office/drawing/2014/main" id="{848E3DD7-7B53-46B5-91AC-24D90541E75F}"/>
            </a:ext>
          </a:extLst>
        </xdr:cNvPr>
        <xdr:cNvSpPr txBox="1"/>
      </xdr:nvSpPr>
      <xdr:spPr>
        <a:xfrm>
          <a:off x="2385704" y="1311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a:extLst>
            <a:ext uri="{FF2B5EF4-FFF2-40B4-BE49-F238E27FC236}">
              <a16:creationId xmlns:a16="http://schemas.microsoft.com/office/drawing/2014/main" id="{81B2FD2D-57FE-4238-9974-54403F38ECBA}"/>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a:extLst>
            <a:ext uri="{FF2B5EF4-FFF2-40B4-BE49-F238E27FC236}">
              <a16:creationId xmlns:a16="http://schemas.microsoft.com/office/drawing/2014/main" id="{9C912B13-5E99-42B3-B47A-BE7F0954AC35}"/>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a:extLst>
            <a:ext uri="{FF2B5EF4-FFF2-40B4-BE49-F238E27FC236}">
              <a16:creationId xmlns:a16="http://schemas.microsoft.com/office/drawing/2014/main" id="{129C4E16-5338-43F3-8F87-4D1E3A930544}"/>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a:extLst>
            <a:ext uri="{FF2B5EF4-FFF2-40B4-BE49-F238E27FC236}">
              <a16:creationId xmlns:a16="http://schemas.microsoft.com/office/drawing/2014/main" id="{DA0B7459-91EF-49CC-8C1C-1C48084C66B8}"/>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a:extLst>
            <a:ext uri="{FF2B5EF4-FFF2-40B4-BE49-F238E27FC236}">
              <a16:creationId xmlns:a16="http://schemas.microsoft.com/office/drawing/2014/main" id="{550E4386-CB77-40B3-A6C0-61340A02D7E5}"/>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a:extLst>
            <a:ext uri="{FF2B5EF4-FFF2-40B4-BE49-F238E27FC236}">
              <a16:creationId xmlns:a16="http://schemas.microsoft.com/office/drawing/2014/main" id="{88604FC0-8310-4DCC-930F-25B417A35102}"/>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a:extLst>
            <a:ext uri="{FF2B5EF4-FFF2-40B4-BE49-F238E27FC236}">
              <a16:creationId xmlns:a16="http://schemas.microsoft.com/office/drawing/2014/main" id="{FD876D7A-EE69-409C-B630-4C221B50C2CC}"/>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a:extLst>
            <a:ext uri="{FF2B5EF4-FFF2-40B4-BE49-F238E27FC236}">
              <a16:creationId xmlns:a16="http://schemas.microsoft.com/office/drawing/2014/main" id="{088CBFB9-DDDD-4FA9-90ED-881027601E7F}"/>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a:extLst>
            <a:ext uri="{FF2B5EF4-FFF2-40B4-BE49-F238E27FC236}">
              <a16:creationId xmlns:a16="http://schemas.microsoft.com/office/drawing/2014/main" id="{F9CC98AF-ACC5-45F1-B7D2-6D9543C439E1}"/>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a:extLst>
            <a:ext uri="{FF2B5EF4-FFF2-40B4-BE49-F238E27FC236}">
              <a16:creationId xmlns:a16="http://schemas.microsoft.com/office/drawing/2014/main" id="{8D521DDA-2067-44AC-AC58-08DD779B112C}"/>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a:extLst>
            <a:ext uri="{FF2B5EF4-FFF2-40B4-BE49-F238E27FC236}">
              <a16:creationId xmlns:a16="http://schemas.microsoft.com/office/drawing/2014/main" id="{E6F26E0B-A7FA-469E-9840-191018A100BD}"/>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a:extLst>
            <a:ext uri="{FF2B5EF4-FFF2-40B4-BE49-F238E27FC236}">
              <a16:creationId xmlns:a16="http://schemas.microsoft.com/office/drawing/2014/main" id="{7EDE4260-3497-412A-8A1E-800CFC919825}"/>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a:extLst>
            <a:ext uri="{FF2B5EF4-FFF2-40B4-BE49-F238E27FC236}">
              <a16:creationId xmlns:a16="http://schemas.microsoft.com/office/drawing/2014/main" id="{D3C0FA40-DE13-46E5-89B5-885C5C72D8E4}"/>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a:extLst>
            <a:ext uri="{FF2B5EF4-FFF2-40B4-BE49-F238E27FC236}">
              <a16:creationId xmlns:a16="http://schemas.microsoft.com/office/drawing/2014/main" id="{049BBCE5-3660-42C7-A250-46D11E8AC16D}"/>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a:extLst>
            <a:ext uri="{FF2B5EF4-FFF2-40B4-BE49-F238E27FC236}">
              <a16:creationId xmlns:a16="http://schemas.microsoft.com/office/drawing/2014/main" id="{8496D5FB-5107-4217-88ED-B2255264243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a:extLst>
            <a:ext uri="{FF2B5EF4-FFF2-40B4-BE49-F238E27FC236}">
              <a16:creationId xmlns:a16="http://schemas.microsoft.com/office/drawing/2014/main" id="{5FA2F93F-DCE9-4FE8-8964-011D90F56C7B}"/>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a:extLst>
            <a:ext uri="{FF2B5EF4-FFF2-40B4-BE49-F238E27FC236}">
              <a16:creationId xmlns:a16="http://schemas.microsoft.com/office/drawing/2014/main" id="{D3D48FB2-4967-49F5-B32C-86D17BF503E7}"/>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a:extLst>
            <a:ext uri="{FF2B5EF4-FFF2-40B4-BE49-F238E27FC236}">
              <a16:creationId xmlns:a16="http://schemas.microsoft.com/office/drawing/2014/main" id="{5946AC7D-0614-4E34-8E98-FDC56BFB0CD3}"/>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a:extLst>
            <a:ext uri="{FF2B5EF4-FFF2-40B4-BE49-F238E27FC236}">
              <a16:creationId xmlns:a16="http://schemas.microsoft.com/office/drawing/2014/main" id="{9085CF39-B594-48AB-A7DF-F980584A87E2}"/>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a:extLst>
            <a:ext uri="{FF2B5EF4-FFF2-40B4-BE49-F238E27FC236}">
              <a16:creationId xmlns:a16="http://schemas.microsoft.com/office/drawing/2014/main" id="{EA54C7C9-928E-436F-B53B-E984D229CE1F}"/>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a:extLst>
            <a:ext uri="{FF2B5EF4-FFF2-40B4-BE49-F238E27FC236}">
              <a16:creationId xmlns:a16="http://schemas.microsoft.com/office/drawing/2014/main" id="{34E52DD8-20C6-4DBA-995C-FADDB6CE1434}"/>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a:extLst>
            <a:ext uri="{FF2B5EF4-FFF2-40B4-BE49-F238E27FC236}">
              <a16:creationId xmlns:a16="http://schemas.microsoft.com/office/drawing/2014/main" id="{55092D10-9EA2-450A-A766-089A597BF05E}"/>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a:extLst>
            <a:ext uri="{FF2B5EF4-FFF2-40B4-BE49-F238E27FC236}">
              <a16:creationId xmlns:a16="http://schemas.microsoft.com/office/drawing/2014/main" id="{89BB7467-50C5-4288-BA32-8EEBDC181C1D}"/>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304" name="直線コネクタ 303">
          <a:extLst>
            <a:ext uri="{FF2B5EF4-FFF2-40B4-BE49-F238E27FC236}">
              <a16:creationId xmlns:a16="http://schemas.microsoft.com/office/drawing/2014/main" id="{10B82646-840D-4C4E-93E3-A75927C06F95}"/>
            </a:ext>
          </a:extLst>
        </xdr:cNvPr>
        <xdr:cNvCxnSpPr/>
      </xdr:nvCxnSpPr>
      <xdr:spPr>
        <a:xfrm flipV="1">
          <a:off x="9219565" y="13231368"/>
          <a:ext cx="0" cy="127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305" name="【公営住宅】&#10;一人当たり面積最小値テキスト">
          <a:extLst>
            <a:ext uri="{FF2B5EF4-FFF2-40B4-BE49-F238E27FC236}">
              <a16:creationId xmlns:a16="http://schemas.microsoft.com/office/drawing/2014/main" id="{554E5386-74FB-4D61-8842-323EF234AB2F}"/>
            </a:ext>
          </a:extLst>
        </xdr:cNvPr>
        <xdr:cNvSpPr txBox="1"/>
      </xdr:nvSpPr>
      <xdr:spPr>
        <a:xfrm>
          <a:off x="9258300" y="1451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306" name="直線コネクタ 305">
          <a:extLst>
            <a:ext uri="{FF2B5EF4-FFF2-40B4-BE49-F238E27FC236}">
              <a16:creationId xmlns:a16="http://schemas.microsoft.com/office/drawing/2014/main" id="{F60D8123-F360-4D3C-A338-2856F6FD4C5F}"/>
            </a:ext>
          </a:extLst>
        </xdr:cNvPr>
        <xdr:cNvCxnSpPr/>
      </xdr:nvCxnSpPr>
      <xdr:spPr>
        <a:xfrm>
          <a:off x="9154160" y="145111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307" name="【公営住宅】&#10;一人当たり面積最大値テキスト">
          <a:extLst>
            <a:ext uri="{FF2B5EF4-FFF2-40B4-BE49-F238E27FC236}">
              <a16:creationId xmlns:a16="http://schemas.microsoft.com/office/drawing/2014/main" id="{1132C4AC-F2E3-44EA-9B4C-A8F2A40BDC15}"/>
            </a:ext>
          </a:extLst>
        </xdr:cNvPr>
        <xdr:cNvSpPr txBox="1"/>
      </xdr:nvSpPr>
      <xdr:spPr>
        <a:xfrm>
          <a:off x="9258300" y="1301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308" name="直線コネクタ 307">
          <a:extLst>
            <a:ext uri="{FF2B5EF4-FFF2-40B4-BE49-F238E27FC236}">
              <a16:creationId xmlns:a16="http://schemas.microsoft.com/office/drawing/2014/main" id="{D4C790A0-4506-4657-801F-03B737DD9415}"/>
            </a:ext>
          </a:extLst>
        </xdr:cNvPr>
        <xdr:cNvCxnSpPr/>
      </xdr:nvCxnSpPr>
      <xdr:spPr>
        <a:xfrm>
          <a:off x="9154160" y="132313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110762</xdr:rowOff>
    </xdr:from>
    <xdr:ext cx="469744" cy="259045"/>
    <xdr:sp macro="" textlink="">
      <xdr:nvSpPr>
        <xdr:cNvPr id="309" name="【公営住宅】&#10;一人当たり面積平均値テキスト">
          <a:extLst>
            <a:ext uri="{FF2B5EF4-FFF2-40B4-BE49-F238E27FC236}">
              <a16:creationId xmlns:a16="http://schemas.microsoft.com/office/drawing/2014/main" id="{356ABBC0-E7CE-4F36-8A2F-8605F0301562}"/>
            </a:ext>
          </a:extLst>
        </xdr:cNvPr>
        <xdr:cNvSpPr txBox="1"/>
      </xdr:nvSpPr>
      <xdr:spPr>
        <a:xfrm>
          <a:off x="9258300" y="1402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10" name="フローチャート: 判断 309">
          <a:extLst>
            <a:ext uri="{FF2B5EF4-FFF2-40B4-BE49-F238E27FC236}">
              <a16:creationId xmlns:a16="http://schemas.microsoft.com/office/drawing/2014/main" id="{AFF79E95-4777-416E-82CE-F73EEA2DA5B5}"/>
            </a:ext>
          </a:extLst>
        </xdr:cNvPr>
        <xdr:cNvSpPr/>
      </xdr:nvSpPr>
      <xdr:spPr>
        <a:xfrm>
          <a:off x="9192260" y="141696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311" name="フローチャート: 判断 310">
          <a:extLst>
            <a:ext uri="{FF2B5EF4-FFF2-40B4-BE49-F238E27FC236}">
              <a16:creationId xmlns:a16="http://schemas.microsoft.com/office/drawing/2014/main" id="{6D79D030-1B6C-4E33-A8E1-A8E4E1DA7FCF}"/>
            </a:ext>
          </a:extLst>
        </xdr:cNvPr>
        <xdr:cNvSpPr/>
      </xdr:nvSpPr>
      <xdr:spPr>
        <a:xfrm>
          <a:off x="8445500" y="141848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312" name="フローチャート: 判断 311">
          <a:extLst>
            <a:ext uri="{FF2B5EF4-FFF2-40B4-BE49-F238E27FC236}">
              <a16:creationId xmlns:a16="http://schemas.microsoft.com/office/drawing/2014/main" id="{475137A1-F8BB-4A1D-BFF9-230DADF739F4}"/>
            </a:ext>
          </a:extLst>
        </xdr:cNvPr>
        <xdr:cNvSpPr/>
      </xdr:nvSpPr>
      <xdr:spPr>
        <a:xfrm>
          <a:off x="7670800" y="141784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13" name="フローチャート: 判断 312">
          <a:extLst>
            <a:ext uri="{FF2B5EF4-FFF2-40B4-BE49-F238E27FC236}">
              <a16:creationId xmlns:a16="http://schemas.microsoft.com/office/drawing/2014/main" id="{B69B0C40-3517-4322-909C-D90D19A9E72E}"/>
            </a:ext>
          </a:extLst>
        </xdr:cNvPr>
        <xdr:cNvSpPr/>
      </xdr:nvSpPr>
      <xdr:spPr>
        <a:xfrm>
          <a:off x="6873240" y="14217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F7E0F1D2-7D0E-48AC-8F2D-7A70BFE2B3E7}"/>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635EE9F7-D64B-40FA-B12E-CF5396E68D22}"/>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ED588186-781D-4B8A-A65D-A6DD07245B2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8A6902A0-3456-46F5-A31F-0EF511CE69B2}"/>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30D90BD-C025-4E76-B643-4651C9DD3F77}"/>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130556</xdr:rowOff>
    </xdr:from>
    <xdr:to>
      <xdr:col>55</xdr:col>
      <xdr:colOff>50800</xdr:colOff>
      <xdr:row>85</xdr:row>
      <xdr:rowOff>60706</xdr:rowOff>
    </xdr:to>
    <xdr:sp macro="" textlink="">
      <xdr:nvSpPr>
        <xdr:cNvPr id="319" name="楕円 318">
          <a:extLst>
            <a:ext uri="{FF2B5EF4-FFF2-40B4-BE49-F238E27FC236}">
              <a16:creationId xmlns:a16="http://schemas.microsoft.com/office/drawing/2014/main" id="{E7DCF0E8-499C-4A07-BF5C-696A6A55FF77}"/>
            </a:ext>
          </a:extLst>
        </xdr:cNvPr>
        <xdr:cNvSpPr/>
      </xdr:nvSpPr>
      <xdr:spPr>
        <a:xfrm>
          <a:off x="9192260" y="142123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108983</xdr:rowOff>
    </xdr:from>
    <xdr:ext cx="469744" cy="259045"/>
    <xdr:sp macro="" textlink="">
      <xdr:nvSpPr>
        <xdr:cNvPr id="320" name="【公営住宅】&#10;一人当たり面積該当値テキスト">
          <a:extLst>
            <a:ext uri="{FF2B5EF4-FFF2-40B4-BE49-F238E27FC236}">
              <a16:creationId xmlns:a16="http://schemas.microsoft.com/office/drawing/2014/main" id="{EA22AD65-0144-42A1-8A68-4E87737305B3}"/>
            </a:ext>
          </a:extLst>
        </xdr:cNvPr>
        <xdr:cNvSpPr txBox="1"/>
      </xdr:nvSpPr>
      <xdr:spPr>
        <a:xfrm>
          <a:off x="9258300" y="1419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135889</xdr:rowOff>
    </xdr:from>
    <xdr:to>
      <xdr:col>50</xdr:col>
      <xdr:colOff>165100</xdr:colOff>
      <xdr:row>85</xdr:row>
      <xdr:rowOff>66039</xdr:rowOff>
    </xdr:to>
    <xdr:sp macro="" textlink="">
      <xdr:nvSpPr>
        <xdr:cNvPr id="321" name="楕円 320">
          <a:extLst>
            <a:ext uri="{FF2B5EF4-FFF2-40B4-BE49-F238E27FC236}">
              <a16:creationId xmlns:a16="http://schemas.microsoft.com/office/drawing/2014/main" id="{E4D8505A-C273-4C47-8773-AEBB7A3B3186}"/>
            </a:ext>
          </a:extLst>
        </xdr:cNvPr>
        <xdr:cNvSpPr/>
      </xdr:nvSpPr>
      <xdr:spPr>
        <a:xfrm>
          <a:off x="8445500" y="142176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9906</xdr:rowOff>
    </xdr:from>
    <xdr:to>
      <xdr:col>55</xdr:col>
      <xdr:colOff>0</xdr:colOff>
      <xdr:row>85</xdr:row>
      <xdr:rowOff>15239</xdr:rowOff>
    </xdr:to>
    <xdr:cxnSp macro="">
      <xdr:nvCxnSpPr>
        <xdr:cNvPr id="322" name="直線コネクタ 321">
          <a:extLst>
            <a:ext uri="{FF2B5EF4-FFF2-40B4-BE49-F238E27FC236}">
              <a16:creationId xmlns:a16="http://schemas.microsoft.com/office/drawing/2014/main" id="{B19A7898-8849-47E7-B24C-7350B635DD9D}"/>
            </a:ext>
          </a:extLst>
        </xdr:cNvPr>
        <xdr:cNvCxnSpPr/>
      </xdr:nvCxnSpPr>
      <xdr:spPr>
        <a:xfrm flipV="1">
          <a:off x="8496300" y="14259306"/>
          <a:ext cx="7239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140463</xdr:rowOff>
    </xdr:from>
    <xdr:to>
      <xdr:col>46</xdr:col>
      <xdr:colOff>38100</xdr:colOff>
      <xdr:row>85</xdr:row>
      <xdr:rowOff>70613</xdr:rowOff>
    </xdr:to>
    <xdr:sp macro="" textlink="">
      <xdr:nvSpPr>
        <xdr:cNvPr id="323" name="楕円 322">
          <a:extLst>
            <a:ext uri="{FF2B5EF4-FFF2-40B4-BE49-F238E27FC236}">
              <a16:creationId xmlns:a16="http://schemas.microsoft.com/office/drawing/2014/main" id="{B402FA31-A2E1-442A-B7F5-F24819B62A1B}"/>
            </a:ext>
          </a:extLst>
        </xdr:cNvPr>
        <xdr:cNvSpPr/>
      </xdr:nvSpPr>
      <xdr:spPr>
        <a:xfrm>
          <a:off x="7670800" y="142222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15239</xdr:rowOff>
    </xdr:from>
    <xdr:to>
      <xdr:col>50</xdr:col>
      <xdr:colOff>114300</xdr:colOff>
      <xdr:row>85</xdr:row>
      <xdr:rowOff>19813</xdr:rowOff>
    </xdr:to>
    <xdr:cxnSp macro="">
      <xdr:nvCxnSpPr>
        <xdr:cNvPr id="324" name="直線コネクタ 323">
          <a:extLst>
            <a:ext uri="{FF2B5EF4-FFF2-40B4-BE49-F238E27FC236}">
              <a16:creationId xmlns:a16="http://schemas.microsoft.com/office/drawing/2014/main" id="{1FEE933F-5A1A-4D3C-86EA-421E5B867AF4}"/>
            </a:ext>
          </a:extLst>
        </xdr:cNvPr>
        <xdr:cNvCxnSpPr/>
      </xdr:nvCxnSpPr>
      <xdr:spPr>
        <a:xfrm flipV="1">
          <a:off x="7713980" y="14264639"/>
          <a:ext cx="78232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49801</xdr:rowOff>
    </xdr:from>
    <xdr:ext cx="469744" cy="259045"/>
    <xdr:sp macro="" textlink="">
      <xdr:nvSpPr>
        <xdr:cNvPr id="325" name="n_1aveValue【公営住宅】&#10;一人当たり面積">
          <a:extLst>
            <a:ext uri="{FF2B5EF4-FFF2-40B4-BE49-F238E27FC236}">
              <a16:creationId xmlns:a16="http://schemas.microsoft.com/office/drawing/2014/main" id="{EA7A4E22-3D89-45D5-80A2-D56123D45EB2}"/>
            </a:ext>
          </a:extLst>
        </xdr:cNvPr>
        <xdr:cNvSpPr txBox="1"/>
      </xdr:nvSpPr>
      <xdr:spPr>
        <a:xfrm>
          <a:off x="8271587" y="139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43324</xdr:rowOff>
    </xdr:from>
    <xdr:ext cx="469744" cy="259045"/>
    <xdr:sp macro="" textlink="">
      <xdr:nvSpPr>
        <xdr:cNvPr id="326" name="n_2aveValue【公営住宅】&#10;一人当たり面積">
          <a:extLst>
            <a:ext uri="{FF2B5EF4-FFF2-40B4-BE49-F238E27FC236}">
              <a16:creationId xmlns:a16="http://schemas.microsoft.com/office/drawing/2014/main" id="{908A54FC-CF37-4ACD-9904-35BA91CBABA8}"/>
            </a:ext>
          </a:extLst>
        </xdr:cNvPr>
        <xdr:cNvSpPr txBox="1"/>
      </xdr:nvSpPr>
      <xdr:spPr>
        <a:xfrm>
          <a:off x="7509587" y="1395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82187</xdr:rowOff>
    </xdr:from>
    <xdr:ext cx="469744" cy="259045"/>
    <xdr:sp macro="" textlink="">
      <xdr:nvSpPr>
        <xdr:cNvPr id="327" name="n_3aveValue【公営住宅】&#10;一人当たり面積">
          <a:extLst>
            <a:ext uri="{FF2B5EF4-FFF2-40B4-BE49-F238E27FC236}">
              <a16:creationId xmlns:a16="http://schemas.microsoft.com/office/drawing/2014/main" id="{B8D69B62-363D-4C9B-A311-A96C3B787640}"/>
            </a:ext>
          </a:extLst>
        </xdr:cNvPr>
        <xdr:cNvSpPr txBox="1"/>
      </xdr:nvSpPr>
      <xdr:spPr>
        <a:xfrm>
          <a:off x="6712027" y="1399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57166</xdr:rowOff>
    </xdr:from>
    <xdr:ext cx="469744" cy="259045"/>
    <xdr:sp macro="" textlink="">
      <xdr:nvSpPr>
        <xdr:cNvPr id="328" name="n_1mainValue【公営住宅】&#10;一人当たり面積">
          <a:extLst>
            <a:ext uri="{FF2B5EF4-FFF2-40B4-BE49-F238E27FC236}">
              <a16:creationId xmlns:a16="http://schemas.microsoft.com/office/drawing/2014/main" id="{C7C5F2D9-D62F-479F-A984-E432D6C85484}"/>
            </a:ext>
          </a:extLst>
        </xdr:cNvPr>
        <xdr:cNvSpPr txBox="1"/>
      </xdr:nvSpPr>
      <xdr:spPr>
        <a:xfrm>
          <a:off x="827158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61740</xdr:rowOff>
    </xdr:from>
    <xdr:ext cx="469744" cy="259045"/>
    <xdr:sp macro="" textlink="">
      <xdr:nvSpPr>
        <xdr:cNvPr id="329" name="n_2mainValue【公営住宅】&#10;一人当たり面積">
          <a:extLst>
            <a:ext uri="{FF2B5EF4-FFF2-40B4-BE49-F238E27FC236}">
              <a16:creationId xmlns:a16="http://schemas.microsoft.com/office/drawing/2014/main" id="{CAF87377-6A9E-4371-B209-D05E482AF12A}"/>
            </a:ext>
          </a:extLst>
        </xdr:cNvPr>
        <xdr:cNvSpPr txBox="1"/>
      </xdr:nvSpPr>
      <xdr:spPr>
        <a:xfrm>
          <a:off x="7509587" y="1431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a:extLst>
            <a:ext uri="{FF2B5EF4-FFF2-40B4-BE49-F238E27FC236}">
              <a16:creationId xmlns:a16="http://schemas.microsoft.com/office/drawing/2014/main" id="{4074392E-38E1-4F5E-B46E-29269B301D8A}"/>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a:extLst>
            <a:ext uri="{FF2B5EF4-FFF2-40B4-BE49-F238E27FC236}">
              <a16:creationId xmlns:a16="http://schemas.microsoft.com/office/drawing/2014/main" id="{7818C7F9-5B26-4D77-8A18-EEA1376EAA93}"/>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a:extLst>
            <a:ext uri="{FF2B5EF4-FFF2-40B4-BE49-F238E27FC236}">
              <a16:creationId xmlns:a16="http://schemas.microsoft.com/office/drawing/2014/main" id="{1A0A02C1-B13B-45AF-B071-DF8797508975}"/>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a:extLst>
            <a:ext uri="{FF2B5EF4-FFF2-40B4-BE49-F238E27FC236}">
              <a16:creationId xmlns:a16="http://schemas.microsoft.com/office/drawing/2014/main" id="{F62189DF-34F1-4983-B95D-7A0958B0A3E4}"/>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a:extLst>
            <a:ext uri="{FF2B5EF4-FFF2-40B4-BE49-F238E27FC236}">
              <a16:creationId xmlns:a16="http://schemas.microsoft.com/office/drawing/2014/main" id="{B96019A2-ADE5-4CEC-A222-B80F2EF3E0B6}"/>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a:extLst>
            <a:ext uri="{FF2B5EF4-FFF2-40B4-BE49-F238E27FC236}">
              <a16:creationId xmlns:a16="http://schemas.microsoft.com/office/drawing/2014/main" id="{84C22E9F-0055-41B4-B6F1-AF398E519E18}"/>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a:extLst>
            <a:ext uri="{FF2B5EF4-FFF2-40B4-BE49-F238E27FC236}">
              <a16:creationId xmlns:a16="http://schemas.microsoft.com/office/drawing/2014/main" id="{6173E54F-CEF6-4F0C-BC3E-878C15418C63}"/>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a:extLst>
            <a:ext uri="{FF2B5EF4-FFF2-40B4-BE49-F238E27FC236}">
              <a16:creationId xmlns:a16="http://schemas.microsoft.com/office/drawing/2014/main" id="{7643D3D7-B2B6-4420-B836-F3939A14C5DF}"/>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37C828DE-BC9B-4D41-817F-83CD8057917F}"/>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04F4BCBE-DCCA-4515-AFA4-A327EE2D0668}"/>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5EA5DB51-64C5-4E84-AE64-EA5207B6A405}"/>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0CAA1D60-8A81-426A-B7E8-61A4971B8539}"/>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7D17F35B-722A-4DE0-B5D0-1FF4D31236B1}"/>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70ECF1C1-53DF-4133-ABAA-E555C725C73F}"/>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6029FC41-F964-462B-BA9D-40D5490E769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38EA9DA6-D7A0-44F3-9F2A-DE6CEBCBF366}"/>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a:extLst>
            <a:ext uri="{FF2B5EF4-FFF2-40B4-BE49-F238E27FC236}">
              <a16:creationId xmlns:a16="http://schemas.microsoft.com/office/drawing/2014/main" id="{807F8408-591F-487D-BC40-F49DA198E356}"/>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a:extLst>
            <a:ext uri="{FF2B5EF4-FFF2-40B4-BE49-F238E27FC236}">
              <a16:creationId xmlns:a16="http://schemas.microsoft.com/office/drawing/2014/main" id="{6C0E9F66-34F2-4B99-AF07-E4E0312570AE}"/>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a:extLst>
            <a:ext uri="{FF2B5EF4-FFF2-40B4-BE49-F238E27FC236}">
              <a16:creationId xmlns:a16="http://schemas.microsoft.com/office/drawing/2014/main" id="{F1205547-D2A5-4DA7-9C54-AE8F56E45655}"/>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a:extLst>
            <a:ext uri="{FF2B5EF4-FFF2-40B4-BE49-F238E27FC236}">
              <a16:creationId xmlns:a16="http://schemas.microsoft.com/office/drawing/2014/main" id="{39F506EB-F419-47EA-B8C6-001C26BFFD2B}"/>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a:extLst>
            <a:ext uri="{FF2B5EF4-FFF2-40B4-BE49-F238E27FC236}">
              <a16:creationId xmlns:a16="http://schemas.microsoft.com/office/drawing/2014/main" id="{48E4A9B9-7694-47C8-90C8-E1D557B4501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a:extLst>
            <a:ext uri="{FF2B5EF4-FFF2-40B4-BE49-F238E27FC236}">
              <a16:creationId xmlns:a16="http://schemas.microsoft.com/office/drawing/2014/main" id="{25B84D11-C1B5-4FCB-A2C3-6DA31E076B78}"/>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a:extLst>
            <a:ext uri="{FF2B5EF4-FFF2-40B4-BE49-F238E27FC236}">
              <a16:creationId xmlns:a16="http://schemas.microsoft.com/office/drawing/2014/main" id="{554163D1-CA40-43CA-85F2-BADCC90414A5}"/>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a:extLst>
            <a:ext uri="{FF2B5EF4-FFF2-40B4-BE49-F238E27FC236}">
              <a16:creationId xmlns:a16="http://schemas.microsoft.com/office/drawing/2014/main" id="{240B8468-2AED-4205-899A-20B6D2D468C3}"/>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a:extLst>
            <a:ext uri="{FF2B5EF4-FFF2-40B4-BE49-F238E27FC236}">
              <a16:creationId xmlns:a16="http://schemas.microsoft.com/office/drawing/2014/main" id="{2ABEE9C2-8C8C-4375-B58C-78FCF3B0094B}"/>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a:extLst>
            <a:ext uri="{FF2B5EF4-FFF2-40B4-BE49-F238E27FC236}">
              <a16:creationId xmlns:a16="http://schemas.microsoft.com/office/drawing/2014/main" id="{8DC43AA9-0860-432F-BA86-48AAAE160D54}"/>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6" name="直線コネクタ 355">
          <a:extLst>
            <a:ext uri="{FF2B5EF4-FFF2-40B4-BE49-F238E27FC236}">
              <a16:creationId xmlns:a16="http://schemas.microsoft.com/office/drawing/2014/main" id="{5D404FAF-EF16-49FD-BEAE-C75A18110B9D}"/>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7" name="テキスト ボックス 356">
          <a:extLst>
            <a:ext uri="{FF2B5EF4-FFF2-40B4-BE49-F238E27FC236}">
              <a16:creationId xmlns:a16="http://schemas.microsoft.com/office/drawing/2014/main" id="{CC0831FC-167B-42EF-BEA6-C1B4B74C4354}"/>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8" name="直線コネクタ 357">
          <a:extLst>
            <a:ext uri="{FF2B5EF4-FFF2-40B4-BE49-F238E27FC236}">
              <a16:creationId xmlns:a16="http://schemas.microsoft.com/office/drawing/2014/main" id="{216E0548-A11E-4DF1-B66C-22ECDD2F55C2}"/>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9" name="テキスト ボックス 358">
          <a:extLst>
            <a:ext uri="{FF2B5EF4-FFF2-40B4-BE49-F238E27FC236}">
              <a16:creationId xmlns:a16="http://schemas.microsoft.com/office/drawing/2014/main" id="{81DD6EA0-5AC8-474C-A4C1-D5A8D540314B}"/>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0" name="直線コネクタ 359">
          <a:extLst>
            <a:ext uri="{FF2B5EF4-FFF2-40B4-BE49-F238E27FC236}">
              <a16:creationId xmlns:a16="http://schemas.microsoft.com/office/drawing/2014/main" id="{719FF19C-0EA3-4D7F-9906-296772CE5438}"/>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1" name="テキスト ボックス 360">
          <a:extLst>
            <a:ext uri="{FF2B5EF4-FFF2-40B4-BE49-F238E27FC236}">
              <a16:creationId xmlns:a16="http://schemas.microsoft.com/office/drawing/2014/main" id="{4C385373-9D2B-4665-AB65-4D3AB49BCCAB}"/>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2" name="直線コネクタ 361">
          <a:extLst>
            <a:ext uri="{FF2B5EF4-FFF2-40B4-BE49-F238E27FC236}">
              <a16:creationId xmlns:a16="http://schemas.microsoft.com/office/drawing/2014/main" id="{FAC0F03D-2763-48FE-9093-0B7BFCC19321}"/>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3" name="テキスト ボックス 362">
          <a:extLst>
            <a:ext uri="{FF2B5EF4-FFF2-40B4-BE49-F238E27FC236}">
              <a16:creationId xmlns:a16="http://schemas.microsoft.com/office/drawing/2014/main" id="{0142B157-2088-4780-9CA0-6A4E1C0B6149}"/>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4" name="直線コネクタ 363">
          <a:extLst>
            <a:ext uri="{FF2B5EF4-FFF2-40B4-BE49-F238E27FC236}">
              <a16:creationId xmlns:a16="http://schemas.microsoft.com/office/drawing/2014/main" id="{947D53FE-1BAE-4BB7-B6EC-0705F8A51B1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5" name="テキスト ボックス 364">
          <a:extLst>
            <a:ext uri="{FF2B5EF4-FFF2-40B4-BE49-F238E27FC236}">
              <a16:creationId xmlns:a16="http://schemas.microsoft.com/office/drawing/2014/main" id="{DC9B9F00-8C1E-4D03-8ACE-003212B8AB5C}"/>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6" name="直線コネクタ 365">
          <a:extLst>
            <a:ext uri="{FF2B5EF4-FFF2-40B4-BE49-F238E27FC236}">
              <a16:creationId xmlns:a16="http://schemas.microsoft.com/office/drawing/2014/main" id="{B6B80356-947F-4D85-9865-399E847D617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7" name="テキスト ボックス 366">
          <a:extLst>
            <a:ext uri="{FF2B5EF4-FFF2-40B4-BE49-F238E27FC236}">
              <a16:creationId xmlns:a16="http://schemas.microsoft.com/office/drawing/2014/main" id="{42E32CE4-2424-4E95-BAB0-13BB82CB6608}"/>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a:extLst>
            <a:ext uri="{FF2B5EF4-FFF2-40B4-BE49-F238E27FC236}">
              <a16:creationId xmlns:a16="http://schemas.microsoft.com/office/drawing/2014/main" id="{4A0A15A1-E23C-41AC-B2A1-D00165905FEA}"/>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a:extLst>
            <a:ext uri="{FF2B5EF4-FFF2-40B4-BE49-F238E27FC236}">
              <a16:creationId xmlns:a16="http://schemas.microsoft.com/office/drawing/2014/main" id="{039EE488-5A7E-431A-8C24-90C1A6ABD4C9}"/>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a:extLst>
            <a:ext uri="{FF2B5EF4-FFF2-40B4-BE49-F238E27FC236}">
              <a16:creationId xmlns:a16="http://schemas.microsoft.com/office/drawing/2014/main" id="{61B3897F-9226-4FAC-B610-C76A6F21B6D8}"/>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71" name="直線コネクタ 370">
          <a:extLst>
            <a:ext uri="{FF2B5EF4-FFF2-40B4-BE49-F238E27FC236}">
              <a16:creationId xmlns:a16="http://schemas.microsoft.com/office/drawing/2014/main" id="{2C063AF9-C1D6-43B0-A0EB-D890FB0C3A6F}"/>
            </a:ext>
          </a:extLst>
        </xdr:cNvPr>
        <xdr:cNvCxnSpPr/>
      </xdr:nvCxnSpPr>
      <xdr:spPr>
        <a:xfrm flipV="1">
          <a:off x="14375764" y="5534842"/>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72" name="【認定こども園・幼稚園・保育所】&#10;有形固定資産減価償却率最小値テキスト">
          <a:extLst>
            <a:ext uri="{FF2B5EF4-FFF2-40B4-BE49-F238E27FC236}">
              <a16:creationId xmlns:a16="http://schemas.microsoft.com/office/drawing/2014/main" id="{C6D9D62C-C918-412E-9910-3DCD21DDF60A}"/>
            </a:ext>
          </a:extLst>
        </xdr:cNvPr>
        <xdr:cNvSpPr txBox="1"/>
      </xdr:nvSpPr>
      <xdr:spPr>
        <a:xfrm>
          <a:off x="14414500" y="690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73" name="直線コネクタ 372">
          <a:extLst>
            <a:ext uri="{FF2B5EF4-FFF2-40B4-BE49-F238E27FC236}">
              <a16:creationId xmlns:a16="http://schemas.microsoft.com/office/drawing/2014/main" id="{6FEC15DE-1F01-4364-8AB6-3867239D5A3F}"/>
            </a:ext>
          </a:extLst>
        </xdr:cNvPr>
        <xdr:cNvCxnSpPr/>
      </xdr:nvCxnSpPr>
      <xdr:spPr>
        <a:xfrm>
          <a:off x="14287500" y="6898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4" name="【認定こども園・幼稚園・保育所】&#10;有形固定資産減価償却率最大値テキスト">
          <a:extLst>
            <a:ext uri="{FF2B5EF4-FFF2-40B4-BE49-F238E27FC236}">
              <a16:creationId xmlns:a16="http://schemas.microsoft.com/office/drawing/2014/main" id="{9C630FA1-E9DF-4110-9E3C-1A74B99A4D51}"/>
            </a:ext>
          </a:extLst>
        </xdr:cNvPr>
        <xdr:cNvSpPr txBox="1"/>
      </xdr:nvSpPr>
      <xdr:spPr>
        <a:xfrm>
          <a:off x="144145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5" name="直線コネクタ 374">
          <a:extLst>
            <a:ext uri="{FF2B5EF4-FFF2-40B4-BE49-F238E27FC236}">
              <a16:creationId xmlns:a16="http://schemas.microsoft.com/office/drawing/2014/main" id="{EEF0E4BD-055D-4D96-8A31-CA6C38A8DC23}"/>
            </a:ext>
          </a:extLst>
        </xdr:cNvPr>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154050</xdr:rowOff>
    </xdr:from>
    <xdr:ext cx="405111" cy="259045"/>
    <xdr:sp macro="" textlink="">
      <xdr:nvSpPr>
        <xdr:cNvPr id="376" name="【認定こども園・幼稚園・保育所】&#10;有形固定資産減価償却率平均値テキスト">
          <a:extLst>
            <a:ext uri="{FF2B5EF4-FFF2-40B4-BE49-F238E27FC236}">
              <a16:creationId xmlns:a16="http://schemas.microsoft.com/office/drawing/2014/main" id="{CB5912C6-00E2-491E-BAA6-E793B3B8AB4E}"/>
            </a:ext>
          </a:extLst>
        </xdr:cNvPr>
        <xdr:cNvSpPr txBox="1"/>
      </xdr:nvSpPr>
      <xdr:spPr>
        <a:xfrm>
          <a:off x="14414500" y="61890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77" name="フローチャート: 判断 376">
          <a:extLst>
            <a:ext uri="{FF2B5EF4-FFF2-40B4-BE49-F238E27FC236}">
              <a16:creationId xmlns:a16="http://schemas.microsoft.com/office/drawing/2014/main" id="{7050B1E3-705B-4E7D-A859-7C4547B39D09}"/>
            </a:ext>
          </a:extLst>
        </xdr:cNvPr>
        <xdr:cNvSpPr/>
      </xdr:nvSpPr>
      <xdr:spPr>
        <a:xfrm>
          <a:off x="14325600" y="620685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78" name="フローチャート: 判断 377">
          <a:extLst>
            <a:ext uri="{FF2B5EF4-FFF2-40B4-BE49-F238E27FC236}">
              <a16:creationId xmlns:a16="http://schemas.microsoft.com/office/drawing/2014/main" id="{8C4791D4-221B-4487-A118-A7A8BCE5F0B4}"/>
            </a:ext>
          </a:extLst>
        </xdr:cNvPr>
        <xdr:cNvSpPr/>
      </xdr:nvSpPr>
      <xdr:spPr>
        <a:xfrm>
          <a:off x="13578840" y="61714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79" name="フローチャート: 判断 378">
          <a:extLst>
            <a:ext uri="{FF2B5EF4-FFF2-40B4-BE49-F238E27FC236}">
              <a16:creationId xmlns:a16="http://schemas.microsoft.com/office/drawing/2014/main" id="{02685D2C-F4E2-419C-81DA-F5C00174CA47}"/>
            </a:ext>
          </a:extLst>
        </xdr:cNvPr>
        <xdr:cNvSpPr/>
      </xdr:nvSpPr>
      <xdr:spPr>
        <a:xfrm>
          <a:off x="1280414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80" name="フローチャート: 判断 379">
          <a:extLst>
            <a:ext uri="{FF2B5EF4-FFF2-40B4-BE49-F238E27FC236}">
              <a16:creationId xmlns:a16="http://schemas.microsoft.com/office/drawing/2014/main" id="{6C2D242C-437A-4266-AA18-177A7E90AA14}"/>
            </a:ext>
          </a:extLst>
        </xdr:cNvPr>
        <xdr:cNvSpPr/>
      </xdr:nvSpPr>
      <xdr:spPr>
        <a:xfrm>
          <a:off x="12029440" y="62362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761FE89-1981-4F43-A83E-52F04A7E8889}"/>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CF8A89B4-11DE-4F1F-9055-B2213FD69E81}"/>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D5B0764-BD8B-4F56-9530-3DE664C16AE4}"/>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69737BFA-184D-4175-8AEC-628807FB15AB}"/>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E53F6C8F-8D89-4F2B-AA86-F0E97DAD4AC9}"/>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165826</xdr:rowOff>
    </xdr:from>
    <xdr:to>
      <xdr:col>85</xdr:col>
      <xdr:colOff>177800</xdr:colOff>
      <xdr:row>35</xdr:row>
      <xdr:rowOff>95976</xdr:rowOff>
    </xdr:to>
    <xdr:sp macro="" textlink="">
      <xdr:nvSpPr>
        <xdr:cNvPr id="386" name="楕円 385">
          <a:extLst>
            <a:ext uri="{FF2B5EF4-FFF2-40B4-BE49-F238E27FC236}">
              <a16:creationId xmlns:a16="http://schemas.microsoft.com/office/drawing/2014/main" id="{D1CBA40F-12B9-434C-8826-A259F9DF0563}"/>
            </a:ext>
          </a:extLst>
        </xdr:cNvPr>
        <xdr:cNvSpPr/>
      </xdr:nvSpPr>
      <xdr:spPr>
        <a:xfrm>
          <a:off x="14325600" y="586558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17253</xdr:rowOff>
    </xdr:from>
    <xdr:ext cx="405111" cy="259045"/>
    <xdr:sp macro="" textlink="">
      <xdr:nvSpPr>
        <xdr:cNvPr id="387" name="【認定こども園・幼稚園・保育所】&#10;有形固定資産減価償却率該当値テキスト">
          <a:extLst>
            <a:ext uri="{FF2B5EF4-FFF2-40B4-BE49-F238E27FC236}">
              <a16:creationId xmlns:a16="http://schemas.microsoft.com/office/drawing/2014/main" id="{6EACE655-8991-43E9-B11B-21B33933316F}"/>
            </a:ext>
          </a:extLst>
        </xdr:cNvPr>
        <xdr:cNvSpPr txBox="1"/>
      </xdr:nvSpPr>
      <xdr:spPr>
        <a:xfrm>
          <a:off x="14414500" y="571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58057</xdr:rowOff>
    </xdr:from>
    <xdr:to>
      <xdr:col>81</xdr:col>
      <xdr:colOff>101600</xdr:colOff>
      <xdr:row>35</xdr:row>
      <xdr:rowOff>159657</xdr:rowOff>
    </xdr:to>
    <xdr:sp macro="" textlink="">
      <xdr:nvSpPr>
        <xdr:cNvPr id="388" name="楕円 387">
          <a:extLst>
            <a:ext uri="{FF2B5EF4-FFF2-40B4-BE49-F238E27FC236}">
              <a16:creationId xmlns:a16="http://schemas.microsoft.com/office/drawing/2014/main" id="{2B281D92-CB03-4A7F-AB80-E5E1A0175B9E}"/>
            </a:ext>
          </a:extLst>
        </xdr:cNvPr>
        <xdr:cNvSpPr/>
      </xdr:nvSpPr>
      <xdr:spPr>
        <a:xfrm>
          <a:off x="13578840" y="592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45176</xdr:rowOff>
    </xdr:from>
    <xdr:to>
      <xdr:col>85</xdr:col>
      <xdr:colOff>127000</xdr:colOff>
      <xdr:row>35</xdr:row>
      <xdr:rowOff>108857</xdr:rowOff>
    </xdr:to>
    <xdr:cxnSp macro="">
      <xdr:nvCxnSpPr>
        <xdr:cNvPr id="389" name="直線コネクタ 388">
          <a:extLst>
            <a:ext uri="{FF2B5EF4-FFF2-40B4-BE49-F238E27FC236}">
              <a16:creationId xmlns:a16="http://schemas.microsoft.com/office/drawing/2014/main" id="{645652BA-E3A2-436D-915A-B4284467BE16}"/>
            </a:ext>
          </a:extLst>
        </xdr:cNvPr>
        <xdr:cNvCxnSpPr/>
      </xdr:nvCxnSpPr>
      <xdr:spPr>
        <a:xfrm flipV="1">
          <a:off x="13629640" y="5912576"/>
          <a:ext cx="74676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121739</xdr:rowOff>
    </xdr:from>
    <xdr:to>
      <xdr:col>76</xdr:col>
      <xdr:colOff>165100</xdr:colOff>
      <xdr:row>36</xdr:row>
      <xdr:rowOff>51889</xdr:rowOff>
    </xdr:to>
    <xdr:sp macro="" textlink="">
      <xdr:nvSpPr>
        <xdr:cNvPr id="390" name="楕円 389">
          <a:extLst>
            <a:ext uri="{FF2B5EF4-FFF2-40B4-BE49-F238E27FC236}">
              <a16:creationId xmlns:a16="http://schemas.microsoft.com/office/drawing/2014/main" id="{26297B52-EABB-4E37-8D2E-4D4BF4C9F99B}"/>
            </a:ext>
          </a:extLst>
        </xdr:cNvPr>
        <xdr:cNvSpPr/>
      </xdr:nvSpPr>
      <xdr:spPr>
        <a:xfrm>
          <a:off x="12804140" y="59891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108857</xdr:rowOff>
    </xdr:from>
    <xdr:to>
      <xdr:col>81</xdr:col>
      <xdr:colOff>50800</xdr:colOff>
      <xdr:row>36</xdr:row>
      <xdr:rowOff>1089</xdr:rowOff>
    </xdr:to>
    <xdr:cxnSp macro="">
      <xdr:nvCxnSpPr>
        <xdr:cNvPr id="391" name="直線コネクタ 390">
          <a:extLst>
            <a:ext uri="{FF2B5EF4-FFF2-40B4-BE49-F238E27FC236}">
              <a16:creationId xmlns:a16="http://schemas.microsoft.com/office/drawing/2014/main" id="{5AB7176B-E1AD-441E-8ECE-921E531F4E15}"/>
            </a:ext>
          </a:extLst>
        </xdr:cNvPr>
        <xdr:cNvCxnSpPr/>
      </xdr:nvCxnSpPr>
      <xdr:spPr>
        <a:xfrm flipV="1">
          <a:off x="12854940" y="5976257"/>
          <a:ext cx="774700" cy="5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57711</xdr:rowOff>
    </xdr:from>
    <xdr:ext cx="405111" cy="259045"/>
    <xdr:sp macro="" textlink="">
      <xdr:nvSpPr>
        <xdr:cNvPr id="392" name="n_1aveValue【認定こども園・幼稚園・保育所】&#10;有形固定資産減価償却率">
          <a:extLst>
            <a:ext uri="{FF2B5EF4-FFF2-40B4-BE49-F238E27FC236}">
              <a16:creationId xmlns:a16="http://schemas.microsoft.com/office/drawing/2014/main" id="{A1B8A625-AE4E-4045-BCB6-9A84A7642787}"/>
            </a:ext>
          </a:extLst>
        </xdr:cNvPr>
        <xdr:cNvSpPr txBox="1"/>
      </xdr:nvSpPr>
      <xdr:spPr>
        <a:xfrm>
          <a:off x="13437244" y="626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393" name="n_2aveValue【認定こども園・幼稚園・保育所】&#10;有形固定資産減価償却率">
          <a:extLst>
            <a:ext uri="{FF2B5EF4-FFF2-40B4-BE49-F238E27FC236}">
              <a16:creationId xmlns:a16="http://schemas.microsoft.com/office/drawing/2014/main" id="{514BA12C-D572-48F7-AED8-95BAAC290674}"/>
            </a:ext>
          </a:extLst>
        </xdr:cNvPr>
        <xdr:cNvSpPr txBox="1"/>
      </xdr:nvSpPr>
      <xdr:spPr>
        <a:xfrm>
          <a:off x="12675244"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394" name="n_3aveValue【認定こども園・幼稚園・保育所】&#10;有形固定資産減価償却率">
          <a:extLst>
            <a:ext uri="{FF2B5EF4-FFF2-40B4-BE49-F238E27FC236}">
              <a16:creationId xmlns:a16="http://schemas.microsoft.com/office/drawing/2014/main" id="{9DF15C27-CB4D-46F2-9E9D-8D0BD4B489C8}"/>
            </a:ext>
          </a:extLst>
        </xdr:cNvPr>
        <xdr:cNvSpPr txBox="1"/>
      </xdr:nvSpPr>
      <xdr:spPr>
        <a:xfrm>
          <a:off x="11900544" y="60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4734</xdr:rowOff>
    </xdr:from>
    <xdr:ext cx="405111" cy="259045"/>
    <xdr:sp macro="" textlink="">
      <xdr:nvSpPr>
        <xdr:cNvPr id="395" name="n_1mainValue【認定こども園・幼稚園・保育所】&#10;有形固定資産減価償却率">
          <a:extLst>
            <a:ext uri="{FF2B5EF4-FFF2-40B4-BE49-F238E27FC236}">
              <a16:creationId xmlns:a16="http://schemas.microsoft.com/office/drawing/2014/main" id="{49203C66-19AA-487C-A81F-845187C2D93D}"/>
            </a:ext>
          </a:extLst>
        </xdr:cNvPr>
        <xdr:cNvSpPr txBox="1"/>
      </xdr:nvSpPr>
      <xdr:spPr>
        <a:xfrm>
          <a:off x="13437244" y="570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68416</xdr:rowOff>
    </xdr:from>
    <xdr:ext cx="405111" cy="259045"/>
    <xdr:sp macro="" textlink="">
      <xdr:nvSpPr>
        <xdr:cNvPr id="396" name="n_2mainValue【認定こども園・幼稚園・保育所】&#10;有形固定資産減価償却率">
          <a:extLst>
            <a:ext uri="{FF2B5EF4-FFF2-40B4-BE49-F238E27FC236}">
              <a16:creationId xmlns:a16="http://schemas.microsoft.com/office/drawing/2014/main" id="{425AF015-4ECC-418F-854F-839CF9096CFB}"/>
            </a:ext>
          </a:extLst>
        </xdr:cNvPr>
        <xdr:cNvSpPr txBox="1"/>
      </xdr:nvSpPr>
      <xdr:spPr>
        <a:xfrm>
          <a:off x="12675244" y="57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a:extLst>
            <a:ext uri="{FF2B5EF4-FFF2-40B4-BE49-F238E27FC236}">
              <a16:creationId xmlns:a16="http://schemas.microsoft.com/office/drawing/2014/main" id="{CA9B82AF-FD83-4166-B7F8-3881B283AD0F}"/>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a:extLst>
            <a:ext uri="{FF2B5EF4-FFF2-40B4-BE49-F238E27FC236}">
              <a16:creationId xmlns:a16="http://schemas.microsoft.com/office/drawing/2014/main" id="{D2E2FD32-C8E2-4C4A-8158-1D06C4BA6DDD}"/>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a:extLst>
            <a:ext uri="{FF2B5EF4-FFF2-40B4-BE49-F238E27FC236}">
              <a16:creationId xmlns:a16="http://schemas.microsoft.com/office/drawing/2014/main" id="{EF206AE0-D516-4679-9702-798A34B93498}"/>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a:extLst>
            <a:ext uri="{FF2B5EF4-FFF2-40B4-BE49-F238E27FC236}">
              <a16:creationId xmlns:a16="http://schemas.microsoft.com/office/drawing/2014/main" id="{47918E32-8688-4417-A1B7-6CF948D9D40D}"/>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a:extLst>
            <a:ext uri="{FF2B5EF4-FFF2-40B4-BE49-F238E27FC236}">
              <a16:creationId xmlns:a16="http://schemas.microsoft.com/office/drawing/2014/main" id="{BAEA8A58-2AF4-4FB8-8A32-7D96DBF5147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a:extLst>
            <a:ext uri="{FF2B5EF4-FFF2-40B4-BE49-F238E27FC236}">
              <a16:creationId xmlns:a16="http://schemas.microsoft.com/office/drawing/2014/main" id="{69F158DC-54C2-4E23-82CE-41CF158A8417}"/>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a:extLst>
            <a:ext uri="{FF2B5EF4-FFF2-40B4-BE49-F238E27FC236}">
              <a16:creationId xmlns:a16="http://schemas.microsoft.com/office/drawing/2014/main" id="{C3B746AE-A0E4-4179-9FBC-37C3F62FBCD8}"/>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a:extLst>
            <a:ext uri="{FF2B5EF4-FFF2-40B4-BE49-F238E27FC236}">
              <a16:creationId xmlns:a16="http://schemas.microsoft.com/office/drawing/2014/main" id="{0D9F491B-C15D-4EEE-A11E-6BA0470DD652}"/>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a:extLst>
            <a:ext uri="{FF2B5EF4-FFF2-40B4-BE49-F238E27FC236}">
              <a16:creationId xmlns:a16="http://schemas.microsoft.com/office/drawing/2014/main" id="{4EFE40FF-66AD-42B7-868F-A04B7CA496FA}"/>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a:extLst>
            <a:ext uri="{FF2B5EF4-FFF2-40B4-BE49-F238E27FC236}">
              <a16:creationId xmlns:a16="http://schemas.microsoft.com/office/drawing/2014/main" id="{C62123C1-BEF2-414D-B309-F67AAE436381}"/>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7" name="直線コネクタ 406">
          <a:extLst>
            <a:ext uri="{FF2B5EF4-FFF2-40B4-BE49-F238E27FC236}">
              <a16:creationId xmlns:a16="http://schemas.microsoft.com/office/drawing/2014/main" id="{136384DA-ABF6-4925-AD0B-7919C374787A}"/>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8" name="テキスト ボックス 407">
          <a:extLst>
            <a:ext uri="{FF2B5EF4-FFF2-40B4-BE49-F238E27FC236}">
              <a16:creationId xmlns:a16="http://schemas.microsoft.com/office/drawing/2014/main" id="{2A3AE22C-823C-49C3-9A08-C3C26002CBAB}"/>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9" name="直線コネクタ 408">
          <a:extLst>
            <a:ext uri="{FF2B5EF4-FFF2-40B4-BE49-F238E27FC236}">
              <a16:creationId xmlns:a16="http://schemas.microsoft.com/office/drawing/2014/main" id="{2045C03C-DA6D-4305-AE9C-6A10327E8EBA}"/>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0" name="テキスト ボックス 409">
          <a:extLst>
            <a:ext uri="{FF2B5EF4-FFF2-40B4-BE49-F238E27FC236}">
              <a16:creationId xmlns:a16="http://schemas.microsoft.com/office/drawing/2014/main" id="{EEE78DE6-6227-43C5-8EF0-39C174F9CE05}"/>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1" name="直線コネクタ 410">
          <a:extLst>
            <a:ext uri="{FF2B5EF4-FFF2-40B4-BE49-F238E27FC236}">
              <a16:creationId xmlns:a16="http://schemas.microsoft.com/office/drawing/2014/main" id="{FB492F92-4AE1-48CF-8814-76EB7ECD9D0C}"/>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2" name="テキスト ボックス 411">
          <a:extLst>
            <a:ext uri="{FF2B5EF4-FFF2-40B4-BE49-F238E27FC236}">
              <a16:creationId xmlns:a16="http://schemas.microsoft.com/office/drawing/2014/main" id="{59067CC4-EA58-436D-8347-5B15302B3F73}"/>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3" name="直線コネクタ 412">
          <a:extLst>
            <a:ext uri="{FF2B5EF4-FFF2-40B4-BE49-F238E27FC236}">
              <a16:creationId xmlns:a16="http://schemas.microsoft.com/office/drawing/2014/main" id="{5E7B4337-595F-426D-B29B-A2C43B419DDE}"/>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4" name="テキスト ボックス 413">
          <a:extLst>
            <a:ext uri="{FF2B5EF4-FFF2-40B4-BE49-F238E27FC236}">
              <a16:creationId xmlns:a16="http://schemas.microsoft.com/office/drawing/2014/main" id="{C08D1286-2177-4558-8493-EF105A4CB4D5}"/>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a:extLst>
            <a:ext uri="{FF2B5EF4-FFF2-40B4-BE49-F238E27FC236}">
              <a16:creationId xmlns:a16="http://schemas.microsoft.com/office/drawing/2014/main" id="{F5C2C182-A526-462C-8516-EE51AF959B06}"/>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a:extLst>
            <a:ext uri="{FF2B5EF4-FFF2-40B4-BE49-F238E27FC236}">
              <a16:creationId xmlns:a16="http://schemas.microsoft.com/office/drawing/2014/main" id="{028D5CE5-1706-4C34-9DC6-7B4619BCE004}"/>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a:extLst>
            <a:ext uri="{FF2B5EF4-FFF2-40B4-BE49-F238E27FC236}">
              <a16:creationId xmlns:a16="http://schemas.microsoft.com/office/drawing/2014/main" id="{4E72B3DE-9C90-4E79-90D4-B3FE1D88757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418" name="直線コネクタ 417">
          <a:extLst>
            <a:ext uri="{FF2B5EF4-FFF2-40B4-BE49-F238E27FC236}">
              <a16:creationId xmlns:a16="http://schemas.microsoft.com/office/drawing/2014/main" id="{8C4E246C-8409-47D9-8146-A3C42DB2E216}"/>
            </a:ext>
          </a:extLst>
        </xdr:cNvPr>
        <xdr:cNvCxnSpPr/>
      </xdr:nvCxnSpPr>
      <xdr:spPr>
        <a:xfrm flipV="1">
          <a:off x="19509104" y="55740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19" name="【認定こども園・幼稚園・保育所】&#10;一人当たり面積最小値テキスト">
          <a:extLst>
            <a:ext uri="{FF2B5EF4-FFF2-40B4-BE49-F238E27FC236}">
              <a16:creationId xmlns:a16="http://schemas.microsoft.com/office/drawing/2014/main" id="{62AAF412-F565-4832-BF16-1AA6D9539F22}"/>
            </a:ext>
          </a:extLst>
        </xdr:cNvPr>
        <xdr:cNvSpPr txBox="1"/>
      </xdr:nvSpPr>
      <xdr:spPr>
        <a:xfrm>
          <a:off x="1954784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20" name="直線コネクタ 419">
          <a:extLst>
            <a:ext uri="{FF2B5EF4-FFF2-40B4-BE49-F238E27FC236}">
              <a16:creationId xmlns:a16="http://schemas.microsoft.com/office/drawing/2014/main" id="{26D4A51B-44CC-4331-B0B9-BF7F91A98D52}"/>
            </a:ext>
          </a:extLst>
        </xdr:cNvPr>
        <xdr:cNvCxnSpPr/>
      </xdr:nvCxnSpPr>
      <xdr:spPr>
        <a:xfrm>
          <a:off x="19443700" y="697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21" name="【認定こども園・幼稚園・保育所】&#10;一人当たり面積最大値テキスト">
          <a:extLst>
            <a:ext uri="{FF2B5EF4-FFF2-40B4-BE49-F238E27FC236}">
              <a16:creationId xmlns:a16="http://schemas.microsoft.com/office/drawing/2014/main" id="{2965A3F4-595B-46AA-82A4-D878CD4C2780}"/>
            </a:ext>
          </a:extLst>
        </xdr:cNvPr>
        <xdr:cNvSpPr txBox="1"/>
      </xdr:nvSpPr>
      <xdr:spPr>
        <a:xfrm>
          <a:off x="19547840" y="53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22" name="直線コネクタ 421">
          <a:extLst>
            <a:ext uri="{FF2B5EF4-FFF2-40B4-BE49-F238E27FC236}">
              <a16:creationId xmlns:a16="http://schemas.microsoft.com/office/drawing/2014/main" id="{DFABEFF2-AAEC-4469-AFCC-E84C2BC9928C}"/>
            </a:ext>
          </a:extLst>
        </xdr:cNvPr>
        <xdr:cNvCxnSpPr/>
      </xdr:nvCxnSpPr>
      <xdr:spPr>
        <a:xfrm>
          <a:off x="1944370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115841</xdr:rowOff>
    </xdr:from>
    <xdr:ext cx="469744" cy="259045"/>
    <xdr:sp macro="" textlink="">
      <xdr:nvSpPr>
        <xdr:cNvPr id="423" name="【認定こども園・幼稚園・保育所】&#10;一人当たり面積平均値テキスト">
          <a:extLst>
            <a:ext uri="{FF2B5EF4-FFF2-40B4-BE49-F238E27FC236}">
              <a16:creationId xmlns:a16="http://schemas.microsoft.com/office/drawing/2014/main" id="{0AF14A14-5FC7-4D34-8440-8AE37F8E03C0}"/>
            </a:ext>
          </a:extLst>
        </xdr:cNvPr>
        <xdr:cNvSpPr txBox="1"/>
      </xdr:nvSpPr>
      <xdr:spPr>
        <a:xfrm>
          <a:off x="19547840" y="6318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24" name="フローチャート: 判断 423">
          <a:extLst>
            <a:ext uri="{FF2B5EF4-FFF2-40B4-BE49-F238E27FC236}">
              <a16:creationId xmlns:a16="http://schemas.microsoft.com/office/drawing/2014/main" id="{CA5F8B78-1F62-4918-92D7-1B2CD7CFD8A3}"/>
            </a:ext>
          </a:extLst>
        </xdr:cNvPr>
        <xdr:cNvSpPr/>
      </xdr:nvSpPr>
      <xdr:spPr>
        <a:xfrm>
          <a:off x="19458940" y="63400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425" name="フローチャート: 判断 424">
          <a:extLst>
            <a:ext uri="{FF2B5EF4-FFF2-40B4-BE49-F238E27FC236}">
              <a16:creationId xmlns:a16="http://schemas.microsoft.com/office/drawing/2014/main" id="{5F163B02-0ED8-4A11-B668-4489B63291E5}"/>
            </a:ext>
          </a:extLst>
        </xdr:cNvPr>
        <xdr:cNvSpPr/>
      </xdr:nvSpPr>
      <xdr:spPr>
        <a:xfrm>
          <a:off x="18735040" y="63149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426" name="フローチャート: 判断 425">
          <a:extLst>
            <a:ext uri="{FF2B5EF4-FFF2-40B4-BE49-F238E27FC236}">
              <a16:creationId xmlns:a16="http://schemas.microsoft.com/office/drawing/2014/main" id="{A298C181-59CC-471D-867A-CB845F1E4E1A}"/>
            </a:ext>
          </a:extLst>
        </xdr:cNvPr>
        <xdr:cNvSpPr/>
      </xdr:nvSpPr>
      <xdr:spPr>
        <a:xfrm>
          <a:off x="17937480" y="625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427" name="フローチャート: 判断 426">
          <a:extLst>
            <a:ext uri="{FF2B5EF4-FFF2-40B4-BE49-F238E27FC236}">
              <a16:creationId xmlns:a16="http://schemas.microsoft.com/office/drawing/2014/main" id="{A8E06C2A-F182-4941-9AAF-6CC5003C1B54}"/>
            </a:ext>
          </a:extLst>
        </xdr:cNvPr>
        <xdr:cNvSpPr/>
      </xdr:nvSpPr>
      <xdr:spPr>
        <a:xfrm>
          <a:off x="17162780" y="64505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8F560C7-26DA-4884-AB2C-A25B15A4ED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5A39680-5123-414D-AA95-7D9FAC40D16A}"/>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E16D7CE6-34C3-4762-8332-54946162988F}"/>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2F2463A-FF90-4BDC-96F4-EEB951209668}"/>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4934C6D-275B-4410-AA4F-33D6980A0A23}"/>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164846</xdr:rowOff>
    </xdr:from>
    <xdr:to>
      <xdr:col>116</xdr:col>
      <xdr:colOff>114300</xdr:colOff>
      <xdr:row>37</xdr:row>
      <xdr:rowOff>94996</xdr:rowOff>
    </xdr:to>
    <xdr:sp macro="" textlink="">
      <xdr:nvSpPr>
        <xdr:cNvPr id="433" name="楕円 432">
          <a:extLst>
            <a:ext uri="{FF2B5EF4-FFF2-40B4-BE49-F238E27FC236}">
              <a16:creationId xmlns:a16="http://schemas.microsoft.com/office/drawing/2014/main" id="{C8751255-5B2C-488B-B2EA-CB8E1D123137}"/>
            </a:ext>
          </a:extLst>
        </xdr:cNvPr>
        <xdr:cNvSpPr/>
      </xdr:nvSpPr>
      <xdr:spPr>
        <a:xfrm>
          <a:off x="19458940" y="61998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16273</xdr:rowOff>
    </xdr:from>
    <xdr:ext cx="469744" cy="259045"/>
    <xdr:sp macro="" textlink="">
      <xdr:nvSpPr>
        <xdr:cNvPr id="434" name="【認定こども園・幼稚園・保育所】&#10;一人当たり面積該当値テキスト">
          <a:extLst>
            <a:ext uri="{FF2B5EF4-FFF2-40B4-BE49-F238E27FC236}">
              <a16:creationId xmlns:a16="http://schemas.microsoft.com/office/drawing/2014/main" id="{89E9435C-983A-43F3-8AC7-E89A3CA8BA6B}"/>
            </a:ext>
          </a:extLst>
        </xdr:cNvPr>
        <xdr:cNvSpPr txBox="1"/>
      </xdr:nvSpPr>
      <xdr:spPr>
        <a:xfrm>
          <a:off x="19547840" y="605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9398</xdr:rowOff>
    </xdr:from>
    <xdr:to>
      <xdr:col>112</xdr:col>
      <xdr:colOff>38100</xdr:colOff>
      <xdr:row>37</xdr:row>
      <xdr:rowOff>110998</xdr:rowOff>
    </xdr:to>
    <xdr:sp macro="" textlink="">
      <xdr:nvSpPr>
        <xdr:cNvPr id="435" name="楕円 434">
          <a:extLst>
            <a:ext uri="{FF2B5EF4-FFF2-40B4-BE49-F238E27FC236}">
              <a16:creationId xmlns:a16="http://schemas.microsoft.com/office/drawing/2014/main" id="{048F51B4-6707-49FF-B580-1AA7C7A8F0E4}"/>
            </a:ext>
          </a:extLst>
        </xdr:cNvPr>
        <xdr:cNvSpPr/>
      </xdr:nvSpPr>
      <xdr:spPr>
        <a:xfrm>
          <a:off x="18735040" y="62120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44196</xdr:rowOff>
    </xdr:from>
    <xdr:to>
      <xdr:col>116</xdr:col>
      <xdr:colOff>63500</xdr:colOff>
      <xdr:row>37</xdr:row>
      <xdr:rowOff>60198</xdr:rowOff>
    </xdr:to>
    <xdr:cxnSp macro="">
      <xdr:nvCxnSpPr>
        <xdr:cNvPr id="436" name="直線コネクタ 435">
          <a:extLst>
            <a:ext uri="{FF2B5EF4-FFF2-40B4-BE49-F238E27FC236}">
              <a16:creationId xmlns:a16="http://schemas.microsoft.com/office/drawing/2014/main" id="{80140D6D-C339-4A5F-AF4F-0994E2AF5DA5}"/>
            </a:ext>
          </a:extLst>
        </xdr:cNvPr>
        <xdr:cNvCxnSpPr/>
      </xdr:nvCxnSpPr>
      <xdr:spPr>
        <a:xfrm flipV="1">
          <a:off x="18778220" y="6246876"/>
          <a:ext cx="73152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34544</xdr:rowOff>
    </xdr:from>
    <xdr:to>
      <xdr:col>107</xdr:col>
      <xdr:colOff>101600</xdr:colOff>
      <xdr:row>37</xdr:row>
      <xdr:rowOff>136144</xdr:rowOff>
    </xdr:to>
    <xdr:sp macro="" textlink="">
      <xdr:nvSpPr>
        <xdr:cNvPr id="437" name="楕円 436">
          <a:extLst>
            <a:ext uri="{FF2B5EF4-FFF2-40B4-BE49-F238E27FC236}">
              <a16:creationId xmlns:a16="http://schemas.microsoft.com/office/drawing/2014/main" id="{0B23FEE4-2245-453C-96BB-EBD1A7D4A36F}"/>
            </a:ext>
          </a:extLst>
        </xdr:cNvPr>
        <xdr:cNvSpPr/>
      </xdr:nvSpPr>
      <xdr:spPr>
        <a:xfrm>
          <a:off x="17937480" y="62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60198</xdr:rowOff>
    </xdr:from>
    <xdr:to>
      <xdr:col>111</xdr:col>
      <xdr:colOff>177800</xdr:colOff>
      <xdr:row>37</xdr:row>
      <xdr:rowOff>85344</xdr:rowOff>
    </xdr:to>
    <xdr:cxnSp macro="">
      <xdr:nvCxnSpPr>
        <xdr:cNvPr id="438" name="直線コネクタ 437">
          <a:extLst>
            <a:ext uri="{FF2B5EF4-FFF2-40B4-BE49-F238E27FC236}">
              <a16:creationId xmlns:a16="http://schemas.microsoft.com/office/drawing/2014/main" id="{B03F490C-6F0C-4942-92F7-C3C7B1220B7C}"/>
            </a:ext>
          </a:extLst>
        </xdr:cNvPr>
        <xdr:cNvCxnSpPr/>
      </xdr:nvCxnSpPr>
      <xdr:spPr>
        <a:xfrm flipV="1">
          <a:off x="17988280" y="6262878"/>
          <a:ext cx="78994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33545</xdr:rowOff>
    </xdr:from>
    <xdr:ext cx="469744" cy="259045"/>
    <xdr:sp macro="" textlink="">
      <xdr:nvSpPr>
        <xdr:cNvPr id="439" name="n_1aveValue【認定こども園・幼稚園・保育所】&#10;一人当たり面積">
          <a:extLst>
            <a:ext uri="{FF2B5EF4-FFF2-40B4-BE49-F238E27FC236}">
              <a16:creationId xmlns:a16="http://schemas.microsoft.com/office/drawing/2014/main" id="{76E7EBB9-8FFA-4C80-9A64-9765EE27859A}"/>
            </a:ext>
          </a:extLst>
        </xdr:cNvPr>
        <xdr:cNvSpPr txBox="1"/>
      </xdr:nvSpPr>
      <xdr:spPr>
        <a:xfrm>
          <a:off x="18561127" y="640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143273</xdr:rowOff>
    </xdr:from>
    <xdr:ext cx="469744" cy="259045"/>
    <xdr:sp macro="" textlink="">
      <xdr:nvSpPr>
        <xdr:cNvPr id="440" name="n_2aveValue【認定こども園・幼稚園・保育所】&#10;一人当たり面積">
          <a:extLst>
            <a:ext uri="{FF2B5EF4-FFF2-40B4-BE49-F238E27FC236}">
              <a16:creationId xmlns:a16="http://schemas.microsoft.com/office/drawing/2014/main" id="{BA8FE6DE-8291-4F1D-B03D-DAF66FD472CE}"/>
            </a:ext>
          </a:extLst>
        </xdr:cNvPr>
        <xdr:cNvSpPr txBox="1"/>
      </xdr:nvSpPr>
      <xdr:spPr>
        <a:xfrm>
          <a:off x="17776267" y="634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26941</xdr:rowOff>
    </xdr:from>
    <xdr:ext cx="469744" cy="259045"/>
    <xdr:sp macro="" textlink="">
      <xdr:nvSpPr>
        <xdr:cNvPr id="441" name="n_3aveValue【認定こども園・幼稚園・保育所】&#10;一人当たり面積">
          <a:extLst>
            <a:ext uri="{FF2B5EF4-FFF2-40B4-BE49-F238E27FC236}">
              <a16:creationId xmlns:a16="http://schemas.microsoft.com/office/drawing/2014/main" id="{15E0432D-AECE-4B0C-BCA9-D958E03B8C59}"/>
            </a:ext>
          </a:extLst>
        </xdr:cNvPr>
        <xdr:cNvSpPr txBox="1"/>
      </xdr:nvSpPr>
      <xdr:spPr>
        <a:xfrm>
          <a:off x="17001567" y="62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127525</xdr:rowOff>
    </xdr:from>
    <xdr:ext cx="469744" cy="259045"/>
    <xdr:sp macro="" textlink="">
      <xdr:nvSpPr>
        <xdr:cNvPr id="442" name="n_1mainValue【認定こども園・幼稚園・保育所】&#10;一人当たり面積">
          <a:extLst>
            <a:ext uri="{FF2B5EF4-FFF2-40B4-BE49-F238E27FC236}">
              <a16:creationId xmlns:a16="http://schemas.microsoft.com/office/drawing/2014/main" id="{13D5D3C2-B6B0-4DC6-876D-D4BD7355D0F1}"/>
            </a:ext>
          </a:extLst>
        </xdr:cNvPr>
        <xdr:cNvSpPr txBox="1"/>
      </xdr:nvSpPr>
      <xdr:spPr>
        <a:xfrm>
          <a:off x="18561127" y="599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152671</xdr:rowOff>
    </xdr:from>
    <xdr:ext cx="469744" cy="259045"/>
    <xdr:sp macro="" textlink="">
      <xdr:nvSpPr>
        <xdr:cNvPr id="443" name="n_2mainValue【認定こども園・幼稚園・保育所】&#10;一人当たり面積">
          <a:extLst>
            <a:ext uri="{FF2B5EF4-FFF2-40B4-BE49-F238E27FC236}">
              <a16:creationId xmlns:a16="http://schemas.microsoft.com/office/drawing/2014/main" id="{6997239D-41EB-4442-8F9F-9DD4F5CC9786}"/>
            </a:ext>
          </a:extLst>
        </xdr:cNvPr>
        <xdr:cNvSpPr txBox="1"/>
      </xdr:nvSpPr>
      <xdr:spPr>
        <a:xfrm>
          <a:off x="17776267" y="602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a:extLst>
            <a:ext uri="{FF2B5EF4-FFF2-40B4-BE49-F238E27FC236}">
              <a16:creationId xmlns:a16="http://schemas.microsoft.com/office/drawing/2014/main" id="{8B0BC38C-A8B7-41C4-8D58-7F8777CBE5CF}"/>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a:extLst>
            <a:ext uri="{FF2B5EF4-FFF2-40B4-BE49-F238E27FC236}">
              <a16:creationId xmlns:a16="http://schemas.microsoft.com/office/drawing/2014/main" id="{25BBD799-5A6D-451F-8DD5-DA88FC2D079B}"/>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a:extLst>
            <a:ext uri="{FF2B5EF4-FFF2-40B4-BE49-F238E27FC236}">
              <a16:creationId xmlns:a16="http://schemas.microsoft.com/office/drawing/2014/main" id="{96B733F5-48F3-4435-9A60-923FFBE30213}"/>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a:extLst>
            <a:ext uri="{FF2B5EF4-FFF2-40B4-BE49-F238E27FC236}">
              <a16:creationId xmlns:a16="http://schemas.microsoft.com/office/drawing/2014/main" id="{AA4DF3E0-8636-4095-B724-2BDE03EE7E7A}"/>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a:extLst>
            <a:ext uri="{FF2B5EF4-FFF2-40B4-BE49-F238E27FC236}">
              <a16:creationId xmlns:a16="http://schemas.microsoft.com/office/drawing/2014/main" id="{FA1770C7-0189-4EC8-AA5F-C05D40EEDDFA}"/>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a:extLst>
            <a:ext uri="{FF2B5EF4-FFF2-40B4-BE49-F238E27FC236}">
              <a16:creationId xmlns:a16="http://schemas.microsoft.com/office/drawing/2014/main" id="{FA0880AB-E823-4F6D-9F18-4304CF984004}"/>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a:extLst>
            <a:ext uri="{FF2B5EF4-FFF2-40B4-BE49-F238E27FC236}">
              <a16:creationId xmlns:a16="http://schemas.microsoft.com/office/drawing/2014/main" id="{58C20DC5-86C4-4E53-928B-8145FF7FDE24}"/>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a:extLst>
            <a:ext uri="{FF2B5EF4-FFF2-40B4-BE49-F238E27FC236}">
              <a16:creationId xmlns:a16="http://schemas.microsoft.com/office/drawing/2014/main" id="{B7B995F7-01F4-430F-8F6F-D44F62F8E30C}"/>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a:extLst>
            <a:ext uri="{FF2B5EF4-FFF2-40B4-BE49-F238E27FC236}">
              <a16:creationId xmlns:a16="http://schemas.microsoft.com/office/drawing/2014/main" id="{DFBF275E-3B61-4078-8465-152258418E55}"/>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a:extLst>
            <a:ext uri="{FF2B5EF4-FFF2-40B4-BE49-F238E27FC236}">
              <a16:creationId xmlns:a16="http://schemas.microsoft.com/office/drawing/2014/main" id="{8A9F4FF7-B462-44A3-9905-EF7751DC05E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a:extLst>
            <a:ext uri="{FF2B5EF4-FFF2-40B4-BE49-F238E27FC236}">
              <a16:creationId xmlns:a16="http://schemas.microsoft.com/office/drawing/2014/main" id="{B706F3CE-1513-412E-802A-AD90A0697CC4}"/>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a:extLst>
            <a:ext uri="{FF2B5EF4-FFF2-40B4-BE49-F238E27FC236}">
              <a16:creationId xmlns:a16="http://schemas.microsoft.com/office/drawing/2014/main" id="{33E57035-6107-45D1-99B5-8AC77F468B55}"/>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a:extLst>
            <a:ext uri="{FF2B5EF4-FFF2-40B4-BE49-F238E27FC236}">
              <a16:creationId xmlns:a16="http://schemas.microsoft.com/office/drawing/2014/main" id="{05B0BAA0-1DE1-47A2-B3A2-3B3B5C209183}"/>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a:extLst>
            <a:ext uri="{FF2B5EF4-FFF2-40B4-BE49-F238E27FC236}">
              <a16:creationId xmlns:a16="http://schemas.microsoft.com/office/drawing/2014/main" id="{82C91715-EC0D-4410-87CE-534711C3CABD}"/>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a:extLst>
            <a:ext uri="{FF2B5EF4-FFF2-40B4-BE49-F238E27FC236}">
              <a16:creationId xmlns:a16="http://schemas.microsoft.com/office/drawing/2014/main" id="{FDDE393D-1F8D-46F9-9C31-4195319862AE}"/>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a:extLst>
            <a:ext uri="{FF2B5EF4-FFF2-40B4-BE49-F238E27FC236}">
              <a16:creationId xmlns:a16="http://schemas.microsoft.com/office/drawing/2014/main" id="{8275F13B-DEE7-4AC6-B7F0-5D03D7A45CDA}"/>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a:extLst>
            <a:ext uri="{FF2B5EF4-FFF2-40B4-BE49-F238E27FC236}">
              <a16:creationId xmlns:a16="http://schemas.microsoft.com/office/drawing/2014/main" id="{85A08FAC-4AFF-4D16-80E4-D25FAB758478}"/>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a:extLst>
            <a:ext uri="{FF2B5EF4-FFF2-40B4-BE49-F238E27FC236}">
              <a16:creationId xmlns:a16="http://schemas.microsoft.com/office/drawing/2014/main" id="{B14D598B-B9A2-4FE8-99C3-B3FC54B67A35}"/>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a:extLst>
            <a:ext uri="{FF2B5EF4-FFF2-40B4-BE49-F238E27FC236}">
              <a16:creationId xmlns:a16="http://schemas.microsoft.com/office/drawing/2014/main" id="{57654B1D-D2E3-4C7B-8053-EF1BBFD581CF}"/>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a:extLst>
            <a:ext uri="{FF2B5EF4-FFF2-40B4-BE49-F238E27FC236}">
              <a16:creationId xmlns:a16="http://schemas.microsoft.com/office/drawing/2014/main" id="{E8F93794-0198-40A7-A17A-B27DF7EC13E1}"/>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a:extLst>
            <a:ext uri="{FF2B5EF4-FFF2-40B4-BE49-F238E27FC236}">
              <a16:creationId xmlns:a16="http://schemas.microsoft.com/office/drawing/2014/main" id="{C4053E4C-CFD6-4400-8126-CD05D771CCA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a:extLst>
            <a:ext uri="{FF2B5EF4-FFF2-40B4-BE49-F238E27FC236}">
              <a16:creationId xmlns:a16="http://schemas.microsoft.com/office/drawing/2014/main" id="{F746BF74-94E0-48B6-8F62-5676487E051C}"/>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id="{F15FF322-6432-4EC3-B077-62A51713A77C}"/>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id="{81C5C74A-63F7-437B-9F45-AF7DEFB80E5B}"/>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id="{499F7A74-4C09-4704-B378-92A303DE7A21}"/>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69" name="直線コネクタ 468">
          <a:extLst>
            <a:ext uri="{FF2B5EF4-FFF2-40B4-BE49-F238E27FC236}">
              <a16:creationId xmlns:a16="http://schemas.microsoft.com/office/drawing/2014/main" id="{0547D28B-F850-4C10-A5B6-28569D27B27C}"/>
            </a:ext>
          </a:extLst>
        </xdr:cNvPr>
        <xdr:cNvCxnSpPr/>
      </xdr:nvCxnSpPr>
      <xdr:spPr>
        <a:xfrm flipV="1">
          <a:off x="14375764" y="9453155"/>
          <a:ext cx="0" cy="1258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70" name="【学校施設】&#10;有形固定資産減価償却率最小値テキスト">
          <a:extLst>
            <a:ext uri="{FF2B5EF4-FFF2-40B4-BE49-F238E27FC236}">
              <a16:creationId xmlns:a16="http://schemas.microsoft.com/office/drawing/2014/main" id="{A201EE7D-624E-417E-B21E-158D1AE08FD5}"/>
            </a:ext>
          </a:extLst>
        </xdr:cNvPr>
        <xdr:cNvSpPr txBox="1"/>
      </xdr:nvSpPr>
      <xdr:spPr>
        <a:xfrm>
          <a:off x="14414500" y="107153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71" name="直線コネクタ 470">
          <a:extLst>
            <a:ext uri="{FF2B5EF4-FFF2-40B4-BE49-F238E27FC236}">
              <a16:creationId xmlns:a16="http://schemas.microsoft.com/office/drawing/2014/main" id="{92F091AB-F690-4E14-8D58-6BD3009F68EE}"/>
            </a:ext>
          </a:extLst>
        </xdr:cNvPr>
        <xdr:cNvCxnSpPr/>
      </xdr:nvCxnSpPr>
      <xdr:spPr>
        <a:xfrm>
          <a:off x="14287500" y="107115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72" name="【学校施設】&#10;有形固定資産減価償却率最大値テキスト">
          <a:extLst>
            <a:ext uri="{FF2B5EF4-FFF2-40B4-BE49-F238E27FC236}">
              <a16:creationId xmlns:a16="http://schemas.microsoft.com/office/drawing/2014/main" id="{0264C05A-367B-439E-9FA6-77FC57B41F71}"/>
            </a:ext>
          </a:extLst>
        </xdr:cNvPr>
        <xdr:cNvSpPr txBox="1"/>
      </xdr:nvSpPr>
      <xdr:spPr>
        <a:xfrm>
          <a:off x="14414500" y="9232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73" name="直線コネクタ 472">
          <a:extLst>
            <a:ext uri="{FF2B5EF4-FFF2-40B4-BE49-F238E27FC236}">
              <a16:creationId xmlns:a16="http://schemas.microsoft.com/office/drawing/2014/main" id="{85728C9B-E4C2-4D18-BF85-C9FF924A24E1}"/>
            </a:ext>
          </a:extLst>
        </xdr:cNvPr>
        <xdr:cNvCxnSpPr/>
      </xdr:nvCxnSpPr>
      <xdr:spPr>
        <a:xfrm>
          <a:off x="14287500" y="9453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474" name="【学校施設】&#10;有形固定資産減価償却率平均値テキスト">
          <a:extLst>
            <a:ext uri="{FF2B5EF4-FFF2-40B4-BE49-F238E27FC236}">
              <a16:creationId xmlns:a16="http://schemas.microsoft.com/office/drawing/2014/main" id="{667D923F-03C0-4CB3-8442-A62CCFF76F8B}"/>
            </a:ext>
          </a:extLst>
        </xdr:cNvPr>
        <xdr:cNvSpPr txBox="1"/>
      </xdr:nvSpPr>
      <xdr:spPr>
        <a:xfrm>
          <a:off x="14414500" y="9742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75" name="フローチャート: 判断 474">
          <a:extLst>
            <a:ext uri="{FF2B5EF4-FFF2-40B4-BE49-F238E27FC236}">
              <a16:creationId xmlns:a16="http://schemas.microsoft.com/office/drawing/2014/main" id="{42CB97BF-6F2A-4CBA-A011-9970E1FC7EC2}"/>
            </a:ext>
          </a:extLst>
        </xdr:cNvPr>
        <xdr:cNvSpPr/>
      </xdr:nvSpPr>
      <xdr:spPr>
        <a:xfrm>
          <a:off x="14325600" y="989112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76" name="フローチャート: 判断 475">
          <a:extLst>
            <a:ext uri="{FF2B5EF4-FFF2-40B4-BE49-F238E27FC236}">
              <a16:creationId xmlns:a16="http://schemas.microsoft.com/office/drawing/2014/main" id="{87DF39D5-800F-4A71-A28C-BA8F18940175}"/>
            </a:ext>
          </a:extLst>
        </xdr:cNvPr>
        <xdr:cNvSpPr/>
      </xdr:nvSpPr>
      <xdr:spPr>
        <a:xfrm>
          <a:off x="1357884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477" name="フローチャート: 判断 476">
          <a:extLst>
            <a:ext uri="{FF2B5EF4-FFF2-40B4-BE49-F238E27FC236}">
              <a16:creationId xmlns:a16="http://schemas.microsoft.com/office/drawing/2014/main" id="{D9DC37D2-BD27-485C-B8BE-A50D6E0FDDFC}"/>
            </a:ext>
          </a:extLst>
        </xdr:cNvPr>
        <xdr:cNvSpPr/>
      </xdr:nvSpPr>
      <xdr:spPr>
        <a:xfrm>
          <a:off x="12804140" y="995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478" name="フローチャート: 判断 477">
          <a:extLst>
            <a:ext uri="{FF2B5EF4-FFF2-40B4-BE49-F238E27FC236}">
              <a16:creationId xmlns:a16="http://schemas.microsoft.com/office/drawing/2014/main" id="{5D683EFB-C92E-45EB-A5E7-B1489FD5CF30}"/>
            </a:ext>
          </a:extLst>
        </xdr:cNvPr>
        <xdr:cNvSpPr/>
      </xdr:nvSpPr>
      <xdr:spPr>
        <a:xfrm>
          <a:off x="12029440" y="99216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4CB84197-1C3D-458F-9B13-AE0A3745E08E}"/>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656716-C99F-445F-8225-29E4BD60481E}"/>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DE145AF7-22ED-495B-B229-612654925E3F}"/>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8A030718-8ACA-4024-A349-743394DA2A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6B399790-C000-4E6B-872D-C508CD71D18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99423</xdr:rowOff>
    </xdr:from>
    <xdr:to>
      <xdr:col>85</xdr:col>
      <xdr:colOff>177800</xdr:colOff>
      <xdr:row>64</xdr:row>
      <xdr:rowOff>29573</xdr:rowOff>
    </xdr:to>
    <xdr:sp macro="" textlink="">
      <xdr:nvSpPr>
        <xdr:cNvPr id="484" name="楕円 483">
          <a:extLst>
            <a:ext uri="{FF2B5EF4-FFF2-40B4-BE49-F238E27FC236}">
              <a16:creationId xmlns:a16="http://schemas.microsoft.com/office/drawing/2014/main" id="{DFDF0E29-9D20-43F4-A6AF-1C5C7E82E9B3}"/>
            </a:ext>
          </a:extLst>
        </xdr:cNvPr>
        <xdr:cNvSpPr/>
      </xdr:nvSpPr>
      <xdr:spPr>
        <a:xfrm>
          <a:off x="14325600" y="1066074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14350</xdr:rowOff>
    </xdr:from>
    <xdr:ext cx="340478" cy="259045"/>
    <xdr:sp macro="" textlink="">
      <xdr:nvSpPr>
        <xdr:cNvPr id="485" name="【学校施設】&#10;有形固定資産減価償却率該当値テキスト">
          <a:extLst>
            <a:ext uri="{FF2B5EF4-FFF2-40B4-BE49-F238E27FC236}">
              <a16:creationId xmlns:a16="http://schemas.microsoft.com/office/drawing/2014/main" id="{D22D3E86-B1ED-480E-8351-B86A0252F74F}"/>
            </a:ext>
          </a:extLst>
        </xdr:cNvPr>
        <xdr:cNvSpPr txBox="1"/>
      </xdr:nvSpPr>
      <xdr:spPr>
        <a:xfrm>
          <a:off x="14414500" y="105756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136978</xdr:rowOff>
    </xdr:from>
    <xdr:to>
      <xdr:col>81</xdr:col>
      <xdr:colOff>101600</xdr:colOff>
      <xdr:row>64</xdr:row>
      <xdr:rowOff>67128</xdr:rowOff>
    </xdr:to>
    <xdr:sp macro="" textlink="">
      <xdr:nvSpPr>
        <xdr:cNvPr id="486" name="楕円 485">
          <a:extLst>
            <a:ext uri="{FF2B5EF4-FFF2-40B4-BE49-F238E27FC236}">
              <a16:creationId xmlns:a16="http://schemas.microsoft.com/office/drawing/2014/main" id="{D21925CF-583C-44E8-98B9-14A26E05DFEF}"/>
            </a:ext>
          </a:extLst>
        </xdr:cNvPr>
        <xdr:cNvSpPr/>
      </xdr:nvSpPr>
      <xdr:spPr>
        <a:xfrm>
          <a:off x="13578840" y="106982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150223</xdr:rowOff>
    </xdr:from>
    <xdr:to>
      <xdr:col>85</xdr:col>
      <xdr:colOff>127000</xdr:colOff>
      <xdr:row>64</xdr:row>
      <xdr:rowOff>16328</xdr:rowOff>
    </xdr:to>
    <xdr:cxnSp macro="">
      <xdr:nvCxnSpPr>
        <xdr:cNvPr id="487" name="直線コネクタ 486">
          <a:extLst>
            <a:ext uri="{FF2B5EF4-FFF2-40B4-BE49-F238E27FC236}">
              <a16:creationId xmlns:a16="http://schemas.microsoft.com/office/drawing/2014/main" id="{FFBE62ED-D094-4EEC-B09D-67593B5B4CF7}"/>
            </a:ext>
          </a:extLst>
        </xdr:cNvPr>
        <xdr:cNvCxnSpPr/>
      </xdr:nvCxnSpPr>
      <xdr:spPr>
        <a:xfrm flipV="1">
          <a:off x="13629640" y="10711543"/>
          <a:ext cx="74676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164737</xdr:rowOff>
    </xdr:from>
    <xdr:to>
      <xdr:col>76</xdr:col>
      <xdr:colOff>165100</xdr:colOff>
      <xdr:row>64</xdr:row>
      <xdr:rowOff>94887</xdr:rowOff>
    </xdr:to>
    <xdr:sp macro="" textlink="">
      <xdr:nvSpPr>
        <xdr:cNvPr id="488" name="楕円 487">
          <a:extLst>
            <a:ext uri="{FF2B5EF4-FFF2-40B4-BE49-F238E27FC236}">
              <a16:creationId xmlns:a16="http://schemas.microsoft.com/office/drawing/2014/main" id="{4C1EB815-0373-447C-834E-034637EC647E}"/>
            </a:ext>
          </a:extLst>
        </xdr:cNvPr>
        <xdr:cNvSpPr/>
      </xdr:nvSpPr>
      <xdr:spPr>
        <a:xfrm>
          <a:off x="12804140" y="107260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16328</xdr:rowOff>
    </xdr:from>
    <xdr:to>
      <xdr:col>81</xdr:col>
      <xdr:colOff>50800</xdr:colOff>
      <xdr:row>64</xdr:row>
      <xdr:rowOff>44087</xdr:rowOff>
    </xdr:to>
    <xdr:cxnSp macro="">
      <xdr:nvCxnSpPr>
        <xdr:cNvPr id="489" name="直線コネクタ 488">
          <a:extLst>
            <a:ext uri="{FF2B5EF4-FFF2-40B4-BE49-F238E27FC236}">
              <a16:creationId xmlns:a16="http://schemas.microsoft.com/office/drawing/2014/main" id="{AC251E94-60D4-409C-9EBF-00843D3D7278}"/>
            </a:ext>
          </a:extLst>
        </xdr:cNvPr>
        <xdr:cNvCxnSpPr/>
      </xdr:nvCxnSpPr>
      <xdr:spPr>
        <a:xfrm flipV="1">
          <a:off x="12854940" y="10745288"/>
          <a:ext cx="7747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90" name="n_1aveValue【学校施設】&#10;有形固定資産減価償却率">
          <a:extLst>
            <a:ext uri="{FF2B5EF4-FFF2-40B4-BE49-F238E27FC236}">
              <a16:creationId xmlns:a16="http://schemas.microsoft.com/office/drawing/2014/main" id="{677FC926-60C2-479D-8917-C23927761FB0}"/>
            </a:ext>
          </a:extLst>
        </xdr:cNvPr>
        <xdr:cNvSpPr txBox="1"/>
      </xdr:nvSpPr>
      <xdr:spPr>
        <a:xfrm>
          <a:off x="134372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8544</xdr:rowOff>
    </xdr:from>
    <xdr:ext cx="405111" cy="259045"/>
    <xdr:sp macro="" textlink="">
      <xdr:nvSpPr>
        <xdr:cNvPr id="491" name="n_2aveValue【学校施設】&#10;有形固定資産減価償却率">
          <a:extLst>
            <a:ext uri="{FF2B5EF4-FFF2-40B4-BE49-F238E27FC236}">
              <a16:creationId xmlns:a16="http://schemas.microsoft.com/office/drawing/2014/main" id="{67AA44C8-D6B5-459B-90D2-93A5C8C90544}"/>
            </a:ext>
          </a:extLst>
        </xdr:cNvPr>
        <xdr:cNvSpPr txBox="1"/>
      </xdr:nvSpPr>
      <xdr:spPr>
        <a:xfrm>
          <a:off x="12675244" y="973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492" name="n_3aveValue【学校施設】&#10;有形固定資産減価償却率">
          <a:extLst>
            <a:ext uri="{FF2B5EF4-FFF2-40B4-BE49-F238E27FC236}">
              <a16:creationId xmlns:a16="http://schemas.microsoft.com/office/drawing/2014/main" id="{0DA705CC-376C-4199-BB1C-19720C67DAA9}"/>
            </a:ext>
          </a:extLst>
        </xdr:cNvPr>
        <xdr:cNvSpPr txBox="1"/>
      </xdr:nvSpPr>
      <xdr:spPr>
        <a:xfrm>
          <a:off x="119005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58255</xdr:rowOff>
    </xdr:from>
    <xdr:ext cx="340478" cy="259045"/>
    <xdr:sp macro="" textlink="">
      <xdr:nvSpPr>
        <xdr:cNvPr id="493" name="n_1mainValue【学校施設】&#10;有形固定資産減価償却率">
          <a:extLst>
            <a:ext uri="{FF2B5EF4-FFF2-40B4-BE49-F238E27FC236}">
              <a16:creationId xmlns:a16="http://schemas.microsoft.com/office/drawing/2014/main" id="{289A0F26-40A6-4C1D-8A59-FFDE0356E6BA}"/>
            </a:ext>
          </a:extLst>
        </xdr:cNvPr>
        <xdr:cNvSpPr txBox="1"/>
      </xdr:nvSpPr>
      <xdr:spPr>
        <a:xfrm>
          <a:off x="13469561" y="107872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64</xdr:row>
      <xdr:rowOff>86014</xdr:rowOff>
    </xdr:from>
    <xdr:ext cx="340478" cy="259045"/>
    <xdr:sp macro="" textlink="">
      <xdr:nvSpPr>
        <xdr:cNvPr id="494" name="n_2mainValue【学校施設】&#10;有形固定資産減価償却率">
          <a:extLst>
            <a:ext uri="{FF2B5EF4-FFF2-40B4-BE49-F238E27FC236}">
              <a16:creationId xmlns:a16="http://schemas.microsoft.com/office/drawing/2014/main" id="{56642A4D-A92A-4EF1-8021-F4AC8FECD94C}"/>
            </a:ext>
          </a:extLst>
        </xdr:cNvPr>
        <xdr:cNvSpPr txBox="1"/>
      </xdr:nvSpPr>
      <xdr:spPr>
        <a:xfrm>
          <a:off x="12707561" y="108149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id="{701435DD-45CD-4368-BEED-F167E0941E0E}"/>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id="{151535A0-1DC0-4165-BA1C-BE4E0C8746C9}"/>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id="{330D4C8F-CA85-46B1-A808-C4795554E937}"/>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id="{276DCF0C-C982-49AC-99FE-258E3F5FF94C}"/>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id="{1ADF0BC8-45DB-4497-9891-187E000C7E93}"/>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id="{75BD9A68-AA4D-44C5-B7F3-3087AAB16F43}"/>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id="{7FCDDA22-F8ED-42CC-B01B-4E12AE045265}"/>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id="{E192D30A-8720-4C73-A22A-DAB063DCD532}"/>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id="{15A8FBD3-A3EB-4685-944C-53726F604E3C}"/>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id="{2D2995B6-42A2-471D-9308-181876CE31A8}"/>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a:extLst>
            <a:ext uri="{FF2B5EF4-FFF2-40B4-BE49-F238E27FC236}">
              <a16:creationId xmlns:a16="http://schemas.microsoft.com/office/drawing/2014/main" id="{8176F10A-25C5-42FC-99EB-8FD4AD18E875}"/>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6" name="直線コネクタ 505">
          <a:extLst>
            <a:ext uri="{FF2B5EF4-FFF2-40B4-BE49-F238E27FC236}">
              <a16:creationId xmlns:a16="http://schemas.microsoft.com/office/drawing/2014/main" id="{E0DD81B0-1D03-4EF8-A8C2-CA6296B6F649}"/>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7" name="テキスト ボックス 506">
          <a:extLst>
            <a:ext uri="{FF2B5EF4-FFF2-40B4-BE49-F238E27FC236}">
              <a16:creationId xmlns:a16="http://schemas.microsoft.com/office/drawing/2014/main" id="{CE3884B7-B12C-4408-B241-84B0670E20BB}"/>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8" name="直線コネクタ 507">
          <a:extLst>
            <a:ext uri="{FF2B5EF4-FFF2-40B4-BE49-F238E27FC236}">
              <a16:creationId xmlns:a16="http://schemas.microsoft.com/office/drawing/2014/main" id="{6C79B3D0-A1D8-4588-88DA-87C31DB74D28}"/>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9" name="テキスト ボックス 508">
          <a:extLst>
            <a:ext uri="{FF2B5EF4-FFF2-40B4-BE49-F238E27FC236}">
              <a16:creationId xmlns:a16="http://schemas.microsoft.com/office/drawing/2014/main" id="{CC06E4B9-4B89-48F1-A3E7-D0A8A26D9564}"/>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0" name="直線コネクタ 509">
          <a:extLst>
            <a:ext uri="{FF2B5EF4-FFF2-40B4-BE49-F238E27FC236}">
              <a16:creationId xmlns:a16="http://schemas.microsoft.com/office/drawing/2014/main" id="{E35BB2E8-C056-4B32-B15B-EE4375FAABD3}"/>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1" name="テキスト ボックス 510">
          <a:extLst>
            <a:ext uri="{FF2B5EF4-FFF2-40B4-BE49-F238E27FC236}">
              <a16:creationId xmlns:a16="http://schemas.microsoft.com/office/drawing/2014/main" id="{7CFCAE49-B172-46BB-9BF5-ADE913D90EE6}"/>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2" name="直線コネクタ 511">
          <a:extLst>
            <a:ext uri="{FF2B5EF4-FFF2-40B4-BE49-F238E27FC236}">
              <a16:creationId xmlns:a16="http://schemas.microsoft.com/office/drawing/2014/main" id="{4E88739B-AC41-4D21-B4D2-B90BD3458107}"/>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3" name="テキスト ボックス 512">
          <a:extLst>
            <a:ext uri="{FF2B5EF4-FFF2-40B4-BE49-F238E27FC236}">
              <a16:creationId xmlns:a16="http://schemas.microsoft.com/office/drawing/2014/main" id="{80BA4242-8CC7-4D4A-B07A-9D76E58FF825}"/>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4" name="直線コネクタ 513">
          <a:extLst>
            <a:ext uri="{FF2B5EF4-FFF2-40B4-BE49-F238E27FC236}">
              <a16:creationId xmlns:a16="http://schemas.microsoft.com/office/drawing/2014/main" id="{8C7EBA43-522A-4D8E-8AB4-D8110DF173BB}"/>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5" name="テキスト ボックス 514">
          <a:extLst>
            <a:ext uri="{FF2B5EF4-FFF2-40B4-BE49-F238E27FC236}">
              <a16:creationId xmlns:a16="http://schemas.microsoft.com/office/drawing/2014/main" id="{40892830-E4B0-448F-B024-CA7F2E238544}"/>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6" name="直線コネクタ 515">
          <a:extLst>
            <a:ext uri="{FF2B5EF4-FFF2-40B4-BE49-F238E27FC236}">
              <a16:creationId xmlns:a16="http://schemas.microsoft.com/office/drawing/2014/main" id="{B9F5742E-0FC9-4EBD-AD24-0EF1077C8349}"/>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7" name="テキスト ボックス 516">
          <a:extLst>
            <a:ext uri="{FF2B5EF4-FFF2-40B4-BE49-F238E27FC236}">
              <a16:creationId xmlns:a16="http://schemas.microsoft.com/office/drawing/2014/main" id="{263B0D5F-D05D-4EB0-9BD2-EC1404CCEB66}"/>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8" name="【学校施設】&#10;一人当たり面積グラフ枠">
          <a:extLst>
            <a:ext uri="{FF2B5EF4-FFF2-40B4-BE49-F238E27FC236}">
              <a16:creationId xmlns:a16="http://schemas.microsoft.com/office/drawing/2014/main" id="{2B714E9D-4113-4671-9B43-E65090385167}"/>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519" name="直線コネクタ 518">
          <a:extLst>
            <a:ext uri="{FF2B5EF4-FFF2-40B4-BE49-F238E27FC236}">
              <a16:creationId xmlns:a16="http://schemas.microsoft.com/office/drawing/2014/main" id="{24DD2DF9-5EC2-4350-B533-18642C135350}"/>
            </a:ext>
          </a:extLst>
        </xdr:cNvPr>
        <xdr:cNvCxnSpPr/>
      </xdr:nvCxnSpPr>
      <xdr:spPr>
        <a:xfrm flipV="1">
          <a:off x="19509104" y="9425178"/>
          <a:ext cx="0" cy="132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520" name="【学校施設】&#10;一人当たり面積最小値テキスト">
          <a:extLst>
            <a:ext uri="{FF2B5EF4-FFF2-40B4-BE49-F238E27FC236}">
              <a16:creationId xmlns:a16="http://schemas.microsoft.com/office/drawing/2014/main" id="{FE58478F-8BB2-4312-86B8-826BE913E3D6}"/>
            </a:ext>
          </a:extLst>
        </xdr:cNvPr>
        <xdr:cNvSpPr txBox="1"/>
      </xdr:nvSpPr>
      <xdr:spPr>
        <a:xfrm>
          <a:off x="19547840" y="1075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521" name="直線コネクタ 520">
          <a:extLst>
            <a:ext uri="{FF2B5EF4-FFF2-40B4-BE49-F238E27FC236}">
              <a16:creationId xmlns:a16="http://schemas.microsoft.com/office/drawing/2014/main" id="{F3DCFD26-8146-43BD-8D94-1383294C1552}"/>
            </a:ext>
          </a:extLst>
        </xdr:cNvPr>
        <xdr:cNvCxnSpPr/>
      </xdr:nvCxnSpPr>
      <xdr:spPr>
        <a:xfrm>
          <a:off x="19443700" y="107483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522" name="【学校施設】&#10;一人当たり面積最大値テキスト">
          <a:extLst>
            <a:ext uri="{FF2B5EF4-FFF2-40B4-BE49-F238E27FC236}">
              <a16:creationId xmlns:a16="http://schemas.microsoft.com/office/drawing/2014/main" id="{FA24DF26-7B28-4F24-8064-50F0D7DD6537}"/>
            </a:ext>
          </a:extLst>
        </xdr:cNvPr>
        <xdr:cNvSpPr txBox="1"/>
      </xdr:nvSpPr>
      <xdr:spPr>
        <a:xfrm>
          <a:off x="19547840" y="920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523" name="直線コネクタ 522">
          <a:extLst>
            <a:ext uri="{FF2B5EF4-FFF2-40B4-BE49-F238E27FC236}">
              <a16:creationId xmlns:a16="http://schemas.microsoft.com/office/drawing/2014/main" id="{48AABEF0-5F4B-4325-820B-DB739A6832B4}"/>
            </a:ext>
          </a:extLst>
        </xdr:cNvPr>
        <xdr:cNvCxnSpPr/>
      </xdr:nvCxnSpPr>
      <xdr:spPr>
        <a:xfrm>
          <a:off x="19443700" y="9425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127906</xdr:rowOff>
    </xdr:from>
    <xdr:ext cx="469744" cy="259045"/>
    <xdr:sp macro="" textlink="">
      <xdr:nvSpPr>
        <xdr:cNvPr id="524" name="【学校施設】&#10;一人当たり面積平均値テキスト">
          <a:extLst>
            <a:ext uri="{FF2B5EF4-FFF2-40B4-BE49-F238E27FC236}">
              <a16:creationId xmlns:a16="http://schemas.microsoft.com/office/drawing/2014/main" id="{1A20BC2E-53CF-4879-B6B8-4053F31E57A1}"/>
            </a:ext>
          </a:extLst>
        </xdr:cNvPr>
        <xdr:cNvSpPr txBox="1"/>
      </xdr:nvSpPr>
      <xdr:spPr>
        <a:xfrm>
          <a:off x="19547840" y="10186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525" name="フローチャート: 判断 524">
          <a:extLst>
            <a:ext uri="{FF2B5EF4-FFF2-40B4-BE49-F238E27FC236}">
              <a16:creationId xmlns:a16="http://schemas.microsoft.com/office/drawing/2014/main" id="{36F354D9-EE86-412A-B7CB-CA6941FDFCD9}"/>
            </a:ext>
          </a:extLst>
        </xdr:cNvPr>
        <xdr:cNvSpPr/>
      </xdr:nvSpPr>
      <xdr:spPr>
        <a:xfrm>
          <a:off x="19458940" y="103310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526" name="フローチャート: 判断 525">
          <a:extLst>
            <a:ext uri="{FF2B5EF4-FFF2-40B4-BE49-F238E27FC236}">
              <a16:creationId xmlns:a16="http://schemas.microsoft.com/office/drawing/2014/main" id="{6E04025D-58AA-4CCA-A7E8-E6A60E2D15F1}"/>
            </a:ext>
          </a:extLst>
        </xdr:cNvPr>
        <xdr:cNvSpPr/>
      </xdr:nvSpPr>
      <xdr:spPr>
        <a:xfrm>
          <a:off x="18735040" y="103192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527" name="フローチャート: 判断 526">
          <a:extLst>
            <a:ext uri="{FF2B5EF4-FFF2-40B4-BE49-F238E27FC236}">
              <a16:creationId xmlns:a16="http://schemas.microsoft.com/office/drawing/2014/main" id="{19ADA36C-2266-4AFB-9E99-F0E4C2DCDCD6}"/>
            </a:ext>
          </a:extLst>
        </xdr:cNvPr>
        <xdr:cNvSpPr/>
      </xdr:nvSpPr>
      <xdr:spPr>
        <a:xfrm>
          <a:off x="17937480" y="103135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28" name="フローチャート: 判断 527">
          <a:extLst>
            <a:ext uri="{FF2B5EF4-FFF2-40B4-BE49-F238E27FC236}">
              <a16:creationId xmlns:a16="http://schemas.microsoft.com/office/drawing/2014/main" id="{2B8F9B5A-E020-4F96-BCFF-8CC7C91D9FAB}"/>
            </a:ext>
          </a:extLst>
        </xdr:cNvPr>
        <xdr:cNvSpPr/>
      </xdr:nvSpPr>
      <xdr:spPr>
        <a:xfrm>
          <a:off x="17162780" y="103756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4C8EC384-3BA3-4F45-8B5A-C1EFF67243E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BD301BEB-D8D1-45D4-93EE-2E8B7DAF171C}"/>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B30C1940-FC35-4F2F-8917-1EEF9832C0EA}"/>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A9E6737F-C3D9-49DE-81BE-A488CE6BC75D}"/>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6F1BC736-87DE-4FD5-8FEC-6F50BC03CBBD}"/>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155321</xdr:rowOff>
    </xdr:from>
    <xdr:to>
      <xdr:col>116</xdr:col>
      <xdr:colOff>114300</xdr:colOff>
      <xdr:row>63</xdr:row>
      <xdr:rowOff>85471</xdr:rowOff>
    </xdr:to>
    <xdr:sp macro="" textlink="">
      <xdr:nvSpPr>
        <xdr:cNvPr id="534" name="楕円 533">
          <a:extLst>
            <a:ext uri="{FF2B5EF4-FFF2-40B4-BE49-F238E27FC236}">
              <a16:creationId xmlns:a16="http://schemas.microsoft.com/office/drawing/2014/main" id="{01F10C14-2650-4C85-8E9C-E894A7357093}"/>
            </a:ext>
          </a:extLst>
        </xdr:cNvPr>
        <xdr:cNvSpPr/>
      </xdr:nvSpPr>
      <xdr:spPr>
        <a:xfrm>
          <a:off x="19458940" y="105490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133748</xdr:rowOff>
    </xdr:from>
    <xdr:ext cx="469744" cy="259045"/>
    <xdr:sp macro="" textlink="">
      <xdr:nvSpPr>
        <xdr:cNvPr id="535" name="【学校施設】&#10;一人当たり面積該当値テキスト">
          <a:extLst>
            <a:ext uri="{FF2B5EF4-FFF2-40B4-BE49-F238E27FC236}">
              <a16:creationId xmlns:a16="http://schemas.microsoft.com/office/drawing/2014/main" id="{9C7740A2-7990-4156-9E71-B18183817B13}"/>
            </a:ext>
          </a:extLst>
        </xdr:cNvPr>
        <xdr:cNvSpPr txBox="1"/>
      </xdr:nvSpPr>
      <xdr:spPr>
        <a:xfrm>
          <a:off x="19547840" y="1052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167132</xdr:rowOff>
    </xdr:from>
    <xdr:to>
      <xdr:col>112</xdr:col>
      <xdr:colOff>38100</xdr:colOff>
      <xdr:row>63</xdr:row>
      <xdr:rowOff>97282</xdr:rowOff>
    </xdr:to>
    <xdr:sp macro="" textlink="">
      <xdr:nvSpPr>
        <xdr:cNvPr id="536" name="楕円 535">
          <a:extLst>
            <a:ext uri="{FF2B5EF4-FFF2-40B4-BE49-F238E27FC236}">
              <a16:creationId xmlns:a16="http://schemas.microsoft.com/office/drawing/2014/main" id="{CAFBFCC5-2919-4915-A9F0-88D47BF4157F}"/>
            </a:ext>
          </a:extLst>
        </xdr:cNvPr>
        <xdr:cNvSpPr/>
      </xdr:nvSpPr>
      <xdr:spPr>
        <a:xfrm>
          <a:off x="18735040" y="105608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34671</xdr:rowOff>
    </xdr:from>
    <xdr:to>
      <xdr:col>116</xdr:col>
      <xdr:colOff>63500</xdr:colOff>
      <xdr:row>63</xdr:row>
      <xdr:rowOff>46482</xdr:rowOff>
    </xdr:to>
    <xdr:cxnSp macro="">
      <xdr:nvCxnSpPr>
        <xdr:cNvPr id="537" name="直線コネクタ 536">
          <a:extLst>
            <a:ext uri="{FF2B5EF4-FFF2-40B4-BE49-F238E27FC236}">
              <a16:creationId xmlns:a16="http://schemas.microsoft.com/office/drawing/2014/main" id="{D3F615E2-3AB2-4929-95B8-D6F23031290D}"/>
            </a:ext>
          </a:extLst>
        </xdr:cNvPr>
        <xdr:cNvCxnSpPr/>
      </xdr:nvCxnSpPr>
      <xdr:spPr>
        <a:xfrm flipV="1">
          <a:off x="18778220" y="10595991"/>
          <a:ext cx="73152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5969</xdr:rowOff>
    </xdr:from>
    <xdr:to>
      <xdr:col>107</xdr:col>
      <xdr:colOff>101600</xdr:colOff>
      <xdr:row>63</xdr:row>
      <xdr:rowOff>107569</xdr:rowOff>
    </xdr:to>
    <xdr:sp macro="" textlink="">
      <xdr:nvSpPr>
        <xdr:cNvPr id="538" name="楕円 537">
          <a:extLst>
            <a:ext uri="{FF2B5EF4-FFF2-40B4-BE49-F238E27FC236}">
              <a16:creationId xmlns:a16="http://schemas.microsoft.com/office/drawing/2014/main" id="{65561B36-8544-4B65-B56B-871BB95CBC13}"/>
            </a:ext>
          </a:extLst>
        </xdr:cNvPr>
        <xdr:cNvSpPr/>
      </xdr:nvSpPr>
      <xdr:spPr>
        <a:xfrm>
          <a:off x="17937480" y="1056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46482</xdr:rowOff>
    </xdr:from>
    <xdr:to>
      <xdr:col>111</xdr:col>
      <xdr:colOff>177800</xdr:colOff>
      <xdr:row>63</xdr:row>
      <xdr:rowOff>56769</xdr:rowOff>
    </xdr:to>
    <xdr:cxnSp macro="">
      <xdr:nvCxnSpPr>
        <xdr:cNvPr id="539" name="直線コネクタ 538">
          <a:extLst>
            <a:ext uri="{FF2B5EF4-FFF2-40B4-BE49-F238E27FC236}">
              <a16:creationId xmlns:a16="http://schemas.microsoft.com/office/drawing/2014/main" id="{AEED9D6C-8B99-4B23-9E22-9CD738E27FC7}"/>
            </a:ext>
          </a:extLst>
        </xdr:cNvPr>
        <xdr:cNvCxnSpPr/>
      </xdr:nvCxnSpPr>
      <xdr:spPr>
        <a:xfrm flipV="1">
          <a:off x="17988280" y="10607802"/>
          <a:ext cx="78994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39895</xdr:rowOff>
    </xdr:from>
    <xdr:ext cx="469744" cy="259045"/>
    <xdr:sp macro="" textlink="">
      <xdr:nvSpPr>
        <xdr:cNvPr id="540" name="n_1aveValue【学校施設】&#10;一人当たり面積">
          <a:extLst>
            <a:ext uri="{FF2B5EF4-FFF2-40B4-BE49-F238E27FC236}">
              <a16:creationId xmlns:a16="http://schemas.microsoft.com/office/drawing/2014/main" id="{654FEFE5-0363-4475-9EA2-910C58203EC6}"/>
            </a:ext>
          </a:extLst>
        </xdr:cNvPr>
        <xdr:cNvSpPr txBox="1"/>
      </xdr:nvSpPr>
      <xdr:spPr>
        <a:xfrm>
          <a:off x="185611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34180</xdr:rowOff>
    </xdr:from>
    <xdr:ext cx="469744" cy="259045"/>
    <xdr:sp macro="" textlink="">
      <xdr:nvSpPr>
        <xdr:cNvPr id="541" name="n_2aveValue【学校施設】&#10;一人当たり面積">
          <a:extLst>
            <a:ext uri="{FF2B5EF4-FFF2-40B4-BE49-F238E27FC236}">
              <a16:creationId xmlns:a16="http://schemas.microsoft.com/office/drawing/2014/main" id="{DB0A90ED-332A-49F2-B94B-A3E1423D7769}"/>
            </a:ext>
          </a:extLst>
        </xdr:cNvPr>
        <xdr:cNvSpPr txBox="1"/>
      </xdr:nvSpPr>
      <xdr:spPr>
        <a:xfrm>
          <a:off x="17776267" y="1009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96283</xdr:rowOff>
    </xdr:from>
    <xdr:ext cx="469744" cy="259045"/>
    <xdr:sp macro="" textlink="">
      <xdr:nvSpPr>
        <xdr:cNvPr id="542" name="n_3aveValue【学校施設】&#10;一人当たり面積">
          <a:extLst>
            <a:ext uri="{FF2B5EF4-FFF2-40B4-BE49-F238E27FC236}">
              <a16:creationId xmlns:a16="http://schemas.microsoft.com/office/drawing/2014/main" id="{93A3080F-532E-4F9D-840F-CFBEE49B279E}"/>
            </a:ext>
          </a:extLst>
        </xdr:cNvPr>
        <xdr:cNvSpPr txBox="1"/>
      </xdr:nvSpPr>
      <xdr:spPr>
        <a:xfrm>
          <a:off x="17001567" y="1015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88409</xdr:rowOff>
    </xdr:from>
    <xdr:ext cx="469744" cy="259045"/>
    <xdr:sp macro="" textlink="">
      <xdr:nvSpPr>
        <xdr:cNvPr id="543" name="n_1mainValue【学校施設】&#10;一人当たり面積">
          <a:extLst>
            <a:ext uri="{FF2B5EF4-FFF2-40B4-BE49-F238E27FC236}">
              <a16:creationId xmlns:a16="http://schemas.microsoft.com/office/drawing/2014/main" id="{5F526D28-B82A-4727-8FD5-F778F3AD6823}"/>
            </a:ext>
          </a:extLst>
        </xdr:cNvPr>
        <xdr:cNvSpPr txBox="1"/>
      </xdr:nvSpPr>
      <xdr:spPr>
        <a:xfrm>
          <a:off x="18561127" y="1064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98696</xdr:rowOff>
    </xdr:from>
    <xdr:ext cx="469744" cy="259045"/>
    <xdr:sp macro="" textlink="">
      <xdr:nvSpPr>
        <xdr:cNvPr id="544" name="n_2mainValue【学校施設】&#10;一人当たり面積">
          <a:extLst>
            <a:ext uri="{FF2B5EF4-FFF2-40B4-BE49-F238E27FC236}">
              <a16:creationId xmlns:a16="http://schemas.microsoft.com/office/drawing/2014/main" id="{6265D955-734C-406C-8630-CE7D7C0F3CFE}"/>
            </a:ext>
          </a:extLst>
        </xdr:cNvPr>
        <xdr:cNvSpPr txBox="1"/>
      </xdr:nvSpPr>
      <xdr:spPr>
        <a:xfrm>
          <a:off x="17776267" y="1066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a:extLst>
            <a:ext uri="{FF2B5EF4-FFF2-40B4-BE49-F238E27FC236}">
              <a16:creationId xmlns:a16="http://schemas.microsoft.com/office/drawing/2014/main" id="{0387D048-44B3-4261-86F1-B23115161B69}"/>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a:extLst>
            <a:ext uri="{FF2B5EF4-FFF2-40B4-BE49-F238E27FC236}">
              <a16:creationId xmlns:a16="http://schemas.microsoft.com/office/drawing/2014/main" id="{4FF1D0F5-1C05-4A37-99DD-20268AFF8F96}"/>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a:extLst>
            <a:ext uri="{FF2B5EF4-FFF2-40B4-BE49-F238E27FC236}">
              <a16:creationId xmlns:a16="http://schemas.microsoft.com/office/drawing/2014/main" id="{23956E10-69BB-4498-BD89-F26F6DDEADAC}"/>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a:extLst>
            <a:ext uri="{FF2B5EF4-FFF2-40B4-BE49-F238E27FC236}">
              <a16:creationId xmlns:a16="http://schemas.microsoft.com/office/drawing/2014/main" id="{D6F17F2A-7BFA-4A9A-9CF2-C7034CA70754}"/>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a:extLst>
            <a:ext uri="{FF2B5EF4-FFF2-40B4-BE49-F238E27FC236}">
              <a16:creationId xmlns:a16="http://schemas.microsoft.com/office/drawing/2014/main" id="{0CA402B3-F256-4529-8418-DD9E8847AB79}"/>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a:extLst>
            <a:ext uri="{FF2B5EF4-FFF2-40B4-BE49-F238E27FC236}">
              <a16:creationId xmlns:a16="http://schemas.microsoft.com/office/drawing/2014/main" id="{110A5EE3-44DC-422F-B1A5-E5A6DC59664A}"/>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a:extLst>
            <a:ext uri="{FF2B5EF4-FFF2-40B4-BE49-F238E27FC236}">
              <a16:creationId xmlns:a16="http://schemas.microsoft.com/office/drawing/2014/main" id="{6EC53DD1-A761-484F-B2FC-CF25DA7CAD35}"/>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a:extLst>
            <a:ext uri="{FF2B5EF4-FFF2-40B4-BE49-F238E27FC236}">
              <a16:creationId xmlns:a16="http://schemas.microsoft.com/office/drawing/2014/main" id="{74753544-7169-4EDF-96B0-31682B5DF054}"/>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3" name="テキスト ボックス 552">
          <a:extLst>
            <a:ext uri="{FF2B5EF4-FFF2-40B4-BE49-F238E27FC236}">
              <a16:creationId xmlns:a16="http://schemas.microsoft.com/office/drawing/2014/main" id="{14344D06-A5D5-43B2-9371-2A8AB45983C3}"/>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4" name="直線コネクタ 553">
          <a:extLst>
            <a:ext uri="{FF2B5EF4-FFF2-40B4-BE49-F238E27FC236}">
              <a16:creationId xmlns:a16="http://schemas.microsoft.com/office/drawing/2014/main" id="{A44D004F-073B-4D04-B969-1D22D3E94847}"/>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5" name="テキスト ボックス 554">
          <a:extLst>
            <a:ext uri="{FF2B5EF4-FFF2-40B4-BE49-F238E27FC236}">
              <a16:creationId xmlns:a16="http://schemas.microsoft.com/office/drawing/2014/main" id="{676DC8DD-00E0-4E57-B2CA-F3894EE7644B}"/>
            </a:ext>
          </a:extLst>
        </xdr:cNvPr>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6" name="直線コネクタ 555">
          <a:extLst>
            <a:ext uri="{FF2B5EF4-FFF2-40B4-BE49-F238E27FC236}">
              <a16:creationId xmlns:a16="http://schemas.microsoft.com/office/drawing/2014/main" id="{47D95082-559B-4226-9B94-8102C8F278E6}"/>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7" name="テキスト ボックス 556">
          <a:extLst>
            <a:ext uri="{FF2B5EF4-FFF2-40B4-BE49-F238E27FC236}">
              <a16:creationId xmlns:a16="http://schemas.microsoft.com/office/drawing/2014/main" id="{0952128A-6325-4F6B-897A-C61959AC846D}"/>
            </a:ext>
          </a:extLst>
        </xdr:cNvPr>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8" name="直線コネクタ 557">
          <a:extLst>
            <a:ext uri="{FF2B5EF4-FFF2-40B4-BE49-F238E27FC236}">
              <a16:creationId xmlns:a16="http://schemas.microsoft.com/office/drawing/2014/main" id="{F0E99E91-C45A-4692-A4FF-6993C6D4BAB9}"/>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9" name="テキスト ボックス 558">
          <a:extLst>
            <a:ext uri="{FF2B5EF4-FFF2-40B4-BE49-F238E27FC236}">
              <a16:creationId xmlns:a16="http://schemas.microsoft.com/office/drawing/2014/main" id="{8DEBCFA3-1D84-4AA3-9A82-21CE20402089}"/>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0" name="直線コネクタ 559">
          <a:extLst>
            <a:ext uri="{FF2B5EF4-FFF2-40B4-BE49-F238E27FC236}">
              <a16:creationId xmlns:a16="http://schemas.microsoft.com/office/drawing/2014/main" id="{86AA7160-08FF-4A42-A4B0-F587B3C4FE62}"/>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1" name="テキスト ボックス 560">
          <a:extLst>
            <a:ext uri="{FF2B5EF4-FFF2-40B4-BE49-F238E27FC236}">
              <a16:creationId xmlns:a16="http://schemas.microsoft.com/office/drawing/2014/main" id="{F2B628B4-DACD-424E-B830-BCB2F99C022D}"/>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2" name="直線コネクタ 561">
          <a:extLst>
            <a:ext uri="{FF2B5EF4-FFF2-40B4-BE49-F238E27FC236}">
              <a16:creationId xmlns:a16="http://schemas.microsoft.com/office/drawing/2014/main" id="{57EC6628-0066-421D-B0BE-B6DF4163AD9F}"/>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3" name="テキスト ボックス 562">
          <a:extLst>
            <a:ext uri="{FF2B5EF4-FFF2-40B4-BE49-F238E27FC236}">
              <a16:creationId xmlns:a16="http://schemas.microsoft.com/office/drawing/2014/main" id="{C291F1E3-C258-4D24-8BED-D140D57888FE}"/>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4" name="直線コネクタ 563">
          <a:extLst>
            <a:ext uri="{FF2B5EF4-FFF2-40B4-BE49-F238E27FC236}">
              <a16:creationId xmlns:a16="http://schemas.microsoft.com/office/drawing/2014/main" id="{66C9F550-187A-4DBE-AD2C-99B48E8E1E64}"/>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5" name="テキスト ボックス 564">
          <a:extLst>
            <a:ext uri="{FF2B5EF4-FFF2-40B4-BE49-F238E27FC236}">
              <a16:creationId xmlns:a16="http://schemas.microsoft.com/office/drawing/2014/main" id="{BB0B0F26-FC79-46B7-9D1D-419432FA8935}"/>
            </a:ext>
          </a:extLst>
        </xdr:cNvPr>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6" name="直線コネクタ 565">
          <a:extLst>
            <a:ext uri="{FF2B5EF4-FFF2-40B4-BE49-F238E27FC236}">
              <a16:creationId xmlns:a16="http://schemas.microsoft.com/office/drawing/2014/main" id="{DCB87781-C584-47EC-B896-F8074785A15B}"/>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7" name="テキスト ボックス 566">
          <a:extLst>
            <a:ext uri="{FF2B5EF4-FFF2-40B4-BE49-F238E27FC236}">
              <a16:creationId xmlns:a16="http://schemas.microsoft.com/office/drawing/2014/main" id="{430D7FAE-E152-483B-AD49-58121621BFAA}"/>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8" name="【児童館】&#10;有形固定資産減価償却率グラフ枠">
          <a:extLst>
            <a:ext uri="{FF2B5EF4-FFF2-40B4-BE49-F238E27FC236}">
              <a16:creationId xmlns:a16="http://schemas.microsoft.com/office/drawing/2014/main" id="{30AFFD14-4FD6-4BA6-A9B2-5018AE60E153}"/>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81914</xdr:rowOff>
    </xdr:to>
    <xdr:cxnSp macro="">
      <xdr:nvCxnSpPr>
        <xdr:cNvPr id="569" name="直線コネクタ 568">
          <a:extLst>
            <a:ext uri="{FF2B5EF4-FFF2-40B4-BE49-F238E27FC236}">
              <a16:creationId xmlns:a16="http://schemas.microsoft.com/office/drawing/2014/main" id="{C9EE977E-F4AD-4456-88BC-939692280803}"/>
            </a:ext>
          </a:extLst>
        </xdr:cNvPr>
        <xdr:cNvCxnSpPr/>
      </xdr:nvCxnSpPr>
      <xdr:spPr>
        <a:xfrm flipV="1">
          <a:off x="14375764" y="13041630"/>
          <a:ext cx="0" cy="1457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85741</xdr:rowOff>
    </xdr:from>
    <xdr:ext cx="405111" cy="259045"/>
    <xdr:sp macro="" textlink="">
      <xdr:nvSpPr>
        <xdr:cNvPr id="570" name="【児童館】&#10;有形固定資産減価償却率最小値テキスト">
          <a:extLst>
            <a:ext uri="{FF2B5EF4-FFF2-40B4-BE49-F238E27FC236}">
              <a16:creationId xmlns:a16="http://schemas.microsoft.com/office/drawing/2014/main" id="{8A3FD064-0F26-4EA9-B847-C50974624068}"/>
            </a:ext>
          </a:extLst>
        </xdr:cNvPr>
        <xdr:cNvSpPr txBox="1"/>
      </xdr:nvSpPr>
      <xdr:spPr>
        <a:xfrm>
          <a:off x="14414500" y="14502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81914</xdr:rowOff>
    </xdr:from>
    <xdr:to>
      <xdr:col>86</xdr:col>
      <xdr:colOff>25400</xdr:colOff>
      <xdr:row>86</xdr:row>
      <xdr:rowOff>81914</xdr:rowOff>
    </xdr:to>
    <xdr:cxnSp macro="">
      <xdr:nvCxnSpPr>
        <xdr:cNvPr id="571" name="直線コネクタ 570">
          <a:extLst>
            <a:ext uri="{FF2B5EF4-FFF2-40B4-BE49-F238E27FC236}">
              <a16:creationId xmlns:a16="http://schemas.microsoft.com/office/drawing/2014/main" id="{323467A4-6F32-482B-965A-3000ABBDCB0B}"/>
            </a:ext>
          </a:extLst>
        </xdr:cNvPr>
        <xdr:cNvCxnSpPr/>
      </xdr:nvCxnSpPr>
      <xdr:spPr>
        <a:xfrm>
          <a:off x="14287500" y="144989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2" name="【児童館】&#10;有形固定資産減価償却率最大値テキスト">
          <a:extLst>
            <a:ext uri="{FF2B5EF4-FFF2-40B4-BE49-F238E27FC236}">
              <a16:creationId xmlns:a16="http://schemas.microsoft.com/office/drawing/2014/main" id="{9A328264-255D-40E1-AE08-406E18D7C675}"/>
            </a:ext>
          </a:extLst>
        </xdr:cNvPr>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3" name="直線コネクタ 572">
          <a:extLst>
            <a:ext uri="{FF2B5EF4-FFF2-40B4-BE49-F238E27FC236}">
              <a16:creationId xmlns:a16="http://schemas.microsoft.com/office/drawing/2014/main" id="{B0FBC5AA-1690-40A2-B9D0-64FD9E40E3FD}"/>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87647</xdr:rowOff>
    </xdr:from>
    <xdr:ext cx="405111" cy="259045"/>
    <xdr:sp macro="" textlink="">
      <xdr:nvSpPr>
        <xdr:cNvPr id="574" name="【児童館】&#10;有形固定資産減価償却率平均値テキスト">
          <a:extLst>
            <a:ext uri="{FF2B5EF4-FFF2-40B4-BE49-F238E27FC236}">
              <a16:creationId xmlns:a16="http://schemas.microsoft.com/office/drawing/2014/main" id="{6D159556-6C9D-480E-8B54-039C66A5B81B}"/>
            </a:ext>
          </a:extLst>
        </xdr:cNvPr>
        <xdr:cNvSpPr txBox="1"/>
      </xdr:nvSpPr>
      <xdr:spPr>
        <a:xfrm>
          <a:off x="14414500" y="13498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109220</xdr:rowOff>
    </xdr:from>
    <xdr:to>
      <xdr:col>85</xdr:col>
      <xdr:colOff>177800</xdr:colOff>
      <xdr:row>81</xdr:row>
      <xdr:rowOff>39370</xdr:rowOff>
    </xdr:to>
    <xdr:sp macro="" textlink="">
      <xdr:nvSpPr>
        <xdr:cNvPr id="575" name="フローチャート: 判断 574">
          <a:extLst>
            <a:ext uri="{FF2B5EF4-FFF2-40B4-BE49-F238E27FC236}">
              <a16:creationId xmlns:a16="http://schemas.microsoft.com/office/drawing/2014/main" id="{76878831-46BF-49DB-94EE-5C127C11496C}"/>
            </a:ext>
          </a:extLst>
        </xdr:cNvPr>
        <xdr:cNvSpPr/>
      </xdr:nvSpPr>
      <xdr:spPr>
        <a:xfrm>
          <a:off x="14325600" y="135204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576" name="フローチャート: 判断 575">
          <a:extLst>
            <a:ext uri="{FF2B5EF4-FFF2-40B4-BE49-F238E27FC236}">
              <a16:creationId xmlns:a16="http://schemas.microsoft.com/office/drawing/2014/main" id="{B39BE78C-89CB-4236-B455-8C7B53EDD6FD}"/>
            </a:ext>
          </a:extLst>
        </xdr:cNvPr>
        <xdr:cNvSpPr/>
      </xdr:nvSpPr>
      <xdr:spPr>
        <a:xfrm>
          <a:off x="1357884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xdr:rowOff>
    </xdr:from>
    <xdr:to>
      <xdr:col>76</xdr:col>
      <xdr:colOff>165100</xdr:colOff>
      <xdr:row>81</xdr:row>
      <xdr:rowOff>106045</xdr:rowOff>
    </xdr:to>
    <xdr:sp macro="" textlink="">
      <xdr:nvSpPr>
        <xdr:cNvPr id="577" name="フローチャート: 判断 576">
          <a:extLst>
            <a:ext uri="{FF2B5EF4-FFF2-40B4-BE49-F238E27FC236}">
              <a16:creationId xmlns:a16="http://schemas.microsoft.com/office/drawing/2014/main" id="{925419B8-B708-46B7-922D-C4C185744547}"/>
            </a:ext>
          </a:extLst>
        </xdr:cNvPr>
        <xdr:cNvSpPr/>
      </xdr:nvSpPr>
      <xdr:spPr>
        <a:xfrm>
          <a:off x="12804140" y="1358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139700</xdr:rowOff>
    </xdr:from>
    <xdr:to>
      <xdr:col>72</xdr:col>
      <xdr:colOff>38100</xdr:colOff>
      <xdr:row>83</xdr:row>
      <xdr:rowOff>69850</xdr:rowOff>
    </xdr:to>
    <xdr:sp macro="" textlink="">
      <xdr:nvSpPr>
        <xdr:cNvPr id="578" name="フローチャート: 判断 577">
          <a:extLst>
            <a:ext uri="{FF2B5EF4-FFF2-40B4-BE49-F238E27FC236}">
              <a16:creationId xmlns:a16="http://schemas.microsoft.com/office/drawing/2014/main" id="{CC8AD4BB-F640-4D82-AD1A-DBA9E0E8C528}"/>
            </a:ext>
          </a:extLst>
        </xdr:cNvPr>
        <xdr:cNvSpPr/>
      </xdr:nvSpPr>
      <xdr:spPr>
        <a:xfrm>
          <a:off x="12029440" y="138861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CD7A384E-A6F8-4F4E-94CB-738E737C642D}"/>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D59E8C13-9F7E-464F-9FE5-AF6B5B6A008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B9B97FCF-817F-4C7E-9FD0-7E7C20752CCC}"/>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CCB09C7C-1A36-43EA-8D49-30B0B6609E66}"/>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99B8CA33-B95B-4DE7-B679-1E3CBABB5AFE}"/>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78739</xdr:rowOff>
    </xdr:from>
    <xdr:to>
      <xdr:col>85</xdr:col>
      <xdr:colOff>177800</xdr:colOff>
      <xdr:row>80</xdr:row>
      <xdr:rowOff>8889</xdr:rowOff>
    </xdr:to>
    <xdr:sp macro="" textlink="">
      <xdr:nvSpPr>
        <xdr:cNvPr id="584" name="楕円 583">
          <a:extLst>
            <a:ext uri="{FF2B5EF4-FFF2-40B4-BE49-F238E27FC236}">
              <a16:creationId xmlns:a16="http://schemas.microsoft.com/office/drawing/2014/main" id="{CFA2F2D3-C8E7-4D19-A726-4294E4B6F80D}"/>
            </a:ext>
          </a:extLst>
        </xdr:cNvPr>
        <xdr:cNvSpPr/>
      </xdr:nvSpPr>
      <xdr:spPr>
        <a:xfrm>
          <a:off x="14325600" y="1332229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101616</xdr:rowOff>
    </xdr:from>
    <xdr:ext cx="405111" cy="259045"/>
    <xdr:sp macro="" textlink="">
      <xdr:nvSpPr>
        <xdr:cNvPr id="585" name="【児童館】&#10;有形固定資産減価償却率該当値テキスト">
          <a:extLst>
            <a:ext uri="{FF2B5EF4-FFF2-40B4-BE49-F238E27FC236}">
              <a16:creationId xmlns:a16="http://schemas.microsoft.com/office/drawing/2014/main" id="{8670CDEC-EA3D-4F34-9A6E-3AC8BDFCF747}"/>
            </a:ext>
          </a:extLst>
        </xdr:cNvPr>
        <xdr:cNvSpPr txBox="1"/>
      </xdr:nvSpPr>
      <xdr:spPr>
        <a:xfrm>
          <a:off x="14414500" y="13177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118745</xdr:rowOff>
    </xdr:from>
    <xdr:to>
      <xdr:col>81</xdr:col>
      <xdr:colOff>101600</xdr:colOff>
      <xdr:row>80</xdr:row>
      <xdr:rowOff>48895</xdr:rowOff>
    </xdr:to>
    <xdr:sp macro="" textlink="">
      <xdr:nvSpPr>
        <xdr:cNvPr id="586" name="楕円 585">
          <a:extLst>
            <a:ext uri="{FF2B5EF4-FFF2-40B4-BE49-F238E27FC236}">
              <a16:creationId xmlns:a16="http://schemas.microsoft.com/office/drawing/2014/main" id="{C7D46ABE-417C-480D-A172-6EDC1B3AE8E0}"/>
            </a:ext>
          </a:extLst>
        </xdr:cNvPr>
        <xdr:cNvSpPr/>
      </xdr:nvSpPr>
      <xdr:spPr>
        <a:xfrm>
          <a:off x="13578840" y="13362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129539</xdr:rowOff>
    </xdr:from>
    <xdr:to>
      <xdr:col>85</xdr:col>
      <xdr:colOff>127000</xdr:colOff>
      <xdr:row>79</xdr:row>
      <xdr:rowOff>169545</xdr:rowOff>
    </xdr:to>
    <xdr:cxnSp macro="">
      <xdr:nvCxnSpPr>
        <xdr:cNvPr id="587" name="直線コネクタ 586">
          <a:extLst>
            <a:ext uri="{FF2B5EF4-FFF2-40B4-BE49-F238E27FC236}">
              <a16:creationId xmlns:a16="http://schemas.microsoft.com/office/drawing/2014/main" id="{62FA34EA-8B89-4A85-ADC8-C021D74C8894}"/>
            </a:ext>
          </a:extLst>
        </xdr:cNvPr>
        <xdr:cNvCxnSpPr/>
      </xdr:nvCxnSpPr>
      <xdr:spPr>
        <a:xfrm flipV="1">
          <a:off x="13629640" y="13373099"/>
          <a:ext cx="74676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160655</xdr:rowOff>
    </xdr:from>
    <xdr:to>
      <xdr:col>76</xdr:col>
      <xdr:colOff>165100</xdr:colOff>
      <xdr:row>80</xdr:row>
      <xdr:rowOff>90805</xdr:rowOff>
    </xdr:to>
    <xdr:sp macro="" textlink="">
      <xdr:nvSpPr>
        <xdr:cNvPr id="588" name="楕円 587">
          <a:extLst>
            <a:ext uri="{FF2B5EF4-FFF2-40B4-BE49-F238E27FC236}">
              <a16:creationId xmlns:a16="http://schemas.microsoft.com/office/drawing/2014/main" id="{0E655EE3-6283-47F7-8B26-088DE7B0FB7C}"/>
            </a:ext>
          </a:extLst>
        </xdr:cNvPr>
        <xdr:cNvSpPr/>
      </xdr:nvSpPr>
      <xdr:spPr>
        <a:xfrm>
          <a:off x="12804140" y="13404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169545</xdr:rowOff>
    </xdr:from>
    <xdr:to>
      <xdr:col>81</xdr:col>
      <xdr:colOff>50800</xdr:colOff>
      <xdr:row>80</xdr:row>
      <xdr:rowOff>40005</xdr:rowOff>
    </xdr:to>
    <xdr:cxnSp macro="">
      <xdr:nvCxnSpPr>
        <xdr:cNvPr id="589" name="直線コネクタ 588">
          <a:extLst>
            <a:ext uri="{FF2B5EF4-FFF2-40B4-BE49-F238E27FC236}">
              <a16:creationId xmlns:a16="http://schemas.microsoft.com/office/drawing/2014/main" id="{45C4FB80-04C7-4A5F-B530-80AEE4745CDC}"/>
            </a:ext>
          </a:extLst>
        </xdr:cNvPr>
        <xdr:cNvCxnSpPr/>
      </xdr:nvCxnSpPr>
      <xdr:spPr>
        <a:xfrm flipV="1">
          <a:off x="12854940" y="1341310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91457</xdr:rowOff>
    </xdr:from>
    <xdr:ext cx="405111" cy="259045"/>
    <xdr:sp macro="" textlink="">
      <xdr:nvSpPr>
        <xdr:cNvPr id="590" name="n_1aveValue【児童館】&#10;有形固定資産減価償却率">
          <a:extLst>
            <a:ext uri="{FF2B5EF4-FFF2-40B4-BE49-F238E27FC236}">
              <a16:creationId xmlns:a16="http://schemas.microsoft.com/office/drawing/2014/main" id="{81187D79-82D0-4D61-A414-E78DB7F138F6}"/>
            </a:ext>
          </a:extLst>
        </xdr:cNvPr>
        <xdr:cNvSpPr txBox="1"/>
      </xdr:nvSpPr>
      <xdr:spPr>
        <a:xfrm>
          <a:off x="13437244" y="1367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97172</xdr:rowOff>
    </xdr:from>
    <xdr:ext cx="405111" cy="259045"/>
    <xdr:sp macro="" textlink="">
      <xdr:nvSpPr>
        <xdr:cNvPr id="591" name="n_2aveValue【児童館】&#10;有形固定資産減価償却率">
          <a:extLst>
            <a:ext uri="{FF2B5EF4-FFF2-40B4-BE49-F238E27FC236}">
              <a16:creationId xmlns:a16="http://schemas.microsoft.com/office/drawing/2014/main" id="{9109FF83-7CA2-4FB2-AF6A-4DC2375B73D9}"/>
            </a:ext>
          </a:extLst>
        </xdr:cNvPr>
        <xdr:cNvSpPr txBox="1"/>
      </xdr:nvSpPr>
      <xdr:spPr>
        <a:xfrm>
          <a:off x="12675244" y="13676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86377</xdr:rowOff>
    </xdr:from>
    <xdr:ext cx="405111" cy="259045"/>
    <xdr:sp macro="" textlink="">
      <xdr:nvSpPr>
        <xdr:cNvPr id="592" name="n_3aveValue【児童館】&#10;有形固定資産減価償却率">
          <a:extLst>
            <a:ext uri="{FF2B5EF4-FFF2-40B4-BE49-F238E27FC236}">
              <a16:creationId xmlns:a16="http://schemas.microsoft.com/office/drawing/2014/main" id="{38A0CAFE-29D6-433E-BEE4-9693B8226748}"/>
            </a:ext>
          </a:extLst>
        </xdr:cNvPr>
        <xdr:cNvSpPr txBox="1"/>
      </xdr:nvSpPr>
      <xdr:spPr>
        <a:xfrm>
          <a:off x="11900544" y="1366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65422</xdr:rowOff>
    </xdr:from>
    <xdr:ext cx="405111" cy="259045"/>
    <xdr:sp macro="" textlink="">
      <xdr:nvSpPr>
        <xdr:cNvPr id="593" name="n_1mainValue【児童館】&#10;有形固定資産減価償却率">
          <a:extLst>
            <a:ext uri="{FF2B5EF4-FFF2-40B4-BE49-F238E27FC236}">
              <a16:creationId xmlns:a16="http://schemas.microsoft.com/office/drawing/2014/main" id="{DD88E209-9E2D-4C69-A367-F40241E85FBE}"/>
            </a:ext>
          </a:extLst>
        </xdr:cNvPr>
        <xdr:cNvSpPr txBox="1"/>
      </xdr:nvSpPr>
      <xdr:spPr>
        <a:xfrm>
          <a:off x="13437244" y="1314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107332</xdr:rowOff>
    </xdr:from>
    <xdr:ext cx="405111" cy="259045"/>
    <xdr:sp macro="" textlink="">
      <xdr:nvSpPr>
        <xdr:cNvPr id="594" name="n_2mainValue【児童館】&#10;有形固定資産減価償却率">
          <a:extLst>
            <a:ext uri="{FF2B5EF4-FFF2-40B4-BE49-F238E27FC236}">
              <a16:creationId xmlns:a16="http://schemas.microsoft.com/office/drawing/2014/main" id="{A065C769-6710-42B8-8E36-4C25919C141C}"/>
            </a:ext>
          </a:extLst>
        </xdr:cNvPr>
        <xdr:cNvSpPr txBox="1"/>
      </xdr:nvSpPr>
      <xdr:spPr>
        <a:xfrm>
          <a:off x="12675244" y="1318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5" name="正方形/長方形 594">
          <a:extLst>
            <a:ext uri="{FF2B5EF4-FFF2-40B4-BE49-F238E27FC236}">
              <a16:creationId xmlns:a16="http://schemas.microsoft.com/office/drawing/2014/main" id="{49CC8517-BA46-43A5-9F03-2EA597CE8D3A}"/>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6" name="正方形/長方形 595">
          <a:extLst>
            <a:ext uri="{FF2B5EF4-FFF2-40B4-BE49-F238E27FC236}">
              <a16:creationId xmlns:a16="http://schemas.microsoft.com/office/drawing/2014/main" id="{FD6F4190-EBF9-4951-B986-D389850C1E9B}"/>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7" name="正方形/長方形 596">
          <a:extLst>
            <a:ext uri="{FF2B5EF4-FFF2-40B4-BE49-F238E27FC236}">
              <a16:creationId xmlns:a16="http://schemas.microsoft.com/office/drawing/2014/main" id="{7205D6E1-B2E1-4E29-AA73-54CC58939B14}"/>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8" name="正方形/長方形 597">
          <a:extLst>
            <a:ext uri="{FF2B5EF4-FFF2-40B4-BE49-F238E27FC236}">
              <a16:creationId xmlns:a16="http://schemas.microsoft.com/office/drawing/2014/main" id="{E53E137A-0B4E-42EA-83B1-5A02D36D45AD}"/>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9" name="正方形/長方形 598">
          <a:extLst>
            <a:ext uri="{FF2B5EF4-FFF2-40B4-BE49-F238E27FC236}">
              <a16:creationId xmlns:a16="http://schemas.microsoft.com/office/drawing/2014/main" id="{5AB0EEB8-087B-4240-928F-096A82931A41}"/>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0" name="正方形/長方形 599">
          <a:extLst>
            <a:ext uri="{FF2B5EF4-FFF2-40B4-BE49-F238E27FC236}">
              <a16:creationId xmlns:a16="http://schemas.microsoft.com/office/drawing/2014/main" id="{457C5B15-657D-44F9-88F6-0AE9B24025DD}"/>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1" name="正方形/長方形 600">
          <a:extLst>
            <a:ext uri="{FF2B5EF4-FFF2-40B4-BE49-F238E27FC236}">
              <a16:creationId xmlns:a16="http://schemas.microsoft.com/office/drawing/2014/main" id="{27B3588F-7547-4706-A77E-A2226917D7CC}"/>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2" name="正方形/長方形 601">
          <a:extLst>
            <a:ext uri="{FF2B5EF4-FFF2-40B4-BE49-F238E27FC236}">
              <a16:creationId xmlns:a16="http://schemas.microsoft.com/office/drawing/2014/main" id="{7DD6DF09-BD2D-4BD8-B80F-C6065803FDAB}"/>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3" name="テキスト ボックス 602">
          <a:extLst>
            <a:ext uri="{FF2B5EF4-FFF2-40B4-BE49-F238E27FC236}">
              <a16:creationId xmlns:a16="http://schemas.microsoft.com/office/drawing/2014/main" id="{2A5CA408-F033-4FC8-88C2-768BC2C6B13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4" name="直線コネクタ 603">
          <a:extLst>
            <a:ext uri="{FF2B5EF4-FFF2-40B4-BE49-F238E27FC236}">
              <a16:creationId xmlns:a16="http://schemas.microsoft.com/office/drawing/2014/main" id="{6B9CA35D-CA44-4634-ADB8-93891A422E39}"/>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5" name="直線コネクタ 604">
          <a:extLst>
            <a:ext uri="{FF2B5EF4-FFF2-40B4-BE49-F238E27FC236}">
              <a16:creationId xmlns:a16="http://schemas.microsoft.com/office/drawing/2014/main" id="{4D7EE59B-A41B-4AD1-97F7-2F796B8352A4}"/>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6" name="テキスト ボックス 605">
          <a:extLst>
            <a:ext uri="{FF2B5EF4-FFF2-40B4-BE49-F238E27FC236}">
              <a16:creationId xmlns:a16="http://schemas.microsoft.com/office/drawing/2014/main" id="{990FA653-E02D-4E9B-ADCB-B75A77283348}"/>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7" name="直線コネクタ 606">
          <a:extLst>
            <a:ext uri="{FF2B5EF4-FFF2-40B4-BE49-F238E27FC236}">
              <a16:creationId xmlns:a16="http://schemas.microsoft.com/office/drawing/2014/main" id="{AC612B68-FC84-472B-BE98-14970B429633}"/>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8" name="テキスト ボックス 607">
          <a:extLst>
            <a:ext uri="{FF2B5EF4-FFF2-40B4-BE49-F238E27FC236}">
              <a16:creationId xmlns:a16="http://schemas.microsoft.com/office/drawing/2014/main" id="{C11A641D-CECE-4D73-A44F-ED2ACFC91995}"/>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9" name="直線コネクタ 608">
          <a:extLst>
            <a:ext uri="{FF2B5EF4-FFF2-40B4-BE49-F238E27FC236}">
              <a16:creationId xmlns:a16="http://schemas.microsoft.com/office/drawing/2014/main" id="{60178717-9FBC-4789-AEB0-24AEC11F043D}"/>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0" name="テキスト ボックス 609">
          <a:extLst>
            <a:ext uri="{FF2B5EF4-FFF2-40B4-BE49-F238E27FC236}">
              <a16:creationId xmlns:a16="http://schemas.microsoft.com/office/drawing/2014/main" id="{9BD9A58A-9F9E-4236-BC7D-3A589E6ED537}"/>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1" name="直線コネクタ 610">
          <a:extLst>
            <a:ext uri="{FF2B5EF4-FFF2-40B4-BE49-F238E27FC236}">
              <a16:creationId xmlns:a16="http://schemas.microsoft.com/office/drawing/2014/main" id="{80C2FA84-E980-4ABF-B891-F526B2C40A8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2" name="テキスト ボックス 611">
          <a:extLst>
            <a:ext uri="{FF2B5EF4-FFF2-40B4-BE49-F238E27FC236}">
              <a16:creationId xmlns:a16="http://schemas.microsoft.com/office/drawing/2014/main" id="{00AD5A06-9A28-4F9D-BFF5-4F510CA20B4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3" name="直線コネクタ 612">
          <a:extLst>
            <a:ext uri="{FF2B5EF4-FFF2-40B4-BE49-F238E27FC236}">
              <a16:creationId xmlns:a16="http://schemas.microsoft.com/office/drawing/2014/main" id="{8A3DA5E0-824C-4536-B7BA-5E2068FAE1BC}"/>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4" name="テキスト ボックス 613">
          <a:extLst>
            <a:ext uri="{FF2B5EF4-FFF2-40B4-BE49-F238E27FC236}">
              <a16:creationId xmlns:a16="http://schemas.microsoft.com/office/drawing/2014/main" id="{438CF7C2-DDE4-4CCF-A597-F46231C16072}"/>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5" name="直線コネクタ 614">
          <a:extLst>
            <a:ext uri="{FF2B5EF4-FFF2-40B4-BE49-F238E27FC236}">
              <a16:creationId xmlns:a16="http://schemas.microsoft.com/office/drawing/2014/main" id="{7E3C36E2-AA46-4289-A75C-8DB0F427CC6E}"/>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6" name="テキスト ボックス 615">
          <a:extLst>
            <a:ext uri="{FF2B5EF4-FFF2-40B4-BE49-F238E27FC236}">
              <a16:creationId xmlns:a16="http://schemas.microsoft.com/office/drawing/2014/main" id="{4DF1B1D1-88FA-4885-8A79-13F165FCAE2E}"/>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7" name="【児童館】&#10;一人当たり面積グラフ枠">
          <a:extLst>
            <a:ext uri="{FF2B5EF4-FFF2-40B4-BE49-F238E27FC236}">
              <a16:creationId xmlns:a16="http://schemas.microsoft.com/office/drawing/2014/main" id="{7DA231F4-6643-4612-B51F-4049776C345E}"/>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7620</xdr:rowOff>
    </xdr:from>
    <xdr:to>
      <xdr:col>116</xdr:col>
      <xdr:colOff>62864</xdr:colOff>
      <xdr:row>86</xdr:row>
      <xdr:rowOff>38100</xdr:rowOff>
    </xdr:to>
    <xdr:cxnSp macro="">
      <xdr:nvCxnSpPr>
        <xdr:cNvPr id="618" name="直線コネクタ 617">
          <a:extLst>
            <a:ext uri="{FF2B5EF4-FFF2-40B4-BE49-F238E27FC236}">
              <a16:creationId xmlns:a16="http://schemas.microsoft.com/office/drawing/2014/main" id="{B30B481E-ED5F-476F-B82F-7E45CCB7BE00}"/>
            </a:ext>
          </a:extLst>
        </xdr:cNvPr>
        <xdr:cNvCxnSpPr/>
      </xdr:nvCxnSpPr>
      <xdr:spPr>
        <a:xfrm flipV="1">
          <a:off x="19509104" y="132511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19" name="【児童館】&#10;一人当たり面積最小値テキスト">
          <a:extLst>
            <a:ext uri="{FF2B5EF4-FFF2-40B4-BE49-F238E27FC236}">
              <a16:creationId xmlns:a16="http://schemas.microsoft.com/office/drawing/2014/main" id="{829F539B-43A0-4E5F-892D-6B116E6A27DC}"/>
            </a:ext>
          </a:extLst>
        </xdr:cNvPr>
        <xdr:cNvSpPr txBox="1"/>
      </xdr:nvSpPr>
      <xdr:spPr>
        <a:xfrm>
          <a:off x="1954784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20" name="直線コネクタ 619">
          <a:extLst>
            <a:ext uri="{FF2B5EF4-FFF2-40B4-BE49-F238E27FC236}">
              <a16:creationId xmlns:a16="http://schemas.microsoft.com/office/drawing/2014/main" id="{4269D261-F071-4402-9745-C5463B9003DC}"/>
            </a:ext>
          </a:extLst>
        </xdr:cNvPr>
        <xdr:cNvCxnSpPr/>
      </xdr:nvCxnSpPr>
      <xdr:spPr>
        <a:xfrm>
          <a:off x="1944370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125747</xdr:rowOff>
    </xdr:from>
    <xdr:ext cx="469744" cy="259045"/>
    <xdr:sp macro="" textlink="">
      <xdr:nvSpPr>
        <xdr:cNvPr id="621" name="【児童館】&#10;一人当たり面積最大値テキスト">
          <a:extLst>
            <a:ext uri="{FF2B5EF4-FFF2-40B4-BE49-F238E27FC236}">
              <a16:creationId xmlns:a16="http://schemas.microsoft.com/office/drawing/2014/main" id="{A0335D7F-C087-41B9-A029-33C806B40A28}"/>
            </a:ext>
          </a:extLst>
        </xdr:cNvPr>
        <xdr:cNvSpPr txBox="1"/>
      </xdr:nvSpPr>
      <xdr:spPr>
        <a:xfrm>
          <a:off x="1954784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7620</xdr:rowOff>
    </xdr:from>
    <xdr:to>
      <xdr:col>116</xdr:col>
      <xdr:colOff>152400</xdr:colOff>
      <xdr:row>79</xdr:row>
      <xdr:rowOff>7620</xdr:rowOff>
    </xdr:to>
    <xdr:cxnSp macro="">
      <xdr:nvCxnSpPr>
        <xdr:cNvPr id="622" name="直線コネクタ 621">
          <a:extLst>
            <a:ext uri="{FF2B5EF4-FFF2-40B4-BE49-F238E27FC236}">
              <a16:creationId xmlns:a16="http://schemas.microsoft.com/office/drawing/2014/main" id="{A0B625D6-AB3F-4B61-B47A-935394DCEFC7}"/>
            </a:ext>
          </a:extLst>
        </xdr:cNvPr>
        <xdr:cNvCxnSpPr/>
      </xdr:nvCxnSpPr>
      <xdr:spPr>
        <a:xfrm>
          <a:off x="19443700" y="13251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140988</xdr:rowOff>
    </xdr:from>
    <xdr:ext cx="469744" cy="259045"/>
    <xdr:sp macro="" textlink="">
      <xdr:nvSpPr>
        <xdr:cNvPr id="623" name="【児童館】&#10;一人当たり面積平均値テキスト">
          <a:extLst>
            <a:ext uri="{FF2B5EF4-FFF2-40B4-BE49-F238E27FC236}">
              <a16:creationId xmlns:a16="http://schemas.microsoft.com/office/drawing/2014/main" id="{B6EDA4B3-02A2-43AB-81F9-7F2CFA1207FD}"/>
            </a:ext>
          </a:extLst>
        </xdr:cNvPr>
        <xdr:cNvSpPr txBox="1"/>
      </xdr:nvSpPr>
      <xdr:spPr>
        <a:xfrm>
          <a:off x="19547840" y="1422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162561</xdr:rowOff>
    </xdr:from>
    <xdr:to>
      <xdr:col>116</xdr:col>
      <xdr:colOff>114300</xdr:colOff>
      <xdr:row>85</xdr:row>
      <xdr:rowOff>92711</xdr:rowOff>
    </xdr:to>
    <xdr:sp macro="" textlink="">
      <xdr:nvSpPr>
        <xdr:cNvPr id="624" name="フローチャート: 判断 623">
          <a:extLst>
            <a:ext uri="{FF2B5EF4-FFF2-40B4-BE49-F238E27FC236}">
              <a16:creationId xmlns:a16="http://schemas.microsoft.com/office/drawing/2014/main" id="{7DC98D65-00FE-4991-B231-404FA5E8254E}"/>
            </a:ext>
          </a:extLst>
        </xdr:cNvPr>
        <xdr:cNvSpPr/>
      </xdr:nvSpPr>
      <xdr:spPr>
        <a:xfrm>
          <a:off x="19458940" y="142443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625" name="フローチャート: 判断 624">
          <a:extLst>
            <a:ext uri="{FF2B5EF4-FFF2-40B4-BE49-F238E27FC236}">
              <a16:creationId xmlns:a16="http://schemas.microsoft.com/office/drawing/2014/main" id="{50E4C51E-5413-44AD-8F40-E203090379C8}"/>
            </a:ext>
          </a:extLst>
        </xdr:cNvPr>
        <xdr:cNvSpPr/>
      </xdr:nvSpPr>
      <xdr:spPr>
        <a:xfrm>
          <a:off x="18735040" y="142366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626" name="フローチャート: 判断 625">
          <a:extLst>
            <a:ext uri="{FF2B5EF4-FFF2-40B4-BE49-F238E27FC236}">
              <a16:creationId xmlns:a16="http://schemas.microsoft.com/office/drawing/2014/main" id="{241B035A-9D95-4CD1-8F23-159F7DF2649E}"/>
            </a:ext>
          </a:extLst>
        </xdr:cNvPr>
        <xdr:cNvSpPr/>
      </xdr:nvSpPr>
      <xdr:spPr>
        <a:xfrm>
          <a:off x="17937480" y="142176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627" name="フローチャート: 判断 626">
          <a:extLst>
            <a:ext uri="{FF2B5EF4-FFF2-40B4-BE49-F238E27FC236}">
              <a16:creationId xmlns:a16="http://schemas.microsoft.com/office/drawing/2014/main" id="{1F54051B-9FA8-42DD-8F7B-38A2611FA34F}"/>
            </a:ext>
          </a:extLst>
        </xdr:cNvPr>
        <xdr:cNvSpPr/>
      </xdr:nvSpPr>
      <xdr:spPr>
        <a:xfrm>
          <a:off x="1716278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EE80972F-1A5D-46C0-AED9-4C9EFF37B10E}"/>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93658447-8AFE-4016-B5CF-29D6192FF889}"/>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4A185AE5-4BE0-453E-BC8C-210018237511}"/>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3259245E-32F0-4580-AFAA-CDD15F6D0289}"/>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85FB5512-9FAF-416B-B04E-D0E1B8CE08DF}"/>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128270</xdr:rowOff>
    </xdr:from>
    <xdr:to>
      <xdr:col>116</xdr:col>
      <xdr:colOff>114300</xdr:colOff>
      <xdr:row>79</xdr:row>
      <xdr:rowOff>58420</xdr:rowOff>
    </xdr:to>
    <xdr:sp macro="" textlink="">
      <xdr:nvSpPr>
        <xdr:cNvPr id="633" name="楕円 632">
          <a:extLst>
            <a:ext uri="{FF2B5EF4-FFF2-40B4-BE49-F238E27FC236}">
              <a16:creationId xmlns:a16="http://schemas.microsoft.com/office/drawing/2014/main" id="{F1A2935C-FBCC-4606-BED7-4B32B1585887}"/>
            </a:ext>
          </a:extLst>
        </xdr:cNvPr>
        <xdr:cNvSpPr/>
      </xdr:nvSpPr>
      <xdr:spPr>
        <a:xfrm>
          <a:off x="19458940" y="13204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81297</xdr:rowOff>
    </xdr:from>
    <xdr:ext cx="469744" cy="259045"/>
    <xdr:sp macro="" textlink="">
      <xdr:nvSpPr>
        <xdr:cNvPr id="634" name="【児童館】&#10;一人当たり面積該当値テキスト">
          <a:extLst>
            <a:ext uri="{FF2B5EF4-FFF2-40B4-BE49-F238E27FC236}">
              <a16:creationId xmlns:a16="http://schemas.microsoft.com/office/drawing/2014/main" id="{12587DB4-40D4-45D3-A8FD-BE2E80DF73F9}"/>
            </a:ext>
          </a:extLst>
        </xdr:cNvPr>
        <xdr:cNvSpPr txBox="1"/>
      </xdr:nvSpPr>
      <xdr:spPr>
        <a:xfrm>
          <a:off x="19547840" y="1315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154939</xdr:rowOff>
    </xdr:from>
    <xdr:to>
      <xdr:col>112</xdr:col>
      <xdr:colOff>38100</xdr:colOff>
      <xdr:row>79</xdr:row>
      <xdr:rowOff>85089</xdr:rowOff>
    </xdr:to>
    <xdr:sp macro="" textlink="">
      <xdr:nvSpPr>
        <xdr:cNvPr id="635" name="楕円 634">
          <a:extLst>
            <a:ext uri="{FF2B5EF4-FFF2-40B4-BE49-F238E27FC236}">
              <a16:creationId xmlns:a16="http://schemas.microsoft.com/office/drawing/2014/main" id="{47054EAB-DB08-4999-83D1-F6EA18A57258}"/>
            </a:ext>
          </a:extLst>
        </xdr:cNvPr>
        <xdr:cNvSpPr/>
      </xdr:nvSpPr>
      <xdr:spPr>
        <a:xfrm>
          <a:off x="18735040" y="132308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7620</xdr:rowOff>
    </xdr:from>
    <xdr:to>
      <xdr:col>116</xdr:col>
      <xdr:colOff>63500</xdr:colOff>
      <xdr:row>79</xdr:row>
      <xdr:rowOff>34289</xdr:rowOff>
    </xdr:to>
    <xdr:cxnSp macro="">
      <xdr:nvCxnSpPr>
        <xdr:cNvPr id="636" name="直線コネクタ 635">
          <a:extLst>
            <a:ext uri="{FF2B5EF4-FFF2-40B4-BE49-F238E27FC236}">
              <a16:creationId xmlns:a16="http://schemas.microsoft.com/office/drawing/2014/main" id="{732FCD9D-E9DE-4CF5-9094-360BDAC88226}"/>
            </a:ext>
          </a:extLst>
        </xdr:cNvPr>
        <xdr:cNvCxnSpPr/>
      </xdr:nvCxnSpPr>
      <xdr:spPr>
        <a:xfrm flipV="1">
          <a:off x="18778220" y="13251180"/>
          <a:ext cx="73152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6350</xdr:rowOff>
    </xdr:from>
    <xdr:to>
      <xdr:col>107</xdr:col>
      <xdr:colOff>101600</xdr:colOff>
      <xdr:row>79</xdr:row>
      <xdr:rowOff>107950</xdr:rowOff>
    </xdr:to>
    <xdr:sp macro="" textlink="">
      <xdr:nvSpPr>
        <xdr:cNvPr id="637" name="楕円 636">
          <a:extLst>
            <a:ext uri="{FF2B5EF4-FFF2-40B4-BE49-F238E27FC236}">
              <a16:creationId xmlns:a16="http://schemas.microsoft.com/office/drawing/2014/main" id="{4DF9A098-F9AE-4860-895E-20D7C2925579}"/>
            </a:ext>
          </a:extLst>
        </xdr:cNvPr>
        <xdr:cNvSpPr/>
      </xdr:nvSpPr>
      <xdr:spPr>
        <a:xfrm>
          <a:off x="17937480" y="13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34289</xdr:rowOff>
    </xdr:from>
    <xdr:to>
      <xdr:col>111</xdr:col>
      <xdr:colOff>177800</xdr:colOff>
      <xdr:row>79</xdr:row>
      <xdr:rowOff>57150</xdr:rowOff>
    </xdr:to>
    <xdr:cxnSp macro="">
      <xdr:nvCxnSpPr>
        <xdr:cNvPr id="638" name="直線コネクタ 637">
          <a:extLst>
            <a:ext uri="{FF2B5EF4-FFF2-40B4-BE49-F238E27FC236}">
              <a16:creationId xmlns:a16="http://schemas.microsoft.com/office/drawing/2014/main" id="{664309D8-854A-43D7-8ED0-C36032323676}"/>
            </a:ext>
          </a:extLst>
        </xdr:cNvPr>
        <xdr:cNvCxnSpPr/>
      </xdr:nvCxnSpPr>
      <xdr:spPr>
        <a:xfrm flipV="1">
          <a:off x="17988280" y="13277849"/>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76216</xdr:rowOff>
    </xdr:from>
    <xdr:ext cx="469744" cy="259045"/>
    <xdr:sp macro="" textlink="">
      <xdr:nvSpPr>
        <xdr:cNvPr id="639" name="n_1aveValue【児童館】&#10;一人当たり面積">
          <a:extLst>
            <a:ext uri="{FF2B5EF4-FFF2-40B4-BE49-F238E27FC236}">
              <a16:creationId xmlns:a16="http://schemas.microsoft.com/office/drawing/2014/main" id="{948DE3D8-9AC3-4454-8271-BEB9217E1861}"/>
            </a:ext>
          </a:extLst>
        </xdr:cNvPr>
        <xdr:cNvSpPr txBox="1"/>
      </xdr:nvSpPr>
      <xdr:spPr>
        <a:xfrm>
          <a:off x="18561127" y="1432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57166</xdr:rowOff>
    </xdr:from>
    <xdr:ext cx="469744" cy="259045"/>
    <xdr:sp macro="" textlink="">
      <xdr:nvSpPr>
        <xdr:cNvPr id="640" name="n_2aveValue【児童館】&#10;一人当たり面積">
          <a:extLst>
            <a:ext uri="{FF2B5EF4-FFF2-40B4-BE49-F238E27FC236}">
              <a16:creationId xmlns:a16="http://schemas.microsoft.com/office/drawing/2014/main" id="{0CE0C9AB-2EBB-49F7-A2CB-2289B268FEE5}"/>
            </a:ext>
          </a:extLst>
        </xdr:cNvPr>
        <xdr:cNvSpPr txBox="1"/>
      </xdr:nvSpPr>
      <xdr:spPr>
        <a:xfrm>
          <a:off x="1777626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170197</xdr:rowOff>
    </xdr:from>
    <xdr:ext cx="469744" cy="259045"/>
    <xdr:sp macro="" textlink="">
      <xdr:nvSpPr>
        <xdr:cNvPr id="641" name="n_3aveValue【児童館】&#10;一人当たり面積">
          <a:extLst>
            <a:ext uri="{FF2B5EF4-FFF2-40B4-BE49-F238E27FC236}">
              <a16:creationId xmlns:a16="http://schemas.microsoft.com/office/drawing/2014/main" id="{EA6091A8-0B0E-4B0A-8CBB-9AF6B5E2954B}"/>
            </a:ext>
          </a:extLst>
        </xdr:cNvPr>
        <xdr:cNvSpPr txBox="1"/>
      </xdr:nvSpPr>
      <xdr:spPr>
        <a:xfrm>
          <a:off x="17001567" y="1408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101616</xdr:rowOff>
    </xdr:from>
    <xdr:ext cx="469744" cy="259045"/>
    <xdr:sp macro="" textlink="">
      <xdr:nvSpPr>
        <xdr:cNvPr id="642" name="n_1mainValue【児童館】&#10;一人当たり面積">
          <a:extLst>
            <a:ext uri="{FF2B5EF4-FFF2-40B4-BE49-F238E27FC236}">
              <a16:creationId xmlns:a16="http://schemas.microsoft.com/office/drawing/2014/main" id="{30357F4B-A9F0-425C-B09A-87AEC8CB90B1}"/>
            </a:ext>
          </a:extLst>
        </xdr:cNvPr>
        <xdr:cNvSpPr txBox="1"/>
      </xdr:nvSpPr>
      <xdr:spPr>
        <a:xfrm>
          <a:off x="18561127" y="1300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124477</xdr:rowOff>
    </xdr:from>
    <xdr:ext cx="469744" cy="259045"/>
    <xdr:sp macro="" textlink="">
      <xdr:nvSpPr>
        <xdr:cNvPr id="643" name="n_2mainValue【児童館】&#10;一人当たり面積">
          <a:extLst>
            <a:ext uri="{FF2B5EF4-FFF2-40B4-BE49-F238E27FC236}">
              <a16:creationId xmlns:a16="http://schemas.microsoft.com/office/drawing/2014/main" id="{39CF737F-28FC-4B40-BE5E-FE1CFAC03134}"/>
            </a:ext>
          </a:extLst>
        </xdr:cNvPr>
        <xdr:cNvSpPr txBox="1"/>
      </xdr:nvSpPr>
      <xdr:spPr>
        <a:xfrm>
          <a:off x="17776267" y="1303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C1C872E2-E07C-467E-913A-E18EB4427ED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5AB547F3-AA71-4F40-B5C8-78A1D441DC02}"/>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80B6D281-A11D-4A9A-AA92-229D4E8FE567}"/>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A57FE8C8-B27A-4B1F-80DE-9D8835C3545C}"/>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0E89DDCF-8EC3-45B6-928D-547E857E7E06}"/>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4F389303-9A6F-413B-94CE-A3CA7CE61DFC}"/>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594C9ADF-163B-4E77-9B46-D5B0B890ABD9}"/>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6155EBC4-A9F8-4ED3-B602-538514DD2EF1}"/>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47BE90F6-617F-475E-8097-974C2645DED1}"/>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C0E7651B-781C-41AA-9038-E7A50B9964DF}"/>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a:extLst>
            <a:ext uri="{FF2B5EF4-FFF2-40B4-BE49-F238E27FC236}">
              <a16:creationId xmlns:a16="http://schemas.microsoft.com/office/drawing/2014/main" id="{E750629C-8CDA-45D4-BB66-BCD505D1E82A}"/>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5" name="テキスト ボックス 654">
          <a:extLst>
            <a:ext uri="{FF2B5EF4-FFF2-40B4-BE49-F238E27FC236}">
              <a16:creationId xmlns:a16="http://schemas.microsoft.com/office/drawing/2014/main" id="{8E3A6ECD-69A9-4F55-BFB7-B4EE9BE44DD6}"/>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a:extLst>
            <a:ext uri="{FF2B5EF4-FFF2-40B4-BE49-F238E27FC236}">
              <a16:creationId xmlns:a16="http://schemas.microsoft.com/office/drawing/2014/main" id="{8D9606B4-3D11-447A-A8F2-1B78F00965B1}"/>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a:extLst>
            <a:ext uri="{FF2B5EF4-FFF2-40B4-BE49-F238E27FC236}">
              <a16:creationId xmlns:a16="http://schemas.microsoft.com/office/drawing/2014/main" id="{B2CF2BD3-B69E-4054-B79D-09E4DCCB5625}"/>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a:extLst>
            <a:ext uri="{FF2B5EF4-FFF2-40B4-BE49-F238E27FC236}">
              <a16:creationId xmlns:a16="http://schemas.microsoft.com/office/drawing/2014/main" id="{5D29C799-BE77-4B75-9982-421E573C0444}"/>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a:extLst>
            <a:ext uri="{FF2B5EF4-FFF2-40B4-BE49-F238E27FC236}">
              <a16:creationId xmlns:a16="http://schemas.microsoft.com/office/drawing/2014/main" id="{5246235F-F656-423A-B201-7801DE975F66}"/>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a:extLst>
            <a:ext uri="{FF2B5EF4-FFF2-40B4-BE49-F238E27FC236}">
              <a16:creationId xmlns:a16="http://schemas.microsoft.com/office/drawing/2014/main" id="{6193C24B-FC00-47F5-975B-D8BAD4BDA3F9}"/>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a:extLst>
            <a:ext uri="{FF2B5EF4-FFF2-40B4-BE49-F238E27FC236}">
              <a16:creationId xmlns:a16="http://schemas.microsoft.com/office/drawing/2014/main" id="{8C8C84DB-1576-4086-9938-5346DC7633E3}"/>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a:extLst>
            <a:ext uri="{FF2B5EF4-FFF2-40B4-BE49-F238E27FC236}">
              <a16:creationId xmlns:a16="http://schemas.microsoft.com/office/drawing/2014/main" id="{1B036AFF-0E8B-4C5E-BF95-E2ACECA32F97}"/>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a:extLst>
            <a:ext uri="{FF2B5EF4-FFF2-40B4-BE49-F238E27FC236}">
              <a16:creationId xmlns:a16="http://schemas.microsoft.com/office/drawing/2014/main" id="{5E864FA3-1569-45A3-95DA-314D60E2DF61}"/>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a:extLst>
            <a:ext uri="{FF2B5EF4-FFF2-40B4-BE49-F238E27FC236}">
              <a16:creationId xmlns:a16="http://schemas.microsoft.com/office/drawing/2014/main" id="{7C4A04A2-E241-4D82-9CD3-069A7679AF9A}"/>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5" name="テキスト ボックス 664">
          <a:extLst>
            <a:ext uri="{FF2B5EF4-FFF2-40B4-BE49-F238E27FC236}">
              <a16:creationId xmlns:a16="http://schemas.microsoft.com/office/drawing/2014/main" id="{6C9CEA79-8181-420F-95D4-BC132D94DDCD}"/>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E411FBED-900D-403F-972A-10F92C4F64B5}"/>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24F1B0DD-0CA5-4395-AA8C-4AEB74BB5A3F}"/>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9FC7D62F-804A-4A23-94BD-6A83827D3BC7}"/>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669" name="直線コネクタ 668">
          <a:extLst>
            <a:ext uri="{FF2B5EF4-FFF2-40B4-BE49-F238E27FC236}">
              <a16:creationId xmlns:a16="http://schemas.microsoft.com/office/drawing/2014/main" id="{457CF3DA-B984-49F4-A0C5-43E87211EE56}"/>
            </a:ext>
          </a:extLst>
        </xdr:cNvPr>
        <xdr:cNvCxnSpPr/>
      </xdr:nvCxnSpPr>
      <xdr:spPr>
        <a:xfrm flipV="1">
          <a:off x="14375764" y="1671338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670" name="【公民館】&#10;有形固定資産減価償却率最小値テキスト">
          <a:extLst>
            <a:ext uri="{FF2B5EF4-FFF2-40B4-BE49-F238E27FC236}">
              <a16:creationId xmlns:a16="http://schemas.microsoft.com/office/drawing/2014/main" id="{5EB73A36-9624-4907-9E3D-328CF8553657}"/>
            </a:ext>
          </a:extLst>
        </xdr:cNvPr>
        <xdr:cNvSpPr txBox="1"/>
      </xdr:nvSpPr>
      <xdr:spPr>
        <a:xfrm>
          <a:off x="14414500" y="18165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671" name="直線コネクタ 670">
          <a:extLst>
            <a:ext uri="{FF2B5EF4-FFF2-40B4-BE49-F238E27FC236}">
              <a16:creationId xmlns:a16="http://schemas.microsoft.com/office/drawing/2014/main" id="{6EE9AEEE-39CD-4F09-946D-4C1E0EFBD89A}"/>
            </a:ext>
          </a:extLst>
        </xdr:cNvPr>
        <xdr:cNvCxnSpPr/>
      </xdr:nvCxnSpPr>
      <xdr:spPr>
        <a:xfrm>
          <a:off x="14287500" y="18161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2" name="【公民館】&#10;有形固定資産減価償却率最大値テキスト">
          <a:extLst>
            <a:ext uri="{FF2B5EF4-FFF2-40B4-BE49-F238E27FC236}">
              <a16:creationId xmlns:a16="http://schemas.microsoft.com/office/drawing/2014/main" id="{663BE2A0-C51F-4BF6-987B-505285B20703}"/>
            </a:ext>
          </a:extLst>
        </xdr:cNvPr>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3" name="直線コネクタ 672">
          <a:extLst>
            <a:ext uri="{FF2B5EF4-FFF2-40B4-BE49-F238E27FC236}">
              <a16:creationId xmlns:a16="http://schemas.microsoft.com/office/drawing/2014/main" id="{FD34882E-5C9C-4440-8DDA-E91A75E62F3E}"/>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71138</xdr:rowOff>
    </xdr:from>
    <xdr:ext cx="405111" cy="259045"/>
    <xdr:sp macro="" textlink="">
      <xdr:nvSpPr>
        <xdr:cNvPr id="674" name="【公民館】&#10;有形固定資産減価償却率平均値テキスト">
          <a:extLst>
            <a:ext uri="{FF2B5EF4-FFF2-40B4-BE49-F238E27FC236}">
              <a16:creationId xmlns:a16="http://schemas.microsoft.com/office/drawing/2014/main" id="{2C7A41E0-0FEE-48B1-96BC-12E849C96A97}"/>
            </a:ext>
          </a:extLst>
        </xdr:cNvPr>
        <xdr:cNvSpPr txBox="1"/>
      </xdr:nvSpPr>
      <xdr:spPr>
        <a:xfrm>
          <a:off x="14414500" y="170027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675" name="フローチャート: 判断 674">
          <a:extLst>
            <a:ext uri="{FF2B5EF4-FFF2-40B4-BE49-F238E27FC236}">
              <a16:creationId xmlns:a16="http://schemas.microsoft.com/office/drawing/2014/main" id="{8BE6993B-D6C8-441A-9EB9-58075B38299F}"/>
            </a:ext>
          </a:extLst>
        </xdr:cNvPr>
        <xdr:cNvSpPr/>
      </xdr:nvSpPr>
      <xdr:spPr>
        <a:xfrm>
          <a:off x="14325600" y="1714754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676" name="フローチャート: 判断 675">
          <a:extLst>
            <a:ext uri="{FF2B5EF4-FFF2-40B4-BE49-F238E27FC236}">
              <a16:creationId xmlns:a16="http://schemas.microsoft.com/office/drawing/2014/main" id="{804A7C91-2078-41E1-8DF8-4CB9753126AB}"/>
            </a:ext>
          </a:extLst>
        </xdr:cNvPr>
        <xdr:cNvSpPr/>
      </xdr:nvSpPr>
      <xdr:spPr>
        <a:xfrm>
          <a:off x="13578840" y="171769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677" name="フローチャート: 判断 676">
          <a:extLst>
            <a:ext uri="{FF2B5EF4-FFF2-40B4-BE49-F238E27FC236}">
              <a16:creationId xmlns:a16="http://schemas.microsoft.com/office/drawing/2014/main" id="{E6D410F6-B6E6-4C34-90A6-2A577C8F6CEE}"/>
            </a:ext>
          </a:extLst>
        </xdr:cNvPr>
        <xdr:cNvSpPr/>
      </xdr:nvSpPr>
      <xdr:spPr>
        <a:xfrm>
          <a:off x="12804140" y="171916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678" name="フローチャート: 判断 677">
          <a:extLst>
            <a:ext uri="{FF2B5EF4-FFF2-40B4-BE49-F238E27FC236}">
              <a16:creationId xmlns:a16="http://schemas.microsoft.com/office/drawing/2014/main" id="{EAFACB45-5592-47C6-8ADF-BC6800ED51D9}"/>
            </a:ext>
          </a:extLst>
        </xdr:cNvPr>
        <xdr:cNvSpPr/>
      </xdr:nvSpPr>
      <xdr:spPr>
        <a:xfrm>
          <a:off x="12029440" y="172602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CB808131-CB8B-4998-B6DF-3A3E8FEA887F}"/>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C23B3BC8-8AE8-44A4-8D46-610100F3D986}"/>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23D71D10-6D8E-4559-88D2-B2E909E2C20E}"/>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CC2F6B92-E88F-41BC-834B-74551E23916D}"/>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F17DB660-CFFC-43CE-BBBC-224EBCADCA56}"/>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131536</xdr:rowOff>
    </xdr:from>
    <xdr:to>
      <xdr:col>85</xdr:col>
      <xdr:colOff>177800</xdr:colOff>
      <xdr:row>106</xdr:row>
      <xdr:rowOff>61686</xdr:rowOff>
    </xdr:to>
    <xdr:sp macro="" textlink="">
      <xdr:nvSpPr>
        <xdr:cNvPr id="684" name="楕円 683">
          <a:extLst>
            <a:ext uri="{FF2B5EF4-FFF2-40B4-BE49-F238E27FC236}">
              <a16:creationId xmlns:a16="http://schemas.microsoft.com/office/drawing/2014/main" id="{E04BE634-7FFD-42DC-9498-6858CCC08644}"/>
            </a:ext>
          </a:extLst>
        </xdr:cNvPr>
        <xdr:cNvSpPr/>
      </xdr:nvSpPr>
      <xdr:spPr>
        <a:xfrm>
          <a:off x="14325600" y="1773373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109963</xdr:rowOff>
    </xdr:from>
    <xdr:ext cx="405111" cy="259045"/>
    <xdr:sp macro="" textlink="">
      <xdr:nvSpPr>
        <xdr:cNvPr id="685" name="【公民館】&#10;有形固定資産減価償却率該当値テキスト">
          <a:extLst>
            <a:ext uri="{FF2B5EF4-FFF2-40B4-BE49-F238E27FC236}">
              <a16:creationId xmlns:a16="http://schemas.microsoft.com/office/drawing/2014/main" id="{02618C50-C2A9-4615-8635-2C70DE3A22DE}"/>
            </a:ext>
          </a:extLst>
        </xdr:cNvPr>
        <xdr:cNvSpPr txBox="1"/>
      </xdr:nvSpPr>
      <xdr:spPr>
        <a:xfrm>
          <a:off x="14414500" y="1771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167458</xdr:rowOff>
    </xdr:from>
    <xdr:to>
      <xdr:col>81</xdr:col>
      <xdr:colOff>101600</xdr:colOff>
      <xdr:row>106</xdr:row>
      <xdr:rowOff>97608</xdr:rowOff>
    </xdr:to>
    <xdr:sp macro="" textlink="">
      <xdr:nvSpPr>
        <xdr:cNvPr id="686" name="楕円 685">
          <a:extLst>
            <a:ext uri="{FF2B5EF4-FFF2-40B4-BE49-F238E27FC236}">
              <a16:creationId xmlns:a16="http://schemas.microsoft.com/office/drawing/2014/main" id="{FCA76872-4FAC-4CD7-AE14-AD3C513FCC9C}"/>
            </a:ext>
          </a:extLst>
        </xdr:cNvPr>
        <xdr:cNvSpPr/>
      </xdr:nvSpPr>
      <xdr:spPr>
        <a:xfrm>
          <a:off x="13578840" y="177696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10886</xdr:rowOff>
    </xdr:from>
    <xdr:to>
      <xdr:col>85</xdr:col>
      <xdr:colOff>127000</xdr:colOff>
      <xdr:row>106</xdr:row>
      <xdr:rowOff>46808</xdr:rowOff>
    </xdr:to>
    <xdr:cxnSp macro="">
      <xdr:nvCxnSpPr>
        <xdr:cNvPr id="687" name="直線コネクタ 686">
          <a:extLst>
            <a:ext uri="{FF2B5EF4-FFF2-40B4-BE49-F238E27FC236}">
              <a16:creationId xmlns:a16="http://schemas.microsoft.com/office/drawing/2014/main" id="{7F3B08B0-629F-4EA2-A997-96BF10C4281F}"/>
            </a:ext>
          </a:extLst>
        </xdr:cNvPr>
        <xdr:cNvCxnSpPr/>
      </xdr:nvCxnSpPr>
      <xdr:spPr>
        <a:xfrm flipV="1">
          <a:off x="13629640" y="17780726"/>
          <a:ext cx="74676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31931</xdr:rowOff>
    </xdr:from>
    <xdr:to>
      <xdr:col>76</xdr:col>
      <xdr:colOff>165100</xdr:colOff>
      <xdr:row>106</xdr:row>
      <xdr:rowOff>133531</xdr:rowOff>
    </xdr:to>
    <xdr:sp macro="" textlink="">
      <xdr:nvSpPr>
        <xdr:cNvPr id="688" name="楕円 687">
          <a:extLst>
            <a:ext uri="{FF2B5EF4-FFF2-40B4-BE49-F238E27FC236}">
              <a16:creationId xmlns:a16="http://schemas.microsoft.com/office/drawing/2014/main" id="{62D1DB66-685B-4F13-9A7D-CC603FF2D2B0}"/>
            </a:ext>
          </a:extLst>
        </xdr:cNvPr>
        <xdr:cNvSpPr/>
      </xdr:nvSpPr>
      <xdr:spPr>
        <a:xfrm>
          <a:off x="12804140" y="178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46808</xdr:rowOff>
    </xdr:from>
    <xdr:to>
      <xdr:col>81</xdr:col>
      <xdr:colOff>50800</xdr:colOff>
      <xdr:row>106</xdr:row>
      <xdr:rowOff>82731</xdr:rowOff>
    </xdr:to>
    <xdr:cxnSp macro="">
      <xdr:nvCxnSpPr>
        <xdr:cNvPr id="689" name="直線コネクタ 688">
          <a:extLst>
            <a:ext uri="{FF2B5EF4-FFF2-40B4-BE49-F238E27FC236}">
              <a16:creationId xmlns:a16="http://schemas.microsoft.com/office/drawing/2014/main" id="{EA5B12AE-E908-4D9C-AF6C-6E2B3C3F136A}"/>
            </a:ext>
          </a:extLst>
        </xdr:cNvPr>
        <xdr:cNvCxnSpPr/>
      </xdr:nvCxnSpPr>
      <xdr:spPr>
        <a:xfrm flipV="1">
          <a:off x="12854940" y="17816648"/>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24328</xdr:rowOff>
    </xdr:from>
    <xdr:ext cx="405111" cy="259045"/>
    <xdr:sp macro="" textlink="">
      <xdr:nvSpPr>
        <xdr:cNvPr id="690" name="n_1aveValue【公民館】&#10;有形固定資産減価償却率">
          <a:extLst>
            <a:ext uri="{FF2B5EF4-FFF2-40B4-BE49-F238E27FC236}">
              <a16:creationId xmlns:a16="http://schemas.microsoft.com/office/drawing/2014/main" id="{DF4B1373-C7D7-4B8D-B6ED-9E74965AFEC4}"/>
            </a:ext>
          </a:extLst>
        </xdr:cNvPr>
        <xdr:cNvSpPr txBox="1"/>
      </xdr:nvSpPr>
      <xdr:spPr>
        <a:xfrm>
          <a:off x="13437244" y="16955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39025</xdr:rowOff>
    </xdr:from>
    <xdr:ext cx="405111" cy="259045"/>
    <xdr:sp macro="" textlink="">
      <xdr:nvSpPr>
        <xdr:cNvPr id="691" name="n_2aveValue【公民館】&#10;有形固定資産減価償却率">
          <a:extLst>
            <a:ext uri="{FF2B5EF4-FFF2-40B4-BE49-F238E27FC236}">
              <a16:creationId xmlns:a16="http://schemas.microsoft.com/office/drawing/2014/main" id="{7834E864-CA7B-4B31-B907-E70128A25A6E}"/>
            </a:ext>
          </a:extLst>
        </xdr:cNvPr>
        <xdr:cNvSpPr txBox="1"/>
      </xdr:nvSpPr>
      <xdr:spPr>
        <a:xfrm>
          <a:off x="12675244" y="16970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107604</xdr:rowOff>
    </xdr:from>
    <xdr:ext cx="405111" cy="259045"/>
    <xdr:sp macro="" textlink="">
      <xdr:nvSpPr>
        <xdr:cNvPr id="692" name="n_3aveValue【公民館】&#10;有形固定資産減価償却率">
          <a:extLst>
            <a:ext uri="{FF2B5EF4-FFF2-40B4-BE49-F238E27FC236}">
              <a16:creationId xmlns:a16="http://schemas.microsoft.com/office/drawing/2014/main" id="{C5464841-CDF3-42DF-9789-304037F81BBF}"/>
            </a:ext>
          </a:extLst>
        </xdr:cNvPr>
        <xdr:cNvSpPr txBox="1"/>
      </xdr:nvSpPr>
      <xdr:spPr>
        <a:xfrm>
          <a:off x="11900544" y="17039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88735</xdr:rowOff>
    </xdr:from>
    <xdr:ext cx="405111" cy="259045"/>
    <xdr:sp macro="" textlink="">
      <xdr:nvSpPr>
        <xdr:cNvPr id="693" name="n_1mainValue【公民館】&#10;有形固定資産減価償却率">
          <a:extLst>
            <a:ext uri="{FF2B5EF4-FFF2-40B4-BE49-F238E27FC236}">
              <a16:creationId xmlns:a16="http://schemas.microsoft.com/office/drawing/2014/main" id="{4F29EDC3-0621-4C63-8DC1-C513EB9D843D}"/>
            </a:ext>
          </a:extLst>
        </xdr:cNvPr>
        <xdr:cNvSpPr txBox="1"/>
      </xdr:nvSpPr>
      <xdr:spPr>
        <a:xfrm>
          <a:off x="13437244" y="17858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124658</xdr:rowOff>
    </xdr:from>
    <xdr:ext cx="405111" cy="259045"/>
    <xdr:sp macro="" textlink="">
      <xdr:nvSpPr>
        <xdr:cNvPr id="694" name="n_2mainValue【公民館】&#10;有形固定資産減価償却率">
          <a:extLst>
            <a:ext uri="{FF2B5EF4-FFF2-40B4-BE49-F238E27FC236}">
              <a16:creationId xmlns:a16="http://schemas.microsoft.com/office/drawing/2014/main" id="{A1FC37C9-CAED-4882-8FFE-DAEB33E0EF21}"/>
            </a:ext>
          </a:extLst>
        </xdr:cNvPr>
        <xdr:cNvSpPr txBox="1"/>
      </xdr:nvSpPr>
      <xdr:spPr>
        <a:xfrm>
          <a:off x="12675244" y="17894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2A7E1AF0-BA44-4A15-993B-B7828AA56D8C}"/>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FE656083-4346-4012-9018-B99ED1CC0FDF}"/>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53D30936-A25A-4C6A-B1E6-5642CBAFA9D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ABED52EC-1504-4AC0-9915-9243932A9B0D}"/>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8BBE51A8-CCD3-4892-8078-B76912941A52}"/>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CEB1D737-C5D9-4E5C-A532-D394564DD6E5}"/>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41F17AAF-398C-4A84-BDB2-AF26B8FBDCE2}"/>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79CD67DF-B5A7-477A-A427-31F6E2BC8C7F}"/>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AB319E3E-C2FF-41B0-A0F3-90CA8716B5E9}"/>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4CC785CE-11FF-422B-9C42-A775AEE8E1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a:extLst>
            <a:ext uri="{FF2B5EF4-FFF2-40B4-BE49-F238E27FC236}">
              <a16:creationId xmlns:a16="http://schemas.microsoft.com/office/drawing/2014/main" id="{B91533F6-F8C8-4211-BFA1-213AD17314E8}"/>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a:extLst>
            <a:ext uri="{FF2B5EF4-FFF2-40B4-BE49-F238E27FC236}">
              <a16:creationId xmlns:a16="http://schemas.microsoft.com/office/drawing/2014/main" id="{0F95C9C2-206E-47A7-A096-F1E664B89B5D}"/>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a:extLst>
            <a:ext uri="{FF2B5EF4-FFF2-40B4-BE49-F238E27FC236}">
              <a16:creationId xmlns:a16="http://schemas.microsoft.com/office/drawing/2014/main" id="{4C88D5C8-6A5C-49FE-AD99-F2ECE302A61F}"/>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a:extLst>
            <a:ext uri="{FF2B5EF4-FFF2-40B4-BE49-F238E27FC236}">
              <a16:creationId xmlns:a16="http://schemas.microsoft.com/office/drawing/2014/main" id="{0CC6A44D-6AC7-4D2B-B380-1E569BB2469D}"/>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a:extLst>
            <a:ext uri="{FF2B5EF4-FFF2-40B4-BE49-F238E27FC236}">
              <a16:creationId xmlns:a16="http://schemas.microsoft.com/office/drawing/2014/main" id="{5B605374-BD1C-4795-8ABA-9DBDA5FA8212}"/>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a:extLst>
            <a:ext uri="{FF2B5EF4-FFF2-40B4-BE49-F238E27FC236}">
              <a16:creationId xmlns:a16="http://schemas.microsoft.com/office/drawing/2014/main" id="{C0B397C9-77E0-4FDC-BA15-1BDDD830178B}"/>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a:extLst>
            <a:ext uri="{FF2B5EF4-FFF2-40B4-BE49-F238E27FC236}">
              <a16:creationId xmlns:a16="http://schemas.microsoft.com/office/drawing/2014/main" id="{7D957979-9E21-46F7-8542-396FCE4DF716}"/>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a:extLst>
            <a:ext uri="{FF2B5EF4-FFF2-40B4-BE49-F238E27FC236}">
              <a16:creationId xmlns:a16="http://schemas.microsoft.com/office/drawing/2014/main" id="{2E76271D-0804-40B9-B1EC-4BE4DEDDD23F}"/>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a:extLst>
            <a:ext uri="{FF2B5EF4-FFF2-40B4-BE49-F238E27FC236}">
              <a16:creationId xmlns:a16="http://schemas.microsoft.com/office/drawing/2014/main" id="{34322905-FAA7-45B5-87E8-5864D59C8BF4}"/>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a:extLst>
            <a:ext uri="{FF2B5EF4-FFF2-40B4-BE49-F238E27FC236}">
              <a16:creationId xmlns:a16="http://schemas.microsoft.com/office/drawing/2014/main" id="{6CEC759D-9DE5-47E4-8398-930461CB8AD6}"/>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a:extLst>
            <a:ext uri="{FF2B5EF4-FFF2-40B4-BE49-F238E27FC236}">
              <a16:creationId xmlns:a16="http://schemas.microsoft.com/office/drawing/2014/main" id="{17A56DFE-8E50-4C4E-A91B-A9AF64A6856A}"/>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a:extLst>
            <a:ext uri="{FF2B5EF4-FFF2-40B4-BE49-F238E27FC236}">
              <a16:creationId xmlns:a16="http://schemas.microsoft.com/office/drawing/2014/main" id="{2320238A-A050-473E-AF71-FA9C9F5CECE8}"/>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D3B76F35-374A-432C-AD0A-1ADA0D56C1D7}"/>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1CB69C14-DED4-4819-81BC-FC92FDE3C062}"/>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DF38431B-DDB7-45B1-997E-B4B8E70BA2F2}"/>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720" name="直線コネクタ 719">
          <a:extLst>
            <a:ext uri="{FF2B5EF4-FFF2-40B4-BE49-F238E27FC236}">
              <a16:creationId xmlns:a16="http://schemas.microsoft.com/office/drawing/2014/main" id="{47F79817-77FB-4CA9-B265-B818BE5E033A}"/>
            </a:ext>
          </a:extLst>
        </xdr:cNvPr>
        <xdr:cNvCxnSpPr/>
      </xdr:nvCxnSpPr>
      <xdr:spPr>
        <a:xfrm flipV="1">
          <a:off x="19509104" y="1689898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21" name="【公民館】&#10;一人当たり面積最小値テキスト">
          <a:extLst>
            <a:ext uri="{FF2B5EF4-FFF2-40B4-BE49-F238E27FC236}">
              <a16:creationId xmlns:a16="http://schemas.microsoft.com/office/drawing/2014/main" id="{01AAB8CD-BF56-4FC1-9005-E3172AB6DAC9}"/>
            </a:ext>
          </a:extLst>
        </xdr:cNvPr>
        <xdr:cNvSpPr txBox="1"/>
      </xdr:nvSpPr>
      <xdr:spPr>
        <a:xfrm>
          <a:off x="19547840" y="1829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22" name="直線コネクタ 721">
          <a:extLst>
            <a:ext uri="{FF2B5EF4-FFF2-40B4-BE49-F238E27FC236}">
              <a16:creationId xmlns:a16="http://schemas.microsoft.com/office/drawing/2014/main" id="{4056965F-17E7-42D7-AA41-4C079C7C35BC}"/>
            </a:ext>
          </a:extLst>
        </xdr:cNvPr>
        <xdr:cNvCxnSpPr/>
      </xdr:nvCxnSpPr>
      <xdr:spPr>
        <a:xfrm>
          <a:off x="19443700" y="18293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3" name="【公民館】&#10;一人当たり面積最大値テキスト">
          <a:extLst>
            <a:ext uri="{FF2B5EF4-FFF2-40B4-BE49-F238E27FC236}">
              <a16:creationId xmlns:a16="http://schemas.microsoft.com/office/drawing/2014/main" id="{8C19DBAF-2A02-4B1D-B8EF-FB0983270310}"/>
            </a:ext>
          </a:extLst>
        </xdr:cNvPr>
        <xdr:cNvSpPr txBox="1"/>
      </xdr:nvSpPr>
      <xdr:spPr>
        <a:xfrm>
          <a:off x="19547840" y="1667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4" name="直線コネクタ 723">
          <a:extLst>
            <a:ext uri="{FF2B5EF4-FFF2-40B4-BE49-F238E27FC236}">
              <a16:creationId xmlns:a16="http://schemas.microsoft.com/office/drawing/2014/main" id="{C6F307F2-10F4-4B3E-B541-5790EB790DF3}"/>
            </a:ext>
          </a:extLst>
        </xdr:cNvPr>
        <xdr:cNvCxnSpPr/>
      </xdr:nvCxnSpPr>
      <xdr:spPr>
        <a:xfrm>
          <a:off x="19443700" y="16898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35214</xdr:rowOff>
    </xdr:from>
    <xdr:ext cx="469744" cy="259045"/>
    <xdr:sp macro="" textlink="">
      <xdr:nvSpPr>
        <xdr:cNvPr id="725" name="【公民館】&#10;一人当たり面積平均値テキスト">
          <a:extLst>
            <a:ext uri="{FF2B5EF4-FFF2-40B4-BE49-F238E27FC236}">
              <a16:creationId xmlns:a16="http://schemas.microsoft.com/office/drawing/2014/main" id="{BE0B799D-77C1-4392-8CA6-116F90B6939B}"/>
            </a:ext>
          </a:extLst>
        </xdr:cNvPr>
        <xdr:cNvSpPr txBox="1"/>
      </xdr:nvSpPr>
      <xdr:spPr>
        <a:xfrm>
          <a:off x="19547840" y="1763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726" name="フローチャート: 判断 725">
          <a:extLst>
            <a:ext uri="{FF2B5EF4-FFF2-40B4-BE49-F238E27FC236}">
              <a16:creationId xmlns:a16="http://schemas.microsoft.com/office/drawing/2014/main" id="{36D99309-CACB-42FF-9901-237BC12851BF}"/>
            </a:ext>
          </a:extLst>
        </xdr:cNvPr>
        <xdr:cNvSpPr/>
      </xdr:nvSpPr>
      <xdr:spPr>
        <a:xfrm>
          <a:off x="19458940" y="17782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727" name="フローチャート: 判断 726">
          <a:extLst>
            <a:ext uri="{FF2B5EF4-FFF2-40B4-BE49-F238E27FC236}">
              <a16:creationId xmlns:a16="http://schemas.microsoft.com/office/drawing/2014/main" id="{96737652-4EDC-463B-9746-87A631521C46}"/>
            </a:ext>
          </a:extLst>
        </xdr:cNvPr>
        <xdr:cNvSpPr/>
      </xdr:nvSpPr>
      <xdr:spPr>
        <a:xfrm>
          <a:off x="18735040" y="177789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728" name="フローチャート: 判断 727">
          <a:extLst>
            <a:ext uri="{FF2B5EF4-FFF2-40B4-BE49-F238E27FC236}">
              <a16:creationId xmlns:a16="http://schemas.microsoft.com/office/drawing/2014/main" id="{DC842516-7EF3-4261-AE29-E8A30A98EDC6}"/>
            </a:ext>
          </a:extLst>
        </xdr:cNvPr>
        <xdr:cNvSpPr/>
      </xdr:nvSpPr>
      <xdr:spPr>
        <a:xfrm>
          <a:off x="17937480" y="1778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729" name="フローチャート: 判断 728">
          <a:extLst>
            <a:ext uri="{FF2B5EF4-FFF2-40B4-BE49-F238E27FC236}">
              <a16:creationId xmlns:a16="http://schemas.microsoft.com/office/drawing/2014/main" id="{D89E1324-FEC9-43AE-9787-D7C2FE0D833E}"/>
            </a:ext>
          </a:extLst>
        </xdr:cNvPr>
        <xdr:cNvSpPr/>
      </xdr:nvSpPr>
      <xdr:spPr>
        <a:xfrm>
          <a:off x="17162780" y="1782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7FC3B54B-CF0B-4527-88C4-4C20E08FA882}"/>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1A2E76E-0F8E-4855-AE31-9F057D901C3D}"/>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AE02BE9D-BAA5-42D2-A834-78E6D43AD144}"/>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319F1BAA-03F7-4AB3-92AD-2B99A1C6BE93}"/>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D3758601-B1A3-440A-B7A6-1D43BAE66A7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141332</xdr:rowOff>
    </xdr:from>
    <xdr:to>
      <xdr:col>116</xdr:col>
      <xdr:colOff>114300</xdr:colOff>
      <xdr:row>109</xdr:row>
      <xdr:rowOff>71482</xdr:rowOff>
    </xdr:to>
    <xdr:sp macro="" textlink="">
      <xdr:nvSpPr>
        <xdr:cNvPr id="735" name="楕円 734">
          <a:extLst>
            <a:ext uri="{FF2B5EF4-FFF2-40B4-BE49-F238E27FC236}">
              <a16:creationId xmlns:a16="http://schemas.microsoft.com/office/drawing/2014/main" id="{385E692E-29CF-44F8-83CC-87033F5C77E4}"/>
            </a:ext>
          </a:extLst>
        </xdr:cNvPr>
        <xdr:cNvSpPr/>
      </xdr:nvSpPr>
      <xdr:spPr>
        <a:xfrm>
          <a:off x="19458940" y="182464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56259</xdr:rowOff>
    </xdr:from>
    <xdr:ext cx="469744" cy="259045"/>
    <xdr:sp macro="" textlink="">
      <xdr:nvSpPr>
        <xdr:cNvPr id="736" name="【公民館】&#10;一人当たり面積該当値テキスト">
          <a:extLst>
            <a:ext uri="{FF2B5EF4-FFF2-40B4-BE49-F238E27FC236}">
              <a16:creationId xmlns:a16="http://schemas.microsoft.com/office/drawing/2014/main" id="{089AC657-8303-4431-8E35-0BC245758548}"/>
            </a:ext>
          </a:extLst>
        </xdr:cNvPr>
        <xdr:cNvSpPr txBox="1"/>
      </xdr:nvSpPr>
      <xdr:spPr>
        <a:xfrm>
          <a:off x="19547840" y="1816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141332</xdr:rowOff>
    </xdr:from>
    <xdr:to>
      <xdr:col>112</xdr:col>
      <xdr:colOff>38100</xdr:colOff>
      <xdr:row>109</xdr:row>
      <xdr:rowOff>71482</xdr:rowOff>
    </xdr:to>
    <xdr:sp macro="" textlink="">
      <xdr:nvSpPr>
        <xdr:cNvPr id="737" name="楕円 736">
          <a:extLst>
            <a:ext uri="{FF2B5EF4-FFF2-40B4-BE49-F238E27FC236}">
              <a16:creationId xmlns:a16="http://schemas.microsoft.com/office/drawing/2014/main" id="{20D1E35B-F734-4492-BBD8-A2B66E7BFE6B}"/>
            </a:ext>
          </a:extLst>
        </xdr:cNvPr>
        <xdr:cNvSpPr/>
      </xdr:nvSpPr>
      <xdr:spPr>
        <a:xfrm>
          <a:off x="18735040" y="182464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20682</xdr:rowOff>
    </xdr:from>
    <xdr:to>
      <xdr:col>116</xdr:col>
      <xdr:colOff>63500</xdr:colOff>
      <xdr:row>109</xdr:row>
      <xdr:rowOff>20682</xdr:rowOff>
    </xdr:to>
    <xdr:cxnSp macro="">
      <xdr:nvCxnSpPr>
        <xdr:cNvPr id="738" name="直線コネクタ 737">
          <a:extLst>
            <a:ext uri="{FF2B5EF4-FFF2-40B4-BE49-F238E27FC236}">
              <a16:creationId xmlns:a16="http://schemas.microsoft.com/office/drawing/2014/main" id="{8B67DCD2-25E3-455A-A1A1-C4B752C53D25}"/>
            </a:ext>
          </a:extLst>
        </xdr:cNvPr>
        <xdr:cNvCxnSpPr/>
      </xdr:nvCxnSpPr>
      <xdr:spPr>
        <a:xfrm>
          <a:off x="18778220" y="1829344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141332</xdr:rowOff>
    </xdr:from>
    <xdr:to>
      <xdr:col>107</xdr:col>
      <xdr:colOff>101600</xdr:colOff>
      <xdr:row>109</xdr:row>
      <xdr:rowOff>71482</xdr:rowOff>
    </xdr:to>
    <xdr:sp macro="" textlink="">
      <xdr:nvSpPr>
        <xdr:cNvPr id="739" name="楕円 738">
          <a:extLst>
            <a:ext uri="{FF2B5EF4-FFF2-40B4-BE49-F238E27FC236}">
              <a16:creationId xmlns:a16="http://schemas.microsoft.com/office/drawing/2014/main" id="{ABB96CCB-D384-403E-B59A-E081C91674A9}"/>
            </a:ext>
          </a:extLst>
        </xdr:cNvPr>
        <xdr:cNvSpPr/>
      </xdr:nvSpPr>
      <xdr:spPr>
        <a:xfrm>
          <a:off x="17937480" y="182464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20682</xdr:rowOff>
    </xdr:from>
    <xdr:to>
      <xdr:col>111</xdr:col>
      <xdr:colOff>177800</xdr:colOff>
      <xdr:row>109</xdr:row>
      <xdr:rowOff>20682</xdr:rowOff>
    </xdr:to>
    <xdr:cxnSp macro="">
      <xdr:nvCxnSpPr>
        <xdr:cNvPr id="740" name="直線コネクタ 739">
          <a:extLst>
            <a:ext uri="{FF2B5EF4-FFF2-40B4-BE49-F238E27FC236}">
              <a16:creationId xmlns:a16="http://schemas.microsoft.com/office/drawing/2014/main" id="{6A020E8F-DC52-437F-8EC2-D3CA48B9715D}"/>
            </a:ext>
          </a:extLst>
        </xdr:cNvPr>
        <xdr:cNvCxnSpPr/>
      </xdr:nvCxnSpPr>
      <xdr:spPr>
        <a:xfrm>
          <a:off x="17988280" y="1829344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741" name="n_1aveValue【公民館】&#10;一人当たり面積">
          <a:extLst>
            <a:ext uri="{FF2B5EF4-FFF2-40B4-BE49-F238E27FC236}">
              <a16:creationId xmlns:a16="http://schemas.microsoft.com/office/drawing/2014/main" id="{3BB68673-427A-4054-B028-257557ECB997}"/>
            </a:ext>
          </a:extLst>
        </xdr:cNvPr>
        <xdr:cNvSpPr txBox="1"/>
      </xdr:nvSpPr>
      <xdr:spPr>
        <a:xfrm>
          <a:off x="18561127" y="1756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742" name="n_2aveValue【公民館】&#10;一人当たり面積">
          <a:extLst>
            <a:ext uri="{FF2B5EF4-FFF2-40B4-BE49-F238E27FC236}">
              <a16:creationId xmlns:a16="http://schemas.microsoft.com/office/drawing/2014/main" id="{714473DB-B6DA-494A-8C09-36E4898C3BBE}"/>
            </a:ext>
          </a:extLst>
        </xdr:cNvPr>
        <xdr:cNvSpPr txBox="1"/>
      </xdr:nvSpPr>
      <xdr:spPr>
        <a:xfrm>
          <a:off x="17776267" y="1756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1469</xdr:rowOff>
    </xdr:from>
    <xdr:ext cx="469744" cy="259045"/>
    <xdr:sp macro="" textlink="">
      <xdr:nvSpPr>
        <xdr:cNvPr id="743" name="n_3aveValue【公民館】&#10;一人当たり面積">
          <a:extLst>
            <a:ext uri="{FF2B5EF4-FFF2-40B4-BE49-F238E27FC236}">
              <a16:creationId xmlns:a16="http://schemas.microsoft.com/office/drawing/2014/main" id="{2D687D04-E253-4F20-BC02-904D1E6CDB51}"/>
            </a:ext>
          </a:extLst>
        </xdr:cNvPr>
        <xdr:cNvSpPr txBox="1"/>
      </xdr:nvSpPr>
      <xdr:spPr>
        <a:xfrm>
          <a:off x="17001567" y="1760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62609</xdr:rowOff>
    </xdr:from>
    <xdr:ext cx="469744" cy="259045"/>
    <xdr:sp macro="" textlink="">
      <xdr:nvSpPr>
        <xdr:cNvPr id="744" name="n_1mainValue【公民館】&#10;一人当たり面積">
          <a:extLst>
            <a:ext uri="{FF2B5EF4-FFF2-40B4-BE49-F238E27FC236}">
              <a16:creationId xmlns:a16="http://schemas.microsoft.com/office/drawing/2014/main" id="{ED335989-8A06-4BC3-9842-E4ADBCE0A03B}"/>
            </a:ext>
          </a:extLst>
        </xdr:cNvPr>
        <xdr:cNvSpPr txBox="1"/>
      </xdr:nvSpPr>
      <xdr:spPr>
        <a:xfrm>
          <a:off x="18561127" y="183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62609</xdr:rowOff>
    </xdr:from>
    <xdr:ext cx="469744" cy="259045"/>
    <xdr:sp macro="" textlink="">
      <xdr:nvSpPr>
        <xdr:cNvPr id="745" name="n_2mainValue【公民館】&#10;一人当たり面積">
          <a:extLst>
            <a:ext uri="{FF2B5EF4-FFF2-40B4-BE49-F238E27FC236}">
              <a16:creationId xmlns:a16="http://schemas.microsoft.com/office/drawing/2014/main" id="{AD94D836-62DB-482B-9771-EB9B9454B042}"/>
            </a:ext>
          </a:extLst>
        </xdr:cNvPr>
        <xdr:cNvSpPr txBox="1"/>
      </xdr:nvSpPr>
      <xdr:spPr>
        <a:xfrm>
          <a:off x="17776267" y="183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a:extLst>
            <a:ext uri="{FF2B5EF4-FFF2-40B4-BE49-F238E27FC236}">
              <a16:creationId xmlns:a16="http://schemas.microsoft.com/office/drawing/2014/main" id="{12D6300D-47A9-43C9-8D43-7B811CB546C5}"/>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a:extLst>
            <a:ext uri="{FF2B5EF4-FFF2-40B4-BE49-F238E27FC236}">
              <a16:creationId xmlns:a16="http://schemas.microsoft.com/office/drawing/2014/main" id="{9A3488F6-B282-4487-ADA6-1D3927841242}"/>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a:extLst>
            <a:ext uri="{FF2B5EF4-FFF2-40B4-BE49-F238E27FC236}">
              <a16:creationId xmlns:a16="http://schemas.microsoft.com/office/drawing/2014/main" id="{44C51089-42C2-4E40-ACE0-B397F5F122A5}"/>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児童館、保育所である。公営住宅の減価償却率は８４．８％であり特に高いが、これは昭和５０年代から平成９年までの間に建設された公営住宅のほとんどが木造であることにより耐用年数の２２年を経過したことが原因であると考えられる。児童館の減価償却率は８２．２％であるが、これは統合され使用されなくなった小学校の校舎を児童館として再利用しているためである。これにより児童館における一人当たりの面積は類似団体の中でも一番広い。この施設については耐震補強をし、児童館としてリホームも実施しているので使用する上での問題はないと考えている。３箇所の保育所は、それぞれ昭和６０年、平成１３年、平成１６年に建設されており耐用年数も２２年であるため減価償却率は高くなっているが、町村合併以降保育所の統廃合はされていない。今後、少子化が進む中で保育のニーズを見極めながら検討していかなければならない。有形固定資産減価償却率の低い施設は、道路、学校施設、公民館である。学校施設については、町内の４小学校、２中学校を統廃合し平成２７年に統合小中学校として建設したため、有形固定資産減価償却率は低くなっている。公民館については、町村合併前の平成１６年に建設したが鉄筋鉄骨コンクリート造であるため耐用年数は４７年であり有形固定資産減価償却率は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A42364C-6407-4374-B97B-A51A709CA9B3}"/>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854CA3C-2308-491D-9769-C1BC0867CD4C}"/>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1775F48-9425-47C7-9001-7D9AD4BA1A5F}"/>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95A6EBE-3AB4-4C5E-81E6-C83F22689A9E}"/>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2D5634C-F77F-497B-BC24-8DA98A1089C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19D2BBE-62BC-40DF-B16A-16F226AF31A1}"/>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03A2828-8ED2-42C3-A8D4-388FF22D7E19}"/>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8EE83FA-2A45-41F4-8CCC-24A99558F827}"/>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60924DB-5663-4A8E-8EF3-2EB65AD93C32}"/>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6FC96BC-5B35-454C-BD15-94BD580E3E51}"/>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11,164
11,079
188.15
8,693,519
8,321,612
215,139
5,423,134
5,032,654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8A3AAFF-1C75-4690-B833-70D2203B03FD}"/>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42B2FA8-1281-4006-BFE7-DD957481479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D41D33E-98DF-4DD2-9227-448637E61C58}"/>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B9B1DE8-1116-4AC2-8F70-4CA1319D49CC}"/>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1D3E7CC-753B-40F1-859D-1A17A85C6BB1}"/>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2A77444-4F0F-4ADD-9444-B6916970FAB5}"/>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4110BE2-0413-4F93-95CD-D584C06D2321}"/>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B6D6179-556D-4B72-8A49-990CCE399EE3}"/>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5A22EC2-BC6C-4D12-AEAA-DE5C1B08AA2F}"/>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2C79BC2-867D-4917-8EBE-9D11AED3212C}"/>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38231CE-9B60-4ADC-B381-F24171E81826}"/>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F96B47D-C2DD-43D0-9FF3-DEAAFFE12C67}"/>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58FC342-8A5F-4D13-B7E9-4D90FD4DEAE9}"/>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25DFC94-9E3B-4DC3-BEF8-C76FE74A5BEC}"/>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2B74198-26C0-4CCB-A381-7F7793B82069}"/>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F1E43B1-346D-42D3-AF6B-C4B30A6EC547}"/>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A038ADE-17CA-4CA4-A9A2-3F81BCE61FBC}"/>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D245CD0-3858-4786-B583-2817BDE35204}"/>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6BDB0C8-9C38-47ED-88B3-D60CB4F02518}"/>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C1E5AD1-881D-4BF5-9D13-9A6D95937F95}"/>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8BAFB9B-8914-4A6A-B498-E0531B83427E}"/>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EFF171F-B084-410E-8A61-27A54101F0B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3C8071B-D266-49EC-BCE7-51199F7BC11F}"/>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289FCD0-3C0C-43BB-B3EE-51DE3DE671D7}"/>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FCEB140-DB62-4D1F-B75F-FB760F32EA79}"/>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24C7727-0A1F-4DFC-AB58-2A904787A485}"/>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7A2D328-9ED0-4533-8FA4-F398228358C3}"/>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F768B16-4397-4805-9382-F6BDDC6BB94C}"/>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C152111-90A8-4BAE-AD47-07649565079E}"/>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A9D6FB89-AC91-4658-ABF4-9DA07DE43966}"/>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BC6310EB-690D-4EF6-9706-0CE9AEE303E2}"/>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173BA469-C930-48D9-B16C-EC5AAA77679B}"/>
            </a:ext>
          </a:extLst>
        </xdr:cNvPr>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A59780A4-1CF8-4FE8-ADE5-BAE6F01A3661}"/>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2583CEEA-0058-43CD-A14C-E122624550BD}"/>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5B30F1B5-9468-4405-8985-F5304EA2EE7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B242FD6E-0B3F-43E2-B962-686F67B802EC}"/>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C37CBD00-9012-4867-B4B0-A95D1EE68F03}"/>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6878883A-5822-4501-838F-07CCA7267EE6}"/>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564C689F-9DB7-4681-B3C7-E5CABE784CE3}"/>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F62F4789-A085-4BCC-B407-0A579FC010CA}"/>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F376ECF7-22D3-49C3-88B5-2DD253D0DE07}"/>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C30702E5-DEFC-4D13-AB51-3422E1313F06}"/>
            </a:ext>
          </a:extLst>
        </xdr:cNvPr>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8BA88E3-9BD2-494D-9EC1-18AB56BFBA37}"/>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11BC006C-A5E6-47B2-94A0-0EE596012ECB}"/>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250B3399-1D21-4EF3-AA4F-C2E5842AD2C4}"/>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45176</xdr:rowOff>
    </xdr:from>
    <xdr:to>
      <xdr:col>24</xdr:col>
      <xdr:colOff>62865</xdr:colOff>
      <xdr:row>41</xdr:row>
      <xdr:rowOff>162741</xdr:rowOff>
    </xdr:to>
    <xdr:cxnSp macro="">
      <xdr:nvCxnSpPr>
        <xdr:cNvPr id="57" name="直線コネクタ 56">
          <a:extLst>
            <a:ext uri="{FF2B5EF4-FFF2-40B4-BE49-F238E27FC236}">
              <a16:creationId xmlns:a16="http://schemas.microsoft.com/office/drawing/2014/main" id="{DF6CAEAE-4476-4A0A-B3AC-727D29A8E7DA}"/>
            </a:ext>
          </a:extLst>
        </xdr:cNvPr>
        <xdr:cNvCxnSpPr/>
      </xdr:nvCxnSpPr>
      <xdr:spPr>
        <a:xfrm flipV="1">
          <a:off x="4086225" y="5577296"/>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166568</xdr:rowOff>
    </xdr:from>
    <xdr:ext cx="340478" cy="259045"/>
    <xdr:sp macro="" textlink="">
      <xdr:nvSpPr>
        <xdr:cNvPr id="58" name="【図書館】&#10;有形固定資産減価償却率最小値テキスト">
          <a:extLst>
            <a:ext uri="{FF2B5EF4-FFF2-40B4-BE49-F238E27FC236}">
              <a16:creationId xmlns:a16="http://schemas.microsoft.com/office/drawing/2014/main" id="{4624F470-79E7-40AF-BEE9-2BA42098C602}"/>
            </a:ext>
          </a:extLst>
        </xdr:cNvPr>
        <xdr:cNvSpPr txBox="1"/>
      </xdr:nvSpPr>
      <xdr:spPr>
        <a:xfrm>
          <a:off x="4124960" y="7039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162741</xdr:rowOff>
    </xdr:from>
    <xdr:to>
      <xdr:col>24</xdr:col>
      <xdr:colOff>152400</xdr:colOff>
      <xdr:row>41</xdr:row>
      <xdr:rowOff>162741</xdr:rowOff>
    </xdr:to>
    <xdr:cxnSp macro="">
      <xdr:nvCxnSpPr>
        <xdr:cNvPr id="59" name="直線コネクタ 58">
          <a:extLst>
            <a:ext uri="{FF2B5EF4-FFF2-40B4-BE49-F238E27FC236}">
              <a16:creationId xmlns:a16="http://schemas.microsoft.com/office/drawing/2014/main" id="{845AF46E-B705-454B-B1CB-52AF9F34DD49}"/>
            </a:ext>
          </a:extLst>
        </xdr:cNvPr>
        <xdr:cNvCxnSpPr/>
      </xdr:nvCxnSpPr>
      <xdr:spPr>
        <a:xfrm>
          <a:off x="4020820" y="7035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163303</xdr:rowOff>
    </xdr:from>
    <xdr:ext cx="405111" cy="259045"/>
    <xdr:sp macro="" textlink="">
      <xdr:nvSpPr>
        <xdr:cNvPr id="60" name="【図書館】&#10;有形固定資産減価償却率最大値テキスト">
          <a:extLst>
            <a:ext uri="{FF2B5EF4-FFF2-40B4-BE49-F238E27FC236}">
              <a16:creationId xmlns:a16="http://schemas.microsoft.com/office/drawing/2014/main" id="{044E9DA6-F301-4CA3-BD66-E712BF4C1B84}"/>
            </a:ext>
          </a:extLst>
        </xdr:cNvPr>
        <xdr:cNvSpPr txBox="1"/>
      </xdr:nvSpPr>
      <xdr:spPr>
        <a:xfrm>
          <a:off x="4124960" y="5360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45176</xdr:rowOff>
    </xdr:from>
    <xdr:to>
      <xdr:col>24</xdr:col>
      <xdr:colOff>152400</xdr:colOff>
      <xdr:row>33</xdr:row>
      <xdr:rowOff>45176</xdr:rowOff>
    </xdr:to>
    <xdr:cxnSp macro="">
      <xdr:nvCxnSpPr>
        <xdr:cNvPr id="61" name="直線コネクタ 60">
          <a:extLst>
            <a:ext uri="{FF2B5EF4-FFF2-40B4-BE49-F238E27FC236}">
              <a16:creationId xmlns:a16="http://schemas.microsoft.com/office/drawing/2014/main" id="{0BC48C66-EB47-4694-A972-4EC9D1A0AB15}"/>
            </a:ext>
          </a:extLst>
        </xdr:cNvPr>
        <xdr:cNvCxnSpPr/>
      </xdr:nvCxnSpPr>
      <xdr:spPr>
        <a:xfrm>
          <a:off x="4020820" y="55772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64605</xdr:rowOff>
    </xdr:from>
    <xdr:ext cx="405111" cy="259045"/>
    <xdr:sp macro="" textlink="">
      <xdr:nvSpPr>
        <xdr:cNvPr id="62" name="【図書館】&#10;有形固定資産減価償却率平均値テキスト">
          <a:extLst>
            <a:ext uri="{FF2B5EF4-FFF2-40B4-BE49-F238E27FC236}">
              <a16:creationId xmlns:a16="http://schemas.microsoft.com/office/drawing/2014/main" id="{F25DEEC8-44D1-4273-ABD2-9164E644C114}"/>
            </a:ext>
          </a:extLst>
        </xdr:cNvPr>
        <xdr:cNvSpPr txBox="1"/>
      </xdr:nvSpPr>
      <xdr:spPr>
        <a:xfrm>
          <a:off x="4124960" y="62672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3" name="フローチャート: 判断 62">
          <a:extLst>
            <a:ext uri="{FF2B5EF4-FFF2-40B4-BE49-F238E27FC236}">
              <a16:creationId xmlns:a16="http://schemas.microsoft.com/office/drawing/2014/main" id="{D85E543F-8334-4CDF-B82D-0501EBC95C05}"/>
            </a:ext>
          </a:extLst>
        </xdr:cNvPr>
        <xdr:cNvSpPr/>
      </xdr:nvSpPr>
      <xdr:spPr>
        <a:xfrm>
          <a:off x="4036060" y="641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85816</xdr:rowOff>
    </xdr:from>
    <xdr:to>
      <xdr:col>20</xdr:col>
      <xdr:colOff>38100</xdr:colOff>
      <xdr:row>39</xdr:row>
      <xdr:rowOff>15966</xdr:rowOff>
    </xdr:to>
    <xdr:sp macro="" textlink="">
      <xdr:nvSpPr>
        <xdr:cNvPr id="64" name="フローチャート: 判断 63">
          <a:extLst>
            <a:ext uri="{FF2B5EF4-FFF2-40B4-BE49-F238E27FC236}">
              <a16:creationId xmlns:a16="http://schemas.microsoft.com/office/drawing/2014/main" id="{5F3AE1D9-7FBB-476B-A7B6-12CEBE3F106E}"/>
            </a:ext>
          </a:extLst>
        </xdr:cNvPr>
        <xdr:cNvSpPr/>
      </xdr:nvSpPr>
      <xdr:spPr>
        <a:xfrm>
          <a:off x="3312160" y="64561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154396</xdr:rowOff>
    </xdr:from>
    <xdr:to>
      <xdr:col>15</xdr:col>
      <xdr:colOff>101600</xdr:colOff>
      <xdr:row>39</xdr:row>
      <xdr:rowOff>84546</xdr:rowOff>
    </xdr:to>
    <xdr:sp macro="" textlink="">
      <xdr:nvSpPr>
        <xdr:cNvPr id="65" name="フローチャート: 判断 64">
          <a:extLst>
            <a:ext uri="{FF2B5EF4-FFF2-40B4-BE49-F238E27FC236}">
              <a16:creationId xmlns:a16="http://schemas.microsoft.com/office/drawing/2014/main" id="{E143B768-6033-4432-B7A1-45CC4CF6D650}"/>
            </a:ext>
          </a:extLst>
        </xdr:cNvPr>
        <xdr:cNvSpPr/>
      </xdr:nvSpPr>
      <xdr:spPr>
        <a:xfrm>
          <a:off x="2514600" y="65247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2540</xdr:rowOff>
    </xdr:from>
    <xdr:to>
      <xdr:col>10</xdr:col>
      <xdr:colOff>165100</xdr:colOff>
      <xdr:row>39</xdr:row>
      <xdr:rowOff>104140</xdr:rowOff>
    </xdr:to>
    <xdr:sp macro="" textlink="">
      <xdr:nvSpPr>
        <xdr:cNvPr id="66" name="フローチャート: 判断 65">
          <a:extLst>
            <a:ext uri="{FF2B5EF4-FFF2-40B4-BE49-F238E27FC236}">
              <a16:creationId xmlns:a16="http://schemas.microsoft.com/office/drawing/2014/main" id="{BE6D2ADA-DBB6-4DEC-AE00-7515F633887E}"/>
            </a:ext>
          </a:extLst>
        </xdr:cNvPr>
        <xdr:cNvSpPr/>
      </xdr:nvSpPr>
      <xdr:spPr>
        <a:xfrm>
          <a:off x="17399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44DC9FF-E580-4BC1-9076-2DFDB1CE2EB5}"/>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648B4C4-F4F7-4442-AA36-5FAA49E14072}"/>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CB901B0-3E7D-4717-9365-6A699AC0FD17}"/>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E1ECCEE-FE4D-4F2A-9F45-9213C1CD4AD9}"/>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1368C07-CEF7-4E7C-9E83-BE854F7F3457}"/>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17235</xdr:rowOff>
    </xdr:from>
    <xdr:to>
      <xdr:col>24</xdr:col>
      <xdr:colOff>114300</xdr:colOff>
      <xdr:row>39</xdr:row>
      <xdr:rowOff>118835</xdr:rowOff>
    </xdr:to>
    <xdr:sp macro="" textlink="">
      <xdr:nvSpPr>
        <xdr:cNvPr id="72" name="楕円 71">
          <a:extLst>
            <a:ext uri="{FF2B5EF4-FFF2-40B4-BE49-F238E27FC236}">
              <a16:creationId xmlns:a16="http://schemas.microsoft.com/office/drawing/2014/main" id="{4543A444-48A2-4063-9F2E-F95B9D693EDD}"/>
            </a:ext>
          </a:extLst>
        </xdr:cNvPr>
        <xdr:cNvSpPr/>
      </xdr:nvSpPr>
      <xdr:spPr>
        <a:xfrm>
          <a:off x="4036060" y="655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167112</xdr:rowOff>
    </xdr:from>
    <xdr:ext cx="405111" cy="259045"/>
    <xdr:sp macro="" textlink="">
      <xdr:nvSpPr>
        <xdr:cNvPr id="73" name="【図書館】&#10;有形固定資産減価償却率該当値テキスト">
          <a:extLst>
            <a:ext uri="{FF2B5EF4-FFF2-40B4-BE49-F238E27FC236}">
              <a16:creationId xmlns:a16="http://schemas.microsoft.com/office/drawing/2014/main" id="{76AF7B1D-A3D6-439A-B54A-42376F93A0EC}"/>
            </a:ext>
          </a:extLst>
        </xdr:cNvPr>
        <xdr:cNvSpPr txBox="1"/>
      </xdr:nvSpPr>
      <xdr:spPr>
        <a:xfrm>
          <a:off x="4124960" y="653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53159</xdr:rowOff>
    </xdr:from>
    <xdr:to>
      <xdr:col>20</xdr:col>
      <xdr:colOff>38100</xdr:colOff>
      <xdr:row>39</xdr:row>
      <xdr:rowOff>154759</xdr:rowOff>
    </xdr:to>
    <xdr:sp macro="" textlink="">
      <xdr:nvSpPr>
        <xdr:cNvPr id="74" name="楕円 73">
          <a:extLst>
            <a:ext uri="{FF2B5EF4-FFF2-40B4-BE49-F238E27FC236}">
              <a16:creationId xmlns:a16="http://schemas.microsoft.com/office/drawing/2014/main" id="{BAC529EF-1577-4039-AFEE-6D871F097D7B}"/>
            </a:ext>
          </a:extLst>
        </xdr:cNvPr>
        <xdr:cNvSpPr/>
      </xdr:nvSpPr>
      <xdr:spPr>
        <a:xfrm>
          <a:off x="3312160" y="65911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68035</xdr:rowOff>
    </xdr:from>
    <xdr:to>
      <xdr:col>24</xdr:col>
      <xdr:colOff>63500</xdr:colOff>
      <xdr:row>39</xdr:row>
      <xdr:rowOff>103959</xdr:rowOff>
    </xdr:to>
    <xdr:cxnSp macro="">
      <xdr:nvCxnSpPr>
        <xdr:cNvPr id="75" name="直線コネクタ 74">
          <a:extLst>
            <a:ext uri="{FF2B5EF4-FFF2-40B4-BE49-F238E27FC236}">
              <a16:creationId xmlns:a16="http://schemas.microsoft.com/office/drawing/2014/main" id="{6EF6461D-D53B-4B30-96CF-BD4C0A61A46E}"/>
            </a:ext>
          </a:extLst>
        </xdr:cNvPr>
        <xdr:cNvCxnSpPr/>
      </xdr:nvCxnSpPr>
      <xdr:spPr>
        <a:xfrm flipV="1">
          <a:off x="3355340" y="6605995"/>
          <a:ext cx="73152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89081</xdr:rowOff>
    </xdr:from>
    <xdr:to>
      <xdr:col>15</xdr:col>
      <xdr:colOff>101600</xdr:colOff>
      <xdr:row>40</xdr:row>
      <xdr:rowOff>19231</xdr:rowOff>
    </xdr:to>
    <xdr:sp macro="" textlink="">
      <xdr:nvSpPr>
        <xdr:cNvPr id="76" name="楕円 75">
          <a:extLst>
            <a:ext uri="{FF2B5EF4-FFF2-40B4-BE49-F238E27FC236}">
              <a16:creationId xmlns:a16="http://schemas.microsoft.com/office/drawing/2014/main" id="{B91AC11C-5AAC-43E9-9314-F337E65EB5E5}"/>
            </a:ext>
          </a:extLst>
        </xdr:cNvPr>
        <xdr:cNvSpPr/>
      </xdr:nvSpPr>
      <xdr:spPr>
        <a:xfrm>
          <a:off x="2514600" y="66270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103959</xdr:rowOff>
    </xdr:from>
    <xdr:to>
      <xdr:col>19</xdr:col>
      <xdr:colOff>177800</xdr:colOff>
      <xdr:row>39</xdr:row>
      <xdr:rowOff>139881</xdr:rowOff>
    </xdr:to>
    <xdr:cxnSp macro="">
      <xdr:nvCxnSpPr>
        <xdr:cNvPr id="77" name="直線コネクタ 76">
          <a:extLst>
            <a:ext uri="{FF2B5EF4-FFF2-40B4-BE49-F238E27FC236}">
              <a16:creationId xmlns:a16="http://schemas.microsoft.com/office/drawing/2014/main" id="{523542F8-11BB-495C-A204-32DE0DC390FB}"/>
            </a:ext>
          </a:extLst>
        </xdr:cNvPr>
        <xdr:cNvCxnSpPr/>
      </xdr:nvCxnSpPr>
      <xdr:spPr>
        <a:xfrm flipV="1">
          <a:off x="2565400" y="6641919"/>
          <a:ext cx="78994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32493</xdr:rowOff>
    </xdr:from>
    <xdr:ext cx="405111" cy="259045"/>
    <xdr:sp macro="" textlink="">
      <xdr:nvSpPr>
        <xdr:cNvPr id="78" name="n_1aveValue【図書館】&#10;有形固定資産減価償却率">
          <a:extLst>
            <a:ext uri="{FF2B5EF4-FFF2-40B4-BE49-F238E27FC236}">
              <a16:creationId xmlns:a16="http://schemas.microsoft.com/office/drawing/2014/main" id="{692302E3-E84F-484C-8234-F9165076C756}"/>
            </a:ext>
          </a:extLst>
        </xdr:cNvPr>
        <xdr:cNvSpPr txBox="1"/>
      </xdr:nvSpPr>
      <xdr:spPr>
        <a:xfrm>
          <a:off x="3170564" y="623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101073</xdr:rowOff>
    </xdr:from>
    <xdr:ext cx="405111" cy="259045"/>
    <xdr:sp macro="" textlink="">
      <xdr:nvSpPr>
        <xdr:cNvPr id="79" name="n_2aveValue【図書館】&#10;有形固定資産減価償却率">
          <a:extLst>
            <a:ext uri="{FF2B5EF4-FFF2-40B4-BE49-F238E27FC236}">
              <a16:creationId xmlns:a16="http://schemas.microsoft.com/office/drawing/2014/main" id="{E94F557C-1816-493F-990F-5F923D1AB5FC}"/>
            </a:ext>
          </a:extLst>
        </xdr:cNvPr>
        <xdr:cNvSpPr txBox="1"/>
      </xdr:nvSpPr>
      <xdr:spPr>
        <a:xfrm>
          <a:off x="2385704" y="6303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120667</xdr:rowOff>
    </xdr:from>
    <xdr:ext cx="405111" cy="259045"/>
    <xdr:sp macro="" textlink="">
      <xdr:nvSpPr>
        <xdr:cNvPr id="80" name="n_3aveValue【図書館】&#10;有形固定資産減価償却率">
          <a:extLst>
            <a:ext uri="{FF2B5EF4-FFF2-40B4-BE49-F238E27FC236}">
              <a16:creationId xmlns:a16="http://schemas.microsoft.com/office/drawing/2014/main" id="{D5BDF2FB-717A-4890-98EA-34848A7FEAA1}"/>
            </a:ext>
          </a:extLst>
        </xdr:cNvPr>
        <xdr:cNvSpPr txBox="1"/>
      </xdr:nvSpPr>
      <xdr:spPr>
        <a:xfrm>
          <a:off x="1611004" y="632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145886</xdr:rowOff>
    </xdr:from>
    <xdr:ext cx="405111" cy="259045"/>
    <xdr:sp macro="" textlink="">
      <xdr:nvSpPr>
        <xdr:cNvPr id="81" name="n_1mainValue【図書館】&#10;有形固定資産減価償却率">
          <a:extLst>
            <a:ext uri="{FF2B5EF4-FFF2-40B4-BE49-F238E27FC236}">
              <a16:creationId xmlns:a16="http://schemas.microsoft.com/office/drawing/2014/main" id="{C374189A-FC0C-48E1-9B67-EBBB137A97EC}"/>
            </a:ext>
          </a:extLst>
        </xdr:cNvPr>
        <xdr:cNvSpPr txBox="1"/>
      </xdr:nvSpPr>
      <xdr:spPr>
        <a:xfrm>
          <a:off x="317056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10358</xdr:rowOff>
    </xdr:from>
    <xdr:ext cx="405111" cy="259045"/>
    <xdr:sp macro="" textlink="">
      <xdr:nvSpPr>
        <xdr:cNvPr id="82" name="n_2mainValue【図書館】&#10;有形固定資産減価償却率">
          <a:extLst>
            <a:ext uri="{FF2B5EF4-FFF2-40B4-BE49-F238E27FC236}">
              <a16:creationId xmlns:a16="http://schemas.microsoft.com/office/drawing/2014/main" id="{BD6589CA-E3EB-4D9A-8DE8-3444EFEB8469}"/>
            </a:ext>
          </a:extLst>
        </xdr:cNvPr>
        <xdr:cNvSpPr txBox="1"/>
      </xdr:nvSpPr>
      <xdr:spPr>
        <a:xfrm>
          <a:off x="2385704" y="6715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4936FDE9-6C37-4594-BB40-EF03EF157747}"/>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6A4ABE34-DC3F-44E9-B22C-92F28A25ED26}"/>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244CB384-6474-43C2-A0FD-9C49C492C13F}"/>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BD56DD98-E684-4792-B754-C025CE5B3082}"/>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58F598A4-1778-470A-A1A2-EB531A7DD57A}"/>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49AF1FCB-4651-443B-96CF-AF38792363EA}"/>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CB09DA09-A7F1-4F85-BEA7-CAE7DE1EDD6F}"/>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2F395D34-D14D-439B-8E78-B354E02ABDCA}"/>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21D11181-5A15-4EEE-86E7-77DDE318E928}"/>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932667BB-C584-4269-B130-B7EEBDCF7D5C}"/>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a:extLst>
            <a:ext uri="{FF2B5EF4-FFF2-40B4-BE49-F238E27FC236}">
              <a16:creationId xmlns:a16="http://schemas.microsoft.com/office/drawing/2014/main" id="{C013CEA1-FCF3-402E-9FDF-F3975A6763E5}"/>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a:extLst>
            <a:ext uri="{FF2B5EF4-FFF2-40B4-BE49-F238E27FC236}">
              <a16:creationId xmlns:a16="http://schemas.microsoft.com/office/drawing/2014/main" id="{8C538708-921C-476D-B992-233C93342C10}"/>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a:extLst>
            <a:ext uri="{FF2B5EF4-FFF2-40B4-BE49-F238E27FC236}">
              <a16:creationId xmlns:a16="http://schemas.microsoft.com/office/drawing/2014/main" id="{60717B2F-9D1D-463D-B45C-92FBEA125CEA}"/>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a:extLst>
            <a:ext uri="{FF2B5EF4-FFF2-40B4-BE49-F238E27FC236}">
              <a16:creationId xmlns:a16="http://schemas.microsoft.com/office/drawing/2014/main" id="{EBF7EBAA-9549-4000-939A-C0D9EDCCF1ED}"/>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a:extLst>
            <a:ext uri="{FF2B5EF4-FFF2-40B4-BE49-F238E27FC236}">
              <a16:creationId xmlns:a16="http://schemas.microsoft.com/office/drawing/2014/main" id="{4358159E-8F31-4146-B17B-6358C5C8ED6E}"/>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a:extLst>
            <a:ext uri="{FF2B5EF4-FFF2-40B4-BE49-F238E27FC236}">
              <a16:creationId xmlns:a16="http://schemas.microsoft.com/office/drawing/2014/main" id="{8AAFE3B4-EC05-4A1F-B54D-ABBA11D13DE9}"/>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a:extLst>
            <a:ext uri="{FF2B5EF4-FFF2-40B4-BE49-F238E27FC236}">
              <a16:creationId xmlns:a16="http://schemas.microsoft.com/office/drawing/2014/main" id="{7D93105F-0704-4EA4-B911-B8F72B6B4B46}"/>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a:extLst>
            <a:ext uri="{FF2B5EF4-FFF2-40B4-BE49-F238E27FC236}">
              <a16:creationId xmlns:a16="http://schemas.microsoft.com/office/drawing/2014/main" id="{5195041B-5146-44F8-BB49-1021EC02B5CD}"/>
            </a:ext>
          </a:extLst>
        </xdr:cNvPr>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a:extLst>
            <a:ext uri="{FF2B5EF4-FFF2-40B4-BE49-F238E27FC236}">
              <a16:creationId xmlns:a16="http://schemas.microsoft.com/office/drawing/2014/main" id="{642730BD-E1FF-4B53-9469-0118385EE26C}"/>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a:extLst>
            <a:ext uri="{FF2B5EF4-FFF2-40B4-BE49-F238E27FC236}">
              <a16:creationId xmlns:a16="http://schemas.microsoft.com/office/drawing/2014/main" id="{5E3AD57A-E63C-47D7-9480-FE323A0D7397}"/>
            </a:ext>
          </a:extLst>
        </xdr:cNvPr>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a:extLst>
            <a:ext uri="{FF2B5EF4-FFF2-40B4-BE49-F238E27FC236}">
              <a16:creationId xmlns:a16="http://schemas.microsoft.com/office/drawing/2014/main" id="{7A188386-5A7C-4A08-B6C7-4C4F39C9B14D}"/>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a:extLst>
            <a:ext uri="{FF2B5EF4-FFF2-40B4-BE49-F238E27FC236}">
              <a16:creationId xmlns:a16="http://schemas.microsoft.com/office/drawing/2014/main" id="{83960DA6-DBDA-45C2-8875-42C4F0AA0505}"/>
            </a:ext>
          </a:extLst>
        </xdr:cNvPr>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F88EF6EF-6C23-4B79-8449-E8CA995880D8}"/>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2179E7F9-30B4-47D2-BFE7-9229B6F14C1B}"/>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21A0843E-9FAA-4BE4-80E3-4CE707F7BB1F}"/>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42</xdr:row>
      <xdr:rowOff>63137</xdr:rowOff>
    </xdr:to>
    <xdr:cxnSp macro="">
      <xdr:nvCxnSpPr>
        <xdr:cNvPr id="108" name="直線コネクタ 107">
          <a:extLst>
            <a:ext uri="{FF2B5EF4-FFF2-40B4-BE49-F238E27FC236}">
              <a16:creationId xmlns:a16="http://schemas.microsoft.com/office/drawing/2014/main" id="{741C053D-EFE2-4B78-8C8C-04ECA099DDFA}"/>
            </a:ext>
          </a:extLst>
        </xdr:cNvPr>
        <xdr:cNvCxnSpPr/>
      </xdr:nvCxnSpPr>
      <xdr:spPr>
        <a:xfrm flipV="1">
          <a:off x="9219565" y="5730240"/>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09" name="【図書館】&#10;一人当たり面積最小値テキスト">
          <a:extLst>
            <a:ext uri="{FF2B5EF4-FFF2-40B4-BE49-F238E27FC236}">
              <a16:creationId xmlns:a16="http://schemas.microsoft.com/office/drawing/2014/main" id="{7C722621-ED17-448F-8365-0321EAF4811B}"/>
            </a:ext>
          </a:extLst>
        </xdr:cNvPr>
        <xdr:cNvSpPr txBox="1"/>
      </xdr:nvSpPr>
      <xdr:spPr>
        <a:xfrm>
          <a:off x="9258300" y="710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0" name="直線コネクタ 109">
          <a:extLst>
            <a:ext uri="{FF2B5EF4-FFF2-40B4-BE49-F238E27FC236}">
              <a16:creationId xmlns:a16="http://schemas.microsoft.com/office/drawing/2014/main" id="{8129F98E-50A1-4C4F-ADBA-3E581DB4CBE3}"/>
            </a:ext>
          </a:extLst>
        </xdr:cNvPr>
        <xdr:cNvCxnSpPr/>
      </xdr:nvCxnSpPr>
      <xdr:spPr>
        <a:xfrm>
          <a:off x="9154160" y="7104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1" name="【図書館】&#10;一人当たり面積最大値テキスト">
          <a:extLst>
            <a:ext uri="{FF2B5EF4-FFF2-40B4-BE49-F238E27FC236}">
              <a16:creationId xmlns:a16="http://schemas.microsoft.com/office/drawing/2014/main" id="{5FE4712F-B898-4E67-8CBF-F8E4ADF505FA}"/>
            </a:ext>
          </a:extLst>
        </xdr:cNvPr>
        <xdr:cNvSpPr txBox="1"/>
      </xdr:nvSpPr>
      <xdr:spPr>
        <a:xfrm>
          <a:off x="92583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2" name="直線コネクタ 111">
          <a:extLst>
            <a:ext uri="{FF2B5EF4-FFF2-40B4-BE49-F238E27FC236}">
              <a16:creationId xmlns:a16="http://schemas.microsoft.com/office/drawing/2014/main" id="{3274D735-E055-4FB2-8FE2-2948C26532D0}"/>
            </a:ext>
          </a:extLst>
        </xdr:cNvPr>
        <xdr:cNvCxnSpPr/>
      </xdr:nvCxnSpPr>
      <xdr:spPr>
        <a:xfrm>
          <a:off x="9154160" y="573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48277</xdr:rowOff>
    </xdr:from>
    <xdr:ext cx="469744" cy="259045"/>
    <xdr:sp macro="" textlink="">
      <xdr:nvSpPr>
        <xdr:cNvPr id="113" name="【図書館】&#10;一人当たり面積平均値テキスト">
          <a:extLst>
            <a:ext uri="{FF2B5EF4-FFF2-40B4-BE49-F238E27FC236}">
              <a16:creationId xmlns:a16="http://schemas.microsoft.com/office/drawing/2014/main" id="{76407520-EFC8-4BFE-BA9D-195299A09268}"/>
            </a:ext>
          </a:extLst>
        </xdr:cNvPr>
        <xdr:cNvSpPr txBox="1"/>
      </xdr:nvSpPr>
      <xdr:spPr>
        <a:xfrm>
          <a:off x="9258300" y="658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4" name="フローチャート: 判断 113">
          <a:extLst>
            <a:ext uri="{FF2B5EF4-FFF2-40B4-BE49-F238E27FC236}">
              <a16:creationId xmlns:a16="http://schemas.microsoft.com/office/drawing/2014/main" id="{C1C4A598-7710-4851-B428-2BE0918216CF}"/>
            </a:ext>
          </a:extLst>
        </xdr:cNvPr>
        <xdr:cNvSpPr/>
      </xdr:nvSpPr>
      <xdr:spPr>
        <a:xfrm>
          <a:off x="9192260" y="6731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18869</xdr:rowOff>
    </xdr:from>
    <xdr:to>
      <xdr:col>50</xdr:col>
      <xdr:colOff>165100</xdr:colOff>
      <xdr:row>40</xdr:row>
      <xdr:rowOff>120469</xdr:rowOff>
    </xdr:to>
    <xdr:sp macro="" textlink="">
      <xdr:nvSpPr>
        <xdr:cNvPr id="115" name="フローチャート: 判断 114">
          <a:extLst>
            <a:ext uri="{FF2B5EF4-FFF2-40B4-BE49-F238E27FC236}">
              <a16:creationId xmlns:a16="http://schemas.microsoft.com/office/drawing/2014/main" id="{403CBB91-A3EC-434C-A38C-A32EE6102C1E}"/>
            </a:ext>
          </a:extLst>
        </xdr:cNvPr>
        <xdr:cNvSpPr/>
      </xdr:nvSpPr>
      <xdr:spPr>
        <a:xfrm>
          <a:off x="8445500" y="672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16" name="フローチャート: 判断 115">
          <a:extLst>
            <a:ext uri="{FF2B5EF4-FFF2-40B4-BE49-F238E27FC236}">
              <a16:creationId xmlns:a16="http://schemas.microsoft.com/office/drawing/2014/main" id="{B104D6F0-2957-41B7-A76F-57EFA7A76D1E}"/>
            </a:ext>
          </a:extLst>
        </xdr:cNvPr>
        <xdr:cNvSpPr/>
      </xdr:nvSpPr>
      <xdr:spPr>
        <a:xfrm>
          <a:off x="7670800" y="67146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84183</xdr:rowOff>
    </xdr:from>
    <xdr:to>
      <xdr:col>41</xdr:col>
      <xdr:colOff>101600</xdr:colOff>
      <xdr:row>41</xdr:row>
      <xdr:rowOff>14333</xdr:rowOff>
    </xdr:to>
    <xdr:sp macro="" textlink="">
      <xdr:nvSpPr>
        <xdr:cNvPr id="117" name="フローチャート: 判断 116">
          <a:extLst>
            <a:ext uri="{FF2B5EF4-FFF2-40B4-BE49-F238E27FC236}">
              <a16:creationId xmlns:a16="http://schemas.microsoft.com/office/drawing/2014/main" id="{31AF6FB8-CED5-4396-A7C3-E3F03C8E4F39}"/>
            </a:ext>
          </a:extLst>
        </xdr:cNvPr>
        <xdr:cNvSpPr/>
      </xdr:nvSpPr>
      <xdr:spPr>
        <a:xfrm>
          <a:off x="6873240" y="67897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C0114E0B-A35C-48C3-8F2C-3F551EAE969B}"/>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E983DE61-B881-449D-ACAD-01F197064AF9}"/>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A1110A81-2DC7-43AB-8203-77DFF26F7AD6}"/>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867879A8-16FE-4E37-909D-D5CFB92865BD}"/>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1AD2943B-2AE0-4327-854C-73BA48685F9A}"/>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136434</xdr:rowOff>
    </xdr:from>
    <xdr:to>
      <xdr:col>55</xdr:col>
      <xdr:colOff>50800</xdr:colOff>
      <xdr:row>41</xdr:row>
      <xdr:rowOff>66584</xdr:rowOff>
    </xdr:to>
    <xdr:sp macro="" textlink="">
      <xdr:nvSpPr>
        <xdr:cNvPr id="123" name="楕円 122">
          <a:extLst>
            <a:ext uri="{FF2B5EF4-FFF2-40B4-BE49-F238E27FC236}">
              <a16:creationId xmlns:a16="http://schemas.microsoft.com/office/drawing/2014/main" id="{D7404D1B-CA63-4A4B-9CCF-581B15F3C832}"/>
            </a:ext>
          </a:extLst>
        </xdr:cNvPr>
        <xdr:cNvSpPr/>
      </xdr:nvSpPr>
      <xdr:spPr>
        <a:xfrm>
          <a:off x="9192260" y="68420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114861</xdr:rowOff>
    </xdr:from>
    <xdr:ext cx="469744" cy="259045"/>
    <xdr:sp macro="" textlink="">
      <xdr:nvSpPr>
        <xdr:cNvPr id="124" name="【図書館】&#10;一人当たり面積該当値テキスト">
          <a:extLst>
            <a:ext uri="{FF2B5EF4-FFF2-40B4-BE49-F238E27FC236}">
              <a16:creationId xmlns:a16="http://schemas.microsoft.com/office/drawing/2014/main" id="{24729A91-CD3E-4570-91F3-A174EA84E3CF}"/>
            </a:ext>
          </a:extLst>
        </xdr:cNvPr>
        <xdr:cNvSpPr txBox="1"/>
      </xdr:nvSpPr>
      <xdr:spPr>
        <a:xfrm>
          <a:off x="9258300" y="682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25" name="楕円 124">
          <a:extLst>
            <a:ext uri="{FF2B5EF4-FFF2-40B4-BE49-F238E27FC236}">
              <a16:creationId xmlns:a16="http://schemas.microsoft.com/office/drawing/2014/main" id="{C52DB24D-79A5-439C-91C9-9942E0271ACD}"/>
            </a:ext>
          </a:extLst>
        </xdr:cNvPr>
        <xdr:cNvSpPr/>
      </xdr:nvSpPr>
      <xdr:spPr>
        <a:xfrm>
          <a:off x="8445500" y="6845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15784</xdr:rowOff>
    </xdr:from>
    <xdr:to>
      <xdr:col>55</xdr:col>
      <xdr:colOff>0</xdr:colOff>
      <xdr:row>41</xdr:row>
      <xdr:rowOff>19050</xdr:rowOff>
    </xdr:to>
    <xdr:cxnSp macro="">
      <xdr:nvCxnSpPr>
        <xdr:cNvPr id="126" name="直線コネクタ 125">
          <a:extLst>
            <a:ext uri="{FF2B5EF4-FFF2-40B4-BE49-F238E27FC236}">
              <a16:creationId xmlns:a16="http://schemas.microsoft.com/office/drawing/2014/main" id="{190124FF-C149-44FD-A269-006FC793E158}"/>
            </a:ext>
          </a:extLst>
        </xdr:cNvPr>
        <xdr:cNvCxnSpPr/>
      </xdr:nvCxnSpPr>
      <xdr:spPr>
        <a:xfrm flipV="1">
          <a:off x="8496300" y="6889024"/>
          <a:ext cx="7239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142966</xdr:rowOff>
    </xdr:from>
    <xdr:to>
      <xdr:col>46</xdr:col>
      <xdr:colOff>38100</xdr:colOff>
      <xdr:row>41</xdr:row>
      <xdr:rowOff>73116</xdr:rowOff>
    </xdr:to>
    <xdr:sp macro="" textlink="">
      <xdr:nvSpPr>
        <xdr:cNvPr id="127" name="楕円 126">
          <a:extLst>
            <a:ext uri="{FF2B5EF4-FFF2-40B4-BE49-F238E27FC236}">
              <a16:creationId xmlns:a16="http://schemas.microsoft.com/office/drawing/2014/main" id="{9CA4EFF3-3598-4C23-B714-107700BD3316}"/>
            </a:ext>
          </a:extLst>
        </xdr:cNvPr>
        <xdr:cNvSpPr/>
      </xdr:nvSpPr>
      <xdr:spPr>
        <a:xfrm>
          <a:off x="7670800" y="68485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22316</xdr:rowOff>
    </xdr:to>
    <xdr:cxnSp macro="">
      <xdr:nvCxnSpPr>
        <xdr:cNvPr id="128" name="直線コネクタ 127">
          <a:extLst>
            <a:ext uri="{FF2B5EF4-FFF2-40B4-BE49-F238E27FC236}">
              <a16:creationId xmlns:a16="http://schemas.microsoft.com/office/drawing/2014/main" id="{0744F697-12CB-4F86-BC91-FA5DFC7238D6}"/>
            </a:ext>
          </a:extLst>
        </xdr:cNvPr>
        <xdr:cNvCxnSpPr/>
      </xdr:nvCxnSpPr>
      <xdr:spPr>
        <a:xfrm flipV="1">
          <a:off x="7713980" y="6892290"/>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136996</xdr:rowOff>
    </xdr:from>
    <xdr:ext cx="469744" cy="259045"/>
    <xdr:sp macro="" textlink="">
      <xdr:nvSpPr>
        <xdr:cNvPr id="129" name="n_1aveValue【図書館】&#10;一人当たり面積">
          <a:extLst>
            <a:ext uri="{FF2B5EF4-FFF2-40B4-BE49-F238E27FC236}">
              <a16:creationId xmlns:a16="http://schemas.microsoft.com/office/drawing/2014/main" id="{F189F7DC-6551-4D46-AF32-844140AD2667}"/>
            </a:ext>
          </a:extLst>
        </xdr:cNvPr>
        <xdr:cNvSpPr txBox="1"/>
      </xdr:nvSpPr>
      <xdr:spPr>
        <a:xfrm>
          <a:off x="8271587" y="650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127199</xdr:rowOff>
    </xdr:from>
    <xdr:ext cx="469744" cy="259045"/>
    <xdr:sp macro="" textlink="">
      <xdr:nvSpPr>
        <xdr:cNvPr id="130" name="n_2aveValue【図書館】&#10;一人当たり面積">
          <a:extLst>
            <a:ext uri="{FF2B5EF4-FFF2-40B4-BE49-F238E27FC236}">
              <a16:creationId xmlns:a16="http://schemas.microsoft.com/office/drawing/2014/main" id="{AD9292F5-B109-4763-9562-7645069B10EB}"/>
            </a:ext>
          </a:extLst>
        </xdr:cNvPr>
        <xdr:cNvSpPr txBox="1"/>
      </xdr:nvSpPr>
      <xdr:spPr>
        <a:xfrm>
          <a:off x="7509587" y="649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30860</xdr:rowOff>
    </xdr:from>
    <xdr:ext cx="469744" cy="259045"/>
    <xdr:sp macro="" textlink="">
      <xdr:nvSpPr>
        <xdr:cNvPr id="131" name="n_3aveValue【図書館】&#10;一人当たり面積">
          <a:extLst>
            <a:ext uri="{FF2B5EF4-FFF2-40B4-BE49-F238E27FC236}">
              <a16:creationId xmlns:a16="http://schemas.microsoft.com/office/drawing/2014/main" id="{0949C483-DEF1-4A73-81EC-FF1322D14AAD}"/>
            </a:ext>
          </a:extLst>
        </xdr:cNvPr>
        <xdr:cNvSpPr txBox="1"/>
      </xdr:nvSpPr>
      <xdr:spPr>
        <a:xfrm>
          <a:off x="6712027" y="656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32" name="n_1mainValue【図書館】&#10;一人当たり面積">
          <a:extLst>
            <a:ext uri="{FF2B5EF4-FFF2-40B4-BE49-F238E27FC236}">
              <a16:creationId xmlns:a16="http://schemas.microsoft.com/office/drawing/2014/main" id="{C6F834C0-DAF9-450F-B53C-4550F95624C0}"/>
            </a:ext>
          </a:extLst>
        </xdr:cNvPr>
        <xdr:cNvSpPr txBox="1"/>
      </xdr:nvSpPr>
      <xdr:spPr>
        <a:xfrm>
          <a:off x="827158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64243</xdr:rowOff>
    </xdr:from>
    <xdr:ext cx="469744" cy="259045"/>
    <xdr:sp macro="" textlink="">
      <xdr:nvSpPr>
        <xdr:cNvPr id="133" name="n_2mainValue【図書館】&#10;一人当たり面積">
          <a:extLst>
            <a:ext uri="{FF2B5EF4-FFF2-40B4-BE49-F238E27FC236}">
              <a16:creationId xmlns:a16="http://schemas.microsoft.com/office/drawing/2014/main" id="{48FD5C1C-6775-4B03-96A0-498512894486}"/>
            </a:ext>
          </a:extLst>
        </xdr:cNvPr>
        <xdr:cNvSpPr txBox="1"/>
      </xdr:nvSpPr>
      <xdr:spPr>
        <a:xfrm>
          <a:off x="7509587" y="693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6E21E5F3-018A-4BDB-90FB-2CE3A5B268E1}"/>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6DDB4765-C70E-4BA2-A30B-393ED2407771}"/>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3664DBAE-9CAF-45E0-B8ED-3307A5A11624}"/>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442714F6-DAE6-4441-B673-004BC29CCE6B}"/>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47FE0651-E017-4B29-9EE6-D015ABC24EA4}"/>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50EC0B7D-C3EB-4331-90F9-C65433E69928}"/>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420F7AAB-1500-4859-826A-CAE242344613}"/>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2E2D3B95-AE18-43AE-BEF8-F824042AE6DF}"/>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23F36F71-030C-4406-9AB2-FA0B36D0D172}"/>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542792A4-D83D-42DF-8DC3-31432B063F88}"/>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a:extLst>
            <a:ext uri="{FF2B5EF4-FFF2-40B4-BE49-F238E27FC236}">
              <a16:creationId xmlns:a16="http://schemas.microsoft.com/office/drawing/2014/main" id="{944164BF-44B7-4AB5-B9F4-0B22FF76820A}"/>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F9A3B29E-7A10-44FD-8EBA-FC012912D48D}"/>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a:extLst>
            <a:ext uri="{FF2B5EF4-FFF2-40B4-BE49-F238E27FC236}">
              <a16:creationId xmlns:a16="http://schemas.microsoft.com/office/drawing/2014/main" id="{F29199AD-1013-4DEF-A4C6-91B4BBA03334}"/>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9C12BE8A-A281-4C3F-84A4-FA7A5C484A1D}"/>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6FCE5BE3-7E16-4079-A4D2-A9B8B7457714}"/>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A4C0D5F7-777B-47CC-9C7A-E0F5DB73379F}"/>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456A82D4-B3DC-4727-B981-731D47C5D78A}"/>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706F9FF8-7FC0-4D25-A9E5-66FF8FCE8324}"/>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BE5FFC2E-7609-49F9-AB27-DF32D4DB04AA}"/>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A7A3BEC9-8544-45B5-913C-BCCDB8024ED3}"/>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a:extLst>
            <a:ext uri="{FF2B5EF4-FFF2-40B4-BE49-F238E27FC236}">
              <a16:creationId xmlns:a16="http://schemas.microsoft.com/office/drawing/2014/main" id="{62A1A4A4-54A8-44FF-8192-B88617A52A9E}"/>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3E3CD660-831C-4239-82AE-359B93C5FE86}"/>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57487FCF-40A4-438E-8BC6-BB57079C4B6B}"/>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a:extLst>
            <a:ext uri="{FF2B5EF4-FFF2-40B4-BE49-F238E27FC236}">
              <a16:creationId xmlns:a16="http://schemas.microsoft.com/office/drawing/2014/main" id="{75C719B7-1371-4FF5-A738-F6FAB5129359}"/>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158" name="直線コネクタ 157">
          <a:extLst>
            <a:ext uri="{FF2B5EF4-FFF2-40B4-BE49-F238E27FC236}">
              <a16:creationId xmlns:a16="http://schemas.microsoft.com/office/drawing/2014/main" id="{18BD765A-95B9-47FC-9C4B-D1EA1FE9CE19}"/>
            </a:ext>
          </a:extLst>
        </xdr:cNvPr>
        <xdr:cNvCxnSpPr/>
      </xdr:nvCxnSpPr>
      <xdr:spPr>
        <a:xfrm flipV="1">
          <a:off x="4086225" y="9315450"/>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159" name="【体育館・プール】&#10;有形固定資産減価償却率最小値テキスト">
          <a:extLst>
            <a:ext uri="{FF2B5EF4-FFF2-40B4-BE49-F238E27FC236}">
              <a16:creationId xmlns:a16="http://schemas.microsoft.com/office/drawing/2014/main" id="{A2E643E2-F741-463B-9C78-6C38B684A160}"/>
            </a:ext>
          </a:extLst>
        </xdr:cNvPr>
        <xdr:cNvSpPr txBox="1"/>
      </xdr:nvSpPr>
      <xdr:spPr>
        <a:xfrm>
          <a:off x="4124960" y="1079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160" name="直線コネクタ 159">
          <a:extLst>
            <a:ext uri="{FF2B5EF4-FFF2-40B4-BE49-F238E27FC236}">
              <a16:creationId xmlns:a16="http://schemas.microsoft.com/office/drawing/2014/main" id="{B9311AF2-2B2E-4707-AA1F-E9D8E55CCA1A}"/>
            </a:ext>
          </a:extLst>
        </xdr:cNvPr>
        <xdr:cNvCxnSpPr/>
      </xdr:nvCxnSpPr>
      <xdr:spPr>
        <a:xfrm>
          <a:off x="4020820" y="107880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a:extLst>
            <a:ext uri="{FF2B5EF4-FFF2-40B4-BE49-F238E27FC236}">
              <a16:creationId xmlns:a16="http://schemas.microsoft.com/office/drawing/2014/main" id="{176D8A35-8C9F-4CA8-A18B-69E0CF822B3B}"/>
            </a:ext>
          </a:extLst>
        </xdr:cNvPr>
        <xdr:cNvSpPr txBox="1"/>
      </xdr:nvSpPr>
      <xdr:spPr>
        <a:xfrm>
          <a:off x="4124960" y="909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a:extLst>
            <a:ext uri="{FF2B5EF4-FFF2-40B4-BE49-F238E27FC236}">
              <a16:creationId xmlns:a16="http://schemas.microsoft.com/office/drawing/2014/main" id="{50DF87A4-0E34-44FD-BC09-572237253D29}"/>
            </a:ext>
          </a:extLst>
        </xdr:cNvPr>
        <xdr:cNvCxnSpPr/>
      </xdr:nvCxnSpPr>
      <xdr:spPr>
        <a:xfrm>
          <a:off x="402082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63" name="【体育館・プール】&#10;有形固定資産減価償却率平均値テキスト">
          <a:extLst>
            <a:ext uri="{FF2B5EF4-FFF2-40B4-BE49-F238E27FC236}">
              <a16:creationId xmlns:a16="http://schemas.microsoft.com/office/drawing/2014/main" id="{A9C4A91C-B5FB-4CC8-BC49-9612AFAEF73E}"/>
            </a:ext>
          </a:extLst>
        </xdr:cNvPr>
        <xdr:cNvSpPr txBox="1"/>
      </xdr:nvSpPr>
      <xdr:spPr>
        <a:xfrm>
          <a:off x="4124960" y="9976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64" name="フローチャート: 判断 163">
          <a:extLst>
            <a:ext uri="{FF2B5EF4-FFF2-40B4-BE49-F238E27FC236}">
              <a16:creationId xmlns:a16="http://schemas.microsoft.com/office/drawing/2014/main" id="{CE120D8A-DD13-42B4-AD90-1B0CB4B8D015}"/>
            </a:ext>
          </a:extLst>
        </xdr:cNvPr>
        <xdr:cNvSpPr/>
      </xdr:nvSpPr>
      <xdr:spPr>
        <a:xfrm>
          <a:off x="4036060" y="9998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5" name="フローチャート: 判断 164">
          <a:extLst>
            <a:ext uri="{FF2B5EF4-FFF2-40B4-BE49-F238E27FC236}">
              <a16:creationId xmlns:a16="http://schemas.microsoft.com/office/drawing/2014/main" id="{D17615AD-0A03-47D3-A1A3-6DBFCC614BFB}"/>
            </a:ext>
          </a:extLst>
        </xdr:cNvPr>
        <xdr:cNvSpPr/>
      </xdr:nvSpPr>
      <xdr:spPr>
        <a:xfrm>
          <a:off x="3312160" y="99866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66" name="フローチャート: 判断 165">
          <a:extLst>
            <a:ext uri="{FF2B5EF4-FFF2-40B4-BE49-F238E27FC236}">
              <a16:creationId xmlns:a16="http://schemas.microsoft.com/office/drawing/2014/main" id="{66B1D921-0B48-4AB0-A94C-A6AE9B657BA7}"/>
            </a:ext>
          </a:extLst>
        </xdr:cNvPr>
        <xdr:cNvSpPr/>
      </xdr:nvSpPr>
      <xdr:spPr>
        <a:xfrm>
          <a:off x="2514600" y="1000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67" name="フローチャート: 判断 166">
          <a:extLst>
            <a:ext uri="{FF2B5EF4-FFF2-40B4-BE49-F238E27FC236}">
              <a16:creationId xmlns:a16="http://schemas.microsoft.com/office/drawing/2014/main" id="{37C9034C-CA8B-45E5-825D-0C151BB16810}"/>
            </a:ext>
          </a:extLst>
        </xdr:cNvPr>
        <xdr:cNvSpPr/>
      </xdr:nvSpPr>
      <xdr:spPr>
        <a:xfrm>
          <a:off x="17399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F2550736-1EB0-49D4-9550-4CE1288B2AFA}"/>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AFB0E7E9-7CC3-46FD-A394-C3C27DC19C22}"/>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E46D586D-5B82-4E90-937C-361BC0D356D6}"/>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ACDFA8A5-4721-4D05-9633-3D4F697145DC}"/>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D054FE4C-288B-4FB7-BFEA-07F5C5767643}"/>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113030</xdr:rowOff>
    </xdr:from>
    <xdr:to>
      <xdr:col>24</xdr:col>
      <xdr:colOff>114300</xdr:colOff>
      <xdr:row>59</xdr:row>
      <xdr:rowOff>43180</xdr:rowOff>
    </xdr:to>
    <xdr:sp macro="" textlink="">
      <xdr:nvSpPr>
        <xdr:cNvPr id="173" name="楕円 172">
          <a:extLst>
            <a:ext uri="{FF2B5EF4-FFF2-40B4-BE49-F238E27FC236}">
              <a16:creationId xmlns:a16="http://schemas.microsoft.com/office/drawing/2014/main" id="{A28597F9-05E3-4A5D-B10D-36AAAEF938F1}"/>
            </a:ext>
          </a:extLst>
        </xdr:cNvPr>
        <xdr:cNvSpPr/>
      </xdr:nvSpPr>
      <xdr:spPr>
        <a:xfrm>
          <a:off x="4036060" y="9836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135907</xdr:rowOff>
    </xdr:from>
    <xdr:ext cx="405111" cy="259045"/>
    <xdr:sp macro="" textlink="">
      <xdr:nvSpPr>
        <xdr:cNvPr id="174" name="【体育館・プール】&#10;有形固定資産減価償却率該当値テキスト">
          <a:extLst>
            <a:ext uri="{FF2B5EF4-FFF2-40B4-BE49-F238E27FC236}">
              <a16:creationId xmlns:a16="http://schemas.microsoft.com/office/drawing/2014/main" id="{348E0D6E-285A-4E46-BF89-995799609DFE}"/>
            </a:ext>
          </a:extLst>
        </xdr:cNvPr>
        <xdr:cNvSpPr txBox="1"/>
      </xdr:nvSpPr>
      <xdr:spPr>
        <a:xfrm>
          <a:off x="4124960"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158750</xdr:rowOff>
    </xdr:from>
    <xdr:to>
      <xdr:col>20</xdr:col>
      <xdr:colOff>38100</xdr:colOff>
      <xdr:row>59</xdr:row>
      <xdr:rowOff>88900</xdr:rowOff>
    </xdr:to>
    <xdr:sp macro="" textlink="">
      <xdr:nvSpPr>
        <xdr:cNvPr id="175" name="楕円 174">
          <a:extLst>
            <a:ext uri="{FF2B5EF4-FFF2-40B4-BE49-F238E27FC236}">
              <a16:creationId xmlns:a16="http://schemas.microsoft.com/office/drawing/2014/main" id="{89386E0C-8C55-4324-8A53-2391630FCF88}"/>
            </a:ext>
          </a:extLst>
        </xdr:cNvPr>
        <xdr:cNvSpPr/>
      </xdr:nvSpPr>
      <xdr:spPr>
        <a:xfrm>
          <a:off x="3312160" y="9881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163830</xdr:rowOff>
    </xdr:from>
    <xdr:to>
      <xdr:col>24</xdr:col>
      <xdr:colOff>63500</xdr:colOff>
      <xdr:row>59</xdr:row>
      <xdr:rowOff>38100</xdr:rowOff>
    </xdr:to>
    <xdr:cxnSp macro="">
      <xdr:nvCxnSpPr>
        <xdr:cNvPr id="176" name="直線コネクタ 175">
          <a:extLst>
            <a:ext uri="{FF2B5EF4-FFF2-40B4-BE49-F238E27FC236}">
              <a16:creationId xmlns:a16="http://schemas.microsoft.com/office/drawing/2014/main" id="{C7AB2B97-F04B-4F6E-9175-81BD652B9185}"/>
            </a:ext>
          </a:extLst>
        </xdr:cNvPr>
        <xdr:cNvCxnSpPr/>
      </xdr:nvCxnSpPr>
      <xdr:spPr>
        <a:xfrm flipV="1">
          <a:off x="3355340" y="9886950"/>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42545</xdr:rowOff>
    </xdr:from>
    <xdr:to>
      <xdr:col>15</xdr:col>
      <xdr:colOff>101600</xdr:colOff>
      <xdr:row>59</xdr:row>
      <xdr:rowOff>144145</xdr:rowOff>
    </xdr:to>
    <xdr:sp macro="" textlink="">
      <xdr:nvSpPr>
        <xdr:cNvPr id="177" name="楕円 176">
          <a:extLst>
            <a:ext uri="{FF2B5EF4-FFF2-40B4-BE49-F238E27FC236}">
              <a16:creationId xmlns:a16="http://schemas.microsoft.com/office/drawing/2014/main" id="{136763DB-4A52-43AF-BE62-7E4805941863}"/>
            </a:ext>
          </a:extLst>
        </xdr:cNvPr>
        <xdr:cNvSpPr/>
      </xdr:nvSpPr>
      <xdr:spPr>
        <a:xfrm>
          <a:off x="25146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38100</xdr:rowOff>
    </xdr:from>
    <xdr:to>
      <xdr:col>19</xdr:col>
      <xdr:colOff>177800</xdr:colOff>
      <xdr:row>59</xdr:row>
      <xdr:rowOff>93345</xdr:rowOff>
    </xdr:to>
    <xdr:cxnSp macro="">
      <xdr:nvCxnSpPr>
        <xdr:cNvPr id="178" name="直線コネクタ 177">
          <a:extLst>
            <a:ext uri="{FF2B5EF4-FFF2-40B4-BE49-F238E27FC236}">
              <a16:creationId xmlns:a16="http://schemas.microsoft.com/office/drawing/2014/main" id="{E3073C25-C997-45C2-B0DD-A807548823D5}"/>
            </a:ext>
          </a:extLst>
        </xdr:cNvPr>
        <xdr:cNvCxnSpPr/>
      </xdr:nvCxnSpPr>
      <xdr:spPr>
        <a:xfrm flipV="1">
          <a:off x="2565400" y="9928860"/>
          <a:ext cx="78994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79" name="n_1aveValue【体育館・プール】&#10;有形固定資産減価償却率">
          <a:extLst>
            <a:ext uri="{FF2B5EF4-FFF2-40B4-BE49-F238E27FC236}">
              <a16:creationId xmlns:a16="http://schemas.microsoft.com/office/drawing/2014/main" id="{1A0FAAD3-AD65-439A-A3D4-C08FBA6BF554}"/>
            </a:ext>
          </a:extLst>
        </xdr:cNvPr>
        <xdr:cNvSpPr txBox="1"/>
      </xdr:nvSpPr>
      <xdr:spPr>
        <a:xfrm>
          <a:off x="317056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38117</xdr:rowOff>
    </xdr:from>
    <xdr:ext cx="405111" cy="259045"/>
    <xdr:sp macro="" textlink="">
      <xdr:nvSpPr>
        <xdr:cNvPr id="180" name="n_2aveValue【体育館・プール】&#10;有形固定資産減価償却率">
          <a:extLst>
            <a:ext uri="{FF2B5EF4-FFF2-40B4-BE49-F238E27FC236}">
              <a16:creationId xmlns:a16="http://schemas.microsoft.com/office/drawing/2014/main" id="{DCD0724D-6F36-4EFD-8C10-7D0B62A44A1C}"/>
            </a:ext>
          </a:extLst>
        </xdr:cNvPr>
        <xdr:cNvSpPr txBox="1"/>
      </xdr:nvSpPr>
      <xdr:spPr>
        <a:xfrm>
          <a:off x="2385704"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81" name="n_3aveValue【体育館・プール】&#10;有形固定資産減価償却率">
          <a:extLst>
            <a:ext uri="{FF2B5EF4-FFF2-40B4-BE49-F238E27FC236}">
              <a16:creationId xmlns:a16="http://schemas.microsoft.com/office/drawing/2014/main" id="{A9357707-498F-4D6F-BFB9-31ED915D79B4}"/>
            </a:ext>
          </a:extLst>
        </xdr:cNvPr>
        <xdr:cNvSpPr txBox="1"/>
      </xdr:nvSpPr>
      <xdr:spPr>
        <a:xfrm>
          <a:off x="161100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105427</xdr:rowOff>
    </xdr:from>
    <xdr:ext cx="405111" cy="259045"/>
    <xdr:sp macro="" textlink="">
      <xdr:nvSpPr>
        <xdr:cNvPr id="182" name="n_1mainValue【体育館・プール】&#10;有形固定資産減価償却率">
          <a:extLst>
            <a:ext uri="{FF2B5EF4-FFF2-40B4-BE49-F238E27FC236}">
              <a16:creationId xmlns:a16="http://schemas.microsoft.com/office/drawing/2014/main" id="{7BD8224B-8191-4E64-B0F6-9C43BD029A34}"/>
            </a:ext>
          </a:extLst>
        </xdr:cNvPr>
        <xdr:cNvSpPr txBox="1"/>
      </xdr:nvSpPr>
      <xdr:spPr>
        <a:xfrm>
          <a:off x="317056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160672</xdr:rowOff>
    </xdr:from>
    <xdr:ext cx="405111" cy="259045"/>
    <xdr:sp macro="" textlink="">
      <xdr:nvSpPr>
        <xdr:cNvPr id="183" name="n_2mainValue【体育館・プール】&#10;有形固定資産減価償却率">
          <a:extLst>
            <a:ext uri="{FF2B5EF4-FFF2-40B4-BE49-F238E27FC236}">
              <a16:creationId xmlns:a16="http://schemas.microsoft.com/office/drawing/2014/main" id="{F246A958-90AF-4A2E-AAF7-771A4B67A6EC}"/>
            </a:ext>
          </a:extLst>
        </xdr:cNvPr>
        <xdr:cNvSpPr txBox="1"/>
      </xdr:nvSpPr>
      <xdr:spPr>
        <a:xfrm>
          <a:off x="238570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a:extLst>
            <a:ext uri="{FF2B5EF4-FFF2-40B4-BE49-F238E27FC236}">
              <a16:creationId xmlns:a16="http://schemas.microsoft.com/office/drawing/2014/main" id="{88FD1757-DBAD-4980-9664-6480C0F79B46}"/>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a:extLst>
            <a:ext uri="{FF2B5EF4-FFF2-40B4-BE49-F238E27FC236}">
              <a16:creationId xmlns:a16="http://schemas.microsoft.com/office/drawing/2014/main" id="{732B55D6-4E7C-4042-9267-2CCFE68D2DB2}"/>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a:extLst>
            <a:ext uri="{FF2B5EF4-FFF2-40B4-BE49-F238E27FC236}">
              <a16:creationId xmlns:a16="http://schemas.microsoft.com/office/drawing/2014/main" id="{577EEA49-0133-4D49-944D-BFCBA8ADE2DF}"/>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a:extLst>
            <a:ext uri="{FF2B5EF4-FFF2-40B4-BE49-F238E27FC236}">
              <a16:creationId xmlns:a16="http://schemas.microsoft.com/office/drawing/2014/main" id="{A437FC2D-24DD-4451-A469-4F32282FB7BE}"/>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a:extLst>
            <a:ext uri="{FF2B5EF4-FFF2-40B4-BE49-F238E27FC236}">
              <a16:creationId xmlns:a16="http://schemas.microsoft.com/office/drawing/2014/main" id="{38609E96-CF6B-4686-9742-D7CD8C907418}"/>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a:extLst>
            <a:ext uri="{FF2B5EF4-FFF2-40B4-BE49-F238E27FC236}">
              <a16:creationId xmlns:a16="http://schemas.microsoft.com/office/drawing/2014/main" id="{1DDA6AAD-DACA-415B-8B58-709747E3E26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a:extLst>
            <a:ext uri="{FF2B5EF4-FFF2-40B4-BE49-F238E27FC236}">
              <a16:creationId xmlns:a16="http://schemas.microsoft.com/office/drawing/2014/main" id="{661923DC-2932-46B2-821C-A8316961FD38}"/>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B20FE230-819D-4AA4-8BFB-DCB48A22D1D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AE7E2DCC-D925-48DF-8714-0DA6ABFF4589}"/>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948BDED8-0241-4B9E-9E60-FACF205DAE3D}"/>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4" name="直線コネクタ 193">
          <a:extLst>
            <a:ext uri="{FF2B5EF4-FFF2-40B4-BE49-F238E27FC236}">
              <a16:creationId xmlns:a16="http://schemas.microsoft.com/office/drawing/2014/main" id="{1FBF0F17-2DD3-48E7-B187-F5554AA48268}"/>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5" name="テキスト ボックス 194">
          <a:extLst>
            <a:ext uri="{FF2B5EF4-FFF2-40B4-BE49-F238E27FC236}">
              <a16:creationId xmlns:a16="http://schemas.microsoft.com/office/drawing/2014/main" id="{53B23139-BE2A-4C7C-AC43-6842958CCAC3}"/>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6" name="直線コネクタ 195">
          <a:extLst>
            <a:ext uri="{FF2B5EF4-FFF2-40B4-BE49-F238E27FC236}">
              <a16:creationId xmlns:a16="http://schemas.microsoft.com/office/drawing/2014/main" id="{1B0306AC-7090-4402-97A8-4EBAD3DA9CF5}"/>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7" name="テキスト ボックス 196">
          <a:extLst>
            <a:ext uri="{FF2B5EF4-FFF2-40B4-BE49-F238E27FC236}">
              <a16:creationId xmlns:a16="http://schemas.microsoft.com/office/drawing/2014/main" id="{82982E0F-6D3B-4493-85AB-F8BFB95909FB}"/>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8" name="直線コネクタ 197">
          <a:extLst>
            <a:ext uri="{FF2B5EF4-FFF2-40B4-BE49-F238E27FC236}">
              <a16:creationId xmlns:a16="http://schemas.microsoft.com/office/drawing/2014/main" id="{B9B87EB1-8EAA-4CB4-9D1C-C9621BECD89F}"/>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9" name="テキスト ボックス 198">
          <a:extLst>
            <a:ext uri="{FF2B5EF4-FFF2-40B4-BE49-F238E27FC236}">
              <a16:creationId xmlns:a16="http://schemas.microsoft.com/office/drawing/2014/main" id="{D0D442C1-BB95-40F6-B274-7464695B91D0}"/>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0" name="直線コネクタ 199">
          <a:extLst>
            <a:ext uri="{FF2B5EF4-FFF2-40B4-BE49-F238E27FC236}">
              <a16:creationId xmlns:a16="http://schemas.microsoft.com/office/drawing/2014/main" id="{003AB3B7-474F-4F20-A098-E232AD290FC3}"/>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1" name="テキスト ボックス 200">
          <a:extLst>
            <a:ext uri="{FF2B5EF4-FFF2-40B4-BE49-F238E27FC236}">
              <a16:creationId xmlns:a16="http://schemas.microsoft.com/office/drawing/2014/main" id="{0CA959F2-46C4-48B2-BC03-7F1B5F757466}"/>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2" name="直線コネクタ 201">
          <a:extLst>
            <a:ext uri="{FF2B5EF4-FFF2-40B4-BE49-F238E27FC236}">
              <a16:creationId xmlns:a16="http://schemas.microsoft.com/office/drawing/2014/main" id="{EC06B3D1-2D5A-43E8-91C9-E5D241C64F81}"/>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3" name="テキスト ボックス 202">
          <a:extLst>
            <a:ext uri="{FF2B5EF4-FFF2-40B4-BE49-F238E27FC236}">
              <a16:creationId xmlns:a16="http://schemas.microsoft.com/office/drawing/2014/main" id="{0F91D067-5948-43DB-841D-EC6AAC3F7BDC}"/>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4" name="直線コネクタ 203">
          <a:extLst>
            <a:ext uri="{FF2B5EF4-FFF2-40B4-BE49-F238E27FC236}">
              <a16:creationId xmlns:a16="http://schemas.microsoft.com/office/drawing/2014/main" id="{5E23C427-2472-4FFB-B073-E7FD59EC6F2D}"/>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5" name="テキスト ボックス 204">
          <a:extLst>
            <a:ext uri="{FF2B5EF4-FFF2-40B4-BE49-F238E27FC236}">
              <a16:creationId xmlns:a16="http://schemas.microsoft.com/office/drawing/2014/main" id="{A743B95D-C729-49E5-B7C7-9CC1A800D0C0}"/>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a:extLst>
            <a:ext uri="{FF2B5EF4-FFF2-40B4-BE49-F238E27FC236}">
              <a16:creationId xmlns:a16="http://schemas.microsoft.com/office/drawing/2014/main" id="{21998077-F04B-4C87-9545-59FF10808D15}"/>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7" name="テキスト ボックス 206">
          <a:extLst>
            <a:ext uri="{FF2B5EF4-FFF2-40B4-BE49-F238E27FC236}">
              <a16:creationId xmlns:a16="http://schemas.microsoft.com/office/drawing/2014/main" id="{94DCE627-3473-42CB-BD8C-3A1DC32AE506}"/>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体育館・プール】&#10;一人当たり面積グラフ枠">
          <a:extLst>
            <a:ext uri="{FF2B5EF4-FFF2-40B4-BE49-F238E27FC236}">
              <a16:creationId xmlns:a16="http://schemas.microsoft.com/office/drawing/2014/main" id="{6FBCA389-C7C7-47D7-8DDF-30F6EE7C637A}"/>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209" name="直線コネクタ 208">
          <a:extLst>
            <a:ext uri="{FF2B5EF4-FFF2-40B4-BE49-F238E27FC236}">
              <a16:creationId xmlns:a16="http://schemas.microsoft.com/office/drawing/2014/main" id="{0D311AAE-97A7-4CC0-A3A9-8752DDED4267}"/>
            </a:ext>
          </a:extLst>
        </xdr:cNvPr>
        <xdr:cNvCxnSpPr/>
      </xdr:nvCxnSpPr>
      <xdr:spPr>
        <a:xfrm flipV="1">
          <a:off x="9219565" y="9255578"/>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210" name="【体育館・プール】&#10;一人当たり面積最小値テキスト">
          <a:extLst>
            <a:ext uri="{FF2B5EF4-FFF2-40B4-BE49-F238E27FC236}">
              <a16:creationId xmlns:a16="http://schemas.microsoft.com/office/drawing/2014/main" id="{D707495D-BC18-4151-8434-4A7C030D5806}"/>
            </a:ext>
          </a:extLst>
        </xdr:cNvPr>
        <xdr:cNvSpPr txBox="1"/>
      </xdr:nvSpPr>
      <xdr:spPr>
        <a:xfrm>
          <a:off x="9258300" y="1079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211" name="直線コネクタ 210">
          <a:extLst>
            <a:ext uri="{FF2B5EF4-FFF2-40B4-BE49-F238E27FC236}">
              <a16:creationId xmlns:a16="http://schemas.microsoft.com/office/drawing/2014/main" id="{A9DB451B-5073-47D5-BC69-A4A7022F23A9}"/>
            </a:ext>
          </a:extLst>
        </xdr:cNvPr>
        <xdr:cNvCxnSpPr/>
      </xdr:nvCxnSpPr>
      <xdr:spPr>
        <a:xfrm>
          <a:off x="9154160" y="107888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212" name="【体育館・プール】&#10;一人当たり面積最大値テキスト">
          <a:extLst>
            <a:ext uri="{FF2B5EF4-FFF2-40B4-BE49-F238E27FC236}">
              <a16:creationId xmlns:a16="http://schemas.microsoft.com/office/drawing/2014/main" id="{5C3038DC-E1A3-4121-814E-1F6D15B33F80}"/>
            </a:ext>
          </a:extLst>
        </xdr:cNvPr>
        <xdr:cNvSpPr txBox="1"/>
      </xdr:nvSpPr>
      <xdr:spPr>
        <a:xfrm>
          <a:off x="9258300" y="903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213" name="直線コネクタ 212">
          <a:extLst>
            <a:ext uri="{FF2B5EF4-FFF2-40B4-BE49-F238E27FC236}">
              <a16:creationId xmlns:a16="http://schemas.microsoft.com/office/drawing/2014/main" id="{E6171DA2-3A9B-4B1D-B44C-6530ECD374F5}"/>
            </a:ext>
          </a:extLst>
        </xdr:cNvPr>
        <xdr:cNvCxnSpPr/>
      </xdr:nvCxnSpPr>
      <xdr:spPr>
        <a:xfrm>
          <a:off x="9154160" y="92555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156771</xdr:rowOff>
    </xdr:from>
    <xdr:ext cx="469744" cy="259045"/>
    <xdr:sp macro="" textlink="">
      <xdr:nvSpPr>
        <xdr:cNvPr id="214" name="【体育館・プール】&#10;一人当たり面積平均値テキスト">
          <a:extLst>
            <a:ext uri="{FF2B5EF4-FFF2-40B4-BE49-F238E27FC236}">
              <a16:creationId xmlns:a16="http://schemas.microsoft.com/office/drawing/2014/main" id="{B0AC1EB6-087A-474D-A790-06FB3C080643}"/>
            </a:ext>
          </a:extLst>
        </xdr:cNvPr>
        <xdr:cNvSpPr txBox="1"/>
      </xdr:nvSpPr>
      <xdr:spPr>
        <a:xfrm>
          <a:off x="9258300" y="1038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215" name="フローチャート: 判断 214">
          <a:extLst>
            <a:ext uri="{FF2B5EF4-FFF2-40B4-BE49-F238E27FC236}">
              <a16:creationId xmlns:a16="http://schemas.microsoft.com/office/drawing/2014/main" id="{1A3463D8-166A-4AB4-8627-778936C6080D}"/>
            </a:ext>
          </a:extLst>
        </xdr:cNvPr>
        <xdr:cNvSpPr/>
      </xdr:nvSpPr>
      <xdr:spPr>
        <a:xfrm>
          <a:off x="9192260" y="104005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216" name="フローチャート: 判断 215">
          <a:extLst>
            <a:ext uri="{FF2B5EF4-FFF2-40B4-BE49-F238E27FC236}">
              <a16:creationId xmlns:a16="http://schemas.microsoft.com/office/drawing/2014/main" id="{F705A820-2452-4FB0-9D05-5D6F76CAD9F2}"/>
            </a:ext>
          </a:extLst>
        </xdr:cNvPr>
        <xdr:cNvSpPr/>
      </xdr:nvSpPr>
      <xdr:spPr>
        <a:xfrm>
          <a:off x="8445500" y="10385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17" name="フローチャート: 判断 216">
          <a:extLst>
            <a:ext uri="{FF2B5EF4-FFF2-40B4-BE49-F238E27FC236}">
              <a16:creationId xmlns:a16="http://schemas.microsoft.com/office/drawing/2014/main" id="{27CB7307-CFE1-4019-A9CF-A7AE5FEA7B9F}"/>
            </a:ext>
          </a:extLst>
        </xdr:cNvPr>
        <xdr:cNvSpPr/>
      </xdr:nvSpPr>
      <xdr:spPr>
        <a:xfrm>
          <a:off x="7670800" y="103858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34109</xdr:rowOff>
    </xdr:from>
    <xdr:to>
      <xdr:col>41</xdr:col>
      <xdr:colOff>101600</xdr:colOff>
      <xdr:row>62</xdr:row>
      <xdr:rowOff>135709</xdr:rowOff>
    </xdr:to>
    <xdr:sp macro="" textlink="">
      <xdr:nvSpPr>
        <xdr:cNvPr id="218" name="フローチャート: 判断 217">
          <a:extLst>
            <a:ext uri="{FF2B5EF4-FFF2-40B4-BE49-F238E27FC236}">
              <a16:creationId xmlns:a16="http://schemas.microsoft.com/office/drawing/2014/main" id="{56F66E1B-0B40-4D67-A7DF-7A5E088BFA6B}"/>
            </a:ext>
          </a:extLst>
        </xdr:cNvPr>
        <xdr:cNvSpPr/>
      </xdr:nvSpPr>
      <xdr:spPr>
        <a:xfrm>
          <a:off x="6873240" y="104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592D3B6D-E995-4EF8-92B9-4EC65F78851A}"/>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4A10B09-CC3F-4368-8604-6849285AFB9F}"/>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D8C5A112-3E44-4DF4-9A75-A9342AB3DA03}"/>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45CFB3E6-F186-4DDF-B742-7CE54DE21123}"/>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4B78F1E2-F441-49BC-904C-F1B5D0C4AA23}"/>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128815</xdr:rowOff>
    </xdr:from>
    <xdr:to>
      <xdr:col>55</xdr:col>
      <xdr:colOff>50800</xdr:colOff>
      <xdr:row>61</xdr:row>
      <xdr:rowOff>58965</xdr:rowOff>
    </xdr:to>
    <xdr:sp macro="" textlink="">
      <xdr:nvSpPr>
        <xdr:cNvPr id="224" name="楕円 223">
          <a:extLst>
            <a:ext uri="{FF2B5EF4-FFF2-40B4-BE49-F238E27FC236}">
              <a16:creationId xmlns:a16="http://schemas.microsoft.com/office/drawing/2014/main" id="{664E0C21-8E6E-4F59-8ADC-1C68F3476789}"/>
            </a:ext>
          </a:extLst>
        </xdr:cNvPr>
        <xdr:cNvSpPr/>
      </xdr:nvSpPr>
      <xdr:spPr>
        <a:xfrm>
          <a:off x="9192260" y="101872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151692</xdr:rowOff>
    </xdr:from>
    <xdr:ext cx="469744" cy="259045"/>
    <xdr:sp macro="" textlink="">
      <xdr:nvSpPr>
        <xdr:cNvPr id="225" name="【体育館・プール】&#10;一人当たり面積該当値テキスト">
          <a:extLst>
            <a:ext uri="{FF2B5EF4-FFF2-40B4-BE49-F238E27FC236}">
              <a16:creationId xmlns:a16="http://schemas.microsoft.com/office/drawing/2014/main" id="{EBE9A5C0-FBA9-4829-8380-D17033C48EAD}"/>
            </a:ext>
          </a:extLst>
        </xdr:cNvPr>
        <xdr:cNvSpPr txBox="1"/>
      </xdr:nvSpPr>
      <xdr:spPr>
        <a:xfrm>
          <a:off x="9258300" y="1004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140788</xdr:rowOff>
    </xdr:from>
    <xdr:to>
      <xdr:col>50</xdr:col>
      <xdr:colOff>165100</xdr:colOff>
      <xdr:row>61</xdr:row>
      <xdr:rowOff>70938</xdr:rowOff>
    </xdr:to>
    <xdr:sp macro="" textlink="">
      <xdr:nvSpPr>
        <xdr:cNvPr id="226" name="楕円 225">
          <a:extLst>
            <a:ext uri="{FF2B5EF4-FFF2-40B4-BE49-F238E27FC236}">
              <a16:creationId xmlns:a16="http://schemas.microsoft.com/office/drawing/2014/main" id="{EE641C7F-4A1F-490E-96BC-4349E6583858}"/>
            </a:ext>
          </a:extLst>
        </xdr:cNvPr>
        <xdr:cNvSpPr/>
      </xdr:nvSpPr>
      <xdr:spPr>
        <a:xfrm>
          <a:off x="8445500" y="101991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8165</xdr:rowOff>
    </xdr:from>
    <xdr:to>
      <xdr:col>55</xdr:col>
      <xdr:colOff>0</xdr:colOff>
      <xdr:row>61</xdr:row>
      <xdr:rowOff>20138</xdr:rowOff>
    </xdr:to>
    <xdr:cxnSp macro="">
      <xdr:nvCxnSpPr>
        <xdr:cNvPr id="227" name="直線コネクタ 226">
          <a:extLst>
            <a:ext uri="{FF2B5EF4-FFF2-40B4-BE49-F238E27FC236}">
              <a16:creationId xmlns:a16="http://schemas.microsoft.com/office/drawing/2014/main" id="{0DB832A1-614B-4512-B7A1-AFA7DB17BD22}"/>
            </a:ext>
          </a:extLst>
        </xdr:cNvPr>
        <xdr:cNvCxnSpPr/>
      </xdr:nvCxnSpPr>
      <xdr:spPr>
        <a:xfrm flipV="1">
          <a:off x="8496300" y="10234205"/>
          <a:ext cx="7239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151674</xdr:rowOff>
    </xdr:from>
    <xdr:to>
      <xdr:col>46</xdr:col>
      <xdr:colOff>38100</xdr:colOff>
      <xdr:row>61</xdr:row>
      <xdr:rowOff>81824</xdr:rowOff>
    </xdr:to>
    <xdr:sp macro="" textlink="">
      <xdr:nvSpPr>
        <xdr:cNvPr id="228" name="楕円 227">
          <a:extLst>
            <a:ext uri="{FF2B5EF4-FFF2-40B4-BE49-F238E27FC236}">
              <a16:creationId xmlns:a16="http://schemas.microsoft.com/office/drawing/2014/main" id="{148CC6A3-C1C1-45CD-A58A-EF33F5B9AC50}"/>
            </a:ext>
          </a:extLst>
        </xdr:cNvPr>
        <xdr:cNvSpPr/>
      </xdr:nvSpPr>
      <xdr:spPr>
        <a:xfrm>
          <a:off x="7670800" y="102100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20138</xdr:rowOff>
    </xdr:from>
    <xdr:to>
      <xdr:col>50</xdr:col>
      <xdr:colOff>114300</xdr:colOff>
      <xdr:row>61</xdr:row>
      <xdr:rowOff>31024</xdr:rowOff>
    </xdr:to>
    <xdr:cxnSp macro="">
      <xdr:nvCxnSpPr>
        <xdr:cNvPr id="229" name="直線コネクタ 228">
          <a:extLst>
            <a:ext uri="{FF2B5EF4-FFF2-40B4-BE49-F238E27FC236}">
              <a16:creationId xmlns:a16="http://schemas.microsoft.com/office/drawing/2014/main" id="{6A446CAD-EC02-454D-A7AF-418B02C9401F}"/>
            </a:ext>
          </a:extLst>
        </xdr:cNvPr>
        <xdr:cNvCxnSpPr/>
      </xdr:nvCxnSpPr>
      <xdr:spPr>
        <a:xfrm flipV="1">
          <a:off x="7713980" y="10246178"/>
          <a:ext cx="7823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81115</xdr:rowOff>
    </xdr:from>
    <xdr:ext cx="469744" cy="259045"/>
    <xdr:sp macro="" textlink="">
      <xdr:nvSpPr>
        <xdr:cNvPr id="230" name="n_1aveValue【体育館・プール】&#10;一人当たり面積">
          <a:extLst>
            <a:ext uri="{FF2B5EF4-FFF2-40B4-BE49-F238E27FC236}">
              <a16:creationId xmlns:a16="http://schemas.microsoft.com/office/drawing/2014/main" id="{F41B7E9D-69DA-4A53-8728-3D8CC59DB77B}"/>
            </a:ext>
          </a:extLst>
        </xdr:cNvPr>
        <xdr:cNvSpPr txBox="1"/>
      </xdr:nvSpPr>
      <xdr:spPr>
        <a:xfrm>
          <a:off x="8271587" y="1047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81115</xdr:rowOff>
    </xdr:from>
    <xdr:ext cx="469744" cy="259045"/>
    <xdr:sp macro="" textlink="">
      <xdr:nvSpPr>
        <xdr:cNvPr id="231" name="n_2aveValue【体育館・プール】&#10;一人当たり面積">
          <a:extLst>
            <a:ext uri="{FF2B5EF4-FFF2-40B4-BE49-F238E27FC236}">
              <a16:creationId xmlns:a16="http://schemas.microsoft.com/office/drawing/2014/main" id="{8BFAB0A3-FACF-43D8-8E29-52258C372BB9}"/>
            </a:ext>
          </a:extLst>
        </xdr:cNvPr>
        <xdr:cNvSpPr txBox="1"/>
      </xdr:nvSpPr>
      <xdr:spPr>
        <a:xfrm>
          <a:off x="7509587" y="1047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152236</xdr:rowOff>
    </xdr:from>
    <xdr:ext cx="469744" cy="259045"/>
    <xdr:sp macro="" textlink="">
      <xdr:nvSpPr>
        <xdr:cNvPr id="232" name="n_3aveValue【体育館・プール】&#10;一人当たり面積">
          <a:extLst>
            <a:ext uri="{FF2B5EF4-FFF2-40B4-BE49-F238E27FC236}">
              <a16:creationId xmlns:a16="http://schemas.microsoft.com/office/drawing/2014/main" id="{86DC7190-EE0E-47EF-876D-743AD3FCB9F9}"/>
            </a:ext>
          </a:extLst>
        </xdr:cNvPr>
        <xdr:cNvSpPr txBox="1"/>
      </xdr:nvSpPr>
      <xdr:spPr>
        <a:xfrm>
          <a:off x="67120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87465</xdr:rowOff>
    </xdr:from>
    <xdr:ext cx="469744" cy="259045"/>
    <xdr:sp macro="" textlink="">
      <xdr:nvSpPr>
        <xdr:cNvPr id="233" name="n_1mainValue【体育館・プール】&#10;一人当たり面積">
          <a:extLst>
            <a:ext uri="{FF2B5EF4-FFF2-40B4-BE49-F238E27FC236}">
              <a16:creationId xmlns:a16="http://schemas.microsoft.com/office/drawing/2014/main" id="{69716296-8B54-4D5C-8D14-22F92ED4E9CB}"/>
            </a:ext>
          </a:extLst>
        </xdr:cNvPr>
        <xdr:cNvSpPr txBox="1"/>
      </xdr:nvSpPr>
      <xdr:spPr>
        <a:xfrm>
          <a:off x="8271587" y="997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98351</xdr:rowOff>
    </xdr:from>
    <xdr:ext cx="469744" cy="259045"/>
    <xdr:sp macro="" textlink="">
      <xdr:nvSpPr>
        <xdr:cNvPr id="234" name="n_2mainValue【体育館・プール】&#10;一人当たり面積">
          <a:extLst>
            <a:ext uri="{FF2B5EF4-FFF2-40B4-BE49-F238E27FC236}">
              <a16:creationId xmlns:a16="http://schemas.microsoft.com/office/drawing/2014/main" id="{AD1E9A30-1E9F-42FE-BFCE-B659EF05BAEC}"/>
            </a:ext>
          </a:extLst>
        </xdr:cNvPr>
        <xdr:cNvSpPr txBox="1"/>
      </xdr:nvSpPr>
      <xdr:spPr>
        <a:xfrm>
          <a:off x="7509587" y="998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E18C0D9D-9447-4263-84C7-82BB58EC720D}"/>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2BAD152C-8D0B-4A2D-8C1B-EA0F5E656D9E}"/>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7F6075C1-8AF0-4386-BD29-62786C67F98D}"/>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00277300-D9A6-4934-9C9B-F703123AD81C}"/>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D8B0AFA9-1235-4DF8-A75E-13734F719D0C}"/>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B0929DF8-88D5-4B27-A22C-DB34BCBC5E21}"/>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026385F1-D122-4D05-ABA6-99664925B9EF}"/>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4573F793-BF11-4D5F-831E-C430BEF43F9C}"/>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a:extLst>
            <a:ext uri="{FF2B5EF4-FFF2-40B4-BE49-F238E27FC236}">
              <a16:creationId xmlns:a16="http://schemas.microsoft.com/office/drawing/2014/main" id="{046517F2-AF6D-49A4-89F0-4EAD8AB4A6EA}"/>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id="{8BB29B5E-D4CC-4799-B28E-9935E8F1A3FB}"/>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5" name="直線コネクタ 244">
          <a:extLst>
            <a:ext uri="{FF2B5EF4-FFF2-40B4-BE49-F238E27FC236}">
              <a16:creationId xmlns:a16="http://schemas.microsoft.com/office/drawing/2014/main" id="{550ADAF9-3952-4CC4-97BD-A35BDBCA71D6}"/>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6" name="テキスト ボックス 245">
          <a:extLst>
            <a:ext uri="{FF2B5EF4-FFF2-40B4-BE49-F238E27FC236}">
              <a16:creationId xmlns:a16="http://schemas.microsoft.com/office/drawing/2014/main" id="{00DD3FE8-546F-4D95-9C70-C4FB403A856D}"/>
            </a:ext>
          </a:extLst>
        </xdr:cNvPr>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7" name="直線コネクタ 246">
          <a:extLst>
            <a:ext uri="{FF2B5EF4-FFF2-40B4-BE49-F238E27FC236}">
              <a16:creationId xmlns:a16="http://schemas.microsoft.com/office/drawing/2014/main" id="{2EBF17A4-9814-48DC-AEC8-B2CD9974DF5F}"/>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8" name="テキスト ボックス 247">
          <a:extLst>
            <a:ext uri="{FF2B5EF4-FFF2-40B4-BE49-F238E27FC236}">
              <a16:creationId xmlns:a16="http://schemas.microsoft.com/office/drawing/2014/main" id="{0A52E1F2-F54B-4D6D-B898-17E178A565AE}"/>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9" name="直線コネクタ 248">
          <a:extLst>
            <a:ext uri="{FF2B5EF4-FFF2-40B4-BE49-F238E27FC236}">
              <a16:creationId xmlns:a16="http://schemas.microsoft.com/office/drawing/2014/main" id="{35DCBED8-D378-43AC-A636-08DD8C36A57A}"/>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0" name="テキスト ボックス 249">
          <a:extLst>
            <a:ext uri="{FF2B5EF4-FFF2-40B4-BE49-F238E27FC236}">
              <a16:creationId xmlns:a16="http://schemas.microsoft.com/office/drawing/2014/main" id="{A219A0B1-185B-4066-9B44-A0C2094F3434}"/>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1" name="直線コネクタ 250">
          <a:extLst>
            <a:ext uri="{FF2B5EF4-FFF2-40B4-BE49-F238E27FC236}">
              <a16:creationId xmlns:a16="http://schemas.microsoft.com/office/drawing/2014/main" id="{CBB60C6D-DD13-4716-859E-740212EEDA6E}"/>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2" name="テキスト ボックス 251">
          <a:extLst>
            <a:ext uri="{FF2B5EF4-FFF2-40B4-BE49-F238E27FC236}">
              <a16:creationId xmlns:a16="http://schemas.microsoft.com/office/drawing/2014/main" id="{4045413C-AAC3-4FEF-941F-D799030DC473}"/>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3" name="直線コネクタ 252">
          <a:extLst>
            <a:ext uri="{FF2B5EF4-FFF2-40B4-BE49-F238E27FC236}">
              <a16:creationId xmlns:a16="http://schemas.microsoft.com/office/drawing/2014/main" id="{95CBC80F-9C82-4231-A294-BB8EE4811CD9}"/>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4" name="テキスト ボックス 253">
          <a:extLst>
            <a:ext uri="{FF2B5EF4-FFF2-40B4-BE49-F238E27FC236}">
              <a16:creationId xmlns:a16="http://schemas.microsoft.com/office/drawing/2014/main" id="{7EBC7F28-19DB-4BE0-9B30-E076BF4FD46C}"/>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5" name="直線コネクタ 254">
          <a:extLst>
            <a:ext uri="{FF2B5EF4-FFF2-40B4-BE49-F238E27FC236}">
              <a16:creationId xmlns:a16="http://schemas.microsoft.com/office/drawing/2014/main" id="{D167F6A0-2BAD-4C0D-AF90-2854C3973397}"/>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6" name="テキスト ボックス 255">
          <a:extLst>
            <a:ext uri="{FF2B5EF4-FFF2-40B4-BE49-F238E27FC236}">
              <a16:creationId xmlns:a16="http://schemas.microsoft.com/office/drawing/2014/main" id="{E80FEE3D-B843-4B1A-B358-1DFC8DE743F0}"/>
            </a:ext>
          </a:extLst>
        </xdr:cNvPr>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a:extLst>
            <a:ext uri="{FF2B5EF4-FFF2-40B4-BE49-F238E27FC236}">
              <a16:creationId xmlns:a16="http://schemas.microsoft.com/office/drawing/2014/main" id="{279AC362-D75D-4337-9F6C-F7CBCCFC5D28}"/>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8" name="テキスト ボックス 257">
          <a:extLst>
            <a:ext uri="{FF2B5EF4-FFF2-40B4-BE49-F238E27FC236}">
              <a16:creationId xmlns:a16="http://schemas.microsoft.com/office/drawing/2014/main" id="{D5031FC3-F6E5-4618-B46F-5C2F84CAC616}"/>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福祉施設】&#10;有形固定資産減価償却率グラフ枠">
          <a:extLst>
            <a:ext uri="{FF2B5EF4-FFF2-40B4-BE49-F238E27FC236}">
              <a16:creationId xmlns:a16="http://schemas.microsoft.com/office/drawing/2014/main" id="{51EDA3EA-1448-459C-82B0-50FD0EC6038E}"/>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544</xdr:rowOff>
    </xdr:to>
    <xdr:cxnSp macro="">
      <xdr:nvCxnSpPr>
        <xdr:cNvPr id="260" name="直線コネクタ 259">
          <a:extLst>
            <a:ext uri="{FF2B5EF4-FFF2-40B4-BE49-F238E27FC236}">
              <a16:creationId xmlns:a16="http://schemas.microsoft.com/office/drawing/2014/main" id="{EC7CF306-C33E-4D87-B599-6CCFD3294C7A}"/>
            </a:ext>
          </a:extLst>
        </xdr:cNvPr>
        <xdr:cNvCxnSpPr/>
      </xdr:nvCxnSpPr>
      <xdr:spPr>
        <a:xfrm flipV="1">
          <a:off x="4086225" y="129872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4371</xdr:rowOff>
    </xdr:from>
    <xdr:ext cx="405111" cy="259045"/>
    <xdr:sp macro="" textlink="">
      <xdr:nvSpPr>
        <xdr:cNvPr id="261" name="【福祉施設】&#10;有形固定資産減価償却率最小値テキスト">
          <a:extLst>
            <a:ext uri="{FF2B5EF4-FFF2-40B4-BE49-F238E27FC236}">
              <a16:creationId xmlns:a16="http://schemas.microsoft.com/office/drawing/2014/main" id="{54FC4696-40CC-4B9E-A5AD-41EE295F9BDD}"/>
            </a:ext>
          </a:extLst>
        </xdr:cNvPr>
        <xdr:cNvSpPr txBox="1"/>
      </xdr:nvSpPr>
      <xdr:spPr>
        <a:xfrm>
          <a:off x="4124960"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xdr:rowOff>
    </xdr:from>
    <xdr:to>
      <xdr:col>24</xdr:col>
      <xdr:colOff>152400</xdr:colOff>
      <xdr:row>86</xdr:row>
      <xdr:rowOff>544</xdr:rowOff>
    </xdr:to>
    <xdr:cxnSp macro="">
      <xdr:nvCxnSpPr>
        <xdr:cNvPr id="262" name="直線コネクタ 261">
          <a:extLst>
            <a:ext uri="{FF2B5EF4-FFF2-40B4-BE49-F238E27FC236}">
              <a16:creationId xmlns:a16="http://schemas.microsoft.com/office/drawing/2014/main" id="{7748F379-C9AA-490E-A748-4CEACF20E60D}"/>
            </a:ext>
          </a:extLst>
        </xdr:cNvPr>
        <xdr:cNvCxnSpPr/>
      </xdr:nvCxnSpPr>
      <xdr:spPr>
        <a:xfrm>
          <a:off x="4020820" y="14417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3" name="【福祉施設】&#10;有形固定資産減価償却率最大値テキスト">
          <a:extLst>
            <a:ext uri="{FF2B5EF4-FFF2-40B4-BE49-F238E27FC236}">
              <a16:creationId xmlns:a16="http://schemas.microsoft.com/office/drawing/2014/main" id="{B1A29C00-2CDB-4E8D-B81F-9DA04C312CFE}"/>
            </a:ext>
          </a:extLst>
        </xdr:cNvPr>
        <xdr:cNvSpPr txBox="1"/>
      </xdr:nvSpPr>
      <xdr:spPr>
        <a:xfrm>
          <a:off x="412496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64" name="直線コネクタ 263">
          <a:extLst>
            <a:ext uri="{FF2B5EF4-FFF2-40B4-BE49-F238E27FC236}">
              <a16:creationId xmlns:a16="http://schemas.microsoft.com/office/drawing/2014/main" id="{935F0F28-721A-4958-816B-A9D1FEA416C3}"/>
            </a:ext>
          </a:extLst>
        </xdr:cNvPr>
        <xdr:cNvCxnSpPr/>
      </xdr:nvCxnSpPr>
      <xdr:spPr>
        <a:xfrm>
          <a:off x="402082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106515</xdr:rowOff>
    </xdr:from>
    <xdr:ext cx="405111" cy="259045"/>
    <xdr:sp macro="" textlink="">
      <xdr:nvSpPr>
        <xdr:cNvPr id="265" name="【福祉施設】&#10;有形固定資産減価償却率平均値テキスト">
          <a:extLst>
            <a:ext uri="{FF2B5EF4-FFF2-40B4-BE49-F238E27FC236}">
              <a16:creationId xmlns:a16="http://schemas.microsoft.com/office/drawing/2014/main" id="{8D125408-1E77-48F0-A7D1-3C2B354CE08C}"/>
            </a:ext>
          </a:extLst>
        </xdr:cNvPr>
        <xdr:cNvSpPr txBox="1"/>
      </xdr:nvSpPr>
      <xdr:spPr>
        <a:xfrm>
          <a:off x="4124960" y="135177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83638</xdr:rowOff>
    </xdr:from>
    <xdr:to>
      <xdr:col>24</xdr:col>
      <xdr:colOff>114300</xdr:colOff>
      <xdr:row>82</xdr:row>
      <xdr:rowOff>13788</xdr:rowOff>
    </xdr:to>
    <xdr:sp macro="" textlink="">
      <xdr:nvSpPr>
        <xdr:cNvPr id="266" name="フローチャート: 判断 265">
          <a:extLst>
            <a:ext uri="{FF2B5EF4-FFF2-40B4-BE49-F238E27FC236}">
              <a16:creationId xmlns:a16="http://schemas.microsoft.com/office/drawing/2014/main" id="{E6C7B866-1024-482B-B6A3-159ED1238B65}"/>
            </a:ext>
          </a:extLst>
        </xdr:cNvPr>
        <xdr:cNvSpPr/>
      </xdr:nvSpPr>
      <xdr:spPr>
        <a:xfrm>
          <a:off x="4036060" y="13662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129358</xdr:rowOff>
    </xdr:from>
    <xdr:to>
      <xdr:col>20</xdr:col>
      <xdr:colOff>38100</xdr:colOff>
      <xdr:row>82</xdr:row>
      <xdr:rowOff>59508</xdr:rowOff>
    </xdr:to>
    <xdr:sp macro="" textlink="">
      <xdr:nvSpPr>
        <xdr:cNvPr id="267" name="フローチャート: 判断 266">
          <a:extLst>
            <a:ext uri="{FF2B5EF4-FFF2-40B4-BE49-F238E27FC236}">
              <a16:creationId xmlns:a16="http://schemas.microsoft.com/office/drawing/2014/main" id="{1D5BB0A2-43A0-4D50-98AA-0F3E2FD17A58}"/>
            </a:ext>
          </a:extLst>
        </xdr:cNvPr>
        <xdr:cNvSpPr/>
      </xdr:nvSpPr>
      <xdr:spPr>
        <a:xfrm>
          <a:off x="3312160" y="137081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268" name="フローチャート: 判断 267">
          <a:extLst>
            <a:ext uri="{FF2B5EF4-FFF2-40B4-BE49-F238E27FC236}">
              <a16:creationId xmlns:a16="http://schemas.microsoft.com/office/drawing/2014/main" id="{06ABCF06-85E1-4B23-B88B-629D9FAA0A61}"/>
            </a:ext>
          </a:extLst>
        </xdr:cNvPr>
        <xdr:cNvSpPr/>
      </xdr:nvSpPr>
      <xdr:spPr>
        <a:xfrm>
          <a:off x="2514600" y="13739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122827</xdr:rowOff>
    </xdr:from>
    <xdr:to>
      <xdr:col>10</xdr:col>
      <xdr:colOff>165100</xdr:colOff>
      <xdr:row>82</xdr:row>
      <xdr:rowOff>52977</xdr:rowOff>
    </xdr:to>
    <xdr:sp macro="" textlink="">
      <xdr:nvSpPr>
        <xdr:cNvPr id="269" name="フローチャート: 判断 268">
          <a:extLst>
            <a:ext uri="{FF2B5EF4-FFF2-40B4-BE49-F238E27FC236}">
              <a16:creationId xmlns:a16="http://schemas.microsoft.com/office/drawing/2014/main" id="{24B6DBFC-9C5F-490F-B8ED-FEE01E96909B}"/>
            </a:ext>
          </a:extLst>
        </xdr:cNvPr>
        <xdr:cNvSpPr/>
      </xdr:nvSpPr>
      <xdr:spPr>
        <a:xfrm>
          <a:off x="1739900" y="137016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6DC59F04-0F09-4BD1-AF04-5B0C29801987}"/>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E270184C-551D-453B-96F1-000151E61ECE}"/>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D234B200-F9F4-4F09-9B89-68EE039EE3EA}"/>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31C20FB9-CCC2-4EE6-B835-B52AF307BD29}"/>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DDC4DFC0-55FE-4EAC-8757-1B5101F5248A}"/>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130992</xdr:rowOff>
    </xdr:from>
    <xdr:to>
      <xdr:col>24</xdr:col>
      <xdr:colOff>114300</xdr:colOff>
      <xdr:row>83</xdr:row>
      <xdr:rowOff>61142</xdr:rowOff>
    </xdr:to>
    <xdr:sp macro="" textlink="">
      <xdr:nvSpPr>
        <xdr:cNvPr id="275" name="楕円 274">
          <a:extLst>
            <a:ext uri="{FF2B5EF4-FFF2-40B4-BE49-F238E27FC236}">
              <a16:creationId xmlns:a16="http://schemas.microsoft.com/office/drawing/2014/main" id="{099CB2BF-C69E-43A5-B1D9-3B407DAF4F7F}"/>
            </a:ext>
          </a:extLst>
        </xdr:cNvPr>
        <xdr:cNvSpPr/>
      </xdr:nvSpPr>
      <xdr:spPr>
        <a:xfrm>
          <a:off x="4036060" y="138774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109419</xdr:rowOff>
    </xdr:from>
    <xdr:ext cx="405111" cy="259045"/>
    <xdr:sp macro="" textlink="">
      <xdr:nvSpPr>
        <xdr:cNvPr id="276" name="【福祉施設】&#10;有形固定資産減価償却率該当値テキスト">
          <a:extLst>
            <a:ext uri="{FF2B5EF4-FFF2-40B4-BE49-F238E27FC236}">
              <a16:creationId xmlns:a16="http://schemas.microsoft.com/office/drawing/2014/main" id="{04A11A27-F2DB-4249-8C90-B0070C54764A}"/>
            </a:ext>
          </a:extLst>
        </xdr:cNvPr>
        <xdr:cNvSpPr txBox="1"/>
      </xdr:nvSpPr>
      <xdr:spPr>
        <a:xfrm>
          <a:off x="4124960" y="1385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130992</xdr:rowOff>
    </xdr:from>
    <xdr:to>
      <xdr:col>20</xdr:col>
      <xdr:colOff>38100</xdr:colOff>
      <xdr:row>83</xdr:row>
      <xdr:rowOff>61142</xdr:rowOff>
    </xdr:to>
    <xdr:sp macro="" textlink="">
      <xdr:nvSpPr>
        <xdr:cNvPr id="277" name="楕円 276">
          <a:extLst>
            <a:ext uri="{FF2B5EF4-FFF2-40B4-BE49-F238E27FC236}">
              <a16:creationId xmlns:a16="http://schemas.microsoft.com/office/drawing/2014/main" id="{65B3FA52-0152-4CDB-A8AA-EE2053DA8258}"/>
            </a:ext>
          </a:extLst>
        </xdr:cNvPr>
        <xdr:cNvSpPr/>
      </xdr:nvSpPr>
      <xdr:spPr>
        <a:xfrm>
          <a:off x="3312160" y="138774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10342</xdr:rowOff>
    </xdr:from>
    <xdr:to>
      <xdr:col>24</xdr:col>
      <xdr:colOff>63500</xdr:colOff>
      <xdr:row>83</xdr:row>
      <xdr:rowOff>10342</xdr:rowOff>
    </xdr:to>
    <xdr:cxnSp macro="">
      <xdr:nvCxnSpPr>
        <xdr:cNvPr id="278" name="直線コネクタ 277">
          <a:extLst>
            <a:ext uri="{FF2B5EF4-FFF2-40B4-BE49-F238E27FC236}">
              <a16:creationId xmlns:a16="http://schemas.microsoft.com/office/drawing/2014/main" id="{79CD4183-DFAE-4C24-AD0B-AFBB43E04F5D}"/>
            </a:ext>
          </a:extLst>
        </xdr:cNvPr>
        <xdr:cNvCxnSpPr/>
      </xdr:nvCxnSpPr>
      <xdr:spPr>
        <a:xfrm>
          <a:off x="3355340" y="1392446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119562</xdr:rowOff>
    </xdr:from>
    <xdr:to>
      <xdr:col>15</xdr:col>
      <xdr:colOff>101600</xdr:colOff>
      <xdr:row>82</xdr:row>
      <xdr:rowOff>49712</xdr:rowOff>
    </xdr:to>
    <xdr:sp macro="" textlink="">
      <xdr:nvSpPr>
        <xdr:cNvPr id="279" name="楕円 278">
          <a:extLst>
            <a:ext uri="{FF2B5EF4-FFF2-40B4-BE49-F238E27FC236}">
              <a16:creationId xmlns:a16="http://schemas.microsoft.com/office/drawing/2014/main" id="{43A05A0B-13AC-44F9-AB77-1600066EED52}"/>
            </a:ext>
          </a:extLst>
        </xdr:cNvPr>
        <xdr:cNvSpPr/>
      </xdr:nvSpPr>
      <xdr:spPr>
        <a:xfrm>
          <a:off x="2514600" y="136984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170362</xdr:rowOff>
    </xdr:from>
    <xdr:to>
      <xdr:col>19</xdr:col>
      <xdr:colOff>177800</xdr:colOff>
      <xdr:row>83</xdr:row>
      <xdr:rowOff>10342</xdr:rowOff>
    </xdr:to>
    <xdr:cxnSp macro="">
      <xdr:nvCxnSpPr>
        <xdr:cNvPr id="280" name="直線コネクタ 279">
          <a:extLst>
            <a:ext uri="{FF2B5EF4-FFF2-40B4-BE49-F238E27FC236}">
              <a16:creationId xmlns:a16="http://schemas.microsoft.com/office/drawing/2014/main" id="{1624354D-246B-4C33-98CB-265D1E997A06}"/>
            </a:ext>
          </a:extLst>
        </xdr:cNvPr>
        <xdr:cNvCxnSpPr/>
      </xdr:nvCxnSpPr>
      <xdr:spPr>
        <a:xfrm>
          <a:off x="2565400" y="13749202"/>
          <a:ext cx="78994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76035</xdr:rowOff>
    </xdr:from>
    <xdr:ext cx="405111" cy="259045"/>
    <xdr:sp macro="" textlink="">
      <xdr:nvSpPr>
        <xdr:cNvPr id="281" name="n_1aveValue【福祉施設】&#10;有形固定資産減価償却率">
          <a:extLst>
            <a:ext uri="{FF2B5EF4-FFF2-40B4-BE49-F238E27FC236}">
              <a16:creationId xmlns:a16="http://schemas.microsoft.com/office/drawing/2014/main" id="{C3B15526-1B68-44EE-A2C9-9F4A790B9238}"/>
            </a:ext>
          </a:extLst>
        </xdr:cNvPr>
        <xdr:cNvSpPr txBox="1"/>
      </xdr:nvSpPr>
      <xdr:spPr>
        <a:xfrm>
          <a:off x="3170564" y="1348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81659</xdr:rowOff>
    </xdr:from>
    <xdr:ext cx="405111" cy="259045"/>
    <xdr:sp macro="" textlink="">
      <xdr:nvSpPr>
        <xdr:cNvPr id="282" name="n_2aveValue【福祉施設】&#10;有形固定資産減価償却率">
          <a:extLst>
            <a:ext uri="{FF2B5EF4-FFF2-40B4-BE49-F238E27FC236}">
              <a16:creationId xmlns:a16="http://schemas.microsoft.com/office/drawing/2014/main" id="{C30A9816-4C3E-4E9A-87D9-19538B2C69A2}"/>
            </a:ext>
          </a:extLst>
        </xdr:cNvPr>
        <xdr:cNvSpPr txBox="1"/>
      </xdr:nvSpPr>
      <xdr:spPr>
        <a:xfrm>
          <a:off x="2385704" y="1382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69504</xdr:rowOff>
    </xdr:from>
    <xdr:ext cx="405111" cy="259045"/>
    <xdr:sp macro="" textlink="">
      <xdr:nvSpPr>
        <xdr:cNvPr id="283" name="n_3aveValue【福祉施設】&#10;有形固定資産減価償却率">
          <a:extLst>
            <a:ext uri="{FF2B5EF4-FFF2-40B4-BE49-F238E27FC236}">
              <a16:creationId xmlns:a16="http://schemas.microsoft.com/office/drawing/2014/main" id="{6B1908E9-07E7-446D-BD11-328FF388BCEC}"/>
            </a:ext>
          </a:extLst>
        </xdr:cNvPr>
        <xdr:cNvSpPr txBox="1"/>
      </xdr:nvSpPr>
      <xdr:spPr>
        <a:xfrm>
          <a:off x="1611004" y="1348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52269</xdr:rowOff>
    </xdr:from>
    <xdr:ext cx="405111" cy="259045"/>
    <xdr:sp macro="" textlink="">
      <xdr:nvSpPr>
        <xdr:cNvPr id="284" name="n_1mainValue【福祉施設】&#10;有形固定資産減価償却率">
          <a:extLst>
            <a:ext uri="{FF2B5EF4-FFF2-40B4-BE49-F238E27FC236}">
              <a16:creationId xmlns:a16="http://schemas.microsoft.com/office/drawing/2014/main" id="{E7718A79-23A4-402A-B3CC-DF3A65F0C45F}"/>
            </a:ext>
          </a:extLst>
        </xdr:cNvPr>
        <xdr:cNvSpPr txBox="1"/>
      </xdr:nvSpPr>
      <xdr:spPr>
        <a:xfrm>
          <a:off x="3170564" y="1396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66239</xdr:rowOff>
    </xdr:from>
    <xdr:ext cx="405111" cy="259045"/>
    <xdr:sp macro="" textlink="">
      <xdr:nvSpPr>
        <xdr:cNvPr id="285" name="n_2mainValue【福祉施設】&#10;有形固定資産減価償却率">
          <a:extLst>
            <a:ext uri="{FF2B5EF4-FFF2-40B4-BE49-F238E27FC236}">
              <a16:creationId xmlns:a16="http://schemas.microsoft.com/office/drawing/2014/main" id="{2D8C9A7E-D502-4AF2-91BA-46C504397FD8}"/>
            </a:ext>
          </a:extLst>
        </xdr:cNvPr>
        <xdr:cNvSpPr txBox="1"/>
      </xdr:nvSpPr>
      <xdr:spPr>
        <a:xfrm>
          <a:off x="2385704" y="1347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6" name="正方形/長方形 285">
          <a:extLst>
            <a:ext uri="{FF2B5EF4-FFF2-40B4-BE49-F238E27FC236}">
              <a16:creationId xmlns:a16="http://schemas.microsoft.com/office/drawing/2014/main" id="{FBCE2A1E-FF31-4582-B18A-A254A55E82C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7" name="正方形/長方形 286">
          <a:extLst>
            <a:ext uri="{FF2B5EF4-FFF2-40B4-BE49-F238E27FC236}">
              <a16:creationId xmlns:a16="http://schemas.microsoft.com/office/drawing/2014/main" id="{FEE1ED4F-C44A-491D-9533-C11AD1FE1433}"/>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8" name="正方形/長方形 287">
          <a:extLst>
            <a:ext uri="{FF2B5EF4-FFF2-40B4-BE49-F238E27FC236}">
              <a16:creationId xmlns:a16="http://schemas.microsoft.com/office/drawing/2014/main" id="{58403578-3192-4B80-BF1B-5108432516A9}"/>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9" name="正方形/長方形 288">
          <a:extLst>
            <a:ext uri="{FF2B5EF4-FFF2-40B4-BE49-F238E27FC236}">
              <a16:creationId xmlns:a16="http://schemas.microsoft.com/office/drawing/2014/main" id="{F530EBC5-A604-448C-B2F9-3B4F10DBFF6C}"/>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0" name="正方形/長方形 289">
          <a:extLst>
            <a:ext uri="{FF2B5EF4-FFF2-40B4-BE49-F238E27FC236}">
              <a16:creationId xmlns:a16="http://schemas.microsoft.com/office/drawing/2014/main" id="{F9C78771-632B-483E-BD68-D512B9689B36}"/>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1" name="正方形/長方形 290">
          <a:extLst>
            <a:ext uri="{FF2B5EF4-FFF2-40B4-BE49-F238E27FC236}">
              <a16:creationId xmlns:a16="http://schemas.microsoft.com/office/drawing/2014/main" id="{7FC6D4C3-A140-4FD1-88DC-6E61FC47E543}"/>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2" name="正方形/長方形 291">
          <a:extLst>
            <a:ext uri="{FF2B5EF4-FFF2-40B4-BE49-F238E27FC236}">
              <a16:creationId xmlns:a16="http://schemas.microsoft.com/office/drawing/2014/main" id="{F5FCB40A-8AA8-4F70-A68A-B5FFF31F311E}"/>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3" name="正方形/長方形 292">
          <a:extLst>
            <a:ext uri="{FF2B5EF4-FFF2-40B4-BE49-F238E27FC236}">
              <a16:creationId xmlns:a16="http://schemas.microsoft.com/office/drawing/2014/main" id="{9EBA719E-9A32-43D5-81AB-55BE0874A787}"/>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4" name="テキスト ボックス 293">
          <a:extLst>
            <a:ext uri="{FF2B5EF4-FFF2-40B4-BE49-F238E27FC236}">
              <a16:creationId xmlns:a16="http://schemas.microsoft.com/office/drawing/2014/main" id="{3059BBA5-1730-4A20-B9D6-2051C7A82B15}"/>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5" name="直線コネクタ 294">
          <a:extLst>
            <a:ext uri="{FF2B5EF4-FFF2-40B4-BE49-F238E27FC236}">
              <a16:creationId xmlns:a16="http://schemas.microsoft.com/office/drawing/2014/main" id="{8CF4AEC7-CEF2-421B-9746-139C1CCA2763}"/>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6" name="直線コネクタ 295">
          <a:extLst>
            <a:ext uri="{FF2B5EF4-FFF2-40B4-BE49-F238E27FC236}">
              <a16:creationId xmlns:a16="http://schemas.microsoft.com/office/drawing/2014/main" id="{F9F2D72D-E351-43B9-BA6D-F018358C5E6B}"/>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7" name="テキスト ボックス 296">
          <a:extLst>
            <a:ext uri="{FF2B5EF4-FFF2-40B4-BE49-F238E27FC236}">
              <a16:creationId xmlns:a16="http://schemas.microsoft.com/office/drawing/2014/main" id="{F65E188A-ED64-4A5C-A7BE-3F5EE1764D06}"/>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8" name="直線コネクタ 297">
          <a:extLst>
            <a:ext uri="{FF2B5EF4-FFF2-40B4-BE49-F238E27FC236}">
              <a16:creationId xmlns:a16="http://schemas.microsoft.com/office/drawing/2014/main" id="{6BA4DEBD-D512-46A0-978C-A8115F28B42D}"/>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9" name="テキスト ボックス 298">
          <a:extLst>
            <a:ext uri="{FF2B5EF4-FFF2-40B4-BE49-F238E27FC236}">
              <a16:creationId xmlns:a16="http://schemas.microsoft.com/office/drawing/2014/main" id="{A19AC6AE-13E8-4D3D-9F8D-12A685DE89F1}"/>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0" name="直線コネクタ 299">
          <a:extLst>
            <a:ext uri="{FF2B5EF4-FFF2-40B4-BE49-F238E27FC236}">
              <a16:creationId xmlns:a16="http://schemas.microsoft.com/office/drawing/2014/main" id="{4C0C9EC6-DA6D-4BC3-AB71-D4377B69A093}"/>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1" name="テキスト ボックス 300">
          <a:extLst>
            <a:ext uri="{FF2B5EF4-FFF2-40B4-BE49-F238E27FC236}">
              <a16:creationId xmlns:a16="http://schemas.microsoft.com/office/drawing/2014/main" id="{EE05C182-F471-402D-9B6F-6A550CC53B66}"/>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2" name="直線コネクタ 301">
          <a:extLst>
            <a:ext uri="{FF2B5EF4-FFF2-40B4-BE49-F238E27FC236}">
              <a16:creationId xmlns:a16="http://schemas.microsoft.com/office/drawing/2014/main" id="{343924ED-AD4C-471C-9288-33161D37A4A3}"/>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3" name="テキスト ボックス 302">
          <a:extLst>
            <a:ext uri="{FF2B5EF4-FFF2-40B4-BE49-F238E27FC236}">
              <a16:creationId xmlns:a16="http://schemas.microsoft.com/office/drawing/2014/main" id="{7E50AE27-7DD1-44B6-9D13-296F2F9B9678}"/>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4" name="直線コネクタ 303">
          <a:extLst>
            <a:ext uri="{FF2B5EF4-FFF2-40B4-BE49-F238E27FC236}">
              <a16:creationId xmlns:a16="http://schemas.microsoft.com/office/drawing/2014/main" id="{700985DD-43D2-4899-96B8-CEF1A32B60F9}"/>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5" name="テキスト ボックス 304">
          <a:extLst>
            <a:ext uri="{FF2B5EF4-FFF2-40B4-BE49-F238E27FC236}">
              <a16:creationId xmlns:a16="http://schemas.microsoft.com/office/drawing/2014/main" id="{9CE802C9-DA43-44EA-89D2-4472FC26033C}"/>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6" name="直線コネクタ 305">
          <a:extLst>
            <a:ext uri="{FF2B5EF4-FFF2-40B4-BE49-F238E27FC236}">
              <a16:creationId xmlns:a16="http://schemas.microsoft.com/office/drawing/2014/main" id="{9B41CBE7-BA97-4A10-AC2E-6B6A4ED784AE}"/>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7" name="テキスト ボックス 306">
          <a:extLst>
            <a:ext uri="{FF2B5EF4-FFF2-40B4-BE49-F238E27FC236}">
              <a16:creationId xmlns:a16="http://schemas.microsoft.com/office/drawing/2014/main" id="{75B4B1BF-158D-463C-BDA3-C051F03F6C3A}"/>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8" name="【福祉施設】&#10;一人当たり面積グラフ枠">
          <a:extLst>
            <a:ext uri="{FF2B5EF4-FFF2-40B4-BE49-F238E27FC236}">
              <a16:creationId xmlns:a16="http://schemas.microsoft.com/office/drawing/2014/main" id="{054DC28B-67DD-498C-B066-05A58D7C501F}"/>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93345</xdr:rowOff>
    </xdr:from>
    <xdr:to>
      <xdr:col>54</xdr:col>
      <xdr:colOff>189865</xdr:colOff>
      <xdr:row>86</xdr:row>
      <xdr:rowOff>76200</xdr:rowOff>
    </xdr:to>
    <xdr:cxnSp macro="">
      <xdr:nvCxnSpPr>
        <xdr:cNvPr id="309" name="直線コネクタ 308">
          <a:extLst>
            <a:ext uri="{FF2B5EF4-FFF2-40B4-BE49-F238E27FC236}">
              <a16:creationId xmlns:a16="http://schemas.microsoft.com/office/drawing/2014/main" id="{3369CA1B-50BE-4A87-9FDE-55DEDBCD2423}"/>
            </a:ext>
          </a:extLst>
        </xdr:cNvPr>
        <xdr:cNvCxnSpPr/>
      </xdr:nvCxnSpPr>
      <xdr:spPr>
        <a:xfrm flipV="1">
          <a:off x="9219565" y="1316926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10" name="【福祉施設】&#10;一人当たり面積最小値テキスト">
          <a:extLst>
            <a:ext uri="{FF2B5EF4-FFF2-40B4-BE49-F238E27FC236}">
              <a16:creationId xmlns:a16="http://schemas.microsoft.com/office/drawing/2014/main" id="{D1EF4A02-210B-4F80-8A64-7749247A56FA}"/>
            </a:ext>
          </a:extLst>
        </xdr:cNvPr>
        <xdr:cNvSpPr txBox="1"/>
      </xdr:nvSpPr>
      <xdr:spPr>
        <a:xfrm>
          <a:off x="925830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11" name="直線コネクタ 310">
          <a:extLst>
            <a:ext uri="{FF2B5EF4-FFF2-40B4-BE49-F238E27FC236}">
              <a16:creationId xmlns:a16="http://schemas.microsoft.com/office/drawing/2014/main" id="{9578A702-4C41-453F-B08F-B21DF98D287D}"/>
            </a:ext>
          </a:extLst>
        </xdr:cNvPr>
        <xdr:cNvCxnSpPr/>
      </xdr:nvCxnSpPr>
      <xdr:spPr>
        <a:xfrm>
          <a:off x="915416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40022</xdr:rowOff>
    </xdr:from>
    <xdr:ext cx="469744" cy="259045"/>
    <xdr:sp macro="" textlink="">
      <xdr:nvSpPr>
        <xdr:cNvPr id="312" name="【福祉施設】&#10;一人当たり面積最大値テキスト">
          <a:extLst>
            <a:ext uri="{FF2B5EF4-FFF2-40B4-BE49-F238E27FC236}">
              <a16:creationId xmlns:a16="http://schemas.microsoft.com/office/drawing/2014/main" id="{CC771B25-5E14-44EA-BCE0-1F21AB5B8E75}"/>
            </a:ext>
          </a:extLst>
        </xdr:cNvPr>
        <xdr:cNvSpPr txBox="1"/>
      </xdr:nvSpPr>
      <xdr:spPr>
        <a:xfrm>
          <a:off x="9258300" y="1294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93345</xdr:rowOff>
    </xdr:from>
    <xdr:to>
      <xdr:col>55</xdr:col>
      <xdr:colOff>88900</xdr:colOff>
      <xdr:row>78</xdr:row>
      <xdr:rowOff>93345</xdr:rowOff>
    </xdr:to>
    <xdr:cxnSp macro="">
      <xdr:nvCxnSpPr>
        <xdr:cNvPr id="313" name="直線コネクタ 312">
          <a:extLst>
            <a:ext uri="{FF2B5EF4-FFF2-40B4-BE49-F238E27FC236}">
              <a16:creationId xmlns:a16="http://schemas.microsoft.com/office/drawing/2014/main" id="{5E6F79AB-C00D-4673-A005-BA3F8B8A19EF}"/>
            </a:ext>
          </a:extLst>
        </xdr:cNvPr>
        <xdr:cNvCxnSpPr/>
      </xdr:nvCxnSpPr>
      <xdr:spPr>
        <a:xfrm>
          <a:off x="9154160" y="13169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314" name="【福祉施設】&#10;一人当たり面積平均値テキスト">
          <a:extLst>
            <a:ext uri="{FF2B5EF4-FFF2-40B4-BE49-F238E27FC236}">
              <a16:creationId xmlns:a16="http://schemas.microsoft.com/office/drawing/2014/main" id="{94935872-EA7D-4CC9-98B2-B92652354A0E}"/>
            </a:ext>
          </a:extLst>
        </xdr:cNvPr>
        <xdr:cNvSpPr txBox="1"/>
      </xdr:nvSpPr>
      <xdr:spPr>
        <a:xfrm>
          <a:off x="9258300" y="140284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15" name="フローチャート: 判断 314">
          <a:extLst>
            <a:ext uri="{FF2B5EF4-FFF2-40B4-BE49-F238E27FC236}">
              <a16:creationId xmlns:a16="http://schemas.microsoft.com/office/drawing/2014/main" id="{EF759991-894C-4987-AEE3-D46EBA7BABB4}"/>
            </a:ext>
          </a:extLst>
        </xdr:cNvPr>
        <xdr:cNvSpPr/>
      </xdr:nvSpPr>
      <xdr:spPr>
        <a:xfrm>
          <a:off x="9192260" y="14050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118745</xdr:rowOff>
    </xdr:from>
    <xdr:to>
      <xdr:col>50</xdr:col>
      <xdr:colOff>165100</xdr:colOff>
      <xdr:row>84</xdr:row>
      <xdr:rowOff>48895</xdr:rowOff>
    </xdr:to>
    <xdr:sp macro="" textlink="">
      <xdr:nvSpPr>
        <xdr:cNvPr id="316" name="フローチャート: 判断 315">
          <a:extLst>
            <a:ext uri="{FF2B5EF4-FFF2-40B4-BE49-F238E27FC236}">
              <a16:creationId xmlns:a16="http://schemas.microsoft.com/office/drawing/2014/main" id="{BB10DC66-18E3-4E59-A6E0-F448E0C5F562}"/>
            </a:ext>
          </a:extLst>
        </xdr:cNvPr>
        <xdr:cNvSpPr/>
      </xdr:nvSpPr>
      <xdr:spPr>
        <a:xfrm>
          <a:off x="8445500" y="14032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158750</xdr:rowOff>
    </xdr:from>
    <xdr:to>
      <xdr:col>46</xdr:col>
      <xdr:colOff>38100</xdr:colOff>
      <xdr:row>83</xdr:row>
      <xdr:rowOff>88900</xdr:rowOff>
    </xdr:to>
    <xdr:sp macro="" textlink="">
      <xdr:nvSpPr>
        <xdr:cNvPr id="317" name="フローチャート: 判断 316">
          <a:extLst>
            <a:ext uri="{FF2B5EF4-FFF2-40B4-BE49-F238E27FC236}">
              <a16:creationId xmlns:a16="http://schemas.microsoft.com/office/drawing/2014/main" id="{E7E682BA-1F55-4484-8570-789AF12601C0}"/>
            </a:ext>
          </a:extLst>
        </xdr:cNvPr>
        <xdr:cNvSpPr/>
      </xdr:nvSpPr>
      <xdr:spPr>
        <a:xfrm>
          <a:off x="7670800" y="1390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19686</xdr:rowOff>
    </xdr:from>
    <xdr:to>
      <xdr:col>41</xdr:col>
      <xdr:colOff>101600</xdr:colOff>
      <xdr:row>84</xdr:row>
      <xdr:rowOff>121286</xdr:rowOff>
    </xdr:to>
    <xdr:sp macro="" textlink="">
      <xdr:nvSpPr>
        <xdr:cNvPr id="318" name="フローチャート: 判断 317">
          <a:extLst>
            <a:ext uri="{FF2B5EF4-FFF2-40B4-BE49-F238E27FC236}">
              <a16:creationId xmlns:a16="http://schemas.microsoft.com/office/drawing/2014/main" id="{1A94A835-A230-4152-970A-5809B80D7D76}"/>
            </a:ext>
          </a:extLst>
        </xdr:cNvPr>
        <xdr:cNvSpPr/>
      </xdr:nvSpPr>
      <xdr:spPr>
        <a:xfrm>
          <a:off x="6873240" y="141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36129037-A379-4401-9FF6-348523E7AEFD}"/>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50E0122C-A1FB-4DAB-825F-D6B8FBEB4766}"/>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69C00E6E-4FEC-4315-AE4B-A165882CDEA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C796A43A-91E5-4728-AC6C-D93CCB263616}"/>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D3FB8629-EF8D-4B72-9646-1B0F1EA5D9F7}"/>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8255</xdr:rowOff>
    </xdr:from>
    <xdr:to>
      <xdr:col>55</xdr:col>
      <xdr:colOff>50800</xdr:colOff>
      <xdr:row>79</xdr:row>
      <xdr:rowOff>109855</xdr:rowOff>
    </xdr:to>
    <xdr:sp macro="" textlink="">
      <xdr:nvSpPr>
        <xdr:cNvPr id="324" name="楕円 323">
          <a:extLst>
            <a:ext uri="{FF2B5EF4-FFF2-40B4-BE49-F238E27FC236}">
              <a16:creationId xmlns:a16="http://schemas.microsoft.com/office/drawing/2014/main" id="{11D1D3D4-2B2C-4EF2-BF84-B08314E2FCCA}"/>
            </a:ext>
          </a:extLst>
        </xdr:cNvPr>
        <xdr:cNvSpPr/>
      </xdr:nvSpPr>
      <xdr:spPr>
        <a:xfrm>
          <a:off x="9192260" y="132518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31132</xdr:rowOff>
    </xdr:from>
    <xdr:ext cx="469744" cy="259045"/>
    <xdr:sp macro="" textlink="">
      <xdr:nvSpPr>
        <xdr:cNvPr id="325" name="【福祉施設】&#10;一人当たり面積該当値テキスト">
          <a:extLst>
            <a:ext uri="{FF2B5EF4-FFF2-40B4-BE49-F238E27FC236}">
              <a16:creationId xmlns:a16="http://schemas.microsoft.com/office/drawing/2014/main" id="{5C26D2AD-65AB-4175-91D9-F3A7B6644D7F}"/>
            </a:ext>
          </a:extLst>
        </xdr:cNvPr>
        <xdr:cNvSpPr txBox="1"/>
      </xdr:nvSpPr>
      <xdr:spPr>
        <a:xfrm>
          <a:off x="9258300" y="1310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33020</xdr:rowOff>
    </xdr:from>
    <xdr:to>
      <xdr:col>50</xdr:col>
      <xdr:colOff>165100</xdr:colOff>
      <xdr:row>79</xdr:row>
      <xdr:rowOff>134620</xdr:rowOff>
    </xdr:to>
    <xdr:sp macro="" textlink="">
      <xdr:nvSpPr>
        <xdr:cNvPr id="326" name="楕円 325">
          <a:extLst>
            <a:ext uri="{FF2B5EF4-FFF2-40B4-BE49-F238E27FC236}">
              <a16:creationId xmlns:a16="http://schemas.microsoft.com/office/drawing/2014/main" id="{21754938-3348-4A75-A695-BEB6281ED990}"/>
            </a:ext>
          </a:extLst>
        </xdr:cNvPr>
        <xdr:cNvSpPr/>
      </xdr:nvSpPr>
      <xdr:spPr>
        <a:xfrm>
          <a:off x="844550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59055</xdr:rowOff>
    </xdr:from>
    <xdr:to>
      <xdr:col>55</xdr:col>
      <xdr:colOff>0</xdr:colOff>
      <xdr:row>79</xdr:row>
      <xdr:rowOff>83820</xdr:rowOff>
    </xdr:to>
    <xdr:cxnSp macro="">
      <xdr:nvCxnSpPr>
        <xdr:cNvPr id="327" name="直線コネクタ 326">
          <a:extLst>
            <a:ext uri="{FF2B5EF4-FFF2-40B4-BE49-F238E27FC236}">
              <a16:creationId xmlns:a16="http://schemas.microsoft.com/office/drawing/2014/main" id="{9072B046-93E0-4C8E-947A-4ECE9EF7770A}"/>
            </a:ext>
          </a:extLst>
        </xdr:cNvPr>
        <xdr:cNvCxnSpPr/>
      </xdr:nvCxnSpPr>
      <xdr:spPr>
        <a:xfrm flipV="1">
          <a:off x="8496300" y="13302615"/>
          <a:ext cx="7239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153036</xdr:rowOff>
    </xdr:from>
    <xdr:to>
      <xdr:col>46</xdr:col>
      <xdr:colOff>38100</xdr:colOff>
      <xdr:row>81</xdr:row>
      <xdr:rowOff>83186</xdr:rowOff>
    </xdr:to>
    <xdr:sp macro="" textlink="">
      <xdr:nvSpPr>
        <xdr:cNvPr id="328" name="楕円 327">
          <a:extLst>
            <a:ext uri="{FF2B5EF4-FFF2-40B4-BE49-F238E27FC236}">
              <a16:creationId xmlns:a16="http://schemas.microsoft.com/office/drawing/2014/main" id="{08E1474D-5860-4861-83E8-AF6CBA436DAE}"/>
            </a:ext>
          </a:extLst>
        </xdr:cNvPr>
        <xdr:cNvSpPr/>
      </xdr:nvSpPr>
      <xdr:spPr>
        <a:xfrm>
          <a:off x="7670800" y="135642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83820</xdr:rowOff>
    </xdr:from>
    <xdr:to>
      <xdr:col>50</xdr:col>
      <xdr:colOff>114300</xdr:colOff>
      <xdr:row>81</xdr:row>
      <xdr:rowOff>32386</xdr:rowOff>
    </xdr:to>
    <xdr:cxnSp macro="">
      <xdr:nvCxnSpPr>
        <xdr:cNvPr id="329" name="直線コネクタ 328">
          <a:extLst>
            <a:ext uri="{FF2B5EF4-FFF2-40B4-BE49-F238E27FC236}">
              <a16:creationId xmlns:a16="http://schemas.microsoft.com/office/drawing/2014/main" id="{DA74EA29-4DB0-4260-BED8-D225CBA7EECC}"/>
            </a:ext>
          </a:extLst>
        </xdr:cNvPr>
        <xdr:cNvCxnSpPr/>
      </xdr:nvCxnSpPr>
      <xdr:spPr>
        <a:xfrm flipV="1">
          <a:off x="7713980" y="13327380"/>
          <a:ext cx="782320" cy="28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40022</xdr:rowOff>
    </xdr:from>
    <xdr:ext cx="469744" cy="259045"/>
    <xdr:sp macro="" textlink="">
      <xdr:nvSpPr>
        <xdr:cNvPr id="330" name="n_1aveValue【福祉施設】&#10;一人当たり面積">
          <a:extLst>
            <a:ext uri="{FF2B5EF4-FFF2-40B4-BE49-F238E27FC236}">
              <a16:creationId xmlns:a16="http://schemas.microsoft.com/office/drawing/2014/main" id="{707EFFC7-E934-4BD6-AACB-9A88C252BC9F}"/>
            </a:ext>
          </a:extLst>
        </xdr:cNvPr>
        <xdr:cNvSpPr txBox="1"/>
      </xdr:nvSpPr>
      <xdr:spPr>
        <a:xfrm>
          <a:off x="8271587" y="1412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80027</xdr:rowOff>
    </xdr:from>
    <xdr:ext cx="469744" cy="259045"/>
    <xdr:sp macro="" textlink="">
      <xdr:nvSpPr>
        <xdr:cNvPr id="331" name="n_2aveValue【福祉施設】&#10;一人当たり面積">
          <a:extLst>
            <a:ext uri="{FF2B5EF4-FFF2-40B4-BE49-F238E27FC236}">
              <a16:creationId xmlns:a16="http://schemas.microsoft.com/office/drawing/2014/main" id="{09F6E71D-378E-42BB-B1E6-67D0C867278B}"/>
            </a:ext>
          </a:extLst>
        </xdr:cNvPr>
        <xdr:cNvSpPr txBox="1"/>
      </xdr:nvSpPr>
      <xdr:spPr>
        <a:xfrm>
          <a:off x="7509587" y="1399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137813</xdr:rowOff>
    </xdr:from>
    <xdr:ext cx="469744" cy="259045"/>
    <xdr:sp macro="" textlink="">
      <xdr:nvSpPr>
        <xdr:cNvPr id="332" name="n_3aveValue【福祉施設】&#10;一人当たり面積">
          <a:extLst>
            <a:ext uri="{FF2B5EF4-FFF2-40B4-BE49-F238E27FC236}">
              <a16:creationId xmlns:a16="http://schemas.microsoft.com/office/drawing/2014/main" id="{009E878E-23DE-4229-B27C-D6C008651CDE}"/>
            </a:ext>
          </a:extLst>
        </xdr:cNvPr>
        <xdr:cNvSpPr txBox="1"/>
      </xdr:nvSpPr>
      <xdr:spPr>
        <a:xfrm>
          <a:off x="6712027" y="1388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151147</xdr:rowOff>
    </xdr:from>
    <xdr:ext cx="469744" cy="259045"/>
    <xdr:sp macro="" textlink="">
      <xdr:nvSpPr>
        <xdr:cNvPr id="333" name="n_1mainValue【福祉施設】&#10;一人当たり面積">
          <a:extLst>
            <a:ext uri="{FF2B5EF4-FFF2-40B4-BE49-F238E27FC236}">
              <a16:creationId xmlns:a16="http://schemas.microsoft.com/office/drawing/2014/main" id="{438FA75F-6FC9-4E02-B5C6-A548FD34D08D}"/>
            </a:ext>
          </a:extLst>
        </xdr:cNvPr>
        <xdr:cNvSpPr txBox="1"/>
      </xdr:nvSpPr>
      <xdr:spPr>
        <a:xfrm>
          <a:off x="827158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99713</xdr:rowOff>
    </xdr:from>
    <xdr:ext cx="469744" cy="259045"/>
    <xdr:sp macro="" textlink="">
      <xdr:nvSpPr>
        <xdr:cNvPr id="334" name="n_2mainValue【福祉施設】&#10;一人当たり面積">
          <a:extLst>
            <a:ext uri="{FF2B5EF4-FFF2-40B4-BE49-F238E27FC236}">
              <a16:creationId xmlns:a16="http://schemas.microsoft.com/office/drawing/2014/main" id="{92C63A51-D300-40F5-BBE8-F133A24C03F0}"/>
            </a:ext>
          </a:extLst>
        </xdr:cNvPr>
        <xdr:cNvSpPr txBox="1"/>
      </xdr:nvSpPr>
      <xdr:spPr>
        <a:xfrm>
          <a:off x="7509587" y="133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5" name="正方形/長方形 334">
          <a:extLst>
            <a:ext uri="{FF2B5EF4-FFF2-40B4-BE49-F238E27FC236}">
              <a16:creationId xmlns:a16="http://schemas.microsoft.com/office/drawing/2014/main" id="{5F2B4010-0AE2-4CC9-9A08-5EB52B6158EF}"/>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6" name="正方形/長方形 335">
          <a:extLst>
            <a:ext uri="{FF2B5EF4-FFF2-40B4-BE49-F238E27FC236}">
              <a16:creationId xmlns:a16="http://schemas.microsoft.com/office/drawing/2014/main" id="{EC35611B-9FBD-419D-A2D9-89F872168B5C}"/>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7" name="正方形/長方形 336">
          <a:extLst>
            <a:ext uri="{FF2B5EF4-FFF2-40B4-BE49-F238E27FC236}">
              <a16:creationId xmlns:a16="http://schemas.microsoft.com/office/drawing/2014/main" id="{17F09EF9-72B2-4F84-A8CD-A72ADD66F657}"/>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8" name="正方形/長方形 337">
          <a:extLst>
            <a:ext uri="{FF2B5EF4-FFF2-40B4-BE49-F238E27FC236}">
              <a16:creationId xmlns:a16="http://schemas.microsoft.com/office/drawing/2014/main" id="{03AAC457-6DB1-4C7B-86B3-097988695454}"/>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9" name="正方形/長方形 338">
          <a:extLst>
            <a:ext uri="{FF2B5EF4-FFF2-40B4-BE49-F238E27FC236}">
              <a16:creationId xmlns:a16="http://schemas.microsoft.com/office/drawing/2014/main" id="{F3453F10-FB9C-4874-BBBA-E505E503428E}"/>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0" name="正方形/長方形 339">
          <a:extLst>
            <a:ext uri="{FF2B5EF4-FFF2-40B4-BE49-F238E27FC236}">
              <a16:creationId xmlns:a16="http://schemas.microsoft.com/office/drawing/2014/main" id="{0E9B8374-A98C-4406-9A8B-49B1194B2CF2}"/>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1" name="正方形/長方形 340">
          <a:extLst>
            <a:ext uri="{FF2B5EF4-FFF2-40B4-BE49-F238E27FC236}">
              <a16:creationId xmlns:a16="http://schemas.microsoft.com/office/drawing/2014/main" id="{F9F97D72-7CC1-4B5F-9461-2C5390AE617E}"/>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2" name="正方形/長方形 341">
          <a:extLst>
            <a:ext uri="{FF2B5EF4-FFF2-40B4-BE49-F238E27FC236}">
              <a16:creationId xmlns:a16="http://schemas.microsoft.com/office/drawing/2014/main" id="{24786258-31A9-4D18-B1A0-60700FD13754}"/>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3" name="テキスト ボックス 342">
          <a:extLst>
            <a:ext uri="{FF2B5EF4-FFF2-40B4-BE49-F238E27FC236}">
              <a16:creationId xmlns:a16="http://schemas.microsoft.com/office/drawing/2014/main" id="{AEA30098-66D7-4E6D-826C-FD4176B206C4}"/>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4" name="直線コネクタ 343">
          <a:extLst>
            <a:ext uri="{FF2B5EF4-FFF2-40B4-BE49-F238E27FC236}">
              <a16:creationId xmlns:a16="http://schemas.microsoft.com/office/drawing/2014/main" id="{1997A7BE-DC40-4071-B885-5F9BC5CA6E4B}"/>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5" name="テキスト ボックス 344">
          <a:extLst>
            <a:ext uri="{FF2B5EF4-FFF2-40B4-BE49-F238E27FC236}">
              <a16:creationId xmlns:a16="http://schemas.microsoft.com/office/drawing/2014/main" id="{A5133FA3-87AF-4CDD-9DBA-11D4EA8362E3}"/>
            </a:ext>
          </a:extLst>
        </xdr:cNvPr>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6" name="直線コネクタ 345">
          <a:extLst>
            <a:ext uri="{FF2B5EF4-FFF2-40B4-BE49-F238E27FC236}">
              <a16:creationId xmlns:a16="http://schemas.microsoft.com/office/drawing/2014/main" id="{E0BC7F99-2568-4774-A5FA-F6850D58113D}"/>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7" name="テキスト ボックス 346">
          <a:extLst>
            <a:ext uri="{FF2B5EF4-FFF2-40B4-BE49-F238E27FC236}">
              <a16:creationId xmlns:a16="http://schemas.microsoft.com/office/drawing/2014/main" id="{381C6A33-6449-428A-9F48-E49B184C87B4}"/>
            </a:ext>
          </a:extLst>
        </xdr:cNvPr>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8" name="直線コネクタ 347">
          <a:extLst>
            <a:ext uri="{FF2B5EF4-FFF2-40B4-BE49-F238E27FC236}">
              <a16:creationId xmlns:a16="http://schemas.microsoft.com/office/drawing/2014/main" id="{6E7B59F1-D396-4027-B82B-A9062CD0C6BD}"/>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9" name="テキスト ボックス 348">
          <a:extLst>
            <a:ext uri="{FF2B5EF4-FFF2-40B4-BE49-F238E27FC236}">
              <a16:creationId xmlns:a16="http://schemas.microsoft.com/office/drawing/2014/main" id="{16BD1135-E2AE-4690-866A-CAA0EACE2169}"/>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0" name="直線コネクタ 349">
          <a:extLst>
            <a:ext uri="{FF2B5EF4-FFF2-40B4-BE49-F238E27FC236}">
              <a16:creationId xmlns:a16="http://schemas.microsoft.com/office/drawing/2014/main" id="{E216D052-68EC-446C-AF87-498A3A55881C}"/>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1" name="テキスト ボックス 350">
          <a:extLst>
            <a:ext uri="{FF2B5EF4-FFF2-40B4-BE49-F238E27FC236}">
              <a16:creationId xmlns:a16="http://schemas.microsoft.com/office/drawing/2014/main" id="{4B1ABB11-E346-45DA-BE55-523577094F9F}"/>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2" name="直線コネクタ 351">
          <a:extLst>
            <a:ext uri="{FF2B5EF4-FFF2-40B4-BE49-F238E27FC236}">
              <a16:creationId xmlns:a16="http://schemas.microsoft.com/office/drawing/2014/main" id="{506D0903-E1B0-4979-B61E-5F73ED2050D8}"/>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3" name="テキスト ボックス 352">
          <a:extLst>
            <a:ext uri="{FF2B5EF4-FFF2-40B4-BE49-F238E27FC236}">
              <a16:creationId xmlns:a16="http://schemas.microsoft.com/office/drawing/2014/main" id="{BB90E7A0-8581-4A44-BE6F-2543521ACF4B}"/>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4" name="直線コネクタ 353">
          <a:extLst>
            <a:ext uri="{FF2B5EF4-FFF2-40B4-BE49-F238E27FC236}">
              <a16:creationId xmlns:a16="http://schemas.microsoft.com/office/drawing/2014/main" id="{EA1A432C-1121-4A97-AB85-922300B6F981}"/>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5" name="テキスト ボックス 354">
          <a:extLst>
            <a:ext uri="{FF2B5EF4-FFF2-40B4-BE49-F238E27FC236}">
              <a16:creationId xmlns:a16="http://schemas.microsoft.com/office/drawing/2014/main" id="{76ACC0F4-D6B5-4C01-B43F-F686E04F1CA7}"/>
            </a:ext>
          </a:extLst>
        </xdr:cNvPr>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6" name="直線コネクタ 355">
          <a:extLst>
            <a:ext uri="{FF2B5EF4-FFF2-40B4-BE49-F238E27FC236}">
              <a16:creationId xmlns:a16="http://schemas.microsoft.com/office/drawing/2014/main" id="{0B8B3FD1-0351-41E4-BE9A-A724C114422E}"/>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586026D8-67D9-4C4F-9A93-FF65B550B4C4}"/>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8" name="【市民会館】&#10;有形固定資産減価償却率グラフ枠">
          <a:extLst>
            <a:ext uri="{FF2B5EF4-FFF2-40B4-BE49-F238E27FC236}">
              <a16:creationId xmlns:a16="http://schemas.microsoft.com/office/drawing/2014/main" id="{4F77A7FF-436F-44EA-9499-8D51180E1D9E}"/>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133350</xdr:rowOff>
    </xdr:from>
    <xdr:to>
      <xdr:col>24</xdr:col>
      <xdr:colOff>62865</xdr:colOff>
      <xdr:row>107</xdr:row>
      <xdr:rowOff>165736</xdr:rowOff>
    </xdr:to>
    <xdr:cxnSp macro="">
      <xdr:nvCxnSpPr>
        <xdr:cNvPr id="359" name="直線コネクタ 358">
          <a:extLst>
            <a:ext uri="{FF2B5EF4-FFF2-40B4-BE49-F238E27FC236}">
              <a16:creationId xmlns:a16="http://schemas.microsoft.com/office/drawing/2014/main" id="{4EBC8113-E45C-43E0-AE73-481553330407}"/>
            </a:ext>
          </a:extLst>
        </xdr:cNvPr>
        <xdr:cNvCxnSpPr/>
      </xdr:nvCxnSpPr>
      <xdr:spPr>
        <a:xfrm flipV="1">
          <a:off x="4086225" y="16897350"/>
          <a:ext cx="0" cy="1205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169563</xdr:rowOff>
    </xdr:from>
    <xdr:ext cx="405111" cy="259045"/>
    <xdr:sp macro="" textlink="">
      <xdr:nvSpPr>
        <xdr:cNvPr id="360" name="【市民会館】&#10;有形固定資産減価償却率最小値テキスト">
          <a:extLst>
            <a:ext uri="{FF2B5EF4-FFF2-40B4-BE49-F238E27FC236}">
              <a16:creationId xmlns:a16="http://schemas.microsoft.com/office/drawing/2014/main" id="{55308B07-7F0E-4319-BEC3-F1D7F5AFF26F}"/>
            </a:ext>
          </a:extLst>
        </xdr:cNvPr>
        <xdr:cNvSpPr txBox="1"/>
      </xdr:nvSpPr>
      <xdr:spPr>
        <a:xfrm>
          <a:off x="4124960" y="1810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165736</xdr:rowOff>
    </xdr:from>
    <xdr:to>
      <xdr:col>24</xdr:col>
      <xdr:colOff>152400</xdr:colOff>
      <xdr:row>107</xdr:row>
      <xdr:rowOff>165736</xdr:rowOff>
    </xdr:to>
    <xdr:cxnSp macro="">
      <xdr:nvCxnSpPr>
        <xdr:cNvPr id="361" name="直線コネクタ 360">
          <a:extLst>
            <a:ext uri="{FF2B5EF4-FFF2-40B4-BE49-F238E27FC236}">
              <a16:creationId xmlns:a16="http://schemas.microsoft.com/office/drawing/2014/main" id="{A9298A14-8BF8-41A8-A5B2-F09D8C8132C4}"/>
            </a:ext>
          </a:extLst>
        </xdr:cNvPr>
        <xdr:cNvCxnSpPr/>
      </xdr:nvCxnSpPr>
      <xdr:spPr>
        <a:xfrm>
          <a:off x="4020820" y="181032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80027</xdr:rowOff>
    </xdr:from>
    <xdr:ext cx="405111" cy="259045"/>
    <xdr:sp macro="" textlink="">
      <xdr:nvSpPr>
        <xdr:cNvPr id="362" name="【市民会館】&#10;有形固定資産減価償却率最大値テキスト">
          <a:extLst>
            <a:ext uri="{FF2B5EF4-FFF2-40B4-BE49-F238E27FC236}">
              <a16:creationId xmlns:a16="http://schemas.microsoft.com/office/drawing/2014/main" id="{1BD13FA8-94A2-44D2-88AE-FAE35551BB94}"/>
            </a:ext>
          </a:extLst>
        </xdr:cNvPr>
        <xdr:cNvSpPr txBox="1"/>
      </xdr:nvSpPr>
      <xdr:spPr>
        <a:xfrm>
          <a:off x="4124960" y="1667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133350</xdr:rowOff>
    </xdr:from>
    <xdr:to>
      <xdr:col>24</xdr:col>
      <xdr:colOff>152400</xdr:colOff>
      <xdr:row>100</xdr:row>
      <xdr:rowOff>133350</xdr:rowOff>
    </xdr:to>
    <xdr:cxnSp macro="">
      <xdr:nvCxnSpPr>
        <xdr:cNvPr id="363" name="直線コネクタ 362">
          <a:extLst>
            <a:ext uri="{FF2B5EF4-FFF2-40B4-BE49-F238E27FC236}">
              <a16:creationId xmlns:a16="http://schemas.microsoft.com/office/drawing/2014/main" id="{ECB72A0A-94DF-49A8-B225-D224E9A00B27}"/>
            </a:ext>
          </a:extLst>
        </xdr:cNvPr>
        <xdr:cNvCxnSpPr/>
      </xdr:nvCxnSpPr>
      <xdr:spPr>
        <a:xfrm>
          <a:off x="4020820" y="1689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158766</xdr:rowOff>
    </xdr:from>
    <xdr:ext cx="405111" cy="259045"/>
    <xdr:sp macro="" textlink="">
      <xdr:nvSpPr>
        <xdr:cNvPr id="364" name="【市民会館】&#10;有形固定資産減価償却率平均値テキスト">
          <a:extLst>
            <a:ext uri="{FF2B5EF4-FFF2-40B4-BE49-F238E27FC236}">
              <a16:creationId xmlns:a16="http://schemas.microsoft.com/office/drawing/2014/main" id="{7D21E1DE-234E-4549-8394-53C3B4EE973D}"/>
            </a:ext>
          </a:extLst>
        </xdr:cNvPr>
        <xdr:cNvSpPr txBox="1"/>
      </xdr:nvSpPr>
      <xdr:spPr>
        <a:xfrm>
          <a:off x="4124960" y="17425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135889</xdr:rowOff>
    </xdr:from>
    <xdr:to>
      <xdr:col>24</xdr:col>
      <xdr:colOff>114300</xdr:colOff>
      <xdr:row>105</xdr:row>
      <xdr:rowOff>66039</xdr:rowOff>
    </xdr:to>
    <xdr:sp macro="" textlink="">
      <xdr:nvSpPr>
        <xdr:cNvPr id="365" name="フローチャート: 判断 364">
          <a:extLst>
            <a:ext uri="{FF2B5EF4-FFF2-40B4-BE49-F238E27FC236}">
              <a16:creationId xmlns:a16="http://schemas.microsoft.com/office/drawing/2014/main" id="{421B4B68-844B-4B04-AC65-871F2AE1C7C9}"/>
            </a:ext>
          </a:extLst>
        </xdr:cNvPr>
        <xdr:cNvSpPr/>
      </xdr:nvSpPr>
      <xdr:spPr>
        <a:xfrm>
          <a:off x="4036060" y="175704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66" name="フローチャート: 判断 365">
          <a:extLst>
            <a:ext uri="{FF2B5EF4-FFF2-40B4-BE49-F238E27FC236}">
              <a16:creationId xmlns:a16="http://schemas.microsoft.com/office/drawing/2014/main" id="{0638DEAC-0651-48BC-905D-6532514F106D}"/>
            </a:ext>
          </a:extLst>
        </xdr:cNvPr>
        <xdr:cNvSpPr/>
      </xdr:nvSpPr>
      <xdr:spPr>
        <a:xfrm>
          <a:off x="3312160" y="176180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65405</xdr:rowOff>
    </xdr:from>
    <xdr:to>
      <xdr:col>15</xdr:col>
      <xdr:colOff>101600</xdr:colOff>
      <xdr:row>105</xdr:row>
      <xdr:rowOff>167005</xdr:rowOff>
    </xdr:to>
    <xdr:sp macro="" textlink="">
      <xdr:nvSpPr>
        <xdr:cNvPr id="367" name="フローチャート: 判断 366">
          <a:extLst>
            <a:ext uri="{FF2B5EF4-FFF2-40B4-BE49-F238E27FC236}">
              <a16:creationId xmlns:a16="http://schemas.microsoft.com/office/drawing/2014/main" id="{9658D830-9474-4289-993E-EEC9C41CD7DE}"/>
            </a:ext>
          </a:extLst>
        </xdr:cNvPr>
        <xdr:cNvSpPr/>
      </xdr:nvSpPr>
      <xdr:spPr>
        <a:xfrm>
          <a:off x="25146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128270</xdr:rowOff>
    </xdr:from>
    <xdr:to>
      <xdr:col>10</xdr:col>
      <xdr:colOff>165100</xdr:colOff>
      <xdr:row>106</xdr:row>
      <xdr:rowOff>58420</xdr:rowOff>
    </xdr:to>
    <xdr:sp macro="" textlink="">
      <xdr:nvSpPr>
        <xdr:cNvPr id="368" name="フローチャート: 判断 367">
          <a:extLst>
            <a:ext uri="{FF2B5EF4-FFF2-40B4-BE49-F238E27FC236}">
              <a16:creationId xmlns:a16="http://schemas.microsoft.com/office/drawing/2014/main" id="{5B9AA638-5A28-4AC6-86C5-76CE965ABD30}"/>
            </a:ext>
          </a:extLst>
        </xdr:cNvPr>
        <xdr:cNvSpPr/>
      </xdr:nvSpPr>
      <xdr:spPr>
        <a:xfrm>
          <a:off x="173990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EF1C87A0-507A-427D-B46B-65EEDEC4ABD4}"/>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51672E3A-1D5A-4866-8E14-A4A8E93A9D59}"/>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82ED75E7-0FF6-43A4-A9D9-E2698B224DD3}"/>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95E4337B-381D-4CA7-9771-05DDDA4CC4F1}"/>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2AB6B6E4-84B3-431A-A35D-A0B750AD0BE7}"/>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25400</xdr:rowOff>
    </xdr:from>
    <xdr:to>
      <xdr:col>24</xdr:col>
      <xdr:colOff>114300</xdr:colOff>
      <xdr:row>107</xdr:row>
      <xdr:rowOff>127000</xdr:rowOff>
    </xdr:to>
    <xdr:sp macro="" textlink="">
      <xdr:nvSpPr>
        <xdr:cNvPr id="374" name="楕円 373">
          <a:extLst>
            <a:ext uri="{FF2B5EF4-FFF2-40B4-BE49-F238E27FC236}">
              <a16:creationId xmlns:a16="http://schemas.microsoft.com/office/drawing/2014/main" id="{320F0FB7-581A-44F5-AD9A-71C96DB13D99}"/>
            </a:ext>
          </a:extLst>
        </xdr:cNvPr>
        <xdr:cNvSpPr/>
      </xdr:nvSpPr>
      <xdr:spPr>
        <a:xfrm>
          <a:off x="403606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111777</xdr:rowOff>
    </xdr:from>
    <xdr:ext cx="405111" cy="259045"/>
    <xdr:sp macro="" textlink="">
      <xdr:nvSpPr>
        <xdr:cNvPr id="375" name="【市民会館】&#10;有形固定資産減価償却率該当値テキスト">
          <a:extLst>
            <a:ext uri="{FF2B5EF4-FFF2-40B4-BE49-F238E27FC236}">
              <a16:creationId xmlns:a16="http://schemas.microsoft.com/office/drawing/2014/main" id="{CE646BA1-CAC8-4084-85FD-AC43FD2AD5CD}"/>
            </a:ext>
          </a:extLst>
        </xdr:cNvPr>
        <xdr:cNvSpPr txBox="1"/>
      </xdr:nvSpPr>
      <xdr:spPr>
        <a:xfrm>
          <a:off x="4124960" y="178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67311</xdr:rowOff>
    </xdr:from>
    <xdr:to>
      <xdr:col>20</xdr:col>
      <xdr:colOff>38100</xdr:colOff>
      <xdr:row>107</xdr:row>
      <xdr:rowOff>168911</xdr:rowOff>
    </xdr:to>
    <xdr:sp macro="" textlink="">
      <xdr:nvSpPr>
        <xdr:cNvPr id="376" name="楕円 375">
          <a:extLst>
            <a:ext uri="{FF2B5EF4-FFF2-40B4-BE49-F238E27FC236}">
              <a16:creationId xmlns:a16="http://schemas.microsoft.com/office/drawing/2014/main" id="{3F67A20D-AE8D-402D-9FF7-3E80B6237AFB}"/>
            </a:ext>
          </a:extLst>
        </xdr:cNvPr>
        <xdr:cNvSpPr/>
      </xdr:nvSpPr>
      <xdr:spPr>
        <a:xfrm>
          <a:off x="3312160" y="180047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76200</xdr:rowOff>
    </xdr:from>
    <xdr:to>
      <xdr:col>24</xdr:col>
      <xdr:colOff>63500</xdr:colOff>
      <xdr:row>107</xdr:row>
      <xdr:rowOff>118111</xdr:rowOff>
    </xdr:to>
    <xdr:cxnSp macro="">
      <xdr:nvCxnSpPr>
        <xdr:cNvPr id="377" name="直線コネクタ 376">
          <a:extLst>
            <a:ext uri="{FF2B5EF4-FFF2-40B4-BE49-F238E27FC236}">
              <a16:creationId xmlns:a16="http://schemas.microsoft.com/office/drawing/2014/main" id="{864DE480-06EC-40C2-8CB4-F765F1BD2C74}"/>
            </a:ext>
          </a:extLst>
        </xdr:cNvPr>
        <xdr:cNvCxnSpPr/>
      </xdr:nvCxnSpPr>
      <xdr:spPr>
        <a:xfrm flipV="1">
          <a:off x="3355340" y="18013680"/>
          <a:ext cx="73152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109220</xdr:rowOff>
    </xdr:from>
    <xdr:to>
      <xdr:col>15</xdr:col>
      <xdr:colOff>101600</xdr:colOff>
      <xdr:row>108</xdr:row>
      <xdr:rowOff>39370</xdr:rowOff>
    </xdr:to>
    <xdr:sp macro="" textlink="">
      <xdr:nvSpPr>
        <xdr:cNvPr id="378" name="楕円 377">
          <a:extLst>
            <a:ext uri="{FF2B5EF4-FFF2-40B4-BE49-F238E27FC236}">
              <a16:creationId xmlns:a16="http://schemas.microsoft.com/office/drawing/2014/main" id="{66445056-B740-4512-AA0A-8FC7B4651AF5}"/>
            </a:ext>
          </a:extLst>
        </xdr:cNvPr>
        <xdr:cNvSpPr/>
      </xdr:nvSpPr>
      <xdr:spPr>
        <a:xfrm>
          <a:off x="2514600" y="18046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118111</xdr:rowOff>
    </xdr:from>
    <xdr:to>
      <xdr:col>19</xdr:col>
      <xdr:colOff>177800</xdr:colOff>
      <xdr:row>107</xdr:row>
      <xdr:rowOff>160020</xdr:rowOff>
    </xdr:to>
    <xdr:cxnSp macro="">
      <xdr:nvCxnSpPr>
        <xdr:cNvPr id="379" name="直線コネクタ 378">
          <a:extLst>
            <a:ext uri="{FF2B5EF4-FFF2-40B4-BE49-F238E27FC236}">
              <a16:creationId xmlns:a16="http://schemas.microsoft.com/office/drawing/2014/main" id="{B7B5A6BC-B34E-427E-8A58-FCCD0EC60926}"/>
            </a:ext>
          </a:extLst>
        </xdr:cNvPr>
        <xdr:cNvCxnSpPr/>
      </xdr:nvCxnSpPr>
      <xdr:spPr>
        <a:xfrm flipV="1">
          <a:off x="2565400" y="18055591"/>
          <a:ext cx="78994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134002</xdr:rowOff>
    </xdr:from>
    <xdr:ext cx="405111" cy="259045"/>
    <xdr:sp macro="" textlink="">
      <xdr:nvSpPr>
        <xdr:cNvPr id="380" name="n_1aveValue【市民会館】&#10;有形固定資産減価償却率">
          <a:extLst>
            <a:ext uri="{FF2B5EF4-FFF2-40B4-BE49-F238E27FC236}">
              <a16:creationId xmlns:a16="http://schemas.microsoft.com/office/drawing/2014/main" id="{BEB6F6B1-D2AE-4EA0-AFA6-EC112617E6CB}"/>
            </a:ext>
          </a:extLst>
        </xdr:cNvPr>
        <xdr:cNvSpPr txBox="1"/>
      </xdr:nvSpPr>
      <xdr:spPr>
        <a:xfrm>
          <a:off x="317056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12082</xdr:rowOff>
    </xdr:from>
    <xdr:ext cx="405111" cy="259045"/>
    <xdr:sp macro="" textlink="">
      <xdr:nvSpPr>
        <xdr:cNvPr id="381" name="n_2aveValue【市民会館】&#10;有形固定資産減価償却率">
          <a:extLst>
            <a:ext uri="{FF2B5EF4-FFF2-40B4-BE49-F238E27FC236}">
              <a16:creationId xmlns:a16="http://schemas.microsoft.com/office/drawing/2014/main" id="{174D431A-F7A3-43B5-9372-CB636B9D5CEE}"/>
            </a:ext>
          </a:extLst>
        </xdr:cNvPr>
        <xdr:cNvSpPr txBox="1"/>
      </xdr:nvSpPr>
      <xdr:spPr>
        <a:xfrm>
          <a:off x="2385704" y="1744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74947</xdr:rowOff>
    </xdr:from>
    <xdr:ext cx="405111" cy="259045"/>
    <xdr:sp macro="" textlink="">
      <xdr:nvSpPr>
        <xdr:cNvPr id="382" name="n_3aveValue【市民会館】&#10;有形固定資産減価償却率">
          <a:extLst>
            <a:ext uri="{FF2B5EF4-FFF2-40B4-BE49-F238E27FC236}">
              <a16:creationId xmlns:a16="http://schemas.microsoft.com/office/drawing/2014/main" id="{85988C81-E3A3-4DCC-9FEF-ED373F8665B0}"/>
            </a:ext>
          </a:extLst>
        </xdr:cNvPr>
        <xdr:cNvSpPr txBox="1"/>
      </xdr:nvSpPr>
      <xdr:spPr>
        <a:xfrm>
          <a:off x="161100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160038</xdr:rowOff>
    </xdr:from>
    <xdr:ext cx="405111" cy="259045"/>
    <xdr:sp macro="" textlink="">
      <xdr:nvSpPr>
        <xdr:cNvPr id="383" name="n_1mainValue【市民会館】&#10;有形固定資産減価償却率">
          <a:extLst>
            <a:ext uri="{FF2B5EF4-FFF2-40B4-BE49-F238E27FC236}">
              <a16:creationId xmlns:a16="http://schemas.microsoft.com/office/drawing/2014/main" id="{6EA77A99-8F45-4022-9C3F-7E6686CD816D}"/>
            </a:ext>
          </a:extLst>
        </xdr:cNvPr>
        <xdr:cNvSpPr txBox="1"/>
      </xdr:nvSpPr>
      <xdr:spPr>
        <a:xfrm>
          <a:off x="3170564" y="18097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30497</xdr:rowOff>
    </xdr:from>
    <xdr:ext cx="405111" cy="259045"/>
    <xdr:sp macro="" textlink="">
      <xdr:nvSpPr>
        <xdr:cNvPr id="384" name="n_2mainValue【市民会館】&#10;有形固定資産減価償却率">
          <a:extLst>
            <a:ext uri="{FF2B5EF4-FFF2-40B4-BE49-F238E27FC236}">
              <a16:creationId xmlns:a16="http://schemas.microsoft.com/office/drawing/2014/main" id="{60BD1354-954D-4F08-B0CD-DBA7AD836B85}"/>
            </a:ext>
          </a:extLst>
        </xdr:cNvPr>
        <xdr:cNvSpPr txBox="1"/>
      </xdr:nvSpPr>
      <xdr:spPr>
        <a:xfrm>
          <a:off x="2385704" y="1813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C8D71C93-D2B9-4D44-B532-DCF97E02AED7}"/>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58DC8B02-E361-4314-8423-FDD56CCEB565}"/>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931E6E87-DB47-488A-A709-A6AA08DF3D04}"/>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60BF4B54-FA4C-4259-93B8-5150DC815E7B}"/>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7435628B-9D0E-42E1-A739-FDC3D53C6DC1}"/>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8E1E82C7-CB32-41E9-9884-93EE1FDC7355}"/>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40AA6E8-640D-47BA-AA0E-70677A812D1C}"/>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7E3E529C-03CF-40A1-9AE6-EB218A0DE375}"/>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3" name="テキスト ボックス 392">
          <a:extLst>
            <a:ext uri="{FF2B5EF4-FFF2-40B4-BE49-F238E27FC236}">
              <a16:creationId xmlns:a16="http://schemas.microsoft.com/office/drawing/2014/main" id="{3F00E843-0936-44F6-9728-88DB1E843F56}"/>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4" name="直線コネクタ 393">
          <a:extLst>
            <a:ext uri="{FF2B5EF4-FFF2-40B4-BE49-F238E27FC236}">
              <a16:creationId xmlns:a16="http://schemas.microsoft.com/office/drawing/2014/main" id="{2FAD64CB-6455-4692-9AF6-2E2F8B6FA7C1}"/>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5" name="直線コネクタ 394">
          <a:extLst>
            <a:ext uri="{FF2B5EF4-FFF2-40B4-BE49-F238E27FC236}">
              <a16:creationId xmlns:a16="http://schemas.microsoft.com/office/drawing/2014/main" id="{013654A5-BDA0-4129-A9F3-5D3BB3D9AE8B}"/>
            </a:ext>
          </a:extLst>
        </xdr:cNvPr>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6" name="テキスト ボックス 395">
          <a:extLst>
            <a:ext uri="{FF2B5EF4-FFF2-40B4-BE49-F238E27FC236}">
              <a16:creationId xmlns:a16="http://schemas.microsoft.com/office/drawing/2014/main" id="{83487857-35DF-4B2A-87FD-45987ADD09A6}"/>
            </a:ext>
          </a:extLst>
        </xdr:cNvPr>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7" name="直線コネクタ 396">
          <a:extLst>
            <a:ext uri="{FF2B5EF4-FFF2-40B4-BE49-F238E27FC236}">
              <a16:creationId xmlns:a16="http://schemas.microsoft.com/office/drawing/2014/main" id="{CD427294-76A6-4804-8196-248D5D6D8EE7}"/>
            </a:ext>
          </a:extLst>
        </xdr:cNvPr>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8" name="テキスト ボックス 397">
          <a:extLst>
            <a:ext uri="{FF2B5EF4-FFF2-40B4-BE49-F238E27FC236}">
              <a16:creationId xmlns:a16="http://schemas.microsoft.com/office/drawing/2014/main" id="{5990DD33-60D5-46EA-9D19-F368E7397681}"/>
            </a:ext>
          </a:extLst>
        </xdr:cNvPr>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9" name="直線コネクタ 398">
          <a:extLst>
            <a:ext uri="{FF2B5EF4-FFF2-40B4-BE49-F238E27FC236}">
              <a16:creationId xmlns:a16="http://schemas.microsoft.com/office/drawing/2014/main" id="{1DBBAF5B-8DC7-44F6-B622-CC6745EAD8D8}"/>
            </a:ext>
          </a:extLst>
        </xdr:cNvPr>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00" name="テキスト ボックス 399">
          <a:extLst>
            <a:ext uri="{FF2B5EF4-FFF2-40B4-BE49-F238E27FC236}">
              <a16:creationId xmlns:a16="http://schemas.microsoft.com/office/drawing/2014/main" id="{332AC401-3FB8-41A8-9FB9-3C0F7E76383A}"/>
            </a:ext>
          </a:extLst>
        </xdr:cNvPr>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1" name="直線コネクタ 400">
          <a:extLst>
            <a:ext uri="{FF2B5EF4-FFF2-40B4-BE49-F238E27FC236}">
              <a16:creationId xmlns:a16="http://schemas.microsoft.com/office/drawing/2014/main" id="{6A995D18-9547-420B-8DD5-1139EFABEEB3}"/>
            </a:ext>
          </a:extLst>
        </xdr:cNvPr>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2" name="テキスト ボックス 401">
          <a:extLst>
            <a:ext uri="{FF2B5EF4-FFF2-40B4-BE49-F238E27FC236}">
              <a16:creationId xmlns:a16="http://schemas.microsoft.com/office/drawing/2014/main" id="{2C0E0BB2-6861-469D-89C8-F7C24AB06CF7}"/>
            </a:ext>
          </a:extLst>
        </xdr:cNvPr>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3" name="直線コネクタ 402">
          <a:extLst>
            <a:ext uri="{FF2B5EF4-FFF2-40B4-BE49-F238E27FC236}">
              <a16:creationId xmlns:a16="http://schemas.microsoft.com/office/drawing/2014/main" id="{1E5D5488-7BED-4092-9DB4-699B3DAA45C3}"/>
            </a:ext>
          </a:extLst>
        </xdr:cNvPr>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4" name="テキスト ボックス 403">
          <a:extLst>
            <a:ext uri="{FF2B5EF4-FFF2-40B4-BE49-F238E27FC236}">
              <a16:creationId xmlns:a16="http://schemas.microsoft.com/office/drawing/2014/main" id="{32ADEB54-97DD-4503-A7A5-218DB236FFF1}"/>
            </a:ext>
          </a:extLst>
        </xdr:cNvPr>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5" name="直線コネクタ 404">
          <a:extLst>
            <a:ext uri="{FF2B5EF4-FFF2-40B4-BE49-F238E27FC236}">
              <a16:creationId xmlns:a16="http://schemas.microsoft.com/office/drawing/2014/main" id="{E9E9D291-8FAB-41E9-A7D1-81ABDD5202E8}"/>
            </a:ext>
          </a:extLst>
        </xdr:cNvPr>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6" name="テキスト ボックス 405">
          <a:extLst>
            <a:ext uri="{FF2B5EF4-FFF2-40B4-BE49-F238E27FC236}">
              <a16:creationId xmlns:a16="http://schemas.microsoft.com/office/drawing/2014/main" id="{93B0ACED-BF5C-4BE0-AD91-AF29752DA565}"/>
            </a:ext>
          </a:extLst>
        </xdr:cNvPr>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7" name="直線コネクタ 406">
          <a:extLst>
            <a:ext uri="{FF2B5EF4-FFF2-40B4-BE49-F238E27FC236}">
              <a16:creationId xmlns:a16="http://schemas.microsoft.com/office/drawing/2014/main" id="{061AD061-7A04-4BFD-B455-388CD30E0214}"/>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8" name="テキスト ボックス 407">
          <a:extLst>
            <a:ext uri="{FF2B5EF4-FFF2-40B4-BE49-F238E27FC236}">
              <a16:creationId xmlns:a16="http://schemas.microsoft.com/office/drawing/2014/main" id="{7519AFE0-895A-4A7A-AEE4-12EA49C44AE3}"/>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9" name="【市民会館】&#10;一人当たり面積グラフ枠">
          <a:extLst>
            <a:ext uri="{FF2B5EF4-FFF2-40B4-BE49-F238E27FC236}">
              <a16:creationId xmlns:a16="http://schemas.microsoft.com/office/drawing/2014/main" id="{109F9B6C-56FB-442E-A134-AD4A09F6880E}"/>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2177</xdr:rowOff>
    </xdr:from>
    <xdr:to>
      <xdr:col>54</xdr:col>
      <xdr:colOff>189865</xdr:colOff>
      <xdr:row>108</xdr:row>
      <xdr:rowOff>158931</xdr:rowOff>
    </xdr:to>
    <xdr:cxnSp macro="">
      <xdr:nvCxnSpPr>
        <xdr:cNvPr id="410" name="直線コネクタ 409">
          <a:extLst>
            <a:ext uri="{FF2B5EF4-FFF2-40B4-BE49-F238E27FC236}">
              <a16:creationId xmlns:a16="http://schemas.microsoft.com/office/drawing/2014/main" id="{95CB52B8-06C3-4F2B-BE5D-E2F96C713F25}"/>
            </a:ext>
          </a:extLst>
        </xdr:cNvPr>
        <xdr:cNvCxnSpPr/>
      </xdr:nvCxnSpPr>
      <xdr:spPr>
        <a:xfrm flipV="1">
          <a:off x="9219565" y="16766177"/>
          <a:ext cx="0" cy="149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411" name="【市民会館】&#10;一人当たり面積最小値テキスト">
          <a:extLst>
            <a:ext uri="{FF2B5EF4-FFF2-40B4-BE49-F238E27FC236}">
              <a16:creationId xmlns:a16="http://schemas.microsoft.com/office/drawing/2014/main" id="{D19F9339-BBAF-4670-B06E-FDE83EF7C264}"/>
            </a:ext>
          </a:extLst>
        </xdr:cNvPr>
        <xdr:cNvSpPr txBox="1"/>
      </xdr:nvSpPr>
      <xdr:spPr>
        <a:xfrm>
          <a:off x="9258300" y="1826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412" name="直線コネクタ 411">
          <a:extLst>
            <a:ext uri="{FF2B5EF4-FFF2-40B4-BE49-F238E27FC236}">
              <a16:creationId xmlns:a16="http://schemas.microsoft.com/office/drawing/2014/main" id="{0898065C-6F60-4DDF-9B2E-CEFFDE249510}"/>
            </a:ext>
          </a:extLst>
        </xdr:cNvPr>
        <xdr:cNvCxnSpPr/>
      </xdr:nvCxnSpPr>
      <xdr:spPr>
        <a:xfrm>
          <a:off x="9154160" y="182640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120304</xdr:rowOff>
    </xdr:from>
    <xdr:ext cx="469744" cy="259045"/>
    <xdr:sp macro="" textlink="">
      <xdr:nvSpPr>
        <xdr:cNvPr id="413" name="【市民会館】&#10;一人当たり面積最大値テキスト">
          <a:extLst>
            <a:ext uri="{FF2B5EF4-FFF2-40B4-BE49-F238E27FC236}">
              <a16:creationId xmlns:a16="http://schemas.microsoft.com/office/drawing/2014/main" id="{9D003424-4E81-425F-9465-5838D09DA660}"/>
            </a:ext>
          </a:extLst>
        </xdr:cNvPr>
        <xdr:cNvSpPr txBox="1"/>
      </xdr:nvSpPr>
      <xdr:spPr>
        <a:xfrm>
          <a:off x="9258300" y="16549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2177</xdr:rowOff>
    </xdr:from>
    <xdr:to>
      <xdr:col>55</xdr:col>
      <xdr:colOff>88900</xdr:colOff>
      <xdr:row>100</xdr:row>
      <xdr:rowOff>2177</xdr:rowOff>
    </xdr:to>
    <xdr:cxnSp macro="">
      <xdr:nvCxnSpPr>
        <xdr:cNvPr id="414" name="直線コネクタ 413">
          <a:extLst>
            <a:ext uri="{FF2B5EF4-FFF2-40B4-BE49-F238E27FC236}">
              <a16:creationId xmlns:a16="http://schemas.microsoft.com/office/drawing/2014/main" id="{2093987C-675B-4E26-8B9C-CE5CC9690949}"/>
            </a:ext>
          </a:extLst>
        </xdr:cNvPr>
        <xdr:cNvCxnSpPr/>
      </xdr:nvCxnSpPr>
      <xdr:spPr>
        <a:xfrm>
          <a:off x="9154160" y="167661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6366</xdr:rowOff>
    </xdr:from>
    <xdr:ext cx="469744" cy="259045"/>
    <xdr:sp macro="" textlink="">
      <xdr:nvSpPr>
        <xdr:cNvPr id="415" name="【市民会館】&#10;一人当たり面積平均値テキスト">
          <a:extLst>
            <a:ext uri="{FF2B5EF4-FFF2-40B4-BE49-F238E27FC236}">
              <a16:creationId xmlns:a16="http://schemas.microsoft.com/office/drawing/2014/main" id="{D39A1746-B6E0-43FD-9B04-0D2DC2E52C7A}"/>
            </a:ext>
          </a:extLst>
        </xdr:cNvPr>
        <xdr:cNvSpPr txBox="1"/>
      </xdr:nvSpPr>
      <xdr:spPr>
        <a:xfrm>
          <a:off x="9258300" y="17776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154939</xdr:rowOff>
    </xdr:from>
    <xdr:to>
      <xdr:col>55</xdr:col>
      <xdr:colOff>50800</xdr:colOff>
      <xdr:row>107</xdr:row>
      <xdr:rowOff>85089</xdr:rowOff>
    </xdr:to>
    <xdr:sp macro="" textlink="">
      <xdr:nvSpPr>
        <xdr:cNvPr id="416" name="フローチャート: 判断 415">
          <a:extLst>
            <a:ext uri="{FF2B5EF4-FFF2-40B4-BE49-F238E27FC236}">
              <a16:creationId xmlns:a16="http://schemas.microsoft.com/office/drawing/2014/main" id="{E52C8C04-7B5D-4CC2-9CD8-DF896F353B90}"/>
            </a:ext>
          </a:extLst>
        </xdr:cNvPr>
        <xdr:cNvSpPr/>
      </xdr:nvSpPr>
      <xdr:spPr>
        <a:xfrm>
          <a:off x="9192260" y="179247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171269</xdr:rowOff>
    </xdr:from>
    <xdr:to>
      <xdr:col>50</xdr:col>
      <xdr:colOff>165100</xdr:colOff>
      <xdr:row>107</xdr:row>
      <xdr:rowOff>101419</xdr:rowOff>
    </xdr:to>
    <xdr:sp macro="" textlink="">
      <xdr:nvSpPr>
        <xdr:cNvPr id="417" name="フローチャート: 判断 416">
          <a:extLst>
            <a:ext uri="{FF2B5EF4-FFF2-40B4-BE49-F238E27FC236}">
              <a16:creationId xmlns:a16="http://schemas.microsoft.com/office/drawing/2014/main" id="{31D59FE7-10A2-411F-8C25-EF5CE33ED59B}"/>
            </a:ext>
          </a:extLst>
        </xdr:cNvPr>
        <xdr:cNvSpPr/>
      </xdr:nvSpPr>
      <xdr:spPr>
        <a:xfrm>
          <a:off x="8445500" y="179411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138612</xdr:rowOff>
    </xdr:from>
    <xdr:to>
      <xdr:col>46</xdr:col>
      <xdr:colOff>38100</xdr:colOff>
      <xdr:row>107</xdr:row>
      <xdr:rowOff>68762</xdr:rowOff>
    </xdr:to>
    <xdr:sp macro="" textlink="">
      <xdr:nvSpPr>
        <xdr:cNvPr id="418" name="フローチャート: 判断 417">
          <a:extLst>
            <a:ext uri="{FF2B5EF4-FFF2-40B4-BE49-F238E27FC236}">
              <a16:creationId xmlns:a16="http://schemas.microsoft.com/office/drawing/2014/main" id="{F8417FBC-CE88-4E53-B24E-EE87B91DA101}"/>
            </a:ext>
          </a:extLst>
        </xdr:cNvPr>
        <xdr:cNvSpPr/>
      </xdr:nvSpPr>
      <xdr:spPr>
        <a:xfrm>
          <a:off x="7670800" y="179084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62956</xdr:rowOff>
    </xdr:from>
    <xdr:to>
      <xdr:col>41</xdr:col>
      <xdr:colOff>101600</xdr:colOff>
      <xdr:row>107</xdr:row>
      <xdr:rowOff>164556</xdr:rowOff>
    </xdr:to>
    <xdr:sp macro="" textlink="">
      <xdr:nvSpPr>
        <xdr:cNvPr id="419" name="フローチャート: 判断 418">
          <a:extLst>
            <a:ext uri="{FF2B5EF4-FFF2-40B4-BE49-F238E27FC236}">
              <a16:creationId xmlns:a16="http://schemas.microsoft.com/office/drawing/2014/main" id="{1057E9DF-78F0-4F10-8E4C-03D67DA8DC4F}"/>
            </a:ext>
          </a:extLst>
        </xdr:cNvPr>
        <xdr:cNvSpPr/>
      </xdr:nvSpPr>
      <xdr:spPr>
        <a:xfrm>
          <a:off x="6873240" y="180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65B7BD47-FB37-4DD9-8635-BBEE28D99B8B}"/>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4987E2A3-E4CC-463A-8113-27FD2B8B4ED5}"/>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FF775265-AEA6-4247-9C40-9561518B8A96}"/>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7256CCF8-BAF2-4255-A705-98A7B48CA05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2FF1577C-7BDA-473D-BC45-E553EC636CBB}"/>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142421</xdr:rowOff>
    </xdr:from>
    <xdr:to>
      <xdr:col>55</xdr:col>
      <xdr:colOff>50800</xdr:colOff>
      <xdr:row>108</xdr:row>
      <xdr:rowOff>72571</xdr:rowOff>
    </xdr:to>
    <xdr:sp macro="" textlink="">
      <xdr:nvSpPr>
        <xdr:cNvPr id="425" name="楕円 424">
          <a:extLst>
            <a:ext uri="{FF2B5EF4-FFF2-40B4-BE49-F238E27FC236}">
              <a16:creationId xmlns:a16="http://schemas.microsoft.com/office/drawing/2014/main" id="{A12DB20E-C4A7-491E-8F0C-961576E450DD}"/>
            </a:ext>
          </a:extLst>
        </xdr:cNvPr>
        <xdr:cNvSpPr/>
      </xdr:nvSpPr>
      <xdr:spPr>
        <a:xfrm>
          <a:off x="9192260" y="180799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120848</xdr:rowOff>
    </xdr:from>
    <xdr:ext cx="469744" cy="259045"/>
    <xdr:sp macro="" textlink="">
      <xdr:nvSpPr>
        <xdr:cNvPr id="426" name="【市民会館】&#10;一人当たり面積該当値テキスト">
          <a:extLst>
            <a:ext uri="{FF2B5EF4-FFF2-40B4-BE49-F238E27FC236}">
              <a16:creationId xmlns:a16="http://schemas.microsoft.com/office/drawing/2014/main" id="{2F040BDD-C9D6-4D97-A4B0-DBA51F94FD89}"/>
            </a:ext>
          </a:extLst>
        </xdr:cNvPr>
        <xdr:cNvSpPr txBox="1"/>
      </xdr:nvSpPr>
      <xdr:spPr>
        <a:xfrm>
          <a:off x="9258300" y="1805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145687</xdr:rowOff>
    </xdr:from>
    <xdr:to>
      <xdr:col>50</xdr:col>
      <xdr:colOff>165100</xdr:colOff>
      <xdr:row>108</xdr:row>
      <xdr:rowOff>75837</xdr:rowOff>
    </xdr:to>
    <xdr:sp macro="" textlink="">
      <xdr:nvSpPr>
        <xdr:cNvPr id="427" name="楕円 426">
          <a:extLst>
            <a:ext uri="{FF2B5EF4-FFF2-40B4-BE49-F238E27FC236}">
              <a16:creationId xmlns:a16="http://schemas.microsoft.com/office/drawing/2014/main" id="{525A59B6-B0E8-43D2-93F2-C4942B3F119A}"/>
            </a:ext>
          </a:extLst>
        </xdr:cNvPr>
        <xdr:cNvSpPr/>
      </xdr:nvSpPr>
      <xdr:spPr>
        <a:xfrm>
          <a:off x="8445500" y="180831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21771</xdr:rowOff>
    </xdr:from>
    <xdr:to>
      <xdr:col>55</xdr:col>
      <xdr:colOff>0</xdr:colOff>
      <xdr:row>108</xdr:row>
      <xdr:rowOff>25037</xdr:rowOff>
    </xdr:to>
    <xdr:cxnSp macro="">
      <xdr:nvCxnSpPr>
        <xdr:cNvPr id="428" name="直線コネクタ 427">
          <a:extLst>
            <a:ext uri="{FF2B5EF4-FFF2-40B4-BE49-F238E27FC236}">
              <a16:creationId xmlns:a16="http://schemas.microsoft.com/office/drawing/2014/main" id="{92747A8F-E96E-4439-A488-197EAE51303C}"/>
            </a:ext>
          </a:extLst>
        </xdr:cNvPr>
        <xdr:cNvCxnSpPr/>
      </xdr:nvCxnSpPr>
      <xdr:spPr>
        <a:xfrm flipV="1">
          <a:off x="8496300" y="18126891"/>
          <a:ext cx="7239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148952</xdr:rowOff>
    </xdr:from>
    <xdr:to>
      <xdr:col>46</xdr:col>
      <xdr:colOff>38100</xdr:colOff>
      <xdr:row>108</xdr:row>
      <xdr:rowOff>79102</xdr:rowOff>
    </xdr:to>
    <xdr:sp macro="" textlink="">
      <xdr:nvSpPr>
        <xdr:cNvPr id="429" name="楕円 428">
          <a:extLst>
            <a:ext uri="{FF2B5EF4-FFF2-40B4-BE49-F238E27FC236}">
              <a16:creationId xmlns:a16="http://schemas.microsoft.com/office/drawing/2014/main" id="{2CDFDC62-9417-410B-9382-21C2568E2EA8}"/>
            </a:ext>
          </a:extLst>
        </xdr:cNvPr>
        <xdr:cNvSpPr/>
      </xdr:nvSpPr>
      <xdr:spPr>
        <a:xfrm>
          <a:off x="7670800" y="180864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25037</xdr:rowOff>
    </xdr:from>
    <xdr:to>
      <xdr:col>50</xdr:col>
      <xdr:colOff>114300</xdr:colOff>
      <xdr:row>108</xdr:row>
      <xdr:rowOff>28302</xdr:rowOff>
    </xdr:to>
    <xdr:cxnSp macro="">
      <xdr:nvCxnSpPr>
        <xdr:cNvPr id="430" name="直線コネクタ 429">
          <a:extLst>
            <a:ext uri="{FF2B5EF4-FFF2-40B4-BE49-F238E27FC236}">
              <a16:creationId xmlns:a16="http://schemas.microsoft.com/office/drawing/2014/main" id="{0A1DE4D4-8184-4776-95A8-1975A13B3FB0}"/>
            </a:ext>
          </a:extLst>
        </xdr:cNvPr>
        <xdr:cNvCxnSpPr/>
      </xdr:nvCxnSpPr>
      <xdr:spPr>
        <a:xfrm flipV="1">
          <a:off x="7713980" y="18130157"/>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117946</xdr:rowOff>
    </xdr:from>
    <xdr:ext cx="469744" cy="259045"/>
    <xdr:sp macro="" textlink="">
      <xdr:nvSpPr>
        <xdr:cNvPr id="431" name="n_1aveValue【市民会館】&#10;一人当たり面積">
          <a:extLst>
            <a:ext uri="{FF2B5EF4-FFF2-40B4-BE49-F238E27FC236}">
              <a16:creationId xmlns:a16="http://schemas.microsoft.com/office/drawing/2014/main" id="{10825F15-F516-4C8A-8A7B-0EFCFBBAE34D}"/>
            </a:ext>
          </a:extLst>
        </xdr:cNvPr>
        <xdr:cNvSpPr txBox="1"/>
      </xdr:nvSpPr>
      <xdr:spPr>
        <a:xfrm>
          <a:off x="8271587" y="1772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85289</xdr:rowOff>
    </xdr:from>
    <xdr:ext cx="469744" cy="259045"/>
    <xdr:sp macro="" textlink="">
      <xdr:nvSpPr>
        <xdr:cNvPr id="432" name="n_2aveValue【市民会館】&#10;一人当たり面積">
          <a:extLst>
            <a:ext uri="{FF2B5EF4-FFF2-40B4-BE49-F238E27FC236}">
              <a16:creationId xmlns:a16="http://schemas.microsoft.com/office/drawing/2014/main" id="{77C0E643-8CB8-4828-AA82-90E71DF2427D}"/>
            </a:ext>
          </a:extLst>
        </xdr:cNvPr>
        <xdr:cNvSpPr txBox="1"/>
      </xdr:nvSpPr>
      <xdr:spPr>
        <a:xfrm>
          <a:off x="7509587" y="1768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9633</xdr:rowOff>
    </xdr:from>
    <xdr:ext cx="469744" cy="259045"/>
    <xdr:sp macro="" textlink="">
      <xdr:nvSpPr>
        <xdr:cNvPr id="433" name="n_3aveValue【市民会館】&#10;一人当たり面積">
          <a:extLst>
            <a:ext uri="{FF2B5EF4-FFF2-40B4-BE49-F238E27FC236}">
              <a16:creationId xmlns:a16="http://schemas.microsoft.com/office/drawing/2014/main" id="{DAD50AD1-AF6C-47A4-8ADD-4495C01ABF91}"/>
            </a:ext>
          </a:extLst>
        </xdr:cNvPr>
        <xdr:cNvSpPr txBox="1"/>
      </xdr:nvSpPr>
      <xdr:spPr>
        <a:xfrm>
          <a:off x="6712027" y="1777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66964</xdr:rowOff>
    </xdr:from>
    <xdr:ext cx="469744" cy="259045"/>
    <xdr:sp macro="" textlink="">
      <xdr:nvSpPr>
        <xdr:cNvPr id="434" name="n_1mainValue【市民会館】&#10;一人当たり面積">
          <a:extLst>
            <a:ext uri="{FF2B5EF4-FFF2-40B4-BE49-F238E27FC236}">
              <a16:creationId xmlns:a16="http://schemas.microsoft.com/office/drawing/2014/main" id="{17D3907D-DB1B-49A7-8631-725F6CFE3C04}"/>
            </a:ext>
          </a:extLst>
        </xdr:cNvPr>
        <xdr:cNvSpPr txBox="1"/>
      </xdr:nvSpPr>
      <xdr:spPr>
        <a:xfrm>
          <a:off x="8271587" y="1817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70229</xdr:rowOff>
    </xdr:from>
    <xdr:ext cx="469744" cy="259045"/>
    <xdr:sp macro="" textlink="">
      <xdr:nvSpPr>
        <xdr:cNvPr id="435" name="n_2mainValue【市民会館】&#10;一人当たり面積">
          <a:extLst>
            <a:ext uri="{FF2B5EF4-FFF2-40B4-BE49-F238E27FC236}">
              <a16:creationId xmlns:a16="http://schemas.microsoft.com/office/drawing/2014/main" id="{D3F88FA5-B64D-4CEB-B590-651CEB17B29C}"/>
            </a:ext>
          </a:extLst>
        </xdr:cNvPr>
        <xdr:cNvSpPr txBox="1"/>
      </xdr:nvSpPr>
      <xdr:spPr>
        <a:xfrm>
          <a:off x="7509587" y="1817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6" name="正方形/長方形 435">
          <a:extLst>
            <a:ext uri="{FF2B5EF4-FFF2-40B4-BE49-F238E27FC236}">
              <a16:creationId xmlns:a16="http://schemas.microsoft.com/office/drawing/2014/main" id="{012824C8-00F7-41D4-BAC8-FFC5D8E582AC}"/>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7" name="正方形/長方形 436">
          <a:extLst>
            <a:ext uri="{FF2B5EF4-FFF2-40B4-BE49-F238E27FC236}">
              <a16:creationId xmlns:a16="http://schemas.microsoft.com/office/drawing/2014/main" id="{9D3BF9FD-89BF-4A68-87BE-6CC8833B5DD4}"/>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8" name="正方形/長方形 437">
          <a:extLst>
            <a:ext uri="{FF2B5EF4-FFF2-40B4-BE49-F238E27FC236}">
              <a16:creationId xmlns:a16="http://schemas.microsoft.com/office/drawing/2014/main" id="{5451A816-CE3D-49AE-A381-6D14AFFF0F8F}"/>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9" name="正方形/長方形 438">
          <a:extLst>
            <a:ext uri="{FF2B5EF4-FFF2-40B4-BE49-F238E27FC236}">
              <a16:creationId xmlns:a16="http://schemas.microsoft.com/office/drawing/2014/main" id="{50E809C0-227E-400E-9207-975CD4E4BAEF}"/>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0" name="正方形/長方形 439">
          <a:extLst>
            <a:ext uri="{FF2B5EF4-FFF2-40B4-BE49-F238E27FC236}">
              <a16:creationId xmlns:a16="http://schemas.microsoft.com/office/drawing/2014/main" id="{35BA3243-E1D6-4B18-87FD-160FC4DCA8C1}"/>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1" name="正方形/長方形 440">
          <a:extLst>
            <a:ext uri="{FF2B5EF4-FFF2-40B4-BE49-F238E27FC236}">
              <a16:creationId xmlns:a16="http://schemas.microsoft.com/office/drawing/2014/main" id="{80570106-9720-42A3-A156-0F9B23B67EA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2" name="正方形/長方形 441">
          <a:extLst>
            <a:ext uri="{FF2B5EF4-FFF2-40B4-BE49-F238E27FC236}">
              <a16:creationId xmlns:a16="http://schemas.microsoft.com/office/drawing/2014/main" id="{A2966AFB-0F76-45D2-A5AA-B65B9E6A8D3A}"/>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3" name="正方形/長方形 442">
          <a:extLst>
            <a:ext uri="{FF2B5EF4-FFF2-40B4-BE49-F238E27FC236}">
              <a16:creationId xmlns:a16="http://schemas.microsoft.com/office/drawing/2014/main" id="{0B7113F5-8DBB-47E9-A7AE-BAEC8E8E33F3}"/>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4" name="テキスト ボックス 443">
          <a:extLst>
            <a:ext uri="{FF2B5EF4-FFF2-40B4-BE49-F238E27FC236}">
              <a16:creationId xmlns:a16="http://schemas.microsoft.com/office/drawing/2014/main" id="{1A33E4D8-3B22-4547-8A39-C331A4846CBD}"/>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5" name="直線コネクタ 444">
          <a:extLst>
            <a:ext uri="{FF2B5EF4-FFF2-40B4-BE49-F238E27FC236}">
              <a16:creationId xmlns:a16="http://schemas.microsoft.com/office/drawing/2014/main" id="{8B7AA9B4-117F-4489-B593-015C0166514E}"/>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6" name="直線コネクタ 445">
          <a:extLst>
            <a:ext uri="{FF2B5EF4-FFF2-40B4-BE49-F238E27FC236}">
              <a16:creationId xmlns:a16="http://schemas.microsoft.com/office/drawing/2014/main" id="{646D4C1F-B99E-4D5B-AD16-D6032B589AE2}"/>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7" name="テキスト ボックス 446">
          <a:extLst>
            <a:ext uri="{FF2B5EF4-FFF2-40B4-BE49-F238E27FC236}">
              <a16:creationId xmlns:a16="http://schemas.microsoft.com/office/drawing/2014/main" id="{3E1A126C-BD7E-49C6-84BD-90CBDE2D3B66}"/>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8" name="直線コネクタ 447">
          <a:extLst>
            <a:ext uri="{FF2B5EF4-FFF2-40B4-BE49-F238E27FC236}">
              <a16:creationId xmlns:a16="http://schemas.microsoft.com/office/drawing/2014/main" id="{76A9BC50-BB1A-48CD-A737-5F74B677707D}"/>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9" name="テキスト ボックス 448">
          <a:extLst>
            <a:ext uri="{FF2B5EF4-FFF2-40B4-BE49-F238E27FC236}">
              <a16:creationId xmlns:a16="http://schemas.microsoft.com/office/drawing/2014/main" id="{44313FC0-95A1-431A-9EF3-5586861D9D88}"/>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0" name="直線コネクタ 449">
          <a:extLst>
            <a:ext uri="{FF2B5EF4-FFF2-40B4-BE49-F238E27FC236}">
              <a16:creationId xmlns:a16="http://schemas.microsoft.com/office/drawing/2014/main" id="{51B0D8F8-8133-4CBF-8177-B809229FD0BF}"/>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1" name="テキスト ボックス 450">
          <a:extLst>
            <a:ext uri="{FF2B5EF4-FFF2-40B4-BE49-F238E27FC236}">
              <a16:creationId xmlns:a16="http://schemas.microsoft.com/office/drawing/2014/main" id="{282E23BC-6FCD-4408-9286-DB31F3C52AAB}"/>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2" name="直線コネクタ 451">
          <a:extLst>
            <a:ext uri="{FF2B5EF4-FFF2-40B4-BE49-F238E27FC236}">
              <a16:creationId xmlns:a16="http://schemas.microsoft.com/office/drawing/2014/main" id="{7FB17389-B9E8-4B0A-A291-DD65C6C23C3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3" name="テキスト ボックス 452">
          <a:extLst>
            <a:ext uri="{FF2B5EF4-FFF2-40B4-BE49-F238E27FC236}">
              <a16:creationId xmlns:a16="http://schemas.microsoft.com/office/drawing/2014/main" id="{ACEF8D1E-F377-4274-845A-1F7A81562C97}"/>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4" name="直線コネクタ 453">
          <a:extLst>
            <a:ext uri="{FF2B5EF4-FFF2-40B4-BE49-F238E27FC236}">
              <a16:creationId xmlns:a16="http://schemas.microsoft.com/office/drawing/2014/main" id="{E8093AE5-DB77-4E4D-A715-5DC7378046C3}"/>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5" name="テキスト ボックス 454">
          <a:extLst>
            <a:ext uri="{FF2B5EF4-FFF2-40B4-BE49-F238E27FC236}">
              <a16:creationId xmlns:a16="http://schemas.microsoft.com/office/drawing/2014/main" id="{C58A964B-0053-44D4-9388-EE44DEC6B2DC}"/>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6" name="直線コネクタ 455">
          <a:extLst>
            <a:ext uri="{FF2B5EF4-FFF2-40B4-BE49-F238E27FC236}">
              <a16:creationId xmlns:a16="http://schemas.microsoft.com/office/drawing/2014/main" id="{D9AC242D-4A68-43EC-86DE-27A9ACC24591}"/>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7" name="テキスト ボックス 456">
          <a:extLst>
            <a:ext uri="{FF2B5EF4-FFF2-40B4-BE49-F238E27FC236}">
              <a16:creationId xmlns:a16="http://schemas.microsoft.com/office/drawing/2014/main" id="{426C854B-C7C7-4F6E-A2DF-1C845ECF066E}"/>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8" name="直線コネクタ 457">
          <a:extLst>
            <a:ext uri="{FF2B5EF4-FFF2-40B4-BE49-F238E27FC236}">
              <a16:creationId xmlns:a16="http://schemas.microsoft.com/office/drawing/2014/main" id="{2C86CCFE-42C9-48B5-9E2D-FE6E41E5F2A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9" name="テキスト ボックス 458">
          <a:extLst>
            <a:ext uri="{FF2B5EF4-FFF2-40B4-BE49-F238E27FC236}">
              <a16:creationId xmlns:a16="http://schemas.microsoft.com/office/drawing/2014/main" id="{8DB2BFF2-6C08-490C-9C19-389EF44B39C5}"/>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0" name="【一般廃棄物処理施設】&#10;有形固定資産減価償却率グラフ枠">
          <a:extLst>
            <a:ext uri="{FF2B5EF4-FFF2-40B4-BE49-F238E27FC236}">
              <a16:creationId xmlns:a16="http://schemas.microsoft.com/office/drawing/2014/main" id="{68D63944-D996-468D-BA38-11E82964F938}"/>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95794</xdr:rowOff>
    </xdr:from>
    <xdr:to>
      <xdr:col>85</xdr:col>
      <xdr:colOff>126364</xdr:colOff>
      <xdr:row>41</xdr:row>
      <xdr:rowOff>56606</xdr:rowOff>
    </xdr:to>
    <xdr:cxnSp macro="">
      <xdr:nvCxnSpPr>
        <xdr:cNvPr id="461" name="直線コネクタ 460">
          <a:extLst>
            <a:ext uri="{FF2B5EF4-FFF2-40B4-BE49-F238E27FC236}">
              <a16:creationId xmlns:a16="http://schemas.microsoft.com/office/drawing/2014/main" id="{4BC65941-096D-4E11-B06B-02F58ABC635A}"/>
            </a:ext>
          </a:extLst>
        </xdr:cNvPr>
        <xdr:cNvCxnSpPr/>
      </xdr:nvCxnSpPr>
      <xdr:spPr>
        <a:xfrm flipV="1">
          <a:off x="14375764" y="5627914"/>
          <a:ext cx="0" cy="130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60433</xdr:rowOff>
    </xdr:from>
    <xdr:ext cx="405111" cy="259045"/>
    <xdr:sp macro="" textlink="">
      <xdr:nvSpPr>
        <xdr:cNvPr id="462" name="【一般廃棄物処理施設】&#10;有形固定資産減価償却率最小値テキスト">
          <a:extLst>
            <a:ext uri="{FF2B5EF4-FFF2-40B4-BE49-F238E27FC236}">
              <a16:creationId xmlns:a16="http://schemas.microsoft.com/office/drawing/2014/main" id="{468B40D1-F451-4067-A20B-D6B074B5CE03}"/>
            </a:ext>
          </a:extLst>
        </xdr:cNvPr>
        <xdr:cNvSpPr txBox="1"/>
      </xdr:nvSpPr>
      <xdr:spPr>
        <a:xfrm>
          <a:off x="14414500"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56606</xdr:rowOff>
    </xdr:from>
    <xdr:to>
      <xdr:col>86</xdr:col>
      <xdr:colOff>25400</xdr:colOff>
      <xdr:row>41</xdr:row>
      <xdr:rowOff>56606</xdr:rowOff>
    </xdr:to>
    <xdr:cxnSp macro="">
      <xdr:nvCxnSpPr>
        <xdr:cNvPr id="463" name="直線コネクタ 462">
          <a:extLst>
            <a:ext uri="{FF2B5EF4-FFF2-40B4-BE49-F238E27FC236}">
              <a16:creationId xmlns:a16="http://schemas.microsoft.com/office/drawing/2014/main" id="{F83401FF-BD2D-48CC-A9D8-1BBAB54DBFC8}"/>
            </a:ext>
          </a:extLst>
        </xdr:cNvPr>
        <xdr:cNvCxnSpPr/>
      </xdr:nvCxnSpPr>
      <xdr:spPr>
        <a:xfrm>
          <a:off x="14287500" y="6929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42471</xdr:rowOff>
    </xdr:from>
    <xdr:ext cx="405111" cy="259045"/>
    <xdr:sp macro="" textlink="">
      <xdr:nvSpPr>
        <xdr:cNvPr id="464" name="【一般廃棄物処理施設】&#10;有形固定資産減価償却率最大値テキスト">
          <a:extLst>
            <a:ext uri="{FF2B5EF4-FFF2-40B4-BE49-F238E27FC236}">
              <a16:creationId xmlns:a16="http://schemas.microsoft.com/office/drawing/2014/main" id="{610E2282-E1D0-4DEF-85D3-EF176ADC8730}"/>
            </a:ext>
          </a:extLst>
        </xdr:cNvPr>
        <xdr:cNvSpPr txBox="1"/>
      </xdr:nvSpPr>
      <xdr:spPr>
        <a:xfrm>
          <a:off x="14414500" y="5406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95794</xdr:rowOff>
    </xdr:from>
    <xdr:to>
      <xdr:col>86</xdr:col>
      <xdr:colOff>25400</xdr:colOff>
      <xdr:row>33</xdr:row>
      <xdr:rowOff>95794</xdr:rowOff>
    </xdr:to>
    <xdr:cxnSp macro="">
      <xdr:nvCxnSpPr>
        <xdr:cNvPr id="465" name="直線コネクタ 464">
          <a:extLst>
            <a:ext uri="{FF2B5EF4-FFF2-40B4-BE49-F238E27FC236}">
              <a16:creationId xmlns:a16="http://schemas.microsoft.com/office/drawing/2014/main" id="{FB6304AB-7810-4E93-AFA0-E8725EA6C7BF}"/>
            </a:ext>
          </a:extLst>
        </xdr:cNvPr>
        <xdr:cNvCxnSpPr/>
      </xdr:nvCxnSpPr>
      <xdr:spPr>
        <a:xfrm>
          <a:off x="14287500" y="5627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142983</xdr:rowOff>
    </xdr:from>
    <xdr:ext cx="405111" cy="259045"/>
    <xdr:sp macro="" textlink="">
      <xdr:nvSpPr>
        <xdr:cNvPr id="466" name="【一般廃棄物処理施設】&#10;有形固定資産減価償却率平均値テキスト">
          <a:extLst>
            <a:ext uri="{FF2B5EF4-FFF2-40B4-BE49-F238E27FC236}">
              <a16:creationId xmlns:a16="http://schemas.microsoft.com/office/drawing/2014/main" id="{683A007F-6A65-4675-AFEC-7D8A8032031F}"/>
            </a:ext>
          </a:extLst>
        </xdr:cNvPr>
        <xdr:cNvSpPr txBox="1"/>
      </xdr:nvSpPr>
      <xdr:spPr>
        <a:xfrm>
          <a:off x="14414500" y="6010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467" name="フローチャート: 判断 466">
          <a:extLst>
            <a:ext uri="{FF2B5EF4-FFF2-40B4-BE49-F238E27FC236}">
              <a16:creationId xmlns:a16="http://schemas.microsoft.com/office/drawing/2014/main" id="{D4F81B9F-8C57-4131-9712-6D3E98CB5875}"/>
            </a:ext>
          </a:extLst>
        </xdr:cNvPr>
        <xdr:cNvSpPr/>
      </xdr:nvSpPr>
      <xdr:spPr>
        <a:xfrm>
          <a:off x="14325600" y="615514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89081</xdr:rowOff>
    </xdr:from>
    <xdr:to>
      <xdr:col>81</xdr:col>
      <xdr:colOff>101600</xdr:colOff>
      <xdr:row>37</xdr:row>
      <xdr:rowOff>19231</xdr:rowOff>
    </xdr:to>
    <xdr:sp macro="" textlink="">
      <xdr:nvSpPr>
        <xdr:cNvPr id="468" name="フローチャート: 判断 467">
          <a:extLst>
            <a:ext uri="{FF2B5EF4-FFF2-40B4-BE49-F238E27FC236}">
              <a16:creationId xmlns:a16="http://schemas.microsoft.com/office/drawing/2014/main" id="{D18DB6A7-0505-4104-99EA-64626322FA43}"/>
            </a:ext>
          </a:extLst>
        </xdr:cNvPr>
        <xdr:cNvSpPr/>
      </xdr:nvSpPr>
      <xdr:spPr>
        <a:xfrm>
          <a:off x="13578840" y="6124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95613</xdr:rowOff>
    </xdr:from>
    <xdr:to>
      <xdr:col>76</xdr:col>
      <xdr:colOff>165100</xdr:colOff>
      <xdr:row>37</xdr:row>
      <xdr:rowOff>25763</xdr:rowOff>
    </xdr:to>
    <xdr:sp macro="" textlink="">
      <xdr:nvSpPr>
        <xdr:cNvPr id="469" name="フローチャート: 判断 468">
          <a:extLst>
            <a:ext uri="{FF2B5EF4-FFF2-40B4-BE49-F238E27FC236}">
              <a16:creationId xmlns:a16="http://schemas.microsoft.com/office/drawing/2014/main" id="{16F92422-1C11-40A8-8F66-C6B5B9729E3A}"/>
            </a:ext>
          </a:extLst>
        </xdr:cNvPr>
        <xdr:cNvSpPr/>
      </xdr:nvSpPr>
      <xdr:spPr>
        <a:xfrm>
          <a:off x="12804140" y="61306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69487</xdr:rowOff>
    </xdr:from>
    <xdr:to>
      <xdr:col>72</xdr:col>
      <xdr:colOff>38100</xdr:colOff>
      <xdr:row>36</xdr:row>
      <xdr:rowOff>171087</xdr:rowOff>
    </xdr:to>
    <xdr:sp macro="" textlink="">
      <xdr:nvSpPr>
        <xdr:cNvPr id="470" name="フローチャート: 判断 469">
          <a:extLst>
            <a:ext uri="{FF2B5EF4-FFF2-40B4-BE49-F238E27FC236}">
              <a16:creationId xmlns:a16="http://schemas.microsoft.com/office/drawing/2014/main" id="{DFD223ED-00B0-4715-9F8E-46BEBE883275}"/>
            </a:ext>
          </a:extLst>
        </xdr:cNvPr>
        <xdr:cNvSpPr/>
      </xdr:nvSpPr>
      <xdr:spPr>
        <a:xfrm>
          <a:off x="12029440" y="61045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4FE608B6-E3FF-464D-BE2D-6E4E50C1897C}"/>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9CB309A3-93A3-4CDE-8CB6-911F30EF23B1}"/>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A7B57F2B-CD5A-46C1-8D06-2B044E6B0EAF}"/>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7E682A69-0145-4E06-B96F-EB54D44D6DEF}"/>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40E3E471-831A-4408-8C76-9C867DC919E8}"/>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85816</xdr:rowOff>
    </xdr:from>
    <xdr:to>
      <xdr:col>85</xdr:col>
      <xdr:colOff>177800</xdr:colOff>
      <xdr:row>38</xdr:row>
      <xdr:rowOff>15966</xdr:rowOff>
    </xdr:to>
    <xdr:sp macro="" textlink="">
      <xdr:nvSpPr>
        <xdr:cNvPr id="476" name="楕円 475">
          <a:extLst>
            <a:ext uri="{FF2B5EF4-FFF2-40B4-BE49-F238E27FC236}">
              <a16:creationId xmlns:a16="http://schemas.microsoft.com/office/drawing/2014/main" id="{BF403C64-B215-42DA-A058-09ABB149B8C9}"/>
            </a:ext>
          </a:extLst>
        </xdr:cNvPr>
        <xdr:cNvSpPr/>
      </xdr:nvSpPr>
      <xdr:spPr>
        <a:xfrm>
          <a:off x="14325600" y="628849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64243</xdr:rowOff>
    </xdr:from>
    <xdr:ext cx="405111" cy="259045"/>
    <xdr:sp macro="" textlink="">
      <xdr:nvSpPr>
        <xdr:cNvPr id="477" name="【一般廃棄物処理施設】&#10;有形固定資産減価償却率該当値テキスト">
          <a:extLst>
            <a:ext uri="{FF2B5EF4-FFF2-40B4-BE49-F238E27FC236}">
              <a16:creationId xmlns:a16="http://schemas.microsoft.com/office/drawing/2014/main" id="{60497873-E0BD-44AD-89A7-0CDE29AE9CE3}"/>
            </a:ext>
          </a:extLst>
        </xdr:cNvPr>
        <xdr:cNvSpPr txBox="1"/>
      </xdr:nvSpPr>
      <xdr:spPr>
        <a:xfrm>
          <a:off x="14414500" y="626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129903</xdr:rowOff>
    </xdr:from>
    <xdr:to>
      <xdr:col>81</xdr:col>
      <xdr:colOff>101600</xdr:colOff>
      <xdr:row>38</xdr:row>
      <xdr:rowOff>60053</xdr:rowOff>
    </xdr:to>
    <xdr:sp macro="" textlink="">
      <xdr:nvSpPr>
        <xdr:cNvPr id="478" name="楕円 477">
          <a:extLst>
            <a:ext uri="{FF2B5EF4-FFF2-40B4-BE49-F238E27FC236}">
              <a16:creationId xmlns:a16="http://schemas.microsoft.com/office/drawing/2014/main" id="{6585252E-B680-4383-B3C2-31EC854C9ED0}"/>
            </a:ext>
          </a:extLst>
        </xdr:cNvPr>
        <xdr:cNvSpPr/>
      </xdr:nvSpPr>
      <xdr:spPr>
        <a:xfrm>
          <a:off x="13578840" y="63325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136616</xdr:rowOff>
    </xdr:from>
    <xdr:to>
      <xdr:col>85</xdr:col>
      <xdr:colOff>127000</xdr:colOff>
      <xdr:row>38</xdr:row>
      <xdr:rowOff>9253</xdr:rowOff>
    </xdr:to>
    <xdr:cxnSp macro="">
      <xdr:nvCxnSpPr>
        <xdr:cNvPr id="479" name="直線コネクタ 478">
          <a:extLst>
            <a:ext uri="{FF2B5EF4-FFF2-40B4-BE49-F238E27FC236}">
              <a16:creationId xmlns:a16="http://schemas.microsoft.com/office/drawing/2014/main" id="{B60642C3-D1C0-4F8C-9426-410C319A3837}"/>
            </a:ext>
          </a:extLst>
        </xdr:cNvPr>
        <xdr:cNvCxnSpPr/>
      </xdr:nvCxnSpPr>
      <xdr:spPr>
        <a:xfrm flipV="1">
          <a:off x="13629640" y="6339296"/>
          <a:ext cx="74676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160927</xdr:rowOff>
    </xdr:from>
    <xdr:to>
      <xdr:col>76</xdr:col>
      <xdr:colOff>165100</xdr:colOff>
      <xdr:row>34</xdr:row>
      <xdr:rowOff>91077</xdr:rowOff>
    </xdr:to>
    <xdr:sp macro="" textlink="">
      <xdr:nvSpPr>
        <xdr:cNvPr id="480" name="楕円 479">
          <a:extLst>
            <a:ext uri="{FF2B5EF4-FFF2-40B4-BE49-F238E27FC236}">
              <a16:creationId xmlns:a16="http://schemas.microsoft.com/office/drawing/2014/main" id="{56C01FA6-51B8-405D-8B1F-38412FB22519}"/>
            </a:ext>
          </a:extLst>
        </xdr:cNvPr>
        <xdr:cNvSpPr/>
      </xdr:nvSpPr>
      <xdr:spPr>
        <a:xfrm>
          <a:off x="12804140" y="56930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40277</xdr:rowOff>
    </xdr:from>
    <xdr:to>
      <xdr:col>81</xdr:col>
      <xdr:colOff>50800</xdr:colOff>
      <xdr:row>38</xdr:row>
      <xdr:rowOff>9253</xdr:rowOff>
    </xdr:to>
    <xdr:cxnSp macro="">
      <xdr:nvCxnSpPr>
        <xdr:cNvPr id="481" name="直線コネクタ 480">
          <a:extLst>
            <a:ext uri="{FF2B5EF4-FFF2-40B4-BE49-F238E27FC236}">
              <a16:creationId xmlns:a16="http://schemas.microsoft.com/office/drawing/2014/main" id="{DE3FA4F4-CE13-446D-A3A5-5D4B8DE3E749}"/>
            </a:ext>
          </a:extLst>
        </xdr:cNvPr>
        <xdr:cNvCxnSpPr/>
      </xdr:nvCxnSpPr>
      <xdr:spPr>
        <a:xfrm>
          <a:off x="12854940" y="5740037"/>
          <a:ext cx="774700" cy="63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35758</xdr:rowOff>
    </xdr:from>
    <xdr:ext cx="405111" cy="259045"/>
    <xdr:sp macro="" textlink="">
      <xdr:nvSpPr>
        <xdr:cNvPr id="482" name="n_1aveValue【一般廃棄物処理施設】&#10;有形固定資産減価償却率">
          <a:extLst>
            <a:ext uri="{FF2B5EF4-FFF2-40B4-BE49-F238E27FC236}">
              <a16:creationId xmlns:a16="http://schemas.microsoft.com/office/drawing/2014/main" id="{6F214197-4873-417D-A716-24242D93F1E1}"/>
            </a:ext>
          </a:extLst>
        </xdr:cNvPr>
        <xdr:cNvSpPr txBox="1"/>
      </xdr:nvSpPr>
      <xdr:spPr>
        <a:xfrm>
          <a:off x="13437244" y="59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16890</xdr:rowOff>
    </xdr:from>
    <xdr:ext cx="405111" cy="259045"/>
    <xdr:sp macro="" textlink="">
      <xdr:nvSpPr>
        <xdr:cNvPr id="483" name="n_2aveValue【一般廃棄物処理施設】&#10;有形固定資産減価償却率">
          <a:extLst>
            <a:ext uri="{FF2B5EF4-FFF2-40B4-BE49-F238E27FC236}">
              <a16:creationId xmlns:a16="http://schemas.microsoft.com/office/drawing/2014/main" id="{3A75E894-CD87-4E1E-AF10-07B543022DD9}"/>
            </a:ext>
          </a:extLst>
        </xdr:cNvPr>
        <xdr:cNvSpPr txBox="1"/>
      </xdr:nvSpPr>
      <xdr:spPr>
        <a:xfrm>
          <a:off x="12675244" y="6219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16164</xdr:rowOff>
    </xdr:from>
    <xdr:ext cx="405111" cy="259045"/>
    <xdr:sp macro="" textlink="">
      <xdr:nvSpPr>
        <xdr:cNvPr id="484" name="n_3aveValue【一般廃棄物処理施設】&#10;有形固定資産減価償却率">
          <a:extLst>
            <a:ext uri="{FF2B5EF4-FFF2-40B4-BE49-F238E27FC236}">
              <a16:creationId xmlns:a16="http://schemas.microsoft.com/office/drawing/2014/main" id="{32FE1E5D-518F-4B0B-8488-ED26A80BEB92}"/>
            </a:ext>
          </a:extLst>
        </xdr:cNvPr>
        <xdr:cNvSpPr txBox="1"/>
      </xdr:nvSpPr>
      <xdr:spPr>
        <a:xfrm>
          <a:off x="11900544" y="588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51180</xdr:rowOff>
    </xdr:from>
    <xdr:ext cx="405111" cy="259045"/>
    <xdr:sp macro="" textlink="">
      <xdr:nvSpPr>
        <xdr:cNvPr id="485" name="n_1mainValue【一般廃棄物処理施設】&#10;有形固定資産減価償却率">
          <a:extLst>
            <a:ext uri="{FF2B5EF4-FFF2-40B4-BE49-F238E27FC236}">
              <a16:creationId xmlns:a16="http://schemas.microsoft.com/office/drawing/2014/main" id="{E0342E73-8E3F-4AE7-81BC-9B995EE53190}"/>
            </a:ext>
          </a:extLst>
        </xdr:cNvPr>
        <xdr:cNvSpPr txBox="1"/>
      </xdr:nvSpPr>
      <xdr:spPr>
        <a:xfrm>
          <a:off x="13437244" y="6421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107604</xdr:rowOff>
    </xdr:from>
    <xdr:ext cx="405111" cy="259045"/>
    <xdr:sp macro="" textlink="">
      <xdr:nvSpPr>
        <xdr:cNvPr id="486" name="n_2mainValue【一般廃棄物処理施設】&#10;有形固定資産減価償却率">
          <a:extLst>
            <a:ext uri="{FF2B5EF4-FFF2-40B4-BE49-F238E27FC236}">
              <a16:creationId xmlns:a16="http://schemas.microsoft.com/office/drawing/2014/main" id="{831BF26A-6E63-447E-92CD-B9DFA27F87F5}"/>
            </a:ext>
          </a:extLst>
        </xdr:cNvPr>
        <xdr:cNvSpPr txBox="1"/>
      </xdr:nvSpPr>
      <xdr:spPr>
        <a:xfrm>
          <a:off x="12675244" y="5472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7" name="正方形/長方形 486">
          <a:extLst>
            <a:ext uri="{FF2B5EF4-FFF2-40B4-BE49-F238E27FC236}">
              <a16:creationId xmlns:a16="http://schemas.microsoft.com/office/drawing/2014/main" id="{DDF9B13A-DEA7-47AE-9452-A7E1304D5FFD}"/>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8" name="正方形/長方形 487">
          <a:extLst>
            <a:ext uri="{FF2B5EF4-FFF2-40B4-BE49-F238E27FC236}">
              <a16:creationId xmlns:a16="http://schemas.microsoft.com/office/drawing/2014/main" id="{C3CB4621-51C4-4C05-A109-77F19AC84FDE}"/>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9" name="正方形/長方形 488">
          <a:extLst>
            <a:ext uri="{FF2B5EF4-FFF2-40B4-BE49-F238E27FC236}">
              <a16:creationId xmlns:a16="http://schemas.microsoft.com/office/drawing/2014/main" id="{5D3420E2-ABCD-4F80-8014-FDACA14F7574}"/>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0" name="正方形/長方形 489">
          <a:extLst>
            <a:ext uri="{FF2B5EF4-FFF2-40B4-BE49-F238E27FC236}">
              <a16:creationId xmlns:a16="http://schemas.microsoft.com/office/drawing/2014/main" id="{604B6CCB-9CC7-4D96-8849-D6BA021C817B}"/>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1" name="正方形/長方形 490">
          <a:extLst>
            <a:ext uri="{FF2B5EF4-FFF2-40B4-BE49-F238E27FC236}">
              <a16:creationId xmlns:a16="http://schemas.microsoft.com/office/drawing/2014/main" id="{1FEBF5C8-BA3F-48D6-9FC3-0982A1D5FAC4}"/>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2" name="正方形/長方形 491">
          <a:extLst>
            <a:ext uri="{FF2B5EF4-FFF2-40B4-BE49-F238E27FC236}">
              <a16:creationId xmlns:a16="http://schemas.microsoft.com/office/drawing/2014/main" id="{C212E7CA-DF4A-4DE6-8C39-FA749FA4AFA3}"/>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3" name="正方形/長方形 492">
          <a:extLst>
            <a:ext uri="{FF2B5EF4-FFF2-40B4-BE49-F238E27FC236}">
              <a16:creationId xmlns:a16="http://schemas.microsoft.com/office/drawing/2014/main" id="{EDE06EDE-9ADC-4B7A-8C52-5D82055341C9}"/>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4" name="正方形/長方形 493">
          <a:extLst>
            <a:ext uri="{FF2B5EF4-FFF2-40B4-BE49-F238E27FC236}">
              <a16:creationId xmlns:a16="http://schemas.microsoft.com/office/drawing/2014/main" id="{7C3078A5-BD41-42C9-8AF1-67A15A6C779C}"/>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5" name="テキスト ボックス 494">
          <a:extLst>
            <a:ext uri="{FF2B5EF4-FFF2-40B4-BE49-F238E27FC236}">
              <a16:creationId xmlns:a16="http://schemas.microsoft.com/office/drawing/2014/main" id="{DE39847C-1D16-4C2B-B2CF-5123F1FEE8A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6" name="直線コネクタ 495">
          <a:extLst>
            <a:ext uri="{FF2B5EF4-FFF2-40B4-BE49-F238E27FC236}">
              <a16:creationId xmlns:a16="http://schemas.microsoft.com/office/drawing/2014/main" id="{A08013AE-67FB-4AEC-85AB-01243FEC127F}"/>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7" name="直線コネクタ 496">
          <a:extLst>
            <a:ext uri="{FF2B5EF4-FFF2-40B4-BE49-F238E27FC236}">
              <a16:creationId xmlns:a16="http://schemas.microsoft.com/office/drawing/2014/main" id="{5A9BEAF6-568C-4BA3-99BA-F2E849A54899}"/>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98" name="テキスト ボックス 497">
          <a:extLst>
            <a:ext uri="{FF2B5EF4-FFF2-40B4-BE49-F238E27FC236}">
              <a16:creationId xmlns:a16="http://schemas.microsoft.com/office/drawing/2014/main" id="{8CD5918E-6C79-4AC8-BF4B-2AAC9CE6C736}"/>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9" name="直線コネクタ 498">
          <a:extLst>
            <a:ext uri="{FF2B5EF4-FFF2-40B4-BE49-F238E27FC236}">
              <a16:creationId xmlns:a16="http://schemas.microsoft.com/office/drawing/2014/main" id="{D65B4F99-62DF-4F3E-A840-639E6F5CE5B1}"/>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00" name="テキスト ボックス 499">
          <a:extLst>
            <a:ext uri="{FF2B5EF4-FFF2-40B4-BE49-F238E27FC236}">
              <a16:creationId xmlns:a16="http://schemas.microsoft.com/office/drawing/2014/main" id="{90F44E75-176E-4E0C-9B03-F3B35EBA6CF8}"/>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1" name="直線コネクタ 500">
          <a:extLst>
            <a:ext uri="{FF2B5EF4-FFF2-40B4-BE49-F238E27FC236}">
              <a16:creationId xmlns:a16="http://schemas.microsoft.com/office/drawing/2014/main" id="{C32F1DEA-34D0-4014-8FA6-102347D66EE7}"/>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02" name="テキスト ボックス 501">
          <a:extLst>
            <a:ext uri="{FF2B5EF4-FFF2-40B4-BE49-F238E27FC236}">
              <a16:creationId xmlns:a16="http://schemas.microsoft.com/office/drawing/2014/main" id="{574841CC-B385-4D84-8E44-9540253C2D5C}"/>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03" name="直線コネクタ 502">
          <a:extLst>
            <a:ext uri="{FF2B5EF4-FFF2-40B4-BE49-F238E27FC236}">
              <a16:creationId xmlns:a16="http://schemas.microsoft.com/office/drawing/2014/main" id="{11118E34-CB6B-4A54-B8EA-E8E7D45E45F5}"/>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04" name="テキスト ボックス 503">
          <a:extLst>
            <a:ext uri="{FF2B5EF4-FFF2-40B4-BE49-F238E27FC236}">
              <a16:creationId xmlns:a16="http://schemas.microsoft.com/office/drawing/2014/main" id="{0136D34A-75A2-4DE2-8EBF-C259180A181A}"/>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5" name="直線コネクタ 504">
          <a:extLst>
            <a:ext uri="{FF2B5EF4-FFF2-40B4-BE49-F238E27FC236}">
              <a16:creationId xmlns:a16="http://schemas.microsoft.com/office/drawing/2014/main" id="{28F00EA9-0BB6-4E19-86D4-8D0A9005BDF6}"/>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6" name="テキスト ボックス 505">
          <a:extLst>
            <a:ext uri="{FF2B5EF4-FFF2-40B4-BE49-F238E27FC236}">
              <a16:creationId xmlns:a16="http://schemas.microsoft.com/office/drawing/2014/main" id="{690DEE39-FF0E-4C2A-94CF-569041D23A04}"/>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7" name="【一般廃棄物処理施設】&#10;一人当たり有形固定資産（償却資産）額グラフ枠">
          <a:extLst>
            <a:ext uri="{FF2B5EF4-FFF2-40B4-BE49-F238E27FC236}">
              <a16:creationId xmlns:a16="http://schemas.microsoft.com/office/drawing/2014/main" id="{89005F01-4E1B-44BB-BEA4-9B48F3C139EA}"/>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28459</xdr:rowOff>
    </xdr:from>
    <xdr:to>
      <xdr:col>116</xdr:col>
      <xdr:colOff>62864</xdr:colOff>
      <xdr:row>40</xdr:row>
      <xdr:rowOff>167471</xdr:rowOff>
    </xdr:to>
    <xdr:cxnSp macro="">
      <xdr:nvCxnSpPr>
        <xdr:cNvPr id="508" name="直線コネクタ 507">
          <a:extLst>
            <a:ext uri="{FF2B5EF4-FFF2-40B4-BE49-F238E27FC236}">
              <a16:creationId xmlns:a16="http://schemas.microsoft.com/office/drawing/2014/main" id="{8389571A-6AB4-4842-906C-CEFA77F8AFE4}"/>
            </a:ext>
          </a:extLst>
        </xdr:cNvPr>
        <xdr:cNvCxnSpPr/>
      </xdr:nvCxnSpPr>
      <xdr:spPr>
        <a:xfrm flipV="1">
          <a:off x="19509104" y="5560579"/>
          <a:ext cx="0" cy="1312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171298</xdr:rowOff>
    </xdr:from>
    <xdr:ext cx="534377" cy="259045"/>
    <xdr:sp macro="" textlink="">
      <xdr:nvSpPr>
        <xdr:cNvPr id="509" name="【一般廃棄物処理施設】&#10;一人当たり有形固定資産（償却資産）額最小値テキスト">
          <a:extLst>
            <a:ext uri="{FF2B5EF4-FFF2-40B4-BE49-F238E27FC236}">
              <a16:creationId xmlns:a16="http://schemas.microsoft.com/office/drawing/2014/main" id="{2999CE8C-251F-4B85-BC35-D6B962E951F2}"/>
            </a:ext>
          </a:extLst>
        </xdr:cNvPr>
        <xdr:cNvSpPr txBox="1"/>
      </xdr:nvSpPr>
      <xdr:spPr>
        <a:xfrm>
          <a:off x="19547840" y="687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167471</xdr:rowOff>
    </xdr:from>
    <xdr:to>
      <xdr:col>116</xdr:col>
      <xdr:colOff>152400</xdr:colOff>
      <xdr:row>40</xdr:row>
      <xdr:rowOff>167471</xdr:rowOff>
    </xdr:to>
    <xdr:cxnSp macro="">
      <xdr:nvCxnSpPr>
        <xdr:cNvPr id="510" name="直線コネクタ 509">
          <a:extLst>
            <a:ext uri="{FF2B5EF4-FFF2-40B4-BE49-F238E27FC236}">
              <a16:creationId xmlns:a16="http://schemas.microsoft.com/office/drawing/2014/main" id="{A593B59A-6083-46AC-916A-4C138B637DAE}"/>
            </a:ext>
          </a:extLst>
        </xdr:cNvPr>
        <xdr:cNvCxnSpPr/>
      </xdr:nvCxnSpPr>
      <xdr:spPr>
        <a:xfrm>
          <a:off x="19443700" y="68730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146586</xdr:rowOff>
    </xdr:from>
    <xdr:ext cx="599010" cy="259045"/>
    <xdr:sp macro="" textlink="">
      <xdr:nvSpPr>
        <xdr:cNvPr id="511" name="【一般廃棄物処理施設】&#10;一人当たり有形固定資産（償却資産）額最大値テキスト">
          <a:extLst>
            <a:ext uri="{FF2B5EF4-FFF2-40B4-BE49-F238E27FC236}">
              <a16:creationId xmlns:a16="http://schemas.microsoft.com/office/drawing/2014/main" id="{5E41F46A-977E-4DA1-A916-CA74D4BE5D72}"/>
            </a:ext>
          </a:extLst>
        </xdr:cNvPr>
        <xdr:cNvSpPr txBox="1"/>
      </xdr:nvSpPr>
      <xdr:spPr>
        <a:xfrm>
          <a:off x="19547840" y="534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28459</xdr:rowOff>
    </xdr:from>
    <xdr:to>
      <xdr:col>116</xdr:col>
      <xdr:colOff>152400</xdr:colOff>
      <xdr:row>33</xdr:row>
      <xdr:rowOff>28459</xdr:rowOff>
    </xdr:to>
    <xdr:cxnSp macro="">
      <xdr:nvCxnSpPr>
        <xdr:cNvPr id="512" name="直線コネクタ 511">
          <a:extLst>
            <a:ext uri="{FF2B5EF4-FFF2-40B4-BE49-F238E27FC236}">
              <a16:creationId xmlns:a16="http://schemas.microsoft.com/office/drawing/2014/main" id="{070F9180-CD73-498A-9F5F-14C5D31B0AC1}"/>
            </a:ext>
          </a:extLst>
        </xdr:cNvPr>
        <xdr:cNvCxnSpPr/>
      </xdr:nvCxnSpPr>
      <xdr:spPr>
        <a:xfrm>
          <a:off x="19443700" y="55605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8802</xdr:rowOff>
    </xdr:from>
    <xdr:ext cx="599010" cy="259045"/>
    <xdr:sp macro="" textlink="">
      <xdr:nvSpPr>
        <xdr:cNvPr id="513" name="【一般廃棄物処理施設】&#10;一人当たり有形固定資産（償却資産）額平均値テキスト">
          <a:extLst>
            <a:ext uri="{FF2B5EF4-FFF2-40B4-BE49-F238E27FC236}">
              <a16:creationId xmlns:a16="http://schemas.microsoft.com/office/drawing/2014/main" id="{65B76EB4-83A5-4870-9B5A-73CD6EF99740}"/>
            </a:ext>
          </a:extLst>
        </xdr:cNvPr>
        <xdr:cNvSpPr txBox="1"/>
      </xdr:nvSpPr>
      <xdr:spPr>
        <a:xfrm>
          <a:off x="19547840" y="6211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157375</xdr:rowOff>
    </xdr:from>
    <xdr:to>
      <xdr:col>116</xdr:col>
      <xdr:colOff>114300</xdr:colOff>
      <xdr:row>38</xdr:row>
      <xdr:rowOff>87525</xdr:rowOff>
    </xdr:to>
    <xdr:sp macro="" textlink="">
      <xdr:nvSpPr>
        <xdr:cNvPr id="514" name="フローチャート: 判断 513">
          <a:extLst>
            <a:ext uri="{FF2B5EF4-FFF2-40B4-BE49-F238E27FC236}">
              <a16:creationId xmlns:a16="http://schemas.microsoft.com/office/drawing/2014/main" id="{957A0B3A-3A39-4FD0-A723-C8F1549BAB91}"/>
            </a:ext>
          </a:extLst>
        </xdr:cNvPr>
        <xdr:cNvSpPr/>
      </xdr:nvSpPr>
      <xdr:spPr>
        <a:xfrm>
          <a:off x="19458940" y="6360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71476</xdr:rowOff>
    </xdr:from>
    <xdr:to>
      <xdr:col>112</xdr:col>
      <xdr:colOff>38100</xdr:colOff>
      <xdr:row>39</xdr:row>
      <xdr:rowOff>1626</xdr:rowOff>
    </xdr:to>
    <xdr:sp macro="" textlink="">
      <xdr:nvSpPr>
        <xdr:cNvPr id="515" name="フローチャート: 判断 514">
          <a:extLst>
            <a:ext uri="{FF2B5EF4-FFF2-40B4-BE49-F238E27FC236}">
              <a16:creationId xmlns:a16="http://schemas.microsoft.com/office/drawing/2014/main" id="{4345E62C-7E49-4E39-9FA3-10AB0992FEAA}"/>
            </a:ext>
          </a:extLst>
        </xdr:cNvPr>
        <xdr:cNvSpPr/>
      </xdr:nvSpPr>
      <xdr:spPr>
        <a:xfrm>
          <a:off x="18735040" y="64417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121810</xdr:rowOff>
    </xdr:from>
    <xdr:to>
      <xdr:col>107</xdr:col>
      <xdr:colOff>101600</xdr:colOff>
      <xdr:row>39</xdr:row>
      <xdr:rowOff>51960</xdr:rowOff>
    </xdr:to>
    <xdr:sp macro="" textlink="">
      <xdr:nvSpPr>
        <xdr:cNvPr id="516" name="フローチャート: 判断 515">
          <a:extLst>
            <a:ext uri="{FF2B5EF4-FFF2-40B4-BE49-F238E27FC236}">
              <a16:creationId xmlns:a16="http://schemas.microsoft.com/office/drawing/2014/main" id="{1BD30223-B3CE-4B05-BBAC-3FE195519877}"/>
            </a:ext>
          </a:extLst>
        </xdr:cNvPr>
        <xdr:cNvSpPr/>
      </xdr:nvSpPr>
      <xdr:spPr>
        <a:xfrm>
          <a:off x="17937480" y="6492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133825</xdr:rowOff>
    </xdr:from>
    <xdr:to>
      <xdr:col>102</xdr:col>
      <xdr:colOff>165100</xdr:colOff>
      <xdr:row>39</xdr:row>
      <xdr:rowOff>63975</xdr:rowOff>
    </xdr:to>
    <xdr:sp macro="" textlink="">
      <xdr:nvSpPr>
        <xdr:cNvPr id="517" name="フローチャート: 判断 516">
          <a:extLst>
            <a:ext uri="{FF2B5EF4-FFF2-40B4-BE49-F238E27FC236}">
              <a16:creationId xmlns:a16="http://schemas.microsoft.com/office/drawing/2014/main" id="{D7CC8188-2468-4E9C-BD1E-9C7293D9516D}"/>
            </a:ext>
          </a:extLst>
        </xdr:cNvPr>
        <xdr:cNvSpPr/>
      </xdr:nvSpPr>
      <xdr:spPr>
        <a:xfrm>
          <a:off x="17162780" y="6504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21AD8E1A-A2F8-4022-A686-AE5D5027B8A9}"/>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821DD23E-B9AA-4F24-A403-27B663F61BD9}"/>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83A150EC-9377-41CB-8625-3E47EBAE74A9}"/>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9FC8061F-BFC6-4621-AD43-978AA5001EFD}"/>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C9046A41-D3F7-4C4D-8DFD-F5422361E64F}"/>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52713</xdr:rowOff>
    </xdr:from>
    <xdr:to>
      <xdr:col>116</xdr:col>
      <xdr:colOff>114300</xdr:colOff>
      <xdr:row>40</xdr:row>
      <xdr:rowOff>154313</xdr:rowOff>
    </xdr:to>
    <xdr:sp macro="" textlink="">
      <xdr:nvSpPr>
        <xdr:cNvPr id="523" name="楕円 522">
          <a:extLst>
            <a:ext uri="{FF2B5EF4-FFF2-40B4-BE49-F238E27FC236}">
              <a16:creationId xmlns:a16="http://schemas.microsoft.com/office/drawing/2014/main" id="{C5027FCF-0FB1-4CA4-814F-6A648BB88135}"/>
            </a:ext>
          </a:extLst>
        </xdr:cNvPr>
        <xdr:cNvSpPr/>
      </xdr:nvSpPr>
      <xdr:spPr>
        <a:xfrm>
          <a:off x="19458940" y="675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139090</xdr:rowOff>
    </xdr:from>
    <xdr:ext cx="534377" cy="259045"/>
    <xdr:sp macro="" textlink="">
      <xdr:nvSpPr>
        <xdr:cNvPr id="524" name="【一般廃棄物処理施設】&#10;一人当たり有形固定資産（償却資産）額該当値テキスト">
          <a:extLst>
            <a:ext uri="{FF2B5EF4-FFF2-40B4-BE49-F238E27FC236}">
              <a16:creationId xmlns:a16="http://schemas.microsoft.com/office/drawing/2014/main" id="{2782F840-D0B8-4224-9910-C03E4EC65AC8}"/>
            </a:ext>
          </a:extLst>
        </xdr:cNvPr>
        <xdr:cNvSpPr txBox="1"/>
      </xdr:nvSpPr>
      <xdr:spPr>
        <a:xfrm>
          <a:off x="19547840" y="667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56673</xdr:rowOff>
    </xdr:from>
    <xdr:to>
      <xdr:col>112</xdr:col>
      <xdr:colOff>38100</xdr:colOff>
      <xdr:row>40</xdr:row>
      <xdr:rowOff>158273</xdr:rowOff>
    </xdr:to>
    <xdr:sp macro="" textlink="">
      <xdr:nvSpPr>
        <xdr:cNvPr id="525" name="楕円 524">
          <a:extLst>
            <a:ext uri="{FF2B5EF4-FFF2-40B4-BE49-F238E27FC236}">
              <a16:creationId xmlns:a16="http://schemas.microsoft.com/office/drawing/2014/main" id="{9AE6E305-C63E-4B18-A40E-DB0E241C640D}"/>
            </a:ext>
          </a:extLst>
        </xdr:cNvPr>
        <xdr:cNvSpPr/>
      </xdr:nvSpPr>
      <xdr:spPr>
        <a:xfrm>
          <a:off x="18735040" y="67622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103513</xdr:rowOff>
    </xdr:from>
    <xdr:to>
      <xdr:col>116</xdr:col>
      <xdr:colOff>63500</xdr:colOff>
      <xdr:row>40</xdr:row>
      <xdr:rowOff>107473</xdr:rowOff>
    </xdr:to>
    <xdr:cxnSp macro="">
      <xdr:nvCxnSpPr>
        <xdr:cNvPr id="526" name="直線コネクタ 525">
          <a:extLst>
            <a:ext uri="{FF2B5EF4-FFF2-40B4-BE49-F238E27FC236}">
              <a16:creationId xmlns:a16="http://schemas.microsoft.com/office/drawing/2014/main" id="{82BB2F78-890B-490A-9667-F73EB8A82EF7}"/>
            </a:ext>
          </a:extLst>
        </xdr:cNvPr>
        <xdr:cNvCxnSpPr/>
      </xdr:nvCxnSpPr>
      <xdr:spPr>
        <a:xfrm flipV="1">
          <a:off x="18778220" y="6809113"/>
          <a:ext cx="731520" cy="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50080</xdr:rowOff>
    </xdr:from>
    <xdr:to>
      <xdr:col>107</xdr:col>
      <xdr:colOff>101600</xdr:colOff>
      <xdr:row>41</xdr:row>
      <xdr:rowOff>151680</xdr:rowOff>
    </xdr:to>
    <xdr:sp macro="" textlink="">
      <xdr:nvSpPr>
        <xdr:cNvPr id="527" name="楕円 526">
          <a:extLst>
            <a:ext uri="{FF2B5EF4-FFF2-40B4-BE49-F238E27FC236}">
              <a16:creationId xmlns:a16="http://schemas.microsoft.com/office/drawing/2014/main" id="{666F6E2B-24EE-4B6F-B9EB-67CDC44C8098}"/>
            </a:ext>
          </a:extLst>
        </xdr:cNvPr>
        <xdr:cNvSpPr/>
      </xdr:nvSpPr>
      <xdr:spPr>
        <a:xfrm>
          <a:off x="17937480" y="69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107473</xdr:rowOff>
    </xdr:from>
    <xdr:to>
      <xdr:col>111</xdr:col>
      <xdr:colOff>177800</xdr:colOff>
      <xdr:row>41</xdr:row>
      <xdr:rowOff>100880</xdr:rowOff>
    </xdr:to>
    <xdr:cxnSp macro="">
      <xdr:nvCxnSpPr>
        <xdr:cNvPr id="528" name="直線コネクタ 527">
          <a:extLst>
            <a:ext uri="{FF2B5EF4-FFF2-40B4-BE49-F238E27FC236}">
              <a16:creationId xmlns:a16="http://schemas.microsoft.com/office/drawing/2014/main" id="{87506792-04E1-4883-9828-135CE586C18E}"/>
            </a:ext>
          </a:extLst>
        </xdr:cNvPr>
        <xdr:cNvCxnSpPr/>
      </xdr:nvCxnSpPr>
      <xdr:spPr>
        <a:xfrm flipV="1">
          <a:off x="17988280" y="6813073"/>
          <a:ext cx="789940" cy="16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18154</xdr:rowOff>
    </xdr:from>
    <xdr:ext cx="599010" cy="259045"/>
    <xdr:sp macro="" textlink="">
      <xdr:nvSpPr>
        <xdr:cNvPr id="529" name="n_1aveValue【一般廃棄物処理施設】&#10;一人当たり有形固定資産（償却資産）額">
          <a:extLst>
            <a:ext uri="{FF2B5EF4-FFF2-40B4-BE49-F238E27FC236}">
              <a16:creationId xmlns:a16="http://schemas.microsoft.com/office/drawing/2014/main" id="{33A6463D-56B4-4952-9CBB-B46A1636F4E0}"/>
            </a:ext>
          </a:extLst>
        </xdr:cNvPr>
        <xdr:cNvSpPr txBox="1"/>
      </xdr:nvSpPr>
      <xdr:spPr>
        <a:xfrm>
          <a:off x="18496495" y="622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68487</xdr:rowOff>
    </xdr:from>
    <xdr:ext cx="599010" cy="259045"/>
    <xdr:sp macro="" textlink="">
      <xdr:nvSpPr>
        <xdr:cNvPr id="530" name="n_2aveValue【一般廃棄物処理施設】&#10;一人当たり有形固定資産（償却資産）額">
          <a:extLst>
            <a:ext uri="{FF2B5EF4-FFF2-40B4-BE49-F238E27FC236}">
              <a16:creationId xmlns:a16="http://schemas.microsoft.com/office/drawing/2014/main" id="{77194BDD-3017-4622-99F1-8021FF0DC70A}"/>
            </a:ext>
          </a:extLst>
        </xdr:cNvPr>
        <xdr:cNvSpPr txBox="1"/>
      </xdr:nvSpPr>
      <xdr:spPr>
        <a:xfrm>
          <a:off x="17734495" y="627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80502</xdr:rowOff>
    </xdr:from>
    <xdr:ext cx="599010" cy="259045"/>
    <xdr:sp macro="" textlink="">
      <xdr:nvSpPr>
        <xdr:cNvPr id="531" name="n_3aveValue【一般廃棄物処理施設】&#10;一人当たり有形固定資産（償却資産）額">
          <a:extLst>
            <a:ext uri="{FF2B5EF4-FFF2-40B4-BE49-F238E27FC236}">
              <a16:creationId xmlns:a16="http://schemas.microsoft.com/office/drawing/2014/main" id="{A54AB014-668F-47F8-B83F-43A1B7DEF1A6}"/>
            </a:ext>
          </a:extLst>
        </xdr:cNvPr>
        <xdr:cNvSpPr txBox="1"/>
      </xdr:nvSpPr>
      <xdr:spPr>
        <a:xfrm>
          <a:off x="16936935" y="628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149400</xdr:rowOff>
    </xdr:from>
    <xdr:ext cx="534377" cy="259045"/>
    <xdr:sp macro="" textlink="">
      <xdr:nvSpPr>
        <xdr:cNvPr id="532" name="n_1mainValue【一般廃棄物処理施設】&#10;一人当たり有形固定資産（償却資産）額">
          <a:extLst>
            <a:ext uri="{FF2B5EF4-FFF2-40B4-BE49-F238E27FC236}">
              <a16:creationId xmlns:a16="http://schemas.microsoft.com/office/drawing/2014/main" id="{9772E86F-8B4F-4348-B91B-1E2B9E8389D1}"/>
            </a:ext>
          </a:extLst>
        </xdr:cNvPr>
        <xdr:cNvSpPr txBox="1"/>
      </xdr:nvSpPr>
      <xdr:spPr>
        <a:xfrm>
          <a:off x="18528811" y="68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142807</xdr:rowOff>
    </xdr:from>
    <xdr:ext cx="469744" cy="259045"/>
    <xdr:sp macro="" textlink="">
      <xdr:nvSpPr>
        <xdr:cNvPr id="533" name="n_2mainValue【一般廃棄物処理施設】&#10;一人当たり有形固定資産（償却資産）額">
          <a:extLst>
            <a:ext uri="{FF2B5EF4-FFF2-40B4-BE49-F238E27FC236}">
              <a16:creationId xmlns:a16="http://schemas.microsoft.com/office/drawing/2014/main" id="{FA354ADD-624C-418E-B804-7B5059BC4834}"/>
            </a:ext>
          </a:extLst>
        </xdr:cNvPr>
        <xdr:cNvSpPr txBox="1"/>
      </xdr:nvSpPr>
      <xdr:spPr>
        <a:xfrm>
          <a:off x="17776268" y="701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4" name="正方形/長方形 533">
          <a:extLst>
            <a:ext uri="{FF2B5EF4-FFF2-40B4-BE49-F238E27FC236}">
              <a16:creationId xmlns:a16="http://schemas.microsoft.com/office/drawing/2014/main" id="{ADBDA428-496A-4CDA-832F-00718007B30C}"/>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5" name="正方形/長方形 534">
          <a:extLst>
            <a:ext uri="{FF2B5EF4-FFF2-40B4-BE49-F238E27FC236}">
              <a16:creationId xmlns:a16="http://schemas.microsoft.com/office/drawing/2014/main" id="{466DAB20-EEF1-4384-B761-DB539DBC5A33}"/>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6" name="正方形/長方形 535">
          <a:extLst>
            <a:ext uri="{FF2B5EF4-FFF2-40B4-BE49-F238E27FC236}">
              <a16:creationId xmlns:a16="http://schemas.microsoft.com/office/drawing/2014/main" id="{192B8F13-294B-4B57-B1FE-7185ADE4ACFD}"/>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7" name="正方形/長方形 536">
          <a:extLst>
            <a:ext uri="{FF2B5EF4-FFF2-40B4-BE49-F238E27FC236}">
              <a16:creationId xmlns:a16="http://schemas.microsoft.com/office/drawing/2014/main" id="{E67DF285-FD69-4D70-9238-650C93047577}"/>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8" name="正方形/長方形 537">
          <a:extLst>
            <a:ext uri="{FF2B5EF4-FFF2-40B4-BE49-F238E27FC236}">
              <a16:creationId xmlns:a16="http://schemas.microsoft.com/office/drawing/2014/main" id="{51DE7133-C975-4A99-8041-9F45AACF0CF3}"/>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9" name="正方形/長方形 538">
          <a:extLst>
            <a:ext uri="{FF2B5EF4-FFF2-40B4-BE49-F238E27FC236}">
              <a16:creationId xmlns:a16="http://schemas.microsoft.com/office/drawing/2014/main" id="{73E960A0-7CC8-47BD-BB91-8B37FD4A7EDB}"/>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0" name="正方形/長方形 539">
          <a:extLst>
            <a:ext uri="{FF2B5EF4-FFF2-40B4-BE49-F238E27FC236}">
              <a16:creationId xmlns:a16="http://schemas.microsoft.com/office/drawing/2014/main" id="{89FC2E31-9D92-43F5-9C37-41F462A24035}"/>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1" name="正方形/長方形 540">
          <a:extLst>
            <a:ext uri="{FF2B5EF4-FFF2-40B4-BE49-F238E27FC236}">
              <a16:creationId xmlns:a16="http://schemas.microsoft.com/office/drawing/2014/main" id="{FE44E270-32FF-4D34-AC1E-14EA68C5EE05}"/>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3836B8AF-5ACB-438B-9D0E-939B8CE44894}"/>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C0080133-2061-48ED-9368-6EF13F75894C}"/>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37AC656A-B0DB-4E57-9820-68ABCA8B6C11}"/>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8528C4E0-CCFB-40B7-A2D2-724315608DE4}"/>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3F3F2B75-90FB-4F3F-BCD9-084D4B9D2DF6}"/>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4B513C14-00CA-402D-954A-2D7E4CF6906A}"/>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5257B713-491F-42B0-954E-F5DCE764AE37}"/>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E0281DDB-BEA9-4DD8-B54A-1C5F8253E071}"/>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50" name="正方形/長方形 549">
          <a:extLst>
            <a:ext uri="{FF2B5EF4-FFF2-40B4-BE49-F238E27FC236}">
              <a16:creationId xmlns:a16="http://schemas.microsoft.com/office/drawing/2014/main" id="{9C53AC89-C9B0-4E4B-BBBE-1D24CC2BC207}"/>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1" name="正方形/長方形 550">
          <a:extLst>
            <a:ext uri="{FF2B5EF4-FFF2-40B4-BE49-F238E27FC236}">
              <a16:creationId xmlns:a16="http://schemas.microsoft.com/office/drawing/2014/main" id="{3EE02D40-6F22-4CA1-A31B-B4E81D6EFC34}"/>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2" name="正方形/長方形 551">
          <a:extLst>
            <a:ext uri="{FF2B5EF4-FFF2-40B4-BE49-F238E27FC236}">
              <a16:creationId xmlns:a16="http://schemas.microsoft.com/office/drawing/2014/main" id="{215F3B93-5300-47B4-9410-19C1298305BD}"/>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3" name="正方形/長方形 552">
          <a:extLst>
            <a:ext uri="{FF2B5EF4-FFF2-40B4-BE49-F238E27FC236}">
              <a16:creationId xmlns:a16="http://schemas.microsoft.com/office/drawing/2014/main" id="{97A24F11-206E-40DF-9053-86B5EE1AF969}"/>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4" name="正方形/長方形 553">
          <a:extLst>
            <a:ext uri="{FF2B5EF4-FFF2-40B4-BE49-F238E27FC236}">
              <a16:creationId xmlns:a16="http://schemas.microsoft.com/office/drawing/2014/main" id="{79855F01-FFF5-4DC0-9767-9D099CB2E798}"/>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5" name="正方形/長方形 554">
          <a:extLst>
            <a:ext uri="{FF2B5EF4-FFF2-40B4-BE49-F238E27FC236}">
              <a16:creationId xmlns:a16="http://schemas.microsoft.com/office/drawing/2014/main" id="{3BD0B38C-BC80-46E8-8703-CAA361B5080B}"/>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6" name="正方形/長方形 555">
          <a:extLst>
            <a:ext uri="{FF2B5EF4-FFF2-40B4-BE49-F238E27FC236}">
              <a16:creationId xmlns:a16="http://schemas.microsoft.com/office/drawing/2014/main" id="{51920EFD-D05E-495B-B0E4-C95E3CE7BCF9}"/>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7" name="正方形/長方形 556">
          <a:extLst>
            <a:ext uri="{FF2B5EF4-FFF2-40B4-BE49-F238E27FC236}">
              <a16:creationId xmlns:a16="http://schemas.microsoft.com/office/drawing/2014/main" id="{28198778-E0E7-4FEA-AF22-1397212D5E4B}"/>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8" name="テキスト ボックス 557">
          <a:extLst>
            <a:ext uri="{FF2B5EF4-FFF2-40B4-BE49-F238E27FC236}">
              <a16:creationId xmlns:a16="http://schemas.microsoft.com/office/drawing/2014/main" id="{C53FC51F-E160-46D0-9225-844F4FC5A6B7}"/>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9" name="直線コネクタ 558">
          <a:extLst>
            <a:ext uri="{FF2B5EF4-FFF2-40B4-BE49-F238E27FC236}">
              <a16:creationId xmlns:a16="http://schemas.microsoft.com/office/drawing/2014/main" id="{2F1C73CA-318E-4C79-85D3-CBA4EDC64FFA}"/>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0" name="直線コネクタ 559">
          <a:extLst>
            <a:ext uri="{FF2B5EF4-FFF2-40B4-BE49-F238E27FC236}">
              <a16:creationId xmlns:a16="http://schemas.microsoft.com/office/drawing/2014/main" id="{8969462A-5E7A-4900-9A54-9E94DC637385}"/>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1" name="テキスト ボックス 560">
          <a:extLst>
            <a:ext uri="{FF2B5EF4-FFF2-40B4-BE49-F238E27FC236}">
              <a16:creationId xmlns:a16="http://schemas.microsoft.com/office/drawing/2014/main" id="{F4E36496-687A-4562-BD76-7FE74289B541}"/>
            </a:ext>
          </a:extLst>
        </xdr:cNvPr>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2" name="直線コネクタ 561">
          <a:extLst>
            <a:ext uri="{FF2B5EF4-FFF2-40B4-BE49-F238E27FC236}">
              <a16:creationId xmlns:a16="http://schemas.microsoft.com/office/drawing/2014/main" id="{0D7F091A-B84E-44BF-B1A2-A4F24266BCA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3" name="テキスト ボックス 562">
          <a:extLst>
            <a:ext uri="{FF2B5EF4-FFF2-40B4-BE49-F238E27FC236}">
              <a16:creationId xmlns:a16="http://schemas.microsoft.com/office/drawing/2014/main" id="{A71C2205-ECAC-41C1-8515-A0D2B2B5D932}"/>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4" name="直線コネクタ 563">
          <a:extLst>
            <a:ext uri="{FF2B5EF4-FFF2-40B4-BE49-F238E27FC236}">
              <a16:creationId xmlns:a16="http://schemas.microsoft.com/office/drawing/2014/main" id="{BAA2B3D2-A65C-4715-9A5C-8A7A86171D13}"/>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5" name="テキスト ボックス 564">
          <a:extLst>
            <a:ext uri="{FF2B5EF4-FFF2-40B4-BE49-F238E27FC236}">
              <a16:creationId xmlns:a16="http://schemas.microsoft.com/office/drawing/2014/main" id="{2FBFC797-BBDC-4BC7-8FCF-8A9D7A2770D2}"/>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6" name="直線コネクタ 565">
          <a:extLst>
            <a:ext uri="{FF2B5EF4-FFF2-40B4-BE49-F238E27FC236}">
              <a16:creationId xmlns:a16="http://schemas.microsoft.com/office/drawing/2014/main" id="{026D10A0-B722-48E7-86CE-4C42D1FA53C2}"/>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7" name="テキスト ボックス 566">
          <a:extLst>
            <a:ext uri="{FF2B5EF4-FFF2-40B4-BE49-F238E27FC236}">
              <a16:creationId xmlns:a16="http://schemas.microsoft.com/office/drawing/2014/main" id="{C06817E1-DABC-4F0F-BF5D-D6289A97755B}"/>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8" name="直線コネクタ 567">
          <a:extLst>
            <a:ext uri="{FF2B5EF4-FFF2-40B4-BE49-F238E27FC236}">
              <a16:creationId xmlns:a16="http://schemas.microsoft.com/office/drawing/2014/main" id="{0FD9529A-55D3-4578-967D-0D20FAC72F2E}"/>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9" name="テキスト ボックス 568">
          <a:extLst>
            <a:ext uri="{FF2B5EF4-FFF2-40B4-BE49-F238E27FC236}">
              <a16:creationId xmlns:a16="http://schemas.microsoft.com/office/drawing/2014/main" id="{89BF42D5-0ED0-4031-BF17-ADBFA4CAE57F}"/>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0" name="直線コネクタ 569">
          <a:extLst>
            <a:ext uri="{FF2B5EF4-FFF2-40B4-BE49-F238E27FC236}">
              <a16:creationId xmlns:a16="http://schemas.microsoft.com/office/drawing/2014/main" id="{B9B2E5D5-CEED-4C0E-86B1-B026854E0397}"/>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1" name="テキスト ボックス 570">
          <a:extLst>
            <a:ext uri="{FF2B5EF4-FFF2-40B4-BE49-F238E27FC236}">
              <a16:creationId xmlns:a16="http://schemas.microsoft.com/office/drawing/2014/main" id="{9538F8C2-2433-4DD1-9D0C-5ABA0F3DDF02}"/>
            </a:ext>
          </a:extLst>
        </xdr:cNvPr>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2" name="直線コネクタ 571">
          <a:extLst>
            <a:ext uri="{FF2B5EF4-FFF2-40B4-BE49-F238E27FC236}">
              <a16:creationId xmlns:a16="http://schemas.microsoft.com/office/drawing/2014/main" id="{1DB76CF2-CBC5-4830-98F9-A45A7E1DFB43}"/>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3" name="テキスト ボックス 572">
          <a:extLst>
            <a:ext uri="{FF2B5EF4-FFF2-40B4-BE49-F238E27FC236}">
              <a16:creationId xmlns:a16="http://schemas.microsoft.com/office/drawing/2014/main" id="{9280B615-971D-482B-A9EE-FC421A0203C5}"/>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4" name="【消防施設】&#10;有形固定資産減価償却率グラフ枠">
          <a:extLst>
            <a:ext uri="{FF2B5EF4-FFF2-40B4-BE49-F238E27FC236}">
              <a16:creationId xmlns:a16="http://schemas.microsoft.com/office/drawing/2014/main" id="{ECE1412C-36E0-4826-BBBA-06BDD87E86D5}"/>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575" name="直線コネクタ 574">
          <a:extLst>
            <a:ext uri="{FF2B5EF4-FFF2-40B4-BE49-F238E27FC236}">
              <a16:creationId xmlns:a16="http://schemas.microsoft.com/office/drawing/2014/main" id="{11DC729A-1AF8-4AB9-BE10-94CE727F1C11}"/>
            </a:ext>
          </a:extLst>
        </xdr:cNvPr>
        <xdr:cNvCxnSpPr/>
      </xdr:nvCxnSpPr>
      <xdr:spPr>
        <a:xfrm flipV="1">
          <a:off x="14375764" y="13042718"/>
          <a:ext cx="0" cy="1352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576" name="【消防施設】&#10;有形固定資産減価償却率最小値テキスト">
          <a:extLst>
            <a:ext uri="{FF2B5EF4-FFF2-40B4-BE49-F238E27FC236}">
              <a16:creationId xmlns:a16="http://schemas.microsoft.com/office/drawing/2014/main" id="{D4A8641D-EC87-491E-A33B-379028453D95}"/>
            </a:ext>
          </a:extLst>
        </xdr:cNvPr>
        <xdr:cNvSpPr txBox="1"/>
      </xdr:nvSpPr>
      <xdr:spPr>
        <a:xfrm>
          <a:off x="14414500" y="1439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577" name="直線コネクタ 576">
          <a:extLst>
            <a:ext uri="{FF2B5EF4-FFF2-40B4-BE49-F238E27FC236}">
              <a16:creationId xmlns:a16="http://schemas.microsoft.com/office/drawing/2014/main" id="{BF2D4789-1856-4FF8-B0B9-AC7C94C0BE80}"/>
            </a:ext>
          </a:extLst>
        </xdr:cNvPr>
        <xdr:cNvCxnSpPr/>
      </xdr:nvCxnSpPr>
      <xdr:spPr>
        <a:xfrm>
          <a:off x="14287500" y="143952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578" name="【消防施設】&#10;有形固定資産減価償却率最大値テキスト">
          <a:extLst>
            <a:ext uri="{FF2B5EF4-FFF2-40B4-BE49-F238E27FC236}">
              <a16:creationId xmlns:a16="http://schemas.microsoft.com/office/drawing/2014/main" id="{C1842BB4-3D72-48B9-ADB0-BCD3F6AF8FE7}"/>
            </a:ext>
          </a:extLst>
        </xdr:cNvPr>
        <xdr:cNvSpPr txBox="1"/>
      </xdr:nvSpPr>
      <xdr:spPr>
        <a:xfrm>
          <a:off x="14414500" y="12821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579" name="直線コネクタ 578">
          <a:extLst>
            <a:ext uri="{FF2B5EF4-FFF2-40B4-BE49-F238E27FC236}">
              <a16:creationId xmlns:a16="http://schemas.microsoft.com/office/drawing/2014/main" id="{AB0FF1CA-EC31-47A7-B0CA-097339CC3F7F}"/>
            </a:ext>
          </a:extLst>
        </xdr:cNvPr>
        <xdr:cNvCxnSpPr/>
      </xdr:nvCxnSpPr>
      <xdr:spPr>
        <a:xfrm>
          <a:off x="14287500" y="130427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80" name="【消防施設】&#10;有形固定資産減価償却率平均値テキスト">
          <a:extLst>
            <a:ext uri="{FF2B5EF4-FFF2-40B4-BE49-F238E27FC236}">
              <a16:creationId xmlns:a16="http://schemas.microsoft.com/office/drawing/2014/main" id="{88BC765C-BC16-428B-89A6-1726736D4843}"/>
            </a:ext>
          </a:extLst>
        </xdr:cNvPr>
        <xdr:cNvSpPr txBox="1"/>
      </xdr:nvSpPr>
      <xdr:spPr>
        <a:xfrm>
          <a:off x="14414500" y="13558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81" name="フローチャート: 判断 580">
          <a:extLst>
            <a:ext uri="{FF2B5EF4-FFF2-40B4-BE49-F238E27FC236}">
              <a16:creationId xmlns:a16="http://schemas.microsoft.com/office/drawing/2014/main" id="{6FDD08F0-B4D9-4532-B23E-68139DF8236B}"/>
            </a:ext>
          </a:extLst>
        </xdr:cNvPr>
        <xdr:cNvSpPr/>
      </xdr:nvSpPr>
      <xdr:spPr>
        <a:xfrm>
          <a:off x="14325600" y="1357974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582" name="フローチャート: 判断 581">
          <a:extLst>
            <a:ext uri="{FF2B5EF4-FFF2-40B4-BE49-F238E27FC236}">
              <a16:creationId xmlns:a16="http://schemas.microsoft.com/office/drawing/2014/main" id="{86FCD5F5-938F-4C6D-A77E-6BBBE0145BF8}"/>
            </a:ext>
          </a:extLst>
        </xdr:cNvPr>
        <xdr:cNvSpPr/>
      </xdr:nvSpPr>
      <xdr:spPr>
        <a:xfrm>
          <a:off x="13578840" y="136722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49349</xdr:rowOff>
    </xdr:from>
    <xdr:to>
      <xdr:col>76</xdr:col>
      <xdr:colOff>165100</xdr:colOff>
      <xdr:row>81</xdr:row>
      <xdr:rowOff>150949</xdr:rowOff>
    </xdr:to>
    <xdr:sp macro="" textlink="">
      <xdr:nvSpPr>
        <xdr:cNvPr id="583" name="フローチャート: 判断 582">
          <a:extLst>
            <a:ext uri="{FF2B5EF4-FFF2-40B4-BE49-F238E27FC236}">
              <a16:creationId xmlns:a16="http://schemas.microsoft.com/office/drawing/2014/main" id="{17B613F0-65D2-48BA-B001-3FEF6A0393BB}"/>
            </a:ext>
          </a:extLst>
        </xdr:cNvPr>
        <xdr:cNvSpPr/>
      </xdr:nvSpPr>
      <xdr:spPr>
        <a:xfrm>
          <a:off x="12804140" y="136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584" name="フローチャート: 判断 583">
          <a:extLst>
            <a:ext uri="{FF2B5EF4-FFF2-40B4-BE49-F238E27FC236}">
              <a16:creationId xmlns:a16="http://schemas.microsoft.com/office/drawing/2014/main" id="{8EF40C88-1985-4588-B623-03D609244E9C}"/>
            </a:ext>
          </a:extLst>
        </xdr:cNvPr>
        <xdr:cNvSpPr/>
      </xdr:nvSpPr>
      <xdr:spPr>
        <a:xfrm>
          <a:off x="12029440" y="135650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E6E006FE-EF18-46CD-B754-C52CC4273C41}"/>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D56B9F9F-BDB7-415B-B89A-D4B310F8D91E}"/>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C5B8BF1C-681E-429B-BE9B-BD2DBDA3F7FC}"/>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D194A61A-FB94-47A8-B317-7310A4E7E0C6}"/>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051AEBDB-EEB8-4ADB-912B-FBE558A7088B}"/>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64044</xdr:rowOff>
    </xdr:from>
    <xdr:to>
      <xdr:col>85</xdr:col>
      <xdr:colOff>177800</xdr:colOff>
      <xdr:row>80</xdr:row>
      <xdr:rowOff>165644</xdr:rowOff>
    </xdr:to>
    <xdr:sp macro="" textlink="">
      <xdr:nvSpPr>
        <xdr:cNvPr id="590" name="楕円 589">
          <a:extLst>
            <a:ext uri="{FF2B5EF4-FFF2-40B4-BE49-F238E27FC236}">
              <a16:creationId xmlns:a16="http://schemas.microsoft.com/office/drawing/2014/main" id="{DB41EA3E-E3F9-4B97-84B4-C7B83298A9F8}"/>
            </a:ext>
          </a:extLst>
        </xdr:cNvPr>
        <xdr:cNvSpPr/>
      </xdr:nvSpPr>
      <xdr:spPr>
        <a:xfrm>
          <a:off x="14325600" y="1347524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86921</xdr:rowOff>
    </xdr:from>
    <xdr:ext cx="405111" cy="259045"/>
    <xdr:sp macro="" textlink="">
      <xdr:nvSpPr>
        <xdr:cNvPr id="591" name="【消防施設】&#10;有形固定資産減価償却率該当値テキスト">
          <a:extLst>
            <a:ext uri="{FF2B5EF4-FFF2-40B4-BE49-F238E27FC236}">
              <a16:creationId xmlns:a16="http://schemas.microsoft.com/office/drawing/2014/main" id="{2569B93C-5361-4E5E-83A3-8D627A9204EF}"/>
            </a:ext>
          </a:extLst>
        </xdr:cNvPr>
        <xdr:cNvSpPr txBox="1"/>
      </xdr:nvSpPr>
      <xdr:spPr>
        <a:xfrm>
          <a:off x="14414500" y="13330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95069</xdr:rowOff>
    </xdr:from>
    <xdr:to>
      <xdr:col>81</xdr:col>
      <xdr:colOff>101600</xdr:colOff>
      <xdr:row>81</xdr:row>
      <xdr:rowOff>25219</xdr:rowOff>
    </xdr:to>
    <xdr:sp macro="" textlink="">
      <xdr:nvSpPr>
        <xdr:cNvPr id="592" name="楕円 591">
          <a:extLst>
            <a:ext uri="{FF2B5EF4-FFF2-40B4-BE49-F238E27FC236}">
              <a16:creationId xmlns:a16="http://schemas.microsoft.com/office/drawing/2014/main" id="{F4670172-E828-42D7-9815-E77FF69BC3ED}"/>
            </a:ext>
          </a:extLst>
        </xdr:cNvPr>
        <xdr:cNvSpPr/>
      </xdr:nvSpPr>
      <xdr:spPr>
        <a:xfrm>
          <a:off x="13578840" y="135062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114844</xdr:rowOff>
    </xdr:from>
    <xdr:to>
      <xdr:col>85</xdr:col>
      <xdr:colOff>127000</xdr:colOff>
      <xdr:row>80</xdr:row>
      <xdr:rowOff>145869</xdr:rowOff>
    </xdr:to>
    <xdr:cxnSp macro="">
      <xdr:nvCxnSpPr>
        <xdr:cNvPr id="593" name="直線コネクタ 592">
          <a:extLst>
            <a:ext uri="{FF2B5EF4-FFF2-40B4-BE49-F238E27FC236}">
              <a16:creationId xmlns:a16="http://schemas.microsoft.com/office/drawing/2014/main" id="{04A35B1C-8458-41D9-9D51-C8D41BFF4068}"/>
            </a:ext>
          </a:extLst>
        </xdr:cNvPr>
        <xdr:cNvCxnSpPr/>
      </xdr:nvCxnSpPr>
      <xdr:spPr>
        <a:xfrm flipV="1">
          <a:off x="13629640" y="13526044"/>
          <a:ext cx="74676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134257</xdr:rowOff>
    </xdr:from>
    <xdr:to>
      <xdr:col>76</xdr:col>
      <xdr:colOff>165100</xdr:colOff>
      <xdr:row>81</xdr:row>
      <xdr:rowOff>64407</xdr:rowOff>
    </xdr:to>
    <xdr:sp macro="" textlink="">
      <xdr:nvSpPr>
        <xdr:cNvPr id="594" name="楕円 593">
          <a:extLst>
            <a:ext uri="{FF2B5EF4-FFF2-40B4-BE49-F238E27FC236}">
              <a16:creationId xmlns:a16="http://schemas.microsoft.com/office/drawing/2014/main" id="{72E2326B-70FB-4A13-98FE-ECD6630C0292}"/>
            </a:ext>
          </a:extLst>
        </xdr:cNvPr>
        <xdr:cNvSpPr/>
      </xdr:nvSpPr>
      <xdr:spPr>
        <a:xfrm>
          <a:off x="12804140" y="13545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145869</xdr:rowOff>
    </xdr:from>
    <xdr:to>
      <xdr:col>81</xdr:col>
      <xdr:colOff>50800</xdr:colOff>
      <xdr:row>81</xdr:row>
      <xdr:rowOff>13607</xdr:rowOff>
    </xdr:to>
    <xdr:cxnSp macro="">
      <xdr:nvCxnSpPr>
        <xdr:cNvPr id="595" name="直線コネクタ 594">
          <a:extLst>
            <a:ext uri="{FF2B5EF4-FFF2-40B4-BE49-F238E27FC236}">
              <a16:creationId xmlns:a16="http://schemas.microsoft.com/office/drawing/2014/main" id="{9D4ED0B6-5FC7-4531-B05A-A2BC77E03521}"/>
            </a:ext>
          </a:extLst>
        </xdr:cNvPr>
        <xdr:cNvCxnSpPr/>
      </xdr:nvCxnSpPr>
      <xdr:spPr>
        <a:xfrm flipV="1">
          <a:off x="12854940" y="13557069"/>
          <a:ext cx="77470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14713</xdr:rowOff>
    </xdr:from>
    <xdr:ext cx="405111" cy="259045"/>
    <xdr:sp macro="" textlink="">
      <xdr:nvSpPr>
        <xdr:cNvPr id="596" name="n_1aveValue【消防施設】&#10;有形固定資産減価償却率">
          <a:extLst>
            <a:ext uri="{FF2B5EF4-FFF2-40B4-BE49-F238E27FC236}">
              <a16:creationId xmlns:a16="http://schemas.microsoft.com/office/drawing/2014/main" id="{FE12904D-D777-494E-A55D-3CE2E6C06792}"/>
            </a:ext>
          </a:extLst>
        </xdr:cNvPr>
        <xdr:cNvSpPr txBox="1"/>
      </xdr:nvSpPr>
      <xdr:spPr>
        <a:xfrm>
          <a:off x="13437244" y="13761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142076</xdr:rowOff>
    </xdr:from>
    <xdr:ext cx="405111" cy="259045"/>
    <xdr:sp macro="" textlink="">
      <xdr:nvSpPr>
        <xdr:cNvPr id="597" name="n_2aveValue【消防施設】&#10;有形固定資産減価償却率">
          <a:extLst>
            <a:ext uri="{FF2B5EF4-FFF2-40B4-BE49-F238E27FC236}">
              <a16:creationId xmlns:a16="http://schemas.microsoft.com/office/drawing/2014/main" id="{DBCFB299-820F-4E0F-B73D-CE5D74C596FA}"/>
            </a:ext>
          </a:extLst>
        </xdr:cNvPr>
        <xdr:cNvSpPr txBox="1"/>
      </xdr:nvSpPr>
      <xdr:spPr>
        <a:xfrm>
          <a:off x="12675244" y="137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598" name="n_3aveValue【消防施設】&#10;有形固定資産減価償却率">
          <a:extLst>
            <a:ext uri="{FF2B5EF4-FFF2-40B4-BE49-F238E27FC236}">
              <a16:creationId xmlns:a16="http://schemas.microsoft.com/office/drawing/2014/main" id="{89102126-1B84-4059-A548-FC8AF8E8044D}"/>
            </a:ext>
          </a:extLst>
        </xdr:cNvPr>
        <xdr:cNvSpPr txBox="1"/>
      </xdr:nvSpPr>
      <xdr:spPr>
        <a:xfrm>
          <a:off x="11900544" y="1334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41746</xdr:rowOff>
    </xdr:from>
    <xdr:ext cx="405111" cy="259045"/>
    <xdr:sp macro="" textlink="">
      <xdr:nvSpPr>
        <xdr:cNvPr id="599" name="n_1mainValue【消防施設】&#10;有形固定資産減価償却率">
          <a:extLst>
            <a:ext uri="{FF2B5EF4-FFF2-40B4-BE49-F238E27FC236}">
              <a16:creationId xmlns:a16="http://schemas.microsoft.com/office/drawing/2014/main" id="{AFBF636A-4ADE-41A2-BC2D-065B7D1C1788}"/>
            </a:ext>
          </a:extLst>
        </xdr:cNvPr>
        <xdr:cNvSpPr txBox="1"/>
      </xdr:nvSpPr>
      <xdr:spPr>
        <a:xfrm>
          <a:off x="13437244" y="1328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80934</xdr:rowOff>
    </xdr:from>
    <xdr:ext cx="405111" cy="259045"/>
    <xdr:sp macro="" textlink="">
      <xdr:nvSpPr>
        <xdr:cNvPr id="600" name="n_2mainValue【消防施設】&#10;有形固定資産減価償却率">
          <a:extLst>
            <a:ext uri="{FF2B5EF4-FFF2-40B4-BE49-F238E27FC236}">
              <a16:creationId xmlns:a16="http://schemas.microsoft.com/office/drawing/2014/main" id="{8AEE5500-DD1B-408E-8301-2AA7A271FD46}"/>
            </a:ext>
          </a:extLst>
        </xdr:cNvPr>
        <xdr:cNvSpPr txBox="1"/>
      </xdr:nvSpPr>
      <xdr:spPr>
        <a:xfrm>
          <a:off x="12675244" y="1332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a:extLst>
            <a:ext uri="{FF2B5EF4-FFF2-40B4-BE49-F238E27FC236}">
              <a16:creationId xmlns:a16="http://schemas.microsoft.com/office/drawing/2014/main" id="{D3301CAF-E8F0-4C2B-B12B-0AC524D59FFF}"/>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a:extLst>
            <a:ext uri="{FF2B5EF4-FFF2-40B4-BE49-F238E27FC236}">
              <a16:creationId xmlns:a16="http://schemas.microsoft.com/office/drawing/2014/main" id="{CC3794C6-652C-4B64-868C-1BB6EDEFB353}"/>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a:extLst>
            <a:ext uri="{FF2B5EF4-FFF2-40B4-BE49-F238E27FC236}">
              <a16:creationId xmlns:a16="http://schemas.microsoft.com/office/drawing/2014/main" id="{B733C6DA-9FB9-478E-BA80-C1665CF0F4AE}"/>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a:extLst>
            <a:ext uri="{FF2B5EF4-FFF2-40B4-BE49-F238E27FC236}">
              <a16:creationId xmlns:a16="http://schemas.microsoft.com/office/drawing/2014/main" id="{7B9A878D-3D86-460F-A49F-1C9EFEE840E5}"/>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a:extLst>
            <a:ext uri="{FF2B5EF4-FFF2-40B4-BE49-F238E27FC236}">
              <a16:creationId xmlns:a16="http://schemas.microsoft.com/office/drawing/2014/main" id="{BDD8A0FF-883D-46F6-8F95-B8DFFC72B2C4}"/>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a:extLst>
            <a:ext uri="{FF2B5EF4-FFF2-40B4-BE49-F238E27FC236}">
              <a16:creationId xmlns:a16="http://schemas.microsoft.com/office/drawing/2014/main" id="{DCA66F20-7DDC-4D39-8608-88D7B727AAF6}"/>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a:extLst>
            <a:ext uri="{FF2B5EF4-FFF2-40B4-BE49-F238E27FC236}">
              <a16:creationId xmlns:a16="http://schemas.microsoft.com/office/drawing/2014/main" id="{D1010209-3927-4B82-A58B-908A6394604C}"/>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a:extLst>
            <a:ext uri="{FF2B5EF4-FFF2-40B4-BE49-F238E27FC236}">
              <a16:creationId xmlns:a16="http://schemas.microsoft.com/office/drawing/2014/main" id="{9145378F-7C39-4B00-93C7-AF13E523A897}"/>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9" name="テキスト ボックス 608">
          <a:extLst>
            <a:ext uri="{FF2B5EF4-FFF2-40B4-BE49-F238E27FC236}">
              <a16:creationId xmlns:a16="http://schemas.microsoft.com/office/drawing/2014/main" id="{0627CF9D-BDA8-4081-A0D1-7A029452F8B6}"/>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0" name="直線コネクタ 609">
          <a:extLst>
            <a:ext uri="{FF2B5EF4-FFF2-40B4-BE49-F238E27FC236}">
              <a16:creationId xmlns:a16="http://schemas.microsoft.com/office/drawing/2014/main" id="{D8CB8C0A-33FB-4EC3-BA46-1951E2022A2A}"/>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1" name="直線コネクタ 610">
          <a:extLst>
            <a:ext uri="{FF2B5EF4-FFF2-40B4-BE49-F238E27FC236}">
              <a16:creationId xmlns:a16="http://schemas.microsoft.com/office/drawing/2014/main" id="{C0BD953C-D058-4586-B6CB-8B293661580C}"/>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2" name="テキスト ボックス 611">
          <a:extLst>
            <a:ext uri="{FF2B5EF4-FFF2-40B4-BE49-F238E27FC236}">
              <a16:creationId xmlns:a16="http://schemas.microsoft.com/office/drawing/2014/main" id="{B7EE10D1-7F96-4B47-8C5A-CE28DE93A4FD}"/>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3" name="直線コネクタ 612">
          <a:extLst>
            <a:ext uri="{FF2B5EF4-FFF2-40B4-BE49-F238E27FC236}">
              <a16:creationId xmlns:a16="http://schemas.microsoft.com/office/drawing/2014/main" id="{62106955-0F36-4CED-BE96-0F3F7949F484}"/>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4" name="テキスト ボックス 613">
          <a:extLst>
            <a:ext uri="{FF2B5EF4-FFF2-40B4-BE49-F238E27FC236}">
              <a16:creationId xmlns:a16="http://schemas.microsoft.com/office/drawing/2014/main" id="{0FF0419B-1374-4637-98EF-969D14C1BE3D}"/>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5" name="直線コネクタ 614">
          <a:extLst>
            <a:ext uri="{FF2B5EF4-FFF2-40B4-BE49-F238E27FC236}">
              <a16:creationId xmlns:a16="http://schemas.microsoft.com/office/drawing/2014/main" id="{02CC91F4-02AE-437A-9B81-5F6CDB1B2CCD}"/>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6" name="テキスト ボックス 615">
          <a:extLst>
            <a:ext uri="{FF2B5EF4-FFF2-40B4-BE49-F238E27FC236}">
              <a16:creationId xmlns:a16="http://schemas.microsoft.com/office/drawing/2014/main" id="{1E903B9A-D6A9-4C0B-B68F-DE2A5D7ABECE}"/>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7" name="直線コネクタ 616">
          <a:extLst>
            <a:ext uri="{FF2B5EF4-FFF2-40B4-BE49-F238E27FC236}">
              <a16:creationId xmlns:a16="http://schemas.microsoft.com/office/drawing/2014/main" id="{951CA8A2-E18B-489B-A7D5-FD3B3F00C3CE}"/>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8" name="テキスト ボックス 617">
          <a:extLst>
            <a:ext uri="{FF2B5EF4-FFF2-40B4-BE49-F238E27FC236}">
              <a16:creationId xmlns:a16="http://schemas.microsoft.com/office/drawing/2014/main" id="{8D3A8473-D9CE-4A13-8298-2618ABD67178}"/>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a:extLst>
            <a:ext uri="{FF2B5EF4-FFF2-40B4-BE49-F238E27FC236}">
              <a16:creationId xmlns:a16="http://schemas.microsoft.com/office/drawing/2014/main" id="{37AA8270-8427-46D9-AF4E-B6C1BC52DC7A}"/>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a:extLst>
            <a:ext uri="{FF2B5EF4-FFF2-40B4-BE49-F238E27FC236}">
              <a16:creationId xmlns:a16="http://schemas.microsoft.com/office/drawing/2014/main" id="{F7CFE2D3-74F9-4863-B43B-950F63F247CF}"/>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消防施設】&#10;一人当たり面積グラフ枠">
          <a:extLst>
            <a:ext uri="{FF2B5EF4-FFF2-40B4-BE49-F238E27FC236}">
              <a16:creationId xmlns:a16="http://schemas.microsoft.com/office/drawing/2014/main" id="{C2FD7815-EF8C-4F9A-BCF0-5F4E6F6F79D6}"/>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622" name="直線コネクタ 621">
          <a:extLst>
            <a:ext uri="{FF2B5EF4-FFF2-40B4-BE49-F238E27FC236}">
              <a16:creationId xmlns:a16="http://schemas.microsoft.com/office/drawing/2014/main" id="{1366554B-07F5-4204-9976-5CB7CDAC2CC8}"/>
            </a:ext>
          </a:extLst>
        </xdr:cNvPr>
        <xdr:cNvCxnSpPr/>
      </xdr:nvCxnSpPr>
      <xdr:spPr>
        <a:xfrm flipV="1">
          <a:off x="19509104" y="13214605"/>
          <a:ext cx="0" cy="1235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623" name="【消防施設】&#10;一人当たり面積最小値テキスト">
          <a:extLst>
            <a:ext uri="{FF2B5EF4-FFF2-40B4-BE49-F238E27FC236}">
              <a16:creationId xmlns:a16="http://schemas.microsoft.com/office/drawing/2014/main" id="{2482EF27-66E6-4CE2-9084-51C24BE785E9}"/>
            </a:ext>
          </a:extLst>
        </xdr:cNvPr>
        <xdr:cNvSpPr txBox="1"/>
      </xdr:nvSpPr>
      <xdr:spPr>
        <a:xfrm>
          <a:off x="19547840"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624" name="直線コネクタ 623">
          <a:extLst>
            <a:ext uri="{FF2B5EF4-FFF2-40B4-BE49-F238E27FC236}">
              <a16:creationId xmlns:a16="http://schemas.microsoft.com/office/drawing/2014/main" id="{A6F1C18B-CA30-4577-A10B-8B9BDD50AC28}"/>
            </a:ext>
          </a:extLst>
        </xdr:cNvPr>
        <xdr:cNvCxnSpPr/>
      </xdr:nvCxnSpPr>
      <xdr:spPr>
        <a:xfrm>
          <a:off x="19443700" y="144505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625" name="【消防施設】&#10;一人当たり面積最大値テキスト">
          <a:extLst>
            <a:ext uri="{FF2B5EF4-FFF2-40B4-BE49-F238E27FC236}">
              <a16:creationId xmlns:a16="http://schemas.microsoft.com/office/drawing/2014/main" id="{2698E807-DA86-441B-87FC-DF9FDEF06531}"/>
            </a:ext>
          </a:extLst>
        </xdr:cNvPr>
        <xdr:cNvSpPr txBox="1"/>
      </xdr:nvSpPr>
      <xdr:spPr>
        <a:xfrm>
          <a:off x="19547840" y="1299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626" name="直線コネクタ 625">
          <a:extLst>
            <a:ext uri="{FF2B5EF4-FFF2-40B4-BE49-F238E27FC236}">
              <a16:creationId xmlns:a16="http://schemas.microsoft.com/office/drawing/2014/main" id="{DA82D13F-8EE2-49CA-B09E-FA2E64D6E05F}"/>
            </a:ext>
          </a:extLst>
        </xdr:cNvPr>
        <xdr:cNvCxnSpPr/>
      </xdr:nvCxnSpPr>
      <xdr:spPr>
        <a:xfrm>
          <a:off x="19443700" y="13214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148607</xdr:rowOff>
    </xdr:from>
    <xdr:ext cx="469744" cy="259045"/>
    <xdr:sp macro="" textlink="">
      <xdr:nvSpPr>
        <xdr:cNvPr id="627" name="【消防施設】&#10;一人当たり面積平均値テキスト">
          <a:extLst>
            <a:ext uri="{FF2B5EF4-FFF2-40B4-BE49-F238E27FC236}">
              <a16:creationId xmlns:a16="http://schemas.microsoft.com/office/drawing/2014/main" id="{1D57F872-BCF3-4100-8D86-0B458EDCE5A6}"/>
            </a:ext>
          </a:extLst>
        </xdr:cNvPr>
        <xdr:cNvSpPr txBox="1"/>
      </xdr:nvSpPr>
      <xdr:spPr>
        <a:xfrm>
          <a:off x="1954784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628" name="フローチャート: 判断 627">
          <a:extLst>
            <a:ext uri="{FF2B5EF4-FFF2-40B4-BE49-F238E27FC236}">
              <a16:creationId xmlns:a16="http://schemas.microsoft.com/office/drawing/2014/main" id="{E51E16CD-FC2C-4A58-B289-B83154C07D40}"/>
            </a:ext>
          </a:extLst>
        </xdr:cNvPr>
        <xdr:cNvSpPr/>
      </xdr:nvSpPr>
      <xdr:spPr>
        <a:xfrm>
          <a:off x="19458940" y="1408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29" name="フローチャート: 判断 628">
          <a:extLst>
            <a:ext uri="{FF2B5EF4-FFF2-40B4-BE49-F238E27FC236}">
              <a16:creationId xmlns:a16="http://schemas.microsoft.com/office/drawing/2014/main" id="{183496A8-C66F-43B4-A240-32A6C4F844A6}"/>
            </a:ext>
          </a:extLst>
        </xdr:cNvPr>
        <xdr:cNvSpPr/>
      </xdr:nvSpPr>
      <xdr:spPr>
        <a:xfrm>
          <a:off x="18735040" y="141147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630" name="フローチャート: 判断 629">
          <a:extLst>
            <a:ext uri="{FF2B5EF4-FFF2-40B4-BE49-F238E27FC236}">
              <a16:creationId xmlns:a16="http://schemas.microsoft.com/office/drawing/2014/main" id="{3E93B746-EE30-4FB4-B759-44D5E723B6A8}"/>
            </a:ext>
          </a:extLst>
        </xdr:cNvPr>
        <xdr:cNvSpPr/>
      </xdr:nvSpPr>
      <xdr:spPr>
        <a:xfrm>
          <a:off x="1793748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631" name="フローチャート: 判断 630">
          <a:extLst>
            <a:ext uri="{FF2B5EF4-FFF2-40B4-BE49-F238E27FC236}">
              <a16:creationId xmlns:a16="http://schemas.microsoft.com/office/drawing/2014/main" id="{24BCF928-341C-4AF1-9E37-C2C8AF39CDF7}"/>
            </a:ext>
          </a:extLst>
        </xdr:cNvPr>
        <xdr:cNvSpPr/>
      </xdr:nvSpPr>
      <xdr:spPr>
        <a:xfrm>
          <a:off x="17162780" y="141879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D88EF148-01C5-4CF9-AA2F-04F5F2DDF907}"/>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CA1C1437-FD03-45FC-9BDE-A71C16BF565B}"/>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C5DFA66-C6DA-48D3-A222-FF743DEC9441}"/>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6DAD175-86AC-4907-95B6-FB5CCB715DD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87C03651-19F8-437E-BE5A-FDE62392129A}"/>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76454</xdr:rowOff>
    </xdr:from>
    <xdr:to>
      <xdr:col>116</xdr:col>
      <xdr:colOff>114300</xdr:colOff>
      <xdr:row>84</xdr:row>
      <xdr:rowOff>6604</xdr:rowOff>
    </xdr:to>
    <xdr:sp macro="" textlink="">
      <xdr:nvSpPr>
        <xdr:cNvPr id="637" name="楕円 636">
          <a:extLst>
            <a:ext uri="{FF2B5EF4-FFF2-40B4-BE49-F238E27FC236}">
              <a16:creationId xmlns:a16="http://schemas.microsoft.com/office/drawing/2014/main" id="{E9F322F0-E018-43FF-BFF5-99A775AE8DD8}"/>
            </a:ext>
          </a:extLst>
        </xdr:cNvPr>
        <xdr:cNvSpPr/>
      </xdr:nvSpPr>
      <xdr:spPr>
        <a:xfrm>
          <a:off x="19458940" y="139905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99331</xdr:rowOff>
    </xdr:from>
    <xdr:ext cx="469744" cy="259045"/>
    <xdr:sp macro="" textlink="">
      <xdr:nvSpPr>
        <xdr:cNvPr id="638" name="【消防施設】&#10;一人当たり面積該当値テキスト">
          <a:extLst>
            <a:ext uri="{FF2B5EF4-FFF2-40B4-BE49-F238E27FC236}">
              <a16:creationId xmlns:a16="http://schemas.microsoft.com/office/drawing/2014/main" id="{22586529-D573-4271-B66D-909DCFAA9E03}"/>
            </a:ext>
          </a:extLst>
        </xdr:cNvPr>
        <xdr:cNvSpPr txBox="1"/>
      </xdr:nvSpPr>
      <xdr:spPr>
        <a:xfrm>
          <a:off x="19547840" y="1384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85598</xdr:rowOff>
    </xdr:from>
    <xdr:to>
      <xdr:col>112</xdr:col>
      <xdr:colOff>38100</xdr:colOff>
      <xdr:row>84</xdr:row>
      <xdr:rowOff>15748</xdr:rowOff>
    </xdr:to>
    <xdr:sp macro="" textlink="">
      <xdr:nvSpPr>
        <xdr:cNvPr id="639" name="楕円 638">
          <a:extLst>
            <a:ext uri="{FF2B5EF4-FFF2-40B4-BE49-F238E27FC236}">
              <a16:creationId xmlns:a16="http://schemas.microsoft.com/office/drawing/2014/main" id="{FF4F60F4-E6E4-462C-BF40-F52D9C45D7E4}"/>
            </a:ext>
          </a:extLst>
        </xdr:cNvPr>
        <xdr:cNvSpPr/>
      </xdr:nvSpPr>
      <xdr:spPr>
        <a:xfrm>
          <a:off x="18735040" y="139997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127254</xdr:rowOff>
    </xdr:from>
    <xdr:to>
      <xdr:col>116</xdr:col>
      <xdr:colOff>63500</xdr:colOff>
      <xdr:row>83</xdr:row>
      <xdr:rowOff>136398</xdr:rowOff>
    </xdr:to>
    <xdr:cxnSp macro="">
      <xdr:nvCxnSpPr>
        <xdr:cNvPr id="640" name="直線コネクタ 639">
          <a:extLst>
            <a:ext uri="{FF2B5EF4-FFF2-40B4-BE49-F238E27FC236}">
              <a16:creationId xmlns:a16="http://schemas.microsoft.com/office/drawing/2014/main" id="{944833C3-B7AD-4D05-9798-80D004EC86F7}"/>
            </a:ext>
          </a:extLst>
        </xdr:cNvPr>
        <xdr:cNvCxnSpPr/>
      </xdr:nvCxnSpPr>
      <xdr:spPr>
        <a:xfrm flipV="1">
          <a:off x="18778220" y="14041374"/>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xdr:rowOff>
    </xdr:from>
    <xdr:to>
      <xdr:col>107</xdr:col>
      <xdr:colOff>101600</xdr:colOff>
      <xdr:row>84</xdr:row>
      <xdr:rowOff>114046</xdr:rowOff>
    </xdr:to>
    <xdr:sp macro="" textlink="">
      <xdr:nvSpPr>
        <xdr:cNvPr id="641" name="楕円 640">
          <a:extLst>
            <a:ext uri="{FF2B5EF4-FFF2-40B4-BE49-F238E27FC236}">
              <a16:creationId xmlns:a16="http://schemas.microsoft.com/office/drawing/2014/main" id="{DC936890-BD90-4AA3-B7BE-4EE6A601F883}"/>
            </a:ext>
          </a:extLst>
        </xdr:cNvPr>
        <xdr:cNvSpPr/>
      </xdr:nvSpPr>
      <xdr:spPr>
        <a:xfrm>
          <a:off x="1793748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136398</xdr:rowOff>
    </xdr:from>
    <xdr:to>
      <xdr:col>111</xdr:col>
      <xdr:colOff>177800</xdr:colOff>
      <xdr:row>84</xdr:row>
      <xdr:rowOff>63246</xdr:rowOff>
    </xdr:to>
    <xdr:cxnSp macro="">
      <xdr:nvCxnSpPr>
        <xdr:cNvPr id="642" name="直線コネクタ 641">
          <a:extLst>
            <a:ext uri="{FF2B5EF4-FFF2-40B4-BE49-F238E27FC236}">
              <a16:creationId xmlns:a16="http://schemas.microsoft.com/office/drawing/2014/main" id="{78CE7F11-0983-41BA-9200-3E8FD3779B44}"/>
            </a:ext>
          </a:extLst>
        </xdr:cNvPr>
        <xdr:cNvCxnSpPr/>
      </xdr:nvCxnSpPr>
      <xdr:spPr>
        <a:xfrm flipV="1">
          <a:off x="17988280" y="14050518"/>
          <a:ext cx="78994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643" name="n_1aveValue【消防施設】&#10;一人当たり面積">
          <a:extLst>
            <a:ext uri="{FF2B5EF4-FFF2-40B4-BE49-F238E27FC236}">
              <a16:creationId xmlns:a16="http://schemas.microsoft.com/office/drawing/2014/main" id="{E7AA866A-07E7-4EBE-921C-350AE2C3FE61}"/>
            </a:ext>
          </a:extLst>
        </xdr:cNvPr>
        <xdr:cNvSpPr txBox="1"/>
      </xdr:nvSpPr>
      <xdr:spPr>
        <a:xfrm>
          <a:off x="185611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644" name="n_2aveValue【消防施設】&#10;一人当たり面積">
          <a:extLst>
            <a:ext uri="{FF2B5EF4-FFF2-40B4-BE49-F238E27FC236}">
              <a16:creationId xmlns:a16="http://schemas.microsoft.com/office/drawing/2014/main" id="{AF9DA1B4-14FF-493D-9FFC-66B42BC47D1B}"/>
            </a:ext>
          </a:extLst>
        </xdr:cNvPr>
        <xdr:cNvSpPr txBox="1"/>
      </xdr:nvSpPr>
      <xdr:spPr>
        <a:xfrm>
          <a:off x="1777626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52849</xdr:rowOff>
    </xdr:from>
    <xdr:ext cx="469744" cy="259045"/>
    <xdr:sp macro="" textlink="">
      <xdr:nvSpPr>
        <xdr:cNvPr id="645" name="n_3aveValue【消防施設】&#10;一人当たり面積">
          <a:extLst>
            <a:ext uri="{FF2B5EF4-FFF2-40B4-BE49-F238E27FC236}">
              <a16:creationId xmlns:a16="http://schemas.microsoft.com/office/drawing/2014/main" id="{BD0F7DA8-400D-4CE1-A647-29D27D512AD9}"/>
            </a:ext>
          </a:extLst>
        </xdr:cNvPr>
        <xdr:cNvSpPr txBox="1"/>
      </xdr:nvSpPr>
      <xdr:spPr>
        <a:xfrm>
          <a:off x="17001567" y="1396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32275</xdr:rowOff>
    </xdr:from>
    <xdr:ext cx="469744" cy="259045"/>
    <xdr:sp macro="" textlink="">
      <xdr:nvSpPr>
        <xdr:cNvPr id="646" name="n_1mainValue【消防施設】&#10;一人当たり面積">
          <a:extLst>
            <a:ext uri="{FF2B5EF4-FFF2-40B4-BE49-F238E27FC236}">
              <a16:creationId xmlns:a16="http://schemas.microsoft.com/office/drawing/2014/main" id="{AC97A483-FAF9-40B0-AEB3-D21AAE1B6C39}"/>
            </a:ext>
          </a:extLst>
        </xdr:cNvPr>
        <xdr:cNvSpPr txBox="1"/>
      </xdr:nvSpPr>
      <xdr:spPr>
        <a:xfrm>
          <a:off x="18561127" y="1377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130573</xdr:rowOff>
    </xdr:from>
    <xdr:ext cx="469744" cy="259045"/>
    <xdr:sp macro="" textlink="">
      <xdr:nvSpPr>
        <xdr:cNvPr id="647" name="n_2mainValue【消防施設】&#10;一人当たり面積">
          <a:extLst>
            <a:ext uri="{FF2B5EF4-FFF2-40B4-BE49-F238E27FC236}">
              <a16:creationId xmlns:a16="http://schemas.microsoft.com/office/drawing/2014/main" id="{32A518F4-B7F0-4CAD-8041-2A451FDD3361}"/>
            </a:ext>
          </a:extLst>
        </xdr:cNvPr>
        <xdr:cNvSpPr txBox="1"/>
      </xdr:nvSpPr>
      <xdr:spPr>
        <a:xfrm>
          <a:off x="17776267" y="1387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a:extLst>
            <a:ext uri="{FF2B5EF4-FFF2-40B4-BE49-F238E27FC236}">
              <a16:creationId xmlns:a16="http://schemas.microsoft.com/office/drawing/2014/main" id="{A3589E20-75F6-4D6A-B1F6-E36A75371F6F}"/>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a:extLst>
            <a:ext uri="{FF2B5EF4-FFF2-40B4-BE49-F238E27FC236}">
              <a16:creationId xmlns:a16="http://schemas.microsoft.com/office/drawing/2014/main" id="{5C545262-88A6-4379-B3DE-88BAB0E32728}"/>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a:extLst>
            <a:ext uri="{FF2B5EF4-FFF2-40B4-BE49-F238E27FC236}">
              <a16:creationId xmlns:a16="http://schemas.microsoft.com/office/drawing/2014/main" id="{8D2A9231-002F-4176-840E-58AAA6E2FB17}"/>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a:extLst>
            <a:ext uri="{FF2B5EF4-FFF2-40B4-BE49-F238E27FC236}">
              <a16:creationId xmlns:a16="http://schemas.microsoft.com/office/drawing/2014/main" id="{86B18531-21A1-45A1-AC83-180D801D59B1}"/>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a:extLst>
            <a:ext uri="{FF2B5EF4-FFF2-40B4-BE49-F238E27FC236}">
              <a16:creationId xmlns:a16="http://schemas.microsoft.com/office/drawing/2014/main" id="{9F033BAC-FEBA-41FD-8EBD-7CAAB94A33BB}"/>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a:extLst>
            <a:ext uri="{FF2B5EF4-FFF2-40B4-BE49-F238E27FC236}">
              <a16:creationId xmlns:a16="http://schemas.microsoft.com/office/drawing/2014/main" id="{BE3092F7-F6D5-48AE-BE32-8C27C8FD267D}"/>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a:extLst>
            <a:ext uri="{FF2B5EF4-FFF2-40B4-BE49-F238E27FC236}">
              <a16:creationId xmlns:a16="http://schemas.microsoft.com/office/drawing/2014/main" id="{CC13E170-E9E1-48DF-A65E-2D15BF43789E}"/>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a:extLst>
            <a:ext uri="{FF2B5EF4-FFF2-40B4-BE49-F238E27FC236}">
              <a16:creationId xmlns:a16="http://schemas.microsoft.com/office/drawing/2014/main" id="{9235D967-4901-4B9D-BE3B-82AB07197FFA}"/>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a:extLst>
            <a:ext uri="{FF2B5EF4-FFF2-40B4-BE49-F238E27FC236}">
              <a16:creationId xmlns:a16="http://schemas.microsoft.com/office/drawing/2014/main" id="{043874BC-82E8-4772-AA99-4AC171FBB0D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a:extLst>
            <a:ext uri="{FF2B5EF4-FFF2-40B4-BE49-F238E27FC236}">
              <a16:creationId xmlns:a16="http://schemas.microsoft.com/office/drawing/2014/main" id="{675D6A11-0BB6-4AB1-A402-251AB5FDA59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8" name="直線コネクタ 657">
          <a:extLst>
            <a:ext uri="{FF2B5EF4-FFF2-40B4-BE49-F238E27FC236}">
              <a16:creationId xmlns:a16="http://schemas.microsoft.com/office/drawing/2014/main" id="{0D2AA018-E012-4CB6-AF64-064311061405}"/>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9" name="テキスト ボックス 658">
          <a:extLst>
            <a:ext uri="{FF2B5EF4-FFF2-40B4-BE49-F238E27FC236}">
              <a16:creationId xmlns:a16="http://schemas.microsoft.com/office/drawing/2014/main" id="{875475AC-57A9-467F-9F72-9958F40BF5CF}"/>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0" name="直線コネクタ 659">
          <a:extLst>
            <a:ext uri="{FF2B5EF4-FFF2-40B4-BE49-F238E27FC236}">
              <a16:creationId xmlns:a16="http://schemas.microsoft.com/office/drawing/2014/main" id="{8182ABF5-47BC-460C-9EEA-09A5A9272469}"/>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1" name="テキスト ボックス 660">
          <a:extLst>
            <a:ext uri="{FF2B5EF4-FFF2-40B4-BE49-F238E27FC236}">
              <a16:creationId xmlns:a16="http://schemas.microsoft.com/office/drawing/2014/main" id="{4DA8A0DA-173C-48A2-A22E-3DE7B206539A}"/>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2" name="直線コネクタ 661">
          <a:extLst>
            <a:ext uri="{FF2B5EF4-FFF2-40B4-BE49-F238E27FC236}">
              <a16:creationId xmlns:a16="http://schemas.microsoft.com/office/drawing/2014/main" id="{BC5F320E-0B61-4C84-BF67-AA5AA7C3C287}"/>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3" name="テキスト ボックス 662">
          <a:extLst>
            <a:ext uri="{FF2B5EF4-FFF2-40B4-BE49-F238E27FC236}">
              <a16:creationId xmlns:a16="http://schemas.microsoft.com/office/drawing/2014/main" id="{D885FDF8-1DF6-468A-BA16-403DD7095567}"/>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4" name="直線コネクタ 663">
          <a:extLst>
            <a:ext uri="{FF2B5EF4-FFF2-40B4-BE49-F238E27FC236}">
              <a16:creationId xmlns:a16="http://schemas.microsoft.com/office/drawing/2014/main" id="{C988A16D-3470-4B52-BB24-9332BD70DF17}"/>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5" name="テキスト ボックス 664">
          <a:extLst>
            <a:ext uri="{FF2B5EF4-FFF2-40B4-BE49-F238E27FC236}">
              <a16:creationId xmlns:a16="http://schemas.microsoft.com/office/drawing/2014/main" id="{097393F7-2ECC-4AA9-867B-A02FE6FA277B}"/>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6" name="直線コネクタ 665">
          <a:extLst>
            <a:ext uri="{FF2B5EF4-FFF2-40B4-BE49-F238E27FC236}">
              <a16:creationId xmlns:a16="http://schemas.microsoft.com/office/drawing/2014/main" id="{AB8D1AE3-FF07-4E62-B85C-4A26FE8A1099}"/>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7" name="テキスト ボックス 666">
          <a:extLst>
            <a:ext uri="{FF2B5EF4-FFF2-40B4-BE49-F238E27FC236}">
              <a16:creationId xmlns:a16="http://schemas.microsoft.com/office/drawing/2014/main" id="{9F1213CA-5FB1-4E9A-ABB6-89F974C9C0DC}"/>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8" name="直線コネクタ 667">
          <a:extLst>
            <a:ext uri="{FF2B5EF4-FFF2-40B4-BE49-F238E27FC236}">
              <a16:creationId xmlns:a16="http://schemas.microsoft.com/office/drawing/2014/main" id="{265B3327-EE4C-4CC1-93C5-465602ACBF51}"/>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9" name="テキスト ボックス 668">
          <a:extLst>
            <a:ext uri="{FF2B5EF4-FFF2-40B4-BE49-F238E27FC236}">
              <a16:creationId xmlns:a16="http://schemas.microsoft.com/office/drawing/2014/main" id="{D01CCAA0-E4FD-48E8-9B8B-5A9E231E1381}"/>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a:extLst>
            <a:ext uri="{FF2B5EF4-FFF2-40B4-BE49-F238E27FC236}">
              <a16:creationId xmlns:a16="http://schemas.microsoft.com/office/drawing/2014/main" id="{B9B59443-FDF2-4458-84DD-79F76E0E4912}"/>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1" name="テキスト ボックス 670">
          <a:extLst>
            <a:ext uri="{FF2B5EF4-FFF2-40B4-BE49-F238E27FC236}">
              <a16:creationId xmlns:a16="http://schemas.microsoft.com/office/drawing/2014/main" id="{C49B6D30-3DE4-4212-BA62-020252831046}"/>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2" name="【庁舎】&#10;有形固定資産減価償却率グラフ枠">
          <a:extLst>
            <a:ext uri="{FF2B5EF4-FFF2-40B4-BE49-F238E27FC236}">
              <a16:creationId xmlns:a16="http://schemas.microsoft.com/office/drawing/2014/main" id="{BE41CE9B-DF90-443C-9FF6-EF3F67CC0683}"/>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673" name="直線コネクタ 672">
          <a:extLst>
            <a:ext uri="{FF2B5EF4-FFF2-40B4-BE49-F238E27FC236}">
              <a16:creationId xmlns:a16="http://schemas.microsoft.com/office/drawing/2014/main" id="{D2EC81FB-D673-406A-BF67-92156F1C7D7A}"/>
            </a:ext>
          </a:extLst>
        </xdr:cNvPr>
        <xdr:cNvCxnSpPr/>
      </xdr:nvCxnSpPr>
      <xdr:spPr>
        <a:xfrm flipV="1">
          <a:off x="14375764" y="16713381"/>
          <a:ext cx="0" cy="143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674" name="【庁舎】&#10;有形固定資産減価償却率最小値テキスト">
          <a:extLst>
            <a:ext uri="{FF2B5EF4-FFF2-40B4-BE49-F238E27FC236}">
              <a16:creationId xmlns:a16="http://schemas.microsoft.com/office/drawing/2014/main" id="{3CB5A18D-4737-411D-BA5F-0E42764B85E3}"/>
            </a:ext>
          </a:extLst>
        </xdr:cNvPr>
        <xdr:cNvSpPr txBox="1"/>
      </xdr:nvSpPr>
      <xdr:spPr>
        <a:xfrm>
          <a:off x="14414500" y="18152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675" name="直線コネクタ 674">
          <a:extLst>
            <a:ext uri="{FF2B5EF4-FFF2-40B4-BE49-F238E27FC236}">
              <a16:creationId xmlns:a16="http://schemas.microsoft.com/office/drawing/2014/main" id="{A24E04DA-65D4-4BAD-8647-69ADDE0045B0}"/>
            </a:ext>
          </a:extLst>
        </xdr:cNvPr>
        <xdr:cNvCxnSpPr/>
      </xdr:nvCxnSpPr>
      <xdr:spPr>
        <a:xfrm>
          <a:off x="14287500" y="18148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6" name="【庁舎】&#10;有形固定資産減価償却率最大値テキスト">
          <a:extLst>
            <a:ext uri="{FF2B5EF4-FFF2-40B4-BE49-F238E27FC236}">
              <a16:creationId xmlns:a16="http://schemas.microsoft.com/office/drawing/2014/main" id="{08C11883-0FB4-482C-8C60-CE65B77C5D4E}"/>
            </a:ext>
          </a:extLst>
        </xdr:cNvPr>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7" name="直線コネクタ 676">
          <a:extLst>
            <a:ext uri="{FF2B5EF4-FFF2-40B4-BE49-F238E27FC236}">
              <a16:creationId xmlns:a16="http://schemas.microsoft.com/office/drawing/2014/main" id="{4F61E7A5-24F1-4BFE-88E1-E349B0DF78B7}"/>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44648</xdr:rowOff>
    </xdr:from>
    <xdr:ext cx="405111" cy="259045"/>
    <xdr:sp macro="" textlink="">
      <xdr:nvSpPr>
        <xdr:cNvPr id="678" name="【庁舎】&#10;有形固定資産減価償却率平均値テキスト">
          <a:extLst>
            <a:ext uri="{FF2B5EF4-FFF2-40B4-BE49-F238E27FC236}">
              <a16:creationId xmlns:a16="http://schemas.microsoft.com/office/drawing/2014/main" id="{10ED40C1-DBCC-43D9-A634-73641E1DCF4F}"/>
            </a:ext>
          </a:extLst>
        </xdr:cNvPr>
        <xdr:cNvSpPr txBox="1"/>
      </xdr:nvSpPr>
      <xdr:spPr>
        <a:xfrm>
          <a:off x="14414500" y="17311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679" name="フローチャート: 判断 678">
          <a:extLst>
            <a:ext uri="{FF2B5EF4-FFF2-40B4-BE49-F238E27FC236}">
              <a16:creationId xmlns:a16="http://schemas.microsoft.com/office/drawing/2014/main" id="{94BCD414-D205-4214-AC73-FB15FF618682}"/>
            </a:ext>
          </a:extLst>
        </xdr:cNvPr>
        <xdr:cNvSpPr/>
      </xdr:nvSpPr>
      <xdr:spPr>
        <a:xfrm>
          <a:off x="14325600" y="1733314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680" name="フローチャート: 判断 679">
          <a:extLst>
            <a:ext uri="{FF2B5EF4-FFF2-40B4-BE49-F238E27FC236}">
              <a16:creationId xmlns:a16="http://schemas.microsoft.com/office/drawing/2014/main" id="{66F3652F-0F91-41BB-A4B4-55D1BB894AA1}"/>
            </a:ext>
          </a:extLst>
        </xdr:cNvPr>
        <xdr:cNvSpPr/>
      </xdr:nvSpPr>
      <xdr:spPr>
        <a:xfrm>
          <a:off x="13578840" y="1727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51526</xdr:rowOff>
    </xdr:from>
    <xdr:to>
      <xdr:col>76</xdr:col>
      <xdr:colOff>165100</xdr:colOff>
      <xdr:row>103</xdr:row>
      <xdr:rowOff>153126</xdr:rowOff>
    </xdr:to>
    <xdr:sp macro="" textlink="">
      <xdr:nvSpPr>
        <xdr:cNvPr id="681" name="フローチャート: 判断 680">
          <a:extLst>
            <a:ext uri="{FF2B5EF4-FFF2-40B4-BE49-F238E27FC236}">
              <a16:creationId xmlns:a16="http://schemas.microsoft.com/office/drawing/2014/main" id="{716F94F8-F969-4B75-83A5-FDF0DFDC4D63}"/>
            </a:ext>
          </a:extLst>
        </xdr:cNvPr>
        <xdr:cNvSpPr/>
      </xdr:nvSpPr>
      <xdr:spPr>
        <a:xfrm>
          <a:off x="12804140" y="173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126637</xdr:rowOff>
    </xdr:from>
    <xdr:to>
      <xdr:col>72</xdr:col>
      <xdr:colOff>38100</xdr:colOff>
      <xdr:row>104</xdr:row>
      <xdr:rowOff>56787</xdr:rowOff>
    </xdr:to>
    <xdr:sp macro="" textlink="">
      <xdr:nvSpPr>
        <xdr:cNvPr id="682" name="フローチャート: 判断 681">
          <a:extLst>
            <a:ext uri="{FF2B5EF4-FFF2-40B4-BE49-F238E27FC236}">
              <a16:creationId xmlns:a16="http://schemas.microsoft.com/office/drawing/2014/main" id="{27F5CC36-F8E3-4B92-A462-C9CC4A869402}"/>
            </a:ext>
          </a:extLst>
        </xdr:cNvPr>
        <xdr:cNvSpPr/>
      </xdr:nvSpPr>
      <xdr:spPr>
        <a:xfrm>
          <a:off x="12029440" y="173935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E1462D59-3959-4CC9-9769-D11AB2329FCE}"/>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E99BBEA-4699-45D2-987A-2824FD128A18}"/>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7E95F2EB-169B-40EA-B3B8-12E89F7D2B2E}"/>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EDA5A5CB-EC54-442B-A289-2D7E4FB954DF}"/>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917C55D7-1ABC-434A-9184-37C37ED1CDFA}"/>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69487</xdr:rowOff>
    </xdr:from>
    <xdr:to>
      <xdr:col>85</xdr:col>
      <xdr:colOff>177800</xdr:colOff>
      <xdr:row>100</xdr:row>
      <xdr:rowOff>171087</xdr:rowOff>
    </xdr:to>
    <xdr:sp macro="" textlink="">
      <xdr:nvSpPr>
        <xdr:cNvPr id="688" name="楕円 687">
          <a:extLst>
            <a:ext uri="{FF2B5EF4-FFF2-40B4-BE49-F238E27FC236}">
              <a16:creationId xmlns:a16="http://schemas.microsoft.com/office/drawing/2014/main" id="{F2C9E98A-6F94-4B99-9CF9-C6FD98052D8B}"/>
            </a:ext>
          </a:extLst>
        </xdr:cNvPr>
        <xdr:cNvSpPr/>
      </xdr:nvSpPr>
      <xdr:spPr>
        <a:xfrm>
          <a:off x="14325600" y="1683348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92364</xdr:rowOff>
    </xdr:from>
    <xdr:ext cx="405111" cy="259045"/>
    <xdr:sp macro="" textlink="">
      <xdr:nvSpPr>
        <xdr:cNvPr id="689" name="【庁舎】&#10;有形固定資産減価償却率該当値テキスト">
          <a:extLst>
            <a:ext uri="{FF2B5EF4-FFF2-40B4-BE49-F238E27FC236}">
              <a16:creationId xmlns:a16="http://schemas.microsoft.com/office/drawing/2014/main" id="{01ABE1CD-EF2B-4CC6-B95B-F34EB9A059AF}"/>
            </a:ext>
          </a:extLst>
        </xdr:cNvPr>
        <xdr:cNvSpPr txBox="1"/>
      </xdr:nvSpPr>
      <xdr:spPr>
        <a:xfrm>
          <a:off x="14414500" y="1668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93980</xdr:rowOff>
    </xdr:from>
    <xdr:to>
      <xdr:col>81</xdr:col>
      <xdr:colOff>101600</xdr:colOff>
      <xdr:row>101</xdr:row>
      <xdr:rowOff>24130</xdr:rowOff>
    </xdr:to>
    <xdr:sp macro="" textlink="">
      <xdr:nvSpPr>
        <xdr:cNvPr id="690" name="楕円 689">
          <a:extLst>
            <a:ext uri="{FF2B5EF4-FFF2-40B4-BE49-F238E27FC236}">
              <a16:creationId xmlns:a16="http://schemas.microsoft.com/office/drawing/2014/main" id="{E10D8A1C-1629-4E5A-A706-0C03C3457B75}"/>
            </a:ext>
          </a:extLst>
        </xdr:cNvPr>
        <xdr:cNvSpPr/>
      </xdr:nvSpPr>
      <xdr:spPr>
        <a:xfrm>
          <a:off x="13578840" y="16857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120287</xdr:rowOff>
    </xdr:from>
    <xdr:to>
      <xdr:col>85</xdr:col>
      <xdr:colOff>127000</xdr:colOff>
      <xdr:row>100</xdr:row>
      <xdr:rowOff>144780</xdr:rowOff>
    </xdr:to>
    <xdr:cxnSp macro="">
      <xdr:nvCxnSpPr>
        <xdr:cNvPr id="691" name="直線コネクタ 690">
          <a:extLst>
            <a:ext uri="{FF2B5EF4-FFF2-40B4-BE49-F238E27FC236}">
              <a16:creationId xmlns:a16="http://schemas.microsoft.com/office/drawing/2014/main" id="{A88D49EC-3D57-47BC-92BA-60A5CE33DF1D}"/>
            </a:ext>
          </a:extLst>
        </xdr:cNvPr>
        <xdr:cNvCxnSpPr/>
      </xdr:nvCxnSpPr>
      <xdr:spPr>
        <a:xfrm flipV="1">
          <a:off x="13629640" y="16884287"/>
          <a:ext cx="74676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116839</xdr:rowOff>
    </xdr:from>
    <xdr:to>
      <xdr:col>76</xdr:col>
      <xdr:colOff>165100</xdr:colOff>
      <xdr:row>101</xdr:row>
      <xdr:rowOff>46989</xdr:rowOff>
    </xdr:to>
    <xdr:sp macro="" textlink="">
      <xdr:nvSpPr>
        <xdr:cNvPr id="692" name="楕円 691">
          <a:extLst>
            <a:ext uri="{FF2B5EF4-FFF2-40B4-BE49-F238E27FC236}">
              <a16:creationId xmlns:a16="http://schemas.microsoft.com/office/drawing/2014/main" id="{2305AAB9-A4BA-4D49-95A7-C684282DEB76}"/>
            </a:ext>
          </a:extLst>
        </xdr:cNvPr>
        <xdr:cNvSpPr/>
      </xdr:nvSpPr>
      <xdr:spPr>
        <a:xfrm>
          <a:off x="12804140" y="168808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144780</xdr:rowOff>
    </xdr:from>
    <xdr:to>
      <xdr:col>81</xdr:col>
      <xdr:colOff>50800</xdr:colOff>
      <xdr:row>100</xdr:row>
      <xdr:rowOff>167639</xdr:rowOff>
    </xdr:to>
    <xdr:cxnSp macro="">
      <xdr:nvCxnSpPr>
        <xdr:cNvPr id="693" name="直線コネクタ 692">
          <a:extLst>
            <a:ext uri="{FF2B5EF4-FFF2-40B4-BE49-F238E27FC236}">
              <a16:creationId xmlns:a16="http://schemas.microsoft.com/office/drawing/2014/main" id="{B87FA1D3-3621-4A4D-9FBC-39C1C1B0508B}"/>
            </a:ext>
          </a:extLst>
        </xdr:cNvPr>
        <xdr:cNvCxnSpPr/>
      </xdr:nvCxnSpPr>
      <xdr:spPr>
        <a:xfrm flipV="1">
          <a:off x="12854940" y="16908780"/>
          <a:ext cx="7747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101798</xdr:rowOff>
    </xdr:from>
    <xdr:ext cx="405111" cy="259045"/>
    <xdr:sp macro="" textlink="">
      <xdr:nvSpPr>
        <xdr:cNvPr id="694" name="n_1aveValue【庁舎】&#10;有形固定資産減価償却率">
          <a:extLst>
            <a:ext uri="{FF2B5EF4-FFF2-40B4-BE49-F238E27FC236}">
              <a16:creationId xmlns:a16="http://schemas.microsoft.com/office/drawing/2014/main" id="{1DE445C1-AD63-4D34-9532-0CE5EE8BE160}"/>
            </a:ext>
          </a:extLst>
        </xdr:cNvPr>
        <xdr:cNvSpPr txBox="1"/>
      </xdr:nvSpPr>
      <xdr:spPr>
        <a:xfrm>
          <a:off x="13437244" y="17368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144253</xdr:rowOff>
    </xdr:from>
    <xdr:ext cx="405111" cy="259045"/>
    <xdr:sp macro="" textlink="">
      <xdr:nvSpPr>
        <xdr:cNvPr id="695" name="n_2aveValue【庁舎】&#10;有形固定資産減価償却率">
          <a:extLst>
            <a:ext uri="{FF2B5EF4-FFF2-40B4-BE49-F238E27FC236}">
              <a16:creationId xmlns:a16="http://schemas.microsoft.com/office/drawing/2014/main" id="{921CAD6B-D7C5-448C-B144-B765E6F5947A}"/>
            </a:ext>
          </a:extLst>
        </xdr:cNvPr>
        <xdr:cNvSpPr txBox="1"/>
      </xdr:nvSpPr>
      <xdr:spPr>
        <a:xfrm>
          <a:off x="12675244" y="1741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73314</xdr:rowOff>
    </xdr:from>
    <xdr:ext cx="405111" cy="259045"/>
    <xdr:sp macro="" textlink="">
      <xdr:nvSpPr>
        <xdr:cNvPr id="696" name="n_3aveValue【庁舎】&#10;有形固定資産減価償却率">
          <a:extLst>
            <a:ext uri="{FF2B5EF4-FFF2-40B4-BE49-F238E27FC236}">
              <a16:creationId xmlns:a16="http://schemas.microsoft.com/office/drawing/2014/main" id="{D952855D-8D58-433C-A4BD-640E03A68E49}"/>
            </a:ext>
          </a:extLst>
        </xdr:cNvPr>
        <xdr:cNvSpPr txBox="1"/>
      </xdr:nvSpPr>
      <xdr:spPr>
        <a:xfrm>
          <a:off x="11900544" y="1717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40657</xdr:rowOff>
    </xdr:from>
    <xdr:ext cx="405111" cy="259045"/>
    <xdr:sp macro="" textlink="">
      <xdr:nvSpPr>
        <xdr:cNvPr id="697" name="n_1mainValue【庁舎】&#10;有形固定資産減価償却率">
          <a:extLst>
            <a:ext uri="{FF2B5EF4-FFF2-40B4-BE49-F238E27FC236}">
              <a16:creationId xmlns:a16="http://schemas.microsoft.com/office/drawing/2014/main" id="{1275F883-49EC-4588-883D-E9E91629268F}"/>
            </a:ext>
          </a:extLst>
        </xdr:cNvPr>
        <xdr:cNvSpPr txBox="1"/>
      </xdr:nvSpPr>
      <xdr:spPr>
        <a:xfrm>
          <a:off x="13437244" y="1663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63516</xdr:rowOff>
    </xdr:from>
    <xdr:ext cx="405111" cy="259045"/>
    <xdr:sp macro="" textlink="">
      <xdr:nvSpPr>
        <xdr:cNvPr id="698" name="n_2mainValue【庁舎】&#10;有形固定資産減価償却率">
          <a:extLst>
            <a:ext uri="{FF2B5EF4-FFF2-40B4-BE49-F238E27FC236}">
              <a16:creationId xmlns:a16="http://schemas.microsoft.com/office/drawing/2014/main" id="{7337519F-E883-48D6-9CB1-444391F8EE5E}"/>
            </a:ext>
          </a:extLst>
        </xdr:cNvPr>
        <xdr:cNvSpPr txBox="1"/>
      </xdr:nvSpPr>
      <xdr:spPr>
        <a:xfrm>
          <a:off x="12675244" y="1665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B5E75287-A93F-4C1E-9998-CB6801E2BD19}"/>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FC22E4E6-9608-432D-8EB1-86DCA4C21496}"/>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C938427B-6033-4405-8E6E-28C4991F621E}"/>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8FD6F640-3EA3-4D16-94C4-3E0A169D0AEA}"/>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3F1CF8DA-613A-4B33-8671-85BAA56FD943}"/>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5BCC8135-C749-476B-8EE7-44DFE7EA0AF5}"/>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AB663300-B24E-4F22-8E45-D2A68299123B}"/>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8DA6C905-0B72-4F46-B984-36F0C69A2FF4}"/>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5E87F0A3-4C42-4B05-B14B-A419772D9397}"/>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76619033-6FAE-4737-B84B-F2CF8FD2B3ED}"/>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84B12D7E-F6F9-4475-A8D2-88F9238D59F6}"/>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C388EB6D-0F4B-4B7A-A977-756313D1D3EC}"/>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6C811AA7-CEEF-43A7-AD96-8E9E6642A05B}"/>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C5EE66E9-6D1D-453F-BA64-463FA08DFD1A}"/>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11ECADC3-8593-4724-A60A-EE3AE65D62B5}"/>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a:extLst>
            <a:ext uri="{FF2B5EF4-FFF2-40B4-BE49-F238E27FC236}">
              <a16:creationId xmlns:a16="http://schemas.microsoft.com/office/drawing/2014/main" id="{79DDB073-1C6F-4572-89BB-F85DBA171913}"/>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EA752B52-CF7E-4047-85DA-12072AC3CE4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a:extLst>
            <a:ext uri="{FF2B5EF4-FFF2-40B4-BE49-F238E27FC236}">
              <a16:creationId xmlns:a16="http://schemas.microsoft.com/office/drawing/2014/main" id="{BA8C5D3C-73D5-4EF9-B6D0-DFC620266314}"/>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31DE219C-628F-4E06-8C02-C03A0C3AD8AD}"/>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a:extLst>
            <a:ext uri="{FF2B5EF4-FFF2-40B4-BE49-F238E27FC236}">
              <a16:creationId xmlns:a16="http://schemas.microsoft.com/office/drawing/2014/main" id="{9F4F2B47-B9AC-48BC-B3D8-C3AA819AFDE6}"/>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45A87A58-43B4-4202-8D97-6C8F87D274D5}"/>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69A2860F-BFDD-40DA-AA47-1AB5B8DD8E98}"/>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a:extLst>
            <a:ext uri="{FF2B5EF4-FFF2-40B4-BE49-F238E27FC236}">
              <a16:creationId xmlns:a16="http://schemas.microsoft.com/office/drawing/2014/main" id="{A333843E-1AA7-400A-AB42-5FAC24873927}"/>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722" name="直線コネクタ 721">
          <a:extLst>
            <a:ext uri="{FF2B5EF4-FFF2-40B4-BE49-F238E27FC236}">
              <a16:creationId xmlns:a16="http://schemas.microsoft.com/office/drawing/2014/main" id="{BD02CB2E-BEC2-4D3C-A9B4-B823344C05E9}"/>
            </a:ext>
          </a:extLst>
        </xdr:cNvPr>
        <xdr:cNvCxnSpPr/>
      </xdr:nvCxnSpPr>
      <xdr:spPr>
        <a:xfrm flipV="1">
          <a:off x="19509104" y="16812261"/>
          <a:ext cx="0" cy="127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723" name="【庁舎】&#10;一人当たり面積最小値テキスト">
          <a:extLst>
            <a:ext uri="{FF2B5EF4-FFF2-40B4-BE49-F238E27FC236}">
              <a16:creationId xmlns:a16="http://schemas.microsoft.com/office/drawing/2014/main" id="{B42A1618-B7B6-4CAD-B6BE-9AC460F8AC44}"/>
            </a:ext>
          </a:extLst>
        </xdr:cNvPr>
        <xdr:cNvSpPr txBox="1"/>
      </xdr:nvSpPr>
      <xdr:spPr>
        <a:xfrm>
          <a:off x="19547840" y="1808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724" name="直線コネクタ 723">
          <a:extLst>
            <a:ext uri="{FF2B5EF4-FFF2-40B4-BE49-F238E27FC236}">
              <a16:creationId xmlns:a16="http://schemas.microsoft.com/office/drawing/2014/main" id="{47E1896B-EB74-4E1F-8DC7-517D27D61EEA}"/>
            </a:ext>
          </a:extLst>
        </xdr:cNvPr>
        <xdr:cNvCxnSpPr/>
      </xdr:nvCxnSpPr>
      <xdr:spPr>
        <a:xfrm>
          <a:off x="19443700" y="180860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725" name="【庁舎】&#10;一人当たり面積最大値テキスト">
          <a:extLst>
            <a:ext uri="{FF2B5EF4-FFF2-40B4-BE49-F238E27FC236}">
              <a16:creationId xmlns:a16="http://schemas.microsoft.com/office/drawing/2014/main" id="{31D9319F-D23B-4391-88FE-FAD579926C03}"/>
            </a:ext>
          </a:extLst>
        </xdr:cNvPr>
        <xdr:cNvSpPr txBox="1"/>
      </xdr:nvSpPr>
      <xdr:spPr>
        <a:xfrm>
          <a:off x="19547840" y="1659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726" name="直線コネクタ 725">
          <a:extLst>
            <a:ext uri="{FF2B5EF4-FFF2-40B4-BE49-F238E27FC236}">
              <a16:creationId xmlns:a16="http://schemas.microsoft.com/office/drawing/2014/main" id="{706EB97E-E55A-4C68-BF25-E03FD4CB7C4A}"/>
            </a:ext>
          </a:extLst>
        </xdr:cNvPr>
        <xdr:cNvCxnSpPr/>
      </xdr:nvCxnSpPr>
      <xdr:spPr>
        <a:xfrm>
          <a:off x="19443700" y="168122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727" name="【庁舎】&#10;一人当たり面積平均値テキスト">
          <a:extLst>
            <a:ext uri="{FF2B5EF4-FFF2-40B4-BE49-F238E27FC236}">
              <a16:creationId xmlns:a16="http://schemas.microsoft.com/office/drawing/2014/main" id="{7D7F45A9-8E1A-4B9D-A015-4D09C879F6AE}"/>
            </a:ext>
          </a:extLst>
        </xdr:cNvPr>
        <xdr:cNvSpPr txBox="1"/>
      </xdr:nvSpPr>
      <xdr:spPr>
        <a:xfrm>
          <a:off x="19547840" y="175818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728" name="フローチャート: 判断 727">
          <a:extLst>
            <a:ext uri="{FF2B5EF4-FFF2-40B4-BE49-F238E27FC236}">
              <a16:creationId xmlns:a16="http://schemas.microsoft.com/office/drawing/2014/main" id="{A7969E85-867A-4F17-8F03-9E05176F8A00}"/>
            </a:ext>
          </a:extLst>
        </xdr:cNvPr>
        <xdr:cNvSpPr/>
      </xdr:nvSpPr>
      <xdr:spPr>
        <a:xfrm>
          <a:off x="19458940" y="17726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729" name="フローチャート: 判断 728">
          <a:extLst>
            <a:ext uri="{FF2B5EF4-FFF2-40B4-BE49-F238E27FC236}">
              <a16:creationId xmlns:a16="http://schemas.microsoft.com/office/drawing/2014/main" id="{D380903E-440E-4881-9C91-2ADA315387F9}"/>
            </a:ext>
          </a:extLst>
        </xdr:cNvPr>
        <xdr:cNvSpPr/>
      </xdr:nvSpPr>
      <xdr:spPr>
        <a:xfrm>
          <a:off x="18735040" y="17743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114300</xdr:rowOff>
    </xdr:from>
    <xdr:to>
      <xdr:col>107</xdr:col>
      <xdr:colOff>101600</xdr:colOff>
      <xdr:row>106</xdr:row>
      <xdr:rowOff>44450</xdr:rowOff>
    </xdr:to>
    <xdr:sp macro="" textlink="">
      <xdr:nvSpPr>
        <xdr:cNvPr id="730" name="フローチャート: 判断 729">
          <a:extLst>
            <a:ext uri="{FF2B5EF4-FFF2-40B4-BE49-F238E27FC236}">
              <a16:creationId xmlns:a16="http://schemas.microsoft.com/office/drawing/2014/main" id="{0F3C1A4B-ACD3-4B56-8CFB-19F92679FAE0}"/>
            </a:ext>
          </a:extLst>
        </xdr:cNvPr>
        <xdr:cNvSpPr/>
      </xdr:nvSpPr>
      <xdr:spPr>
        <a:xfrm>
          <a:off x="17937480" y="17716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1270</xdr:rowOff>
    </xdr:from>
    <xdr:to>
      <xdr:col>102</xdr:col>
      <xdr:colOff>165100</xdr:colOff>
      <xdr:row>106</xdr:row>
      <xdr:rowOff>102870</xdr:rowOff>
    </xdr:to>
    <xdr:sp macro="" textlink="">
      <xdr:nvSpPr>
        <xdr:cNvPr id="731" name="フローチャート: 判断 730">
          <a:extLst>
            <a:ext uri="{FF2B5EF4-FFF2-40B4-BE49-F238E27FC236}">
              <a16:creationId xmlns:a16="http://schemas.microsoft.com/office/drawing/2014/main" id="{084266EF-A061-4FD3-AF99-91153DFFD1E8}"/>
            </a:ext>
          </a:extLst>
        </xdr:cNvPr>
        <xdr:cNvSpPr/>
      </xdr:nvSpPr>
      <xdr:spPr>
        <a:xfrm>
          <a:off x="17162780" y="1777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2F93D513-4ADB-4F5A-8827-154CC94BDF18}"/>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F663BC75-074C-464D-8497-D767E95BDE4A}"/>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BD3D2403-3800-4FBC-9087-B166CDA39C74}"/>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4943F90F-3386-4C5A-9EFA-B784E1255F95}"/>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53E42F26-0C24-482E-9F04-A5244CE2915D}"/>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142239</xdr:rowOff>
    </xdr:from>
    <xdr:to>
      <xdr:col>116</xdr:col>
      <xdr:colOff>114300</xdr:colOff>
      <xdr:row>106</xdr:row>
      <xdr:rowOff>72389</xdr:rowOff>
    </xdr:to>
    <xdr:sp macro="" textlink="">
      <xdr:nvSpPr>
        <xdr:cNvPr id="737" name="楕円 736">
          <a:extLst>
            <a:ext uri="{FF2B5EF4-FFF2-40B4-BE49-F238E27FC236}">
              <a16:creationId xmlns:a16="http://schemas.microsoft.com/office/drawing/2014/main" id="{4F63BED4-01BC-4BBC-B145-A52997DF6E82}"/>
            </a:ext>
          </a:extLst>
        </xdr:cNvPr>
        <xdr:cNvSpPr/>
      </xdr:nvSpPr>
      <xdr:spPr>
        <a:xfrm>
          <a:off x="19458940" y="177444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120666</xdr:rowOff>
    </xdr:from>
    <xdr:ext cx="469744" cy="259045"/>
    <xdr:sp macro="" textlink="">
      <xdr:nvSpPr>
        <xdr:cNvPr id="738" name="【庁舎】&#10;一人当たり面積該当値テキスト">
          <a:extLst>
            <a:ext uri="{FF2B5EF4-FFF2-40B4-BE49-F238E27FC236}">
              <a16:creationId xmlns:a16="http://schemas.microsoft.com/office/drawing/2014/main" id="{75B6F836-500B-43ED-98B6-75060DE56AD1}"/>
            </a:ext>
          </a:extLst>
        </xdr:cNvPr>
        <xdr:cNvSpPr txBox="1"/>
      </xdr:nvSpPr>
      <xdr:spPr>
        <a:xfrm>
          <a:off x="19547840"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739" name="楕円 738">
          <a:extLst>
            <a:ext uri="{FF2B5EF4-FFF2-40B4-BE49-F238E27FC236}">
              <a16:creationId xmlns:a16="http://schemas.microsoft.com/office/drawing/2014/main" id="{515650D9-6C61-463A-B0DA-9EDA66F8EE1D}"/>
            </a:ext>
          </a:extLst>
        </xdr:cNvPr>
        <xdr:cNvSpPr/>
      </xdr:nvSpPr>
      <xdr:spPr>
        <a:xfrm>
          <a:off x="18735040" y="1775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21589</xdr:rowOff>
    </xdr:from>
    <xdr:to>
      <xdr:col>116</xdr:col>
      <xdr:colOff>63500</xdr:colOff>
      <xdr:row>106</xdr:row>
      <xdr:rowOff>30480</xdr:rowOff>
    </xdr:to>
    <xdr:cxnSp macro="">
      <xdr:nvCxnSpPr>
        <xdr:cNvPr id="740" name="直線コネクタ 739">
          <a:extLst>
            <a:ext uri="{FF2B5EF4-FFF2-40B4-BE49-F238E27FC236}">
              <a16:creationId xmlns:a16="http://schemas.microsoft.com/office/drawing/2014/main" id="{ABB4BDDB-2188-41E7-8362-9C012AB0E00C}"/>
            </a:ext>
          </a:extLst>
        </xdr:cNvPr>
        <xdr:cNvCxnSpPr/>
      </xdr:nvCxnSpPr>
      <xdr:spPr>
        <a:xfrm flipV="1">
          <a:off x="18778220" y="17791429"/>
          <a:ext cx="73152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86361</xdr:rowOff>
    </xdr:from>
    <xdr:to>
      <xdr:col>107</xdr:col>
      <xdr:colOff>101600</xdr:colOff>
      <xdr:row>107</xdr:row>
      <xdr:rowOff>16511</xdr:rowOff>
    </xdr:to>
    <xdr:sp macro="" textlink="">
      <xdr:nvSpPr>
        <xdr:cNvPr id="741" name="楕円 740">
          <a:extLst>
            <a:ext uri="{FF2B5EF4-FFF2-40B4-BE49-F238E27FC236}">
              <a16:creationId xmlns:a16="http://schemas.microsoft.com/office/drawing/2014/main" id="{9ACEE5C0-43E0-480D-B83E-708D9D9D7307}"/>
            </a:ext>
          </a:extLst>
        </xdr:cNvPr>
        <xdr:cNvSpPr/>
      </xdr:nvSpPr>
      <xdr:spPr>
        <a:xfrm>
          <a:off x="17937480" y="178562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30480</xdr:rowOff>
    </xdr:from>
    <xdr:to>
      <xdr:col>111</xdr:col>
      <xdr:colOff>177800</xdr:colOff>
      <xdr:row>106</xdr:row>
      <xdr:rowOff>137161</xdr:rowOff>
    </xdr:to>
    <xdr:cxnSp macro="">
      <xdr:nvCxnSpPr>
        <xdr:cNvPr id="742" name="直線コネクタ 741">
          <a:extLst>
            <a:ext uri="{FF2B5EF4-FFF2-40B4-BE49-F238E27FC236}">
              <a16:creationId xmlns:a16="http://schemas.microsoft.com/office/drawing/2014/main" id="{E77F2838-1FF4-496F-B083-6DD3E6C9AF81}"/>
            </a:ext>
          </a:extLst>
        </xdr:cNvPr>
        <xdr:cNvCxnSpPr/>
      </xdr:nvCxnSpPr>
      <xdr:spPr>
        <a:xfrm flipV="1">
          <a:off x="17988280" y="17800320"/>
          <a:ext cx="78994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87647</xdr:rowOff>
    </xdr:from>
    <xdr:ext cx="469744" cy="259045"/>
    <xdr:sp macro="" textlink="">
      <xdr:nvSpPr>
        <xdr:cNvPr id="743" name="n_1aveValue【庁舎】&#10;一人当たり面積">
          <a:extLst>
            <a:ext uri="{FF2B5EF4-FFF2-40B4-BE49-F238E27FC236}">
              <a16:creationId xmlns:a16="http://schemas.microsoft.com/office/drawing/2014/main" id="{4A8651BB-38FC-47E7-B164-7BA0147BC16B}"/>
            </a:ext>
          </a:extLst>
        </xdr:cNvPr>
        <xdr:cNvSpPr txBox="1"/>
      </xdr:nvSpPr>
      <xdr:spPr>
        <a:xfrm>
          <a:off x="18561127" y="1752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60977</xdr:rowOff>
    </xdr:from>
    <xdr:ext cx="469744" cy="259045"/>
    <xdr:sp macro="" textlink="">
      <xdr:nvSpPr>
        <xdr:cNvPr id="744" name="n_2aveValue【庁舎】&#10;一人当たり面積">
          <a:extLst>
            <a:ext uri="{FF2B5EF4-FFF2-40B4-BE49-F238E27FC236}">
              <a16:creationId xmlns:a16="http://schemas.microsoft.com/office/drawing/2014/main" id="{2710B33D-9975-44E7-98FD-7D0C6084A52B}"/>
            </a:ext>
          </a:extLst>
        </xdr:cNvPr>
        <xdr:cNvSpPr txBox="1"/>
      </xdr:nvSpPr>
      <xdr:spPr>
        <a:xfrm>
          <a:off x="17776267" y="1749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119397</xdr:rowOff>
    </xdr:from>
    <xdr:ext cx="469744" cy="259045"/>
    <xdr:sp macro="" textlink="">
      <xdr:nvSpPr>
        <xdr:cNvPr id="745" name="n_3aveValue【庁舎】&#10;一人当たり面積">
          <a:extLst>
            <a:ext uri="{FF2B5EF4-FFF2-40B4-BE49-F238E27FC236}">
              <a16:creationId xmlns:a16="http://schemas.microsoft.com/office/drawing/2014/main" id="{1972B69B-26B1-4229-8950-A99847874B1F}"/>
            </a:ext>
          </a:extLst>
        </xdr:cNvPr>
        <xdr:cNvSpPr txBox="1"/>
      </xdr:nvSpPr>
      <xdr:spPr>
        <a:xfrm>
          <a:off x="17001567" y="1755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72407</xdr:rowOff>
    </xdr:from>
    <xdr:ext cx="469744" cy="259045"/>
    <xdr:sp macro="" textlink="">
      <xdr:nvSpPr>
        <xdr:cNvPr id="746" name="n_1mainValue【庁舎】&#10;一人当たり面積">
          <a:extLst>
            <a:ext uri="{FF2B5EF4-FFF2-40B4-BE49-F238E27FC236}">
              <a16:creationId xmlns:a16="http://schemas.microsoft.com/office/drawing/2014/main" id="{54EB3696-0541-4223-BF20-1EE006062768}"/>
            </a:ext>
          </a:extLst>
        </xdr:cNvPr>
        <xdr:cNvSpPr txBox="1"/>
      </xdr:nvSpPr>
      <xdr:spPr>
        <a:xfrm>
          <a:off x="18561127"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7638</xdr:rowOff>
    </xdr:from>
    <xdr:ext cx="469744" cy="259045"/>
    <xdr:sp macro="" textlink="">
      <xdr:nvSpPr>
        <xdr:cNvPr id="747" name="n_2mainValue【庁舎】&#10;一人当たり面積">
          <a:extLst>
            <a:ext uri="{FF2B5EF4-FFF2-40B4-BE49-F238E27FC236}">
              <a16:creationId xmlns:a16="http://schemas.microsoft.com/office/drawing/2014/main" id="{960C8F5C-404B-4537-8E21-B736AC2BFCA2}"/>
            </a:ext>
          </a:extLst>
        </xdr:cNvPr>
        <xdr:cNvSpPr txBox="1"/>
      </xdr:nvSpPr>
      <xdr:spPr>
        <a:xfrm>
          <a:off x="17776267" y="1794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a:extLst>
            <a:ext uri="{FF2B5EF4-FFF2-40B4-BE49-F238E27FC236}">
              <a16:creationId xmlns:a16="http://schemas.microsoft.com/office/drawing/2014/main" id="{B983C40B-642C-4AB3-9E32-5DC253CBA8E3}"/>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a:extLst>
            <a:ext uri="{FF2B5EF4-FFF2-40B4-BE49-F238E27FC236}">
              <a16:creationId xmlns:a16="http://schemas.microsoft.com/office/drawing/2014/main" id="{00059136-E6E2-455B-BE1D-79265ADE3D87}"/>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a:extLst>
            <a:ext uri="{FF2B5EF4-FFF2-40B4-BE49-F238E27FC236}">
              <a16:creationId xmlns:a16="http://schemas.microsoft.com/office/drawing/2014/main" id="{C9407D5E-47C3-4172-A72F-16AB224A58C1}"/>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庁舎、体育館である。庁舎の減価償却率は８９．３％であり特に高いが、旧八千穂庁舎が昭和３５年、旧佐久庁舎が昭和４５年に建設されそれぞれ５０年を経過したためである。このため、令和元年度から令和２年度にかけて町村合併前から使用してきたそれぞれの庁舎を統合し新庁舎を建設した。体育館の減価償却率は６９．４％であるが、これは昭和６０年に建設した海瀬社会体育館が耐用年数の３４年を経過したためだと考えられる。この体育館は雨漏りがしていたり、外壁の修繕も必要となっているため取壊さなければ多額の修繕費が必要となることが予想される。福祉施設の減価償却率は４１．２％であるが、そのほとんどが老人保健関係の施設である。この施設については佐久穂町第７期介護保険事業計画に基づき老朽化対策に取り組んでいく。一般廃棄物処理施設の減価償却率は４９．８％であるが、全ての施設が農業集落排水処理施設である。今後の維持管理に要する経費、少子高齢化による施設の使用料金収入について総合的に検討した結果３つの施設で集約化を進めてき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11,164
11,079
188.15
8,693,519
8,321,612
215,139
5,423,134
5,032,654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人口の減少や高い高齢化率に加え、町内に中心となる産業がないこと等により財政基盤が弱く類似団体平均</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大きく下回っている。自主財源や就業場所確保のため、企業立地促進条例・企業支援条例の制定や雇用促進への助成金など事業所の新設・増設等に対する助成を大幅に強化したものの、具体的な成果には至っていな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今後とも産業振興・企業誘致を進めるとともに、計画的な事務事業の評価・見直しや新たな自立計画等の策定による行政効果の効率化に努める。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52494</xdr:rowOff>
    </xdr:from>
    <xdr:to>
      <xdr:col>23</xdr:col>
      <xdr:colOff>133350</xdr:colOff>
      <xdr:row>44</xdr:row>
      <xdr:rowOff>60537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59629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4673</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5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60537</xdr:rowOff>
    </xdr:from>
    <xdr:to>
      <xdr:col>19</xdr:col>
      <xdr:colOff>133350</xdr:colOff>
      <xdr:row>44</xdr:row>
      <xdr:rowOff>60537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60537</xdr:rowOff>
    </xdr:from>
    <xdr:to>
      <xdr:col>15</xdr:col>
      <xdr:colOff>82550</xdr:colOff>
      <xdr:row>44</xdr:row>
      <xdr:rowOff>60537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60537</xdr:rowOff>
    </xdr:from>
    <xdr:to>
      <xdr:col>11</xdr:col>
      <xdr:colOff>31750</xdr:colOff>
      <xdr:row>44</xdr:row>
      <xdr:rowOff>60537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11447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1694</xdr:rowOff>
    </xdr:from>
    <xdr:to>
      <xdr:col>23</xdr:col>
      <xdr:colOff>184150</xdr:colOff>
      <xdr:row>44</xdr:row>
      <xdr:rowOff>103294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69021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9737</xdr:rowOff>
    </xdr:from>
    <xdr:to>
      <xdr:col>19</xdr:col>
      <xdr:colOff>184150</xdr:colOff>
      <xdr:row>44</xdr:row>
      <xdr:rowOff>111337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96114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3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9737</xdr:rowOff>
    </xdr:from>
    <xdr:to>
      <xdr:col>15</xdr:col>
      <xdr:colOff>133350</xdr:colOff>
      <xdr:row>44</xdr:row>
      <xdr:rowOff>111337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96114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9737</xdr:rowOff>
    </xdr:from>
    <xdr:to>
      <xdr:col>11</xdr:col>
      <xdr:colOff>82550</xdr:colOff>
      <xdr:row>44</xdr:row>
      <xdr:rowOff>111337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96114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9737</xdr:rowOff>
    </xdr:from>
    <xdr:to>
      <xdr:col>7</xdr:col>
      <xdr:colOff>31750</xdr:colOff>
      <xdr:row>44</xdr:row>
      <xdr:rowOff>111337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96114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年度と比較して、人件費の節減に努め</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ポイント減少した。類似団体とほぼ同水準となっている。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63</xdr:row>
      <xdr:rowOff>51562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4326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88663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131318</xdr:rowOff>
    </xdr:from>
    <xdr:to>
      <xdr:col>19</xdr:col>
      <xdr:colOff>133350</xdr:colOff>
      <xdr:row>63</xdr:row>
      <xdr:rowOff>51562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76121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131318</xdr:rowOff>
    </xdr:from>
    <xdr:to>
      <xdr:col>15</xdr:col>
      <xdr:colOff>82550</xdr:colOff>
      <xdr:row>63</xdr:row>
      <xdr:rowOff>17780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76121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111269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153162</xdr:rowOff>
    </xdr:from>
    <xdr:to>
      <xdr:col>11</xdr:col>
      <xdr:colOff>31750</xdr:colOff>
      <xdr:row>63</xdr:row>
      <xdr:rowOff>17780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611612"/>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271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7637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762</xdr:rowOff>
    </xdr:from>
    <xdr:to>
      <xdr:col>19</xdr:col>
      <xdr:colOff>184150</xdr:colOff>
      <xdr:row>63</xdr:row>
      <xdr:rowOff>102362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112539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80518</xdr:rowOff>
    </xdr:from>
    <xdr:to>
      <xdr:col>15</xdr:col>
      <xdr:colOff>133350</xdr:colOff>
      <xdr:row>63</xdr:row>
      <xdr:rowOff>10668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20845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102362</xdr:rowOff>
    </xdr:from>
    <xdr:to>
      <xdr:col>7</xdr:col>
      <xdr:colOff>31750</xdr:colOff>
      <xdr:row>62</xdr:row>
      <xdr:rowOff>32512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42689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全国平均、県平均に比べ高くなっているのは、人件費と賃金が要因である。人件費については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合併後集中改革プラン等に基づき職員数を減員してきたが、他の団体と比較してまだ職員数が多いことが要因と考えられる。賃金については、人件費と同じく、集中改革プラン等に基づき、調理員・用務員等の退職者を臨時職員で対応していること、保健予防及び子育て支援サービスを充実させるため、臨時職員を多く採用していることが要因と考えられる。今後これらの経費を抑制していく必要があるが、組織の見直しが必要になるため、すぐに実施していくことも困難な状況である。Ｈ</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千円ほど</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100524</xdr:rowOff>
    </xdr:from>
    <xdr:to>
      <xdr:col>23</xdr:col>
      <xdr:colOff>133350</xdr:colOff>
      <xdr:row>82</xdr:row>
      <xdr:rowOff>140443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159424"/>
          <a:ext cx="838200" cy="3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5700</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9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100524</xdr:rowOff>
    </xdr:from>
    <xdr:to>
      <xdr:col>19</xdr:col>
      <xdr:colOff>133350</xdr:colOff>
      <xdr:row>82</xdr:row>
      <xdr:rowOff>136268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225800" y="14159424"/>
          <a:ext cx="889000" cy="3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102072</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81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71495</xdr:rowOff>
    </xdr:from>
    <xdr:to>
      <xdr:col>15</xdr:col>
      <xdr:colOff>82550</xdr:colOff>
      <xdr:row>82</xdr:row>
      <xdr:rowOff>136268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130395"/>
          <a:ext cx="889000" cy="6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97841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71495</xdr:rowOff>
    </xdr:from>
    <xdr:to>
      <xdr:col>11</xdr:col>
      <xdr:colOff>31750</xdr:colOff>
      <xdr:row>82</xdr:row>
      <xdr:rowOff>73627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4130395"/>
          <a:ext cx="889000" cy="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104650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26691</xdr:rowOff>
    </xdr:from>
    <xdr:to>
      <xdr:col>7</xdr:col>
      <xdr:colOff>31750</xdr:colOff>
      <xdr:row>82</xdr:row>
      <xdr:rowOff>128291</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113068</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89643</xdr:rowOff>
    </xdr:from>
    <xdr:to>
      <xdr:col>23</xdr:col>
      <xdr:colOff>184150</xdr:colOff>
      <xdr:row>83</xdr:row>
      <xdr:rowOff>19793</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14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61720</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12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49724</xdr:rowOff>
    </xdr:from>
    <xdr:to>
      <xdr:col>19</xdr:col>
      <xdr:colOff>184150</xdr:colOff>
      <xdr:row>82</xdr:row>
      <xdr:rowOff>151324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10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136101</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1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85468</xdr:rowOff>
    </xdr:from>
    <xdr:to>
      <xdr:col>15</xdr:col>
      <xdr:colOff>133350</xdr:colOff>
      <xdr:row>83</xdr:row>
      <xdr:rowOff>15618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4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395</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23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20695</xdr:rowOff>
    </xdr:from>
    <xdr:to>
      <xdr:col>11</xdr:col>
      <xdr:colOff>82550</xdr:colOff>
      <xdr:row>82</xdr:row>
      <xdr:rowOff>122295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7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107072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165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22827</xdr:rowOff>
    </xdr:from>
    <xdr:to>
      <xdr:col>7</xdr:col>
      <xdr:colOff>31750</xdr:colOff>
      <xdr:row>82</xdr:row>
      <xdr:rowOff>124427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134604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85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合併以降職員数</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は、抑制</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しているものの、指数算定に影響を与える階層の職員の増加</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指数があまり下がらない要因と思われ、類似団体平均を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ポイント上回っている。諸手当の廃止・見直しを実施してきており、引き続き総点検を行いながら給与の適正化に努める。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124582</xdr:rowOff>
    </xdr:from>
    <xdr:to>
      <xdr:col>81</xdr:col>
      <xdr:colOff>44450</xdr:colOff>
      <xdr:row>86</xdr:row>
      <xdr:rowOff>159052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869282"/>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113091</xdr:rowOff>
    </xdr:from>
    <xdr:to>
      <xdr:col>77</xdr:col>
      <xdr:colOff>44450</xdr:colOff>
      <xdr:row>86</xdr:row>
      <xdr:rowOff>124582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85779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113091</xdr:rowOff>
    </xdr:from>
    <xdr:to>
      <xdr:col>72</xdr:col>
      <xdr:colOff>203200</xdr:colOff>
      <xdr:row>86</xdr:row>
      <xdr:rowOff>170543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8577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124582</xdr:rowOff>
    </xdr:from>
    <xdr:to>
      <xdr:col>68</xdr:col>
      <xdr:colOff>152400</xdr:colOff>
      <xdr:row>86</xdr:row>
      <xdr:rowOff>170543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86928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108252</xdr:rowOff>
    </xdr:from>
    <xdr:to>
      <xdr:col>81</xdr:col>
      <xdr:colOff>95250</xdr:colOff>
      <xdr:row>87</xdr:row>
      <xdr:rowOff>38402</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80329</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82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73782</xdr:rowOff>
    </xdr:from>
    <xdr:to>
      <xdr:col>77</xdr:col>
      <xdr:colOff>95250</xdr:colOff>
      <xdr:row>87</xdr:row>
      <xdr:rowOff>3932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62291</xdr:rowOff>
    </xdr:from>
    <xdr:to>
      <xdr:col>73</xdr:col>
      <xdr:colOff>44450</xdr:colOff>
      <xdr:row>86</xdr:row>
      <xdr:rowOff>163891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73782</xdr:rowOff>
    </xdr:from>
    <xdr:to>
      <xdr:col>64</xdr:col>
      <xdr:colOff>152400</xdr:colOff>
      <xdr:row>87</xdr:row>
      <xdr:rowOff>3932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160159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人口千人当たり職員数は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12.63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人で、類似団体平均より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人上回ってい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年の合併以降、集中改革プラン等に基づき職員数を減員して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より適切な定員管理に努め</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ていく</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125815</xdr:rowOff>
    </xdr:from>
    <xdr:to>
      <xdr:col>81</xdr:col>
      <xdr:colOff>44450</xdr:colOff>
      <xdr:row>61</xdr:row>
      <xdr:rowOff>145923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58426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102125</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1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125815</xdr:rowOff>
    </xdr:from>
    <xdr:to>
      <xdr:col>77</xdr:col>
      <xdr:colOff>44450</xdr:colOff>
      <xdr:row>61</xdr:row>
      <xdr:rowOff>143510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584265"/>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17077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3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143510</xdr:rowOff>
    </xdr:from>
    <xdr:to>
      <xdr:col>72</xdr:col>
      <xdr:colOff>203200</xdr:colOff>
      <xdr:row>61</xdr:row>
      <xdr:rowOff>157988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60196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127423</xdr:rowOff>
    </xdr:from>
    <xdr:to>
      <xdr:col>68</xdr:col>
      <xdr:colOff>152400</xdr:colOff>
      <xdr:row>61</xdr:row>
      <xdr:rowOff>157988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585873"/>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150723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69511</xdr:rowOff>
    </xdr:from>
    <xdr:to>
      <xdr:col>64</xdr:col>
      <xdr:colOff>152400</xdr:colOff>
      <xdr:row>60</xdr:row>
      <xdr:rowOff>171111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9838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2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95123</xdr:rowOff>
    </xdr:from>
    <xdr:to>
      <xdr:col>81</xdr:col>
      <xdr:colOff>95250</xdr:colOff>
      <xdr:row>62</xdr:row>
      <xdr:rowOff>25273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5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67200</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52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75015</xdr:rowOff>
    </xdr:from>
    <xdr:to>
      <xdr:col>77</xdr:col>
      <xdr:colOff>95250</xdr:colOff>
      <xdr:row>62</xdr:row>
      <xdr:rowOff>5165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5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161392</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19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92710</xdr:rowOff>
    </xdr:from>
    <xdr:to>
      <xdr:col>73</xdr:col>
      <xdr:colOff>44450</xdr:colOff>
      <xdr:row>62</xdr:row>
      <xdr:rowOff>22860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7637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107188</xdr:rowOff>
    </xdr:from>
    <xdr:to>
      <xdr:col>68</xdr:col>
      <xdr:colOff>203200</xdr:colOff>
      <xdr:row>62</xdr:row>
      <xdr:rowOff>37338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22115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163000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実質公債費比率については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４連続悪化した</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地方債の元利償還金は減少傾向にあるが、一部事務組合に対する準元利償還金が増加傾向にあることが要因となっている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来年度は庁舎建設のための起債発行を予定しており、さらに実質公債費比率が悪化する可能性があるため、</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算入公債費の額が高い起債の充当や原則借入額が償還額を上回ることのないよう計画的に発行していく</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必要がある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161472</xdr:rowOff>
    </xdr:from>
    <xdr:to>
      <xdr:col>81</xdr:col>
      <xdr:colOff>44450</xdr:colOff>
      <xdr:row>41</xdr:row>
      <xdr:rowOff>70455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701947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103310</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160565</xdr:rowOff>
    </xdr:from>
    <xdr:to>
      <xdr:col>77</xdr:col>
      <xdr:colOff>44450</xdr:colOff>
      <xdr:row>40</xdr:row>
      <xdr:rowOff>161472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84711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171148</xdr:rowOff>
    </xdr:from>
    <xdr:to>
      <xdr:col>72</xdr:col>
      <xdr:colOff>203200</xdr:colOff>
      <xdr:row>39</xdr:row>
      <xdr:rowOff>160565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68624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136676</xdr:rowOff>
    </xdr:from>
    <xdr:to>
      <xdr:col>68</xdr:col>
      <xdr:colOff>152400</xdr:colOff>
      <xdr:row>38</xdr:row>
      <xdr:rowOff>171148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66517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24692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17841</xdr:rowOff>
    </xdr:from>
    <xdr:to>
      <xdr:col>64</xdr:col>
      <xdr:colOff>152400</xdr:colOff>
      <xdr:row>39</xdr:row>
      <xdr:rowOff>119441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104218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79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19655</xdr:rowOff>
    </xdr:from>
    <xdr:to>
      <xdr:col>81</xdr:col>
      <xdr:colOff>95250</xdr:colOff>
      <xdr:row>41</xdr:row>
      <xdr:rowOff>121255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163182</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02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110672</xdr:rowOff>
    </xdr:from>
    <xdr:to>
      <xdr:col>77</xdr:col>
      <xdr:colOff>95250</xdr:colOff>
      <xdr:row>41</xdr:row>
      <xdr:rowOff>40822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109765</xdr:rowOff>
    </xdr:from>
    <xdr:to>
      <xdr:col>73</xdr:col>
      <xdr:colOff>44450</xdr:colOff>
      <xdr:row>40</xdr:row>
      <xdr:rowOff>39915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24692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120348</xdr:rowOff>
    </xdr:from>
    <xdr:to>
      <xdr:col>68</xdr:col>
      <xdr:colOff>203200</xdr:colOff>
      <xdr:row>39</xdr:row>
      <xdr:rowOff>50498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60675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85876</xdr:rowOff>
    </xdr:from>
    <xdr:to>
      <xdr:col>64</xdr:col>
      <xdr:colOff>152400</xdr:colOff>
      <xdr:row>39</xdr:row>
      <xdr:rowOff>16026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26203</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将来負担比率については△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116.3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％で、類似団体平均より大きく下回ってい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等の繰上償還による地方債残高の減や、財政調整基金、減債基金、公共施設等整備基金及び地域振興基金の積立による充当可能基金の増額や交付税措置の少ない町債残高が減少する一方、交付税措置の高い辺地債や合併特例債等の町債残高の増による基準財政需要額算入見込額の増が要因</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。今後も公債費等義務的経費の削減を中心とする行財政改革を進め、財政の健全化に努める。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74342</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74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133048</xdr:rowOff>
    </xdr:from>
    <xdr:to>
      <xdr:col>73</xdr:col>
      <xdr:colOff>44450</xdr:colOff>
      <xdr:row>16</xdr:row>
      <xdr:rowOff>63198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11,164
11,079
188.15
8,693,519
8,321,612
215,139
5,423,134
5,032,654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年度以降、集中改革プラン等に基づき職員数の減員により改善傾向にあ</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今後も行財政改革への取り組みを通じて人件費の削減に努め</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ていく</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34</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71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166387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73660</xdr:rowOff>
    </xdr:from>
    <xdr:to>
      <xdr:col>19</xdr:col>
      <xdr:colOff>187325</xdr:colOff>
      <xdr:row>34</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02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73660</xdr:rowOff>
    </xdr:from>
    <xdr:to>
      <xdr:col>15</xdr:col>
      <xdr:colOff>98425</xdr:colOff>
      <xdr:row>34</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02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63517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73660</xdr:rowOff>
    </xdr:from>
    <xdr:to>
      <xdr:col>11</xdr:col>
      <xdr:colOff>9525</xdr:colOff>
      <xdr:row>34</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029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91440</xdr:rowOff>
    </xdr:from>
    <xdr:to>
      <xdr:col>24</xdr:col>
      <xdr:colOff>76200</xdr:colOff>
      <xdr:row>35</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107967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99060</xdr:rowOff>
    </xdr:from>
    <xdr:to>
      <xdr:col>20</xdr:col>
      <xdr:colOff>38100</xdr:colOff>
      <xdr:row>35</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22860</xdr:rowOff>
    </xdr:from>
    <xdr:to>
      <xdr:col>15</xdr:col>
      <xdr:colOff>149225</xdr:colOff>
      <xdr:row>34</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134637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22860</xdr:rowOff>
    </xdr:from>
    <xdr:to>
      <xdr:col>11</xdr:col>
      <xdr:colOff>60325</xdr:colOff>
      <xdr:row>34</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134637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今後も需用費や委託料など物件費全体において、行財政改革への取り組みを通じて、物件費の圧縮に努め</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ていく</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14</xdr:row>
      <xdr:rowOff>7257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2987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37193</xdr:rowOff>
    </xdr:from>
    <xdr:to>
      <xdr:col>78</xdr:col>
      <xdr:colOff>69850</xdr:colOff>
      <xdr:row>13</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266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37391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8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37193</xdr:rowOff>
    </xdr:from>
    <xdr:to>
      <xdr:col>73</xdr:col>
      <xdr:colOff>180975</xdr:colOff>
      <xdr:row>14</xdr:row>
      <xdr:rowOff>29029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2660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15620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29029</xdr:rowOff>
    </xdr:from>
    <xdr:to>
      <xdr:col>69</xdr:col>
      <xdr:colOff>92075</xdr:colOff>
      <xdr:row>14</xdr:row>
      <xdr:rowOff>127000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4293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132641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127907</xdr:rowOff>
    </xdr:from>
    <xdr:to>
      <xdr:col>82</xdr:col>
      <xdr:colOff>158750</xdr:colOff>
      <xdr:row>14</xdr:row>
      <xdr:rowOff>58057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144434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19050</xdr:rowOff>
    </xdr:from>
    <xdr:to>
      <xdr:col>78</xdr:col>
      <xdr:colOff>120650</xdr:colOff>
      <xdr:row>13</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130827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157843</xdr:rowOff>
    </xdr:from>
    <xdr:to>
      <xdr:col>74</xdr:col>
      <xdr:colOff>31750</xdr:colOff>
      <xdr:row>13</xdr:row>
      <xdr:rowOff>87993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98170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149679</xdr:rowOff>
    </xdr:from>
    <xdr:to>
      <xdr:col>69</xdr:col>
      <xdr:colOff>142875</xdr:colOff>
      <xdr:row>14</xdr:row>
      <xdr:rowOff>79829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90006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障害者福祉サービス給付費の増により増加傾向にあ</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。今後も同程度あるいは増加していくことが見込まれ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、適正給付に努めてい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54</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987800" y="942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139700</xdr:rowOff>
    </xdr:from>
    <xdr:to>
      <xdr:col>19</xdr:col>
      <xdr:colOff>187325</xdr:colOff>
      <xdr:row>54</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098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54</xdr:row>
      <xdr:rowOff>152400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2209800" y="939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139700</xdr:rowOff>
    </xdr:from>
    <xdr:to>
      <xdr:col>11</xdr:col>
      <xdr:colOff>9525</xdr:colOff>
      <xdr:row>54</xdr:row>
      <xdr:rowOff>152400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1320800" y="939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22877</xdr:rowOff>
    </xdr:from>
    <xdr:ext cx="762000" cy="259045"/>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914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88900</xdr:rowOff>
    </xdr:from>
    <xdr:to>
      <xdr:col>15</xdr:col>
      <xdr:colOff>149225</xdr:colOff>
      <xdr:row>55</xdr:row>
      <xdr:rowOff>19050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101600</xdr:rowOff>
    </xdr:from>
    <xdr:to>
      <xdr:col>11</xdr:col>
      <xdr:colOff>60325</xdr:colOff>
      <xdr:row>55</xdr:row>
      <xdr:rowOff>31750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2159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その他については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。他団体平均を上回っているのは、繰出金が要因であり、公共下水道事業に係る繰出金が大きいのが要因と考えら</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、給付費増により介護保険特別会計、後期高齢者医療特別会計等への繰出金が増加しているのも要因のひとつ</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a:extLst>
            <a:ext uri="{FF2B5EF4-FFF2-40B4-BE49-F238E27FC236}">
              <a16:creationId xmlns:a16="http://schemas.microsoft.com/office/drawing/2014/main" id="{00000000-0008-0000-0400-0000F8000000}"/>
            </a:ext>
          </a:extLst>
        </xdr:cNvPr>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a:extLst>
            <a:ext uri="{FF2B5EF4-FFF2-40B4-BE49-F238E27FC236}">
              <a16:creationId xmlns:a16="http://schemas.microsoft.com/office/drawing/2014/main" id="{00000000-0008-0000-0400-0000FA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109038</xdr:rowOff>
    </xdr:from>
    <xdr:to>
      <xdr:col>82</xdr:col>
      <xdr:colOff>107950</xdr:colOff>
      <xdr:row>57</xdr:row>
      <xdr:rowOff>135165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5671800" y="9881688"/>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3" name="その他平均値テキスト">
          <a:extLst>
            <a:ext uri="{FF2B5EF4-FFF2-40B4-BE49-F238E27FC236}">
              <a16:creationId xmlns:a16="http://schemas.microsoft.com/office/drawing/2014/main" id="{00000000-0008-0000-0400-0000FD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50256</xdr:rowOff>
    </xdr:from>
    <xdr:to>
      <xdr:col>78</xdr:col>
      <xdr:colOff>69850</xdr:colOff>
      <xdr:row>57</xdr:row>
      <xdr:rowOff>135165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4782800" y="9822906"/>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43724</xdr:rowOff>
    </xdr:from>
    <xdr:to>
      <xdr:col>73</xdr:col>
      <xdr:colOff>180975</xdr:colOff>
      <xdr:row>57</xdr:row>
      <xdr:rowOff>50256</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893800" y="98163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17599</xdr:rowOff>
    </xdr:from>
    <xdr:to>
      <xdr:col>69</xdr:col>
      <xdr:colOff>92075</xdr:colOff>
      <xdr:row>57</xdr:row>
      <xdr:rowOff>43724</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004800" y="97902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112865</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94162</xdr:rowOff>
    </xdr:from>
    <xdr:to>
      <xdr:col>65</xdr:col>
      <xdr:colOff>53975</xdr:colOff>
      <xdr:row>56</xdr:row>
      <xdr:rowOff>24312</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2954000" y="952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34489</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58238</xdr:rowOff>
    </xdr:from>
    <xdr:to>
      <xdr:col>82</xdr:col>
      <xdr:colOff>158750</xdr:colOff>
      <xdr:row>57</xdr:row>
      <xdr:rowOff>159838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64592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30315</xdr:rowOff>
    </xdr:from>
    <xdr:ext cx="762000" cy="259045"/>
    <xdr:sp macro="" textlink="">
      <xdr:nvSpPr>
        <xdr:cNvPr id="272" name="その他該当値テキスト">
          <a:extLst>
            <a:ext uri="{FF2B5EF4-FFF2-40B4-BE49-F238E27FC236}">
              <a16:creationId xmlns:a16="http://schemas.microsoft.com/office/drawing/2014/main" id="{00000000-0008-0000-0400-000010010000}"/>
            </a:ext>
          </a:extLst>
        </xdr:cNvPr>
        <xdr:cNvSpPr txBox="1"/>
      </xdr:nvSpPr>
      <xdr:spPr>
        <a:xfrm>
          <a:off x="16598900" y="980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170906</xdr:rowOff>
    </xdr:from>
    <xdr:to>
      <xdr:col>74</xdr:col>
      <xdr:colOff>31750</xdr:colOff>
      <xdr:row>57</xdr:row>
      <xdr:rowOff>101056</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4732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85833</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4401800" y="98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164374</xdr:rowOff>
    </xdr:from>
    <xdr:to>
      <xdr:col>69</xdr:col>
      <xdr:colOff>142875</xdr:colOff>
      <xdr:row>57</xdr:row>
      <xdr:rowOff>94524</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3843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79301</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3512800" y="98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138249</xdr:rowOff>
    </xdr:from>
    <xdr:to>
      <xdr:col>65</xdr:col>
      <xdr:colOff>53975</xdr:colOff>
      <xdr:row>57</xdr:row>
      <xdr:rowOff>68399</xdr:rowOff>
    </xdr:to>
    <xdr:sp macro="" textlink="">
      <xdr:nvSpPr>
        <xdr:cNvPr id="279" name="楕円 278">
          <a:extLst>
            <a:ext uri="{FF2B5EF4-FFF2-40B4-BE49-F238E27FC236}">
              <a16:creationId xmlns:a16="http://schemas.microsoft.com/office/drawing/2014/main" id="{00000000-0008-0000-0400-000017010000}"/>
            </a:ext>
          </a:extLst>
        </xdr:cNvPr>
        <xdr:cNvSpPr/>
      </xdr:nvSpPr>
      <xdr:spPr>
        <a:xfrm>
          <a:off x="12954000" y="97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53176</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623800" y="982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補助費等については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。集中改革プラン等に基づく補助金適正化に向けた取り組みにより類似団体より低いと考えら</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れるが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、ここ数年は農業振興・産業振興のため補助金が増えており、数値は悪化していくもの思われ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。ただし、今後行財政改革への取り組みを通じて、補助費等の適正化に努めてい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40132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2031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36</xdr:row>
      <xdr:rowOff>30988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1300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88138</xdr:rowOff>
    </xdr:from>
    <xdr:to>
      <xdr:col>73</xdr:col>
      <xdr:colOff>180975</xdr:colOff>
      <xdr:row>35</xdr:row>
      <xdr:rowOff>129286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0888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106426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088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78486</xdr:rowOff>
    </xdr:from>
    <xdr:to>
      <xdr:col>74</xdr:col>
      <xdr:colOff>31750</xdr:colOff>
      <xdr:row>36</xdr:row>
      <xdr:rowOff>8636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18813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37338</xdr:rowOff>
    </xdr:from>
    <xdr:to>
      <xdr:col>69</xdr:col>
      <xdr:colOff>142875</xdr:colOff>
      <xdr:row>35</xdr:row>
      <xdr:rowOff>138938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149115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55626</xdr:rowOff>
    </xdr:from>
    <xdr:to>
      <xdr:col>65</xdr:col>
      <xdr:colOff>53975</xdr:colOff>
      <xdr:row>35</xdr:row>
      <xdr:rowOff>157226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167403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過去の起債償還が終了したことで</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改善傾向に</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あるが、役場庁舎建設等大型事業を控えており、今後も</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類似団体より高い数値で推移していくものと見込んでい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。ただし、借入にあたっては、交付税措置の高い起債の借入や、原則借入額が償還額を上回ることのないよう計画的に行って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いく</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147574</xdr:rowOff>
    </xdr:from>
    <xdr:to>
      <xdr:col>24</xdr:col>
      <xdr:colOff>25400</xdr:colOff>
      <xdr:row>80</xdr:row>
      <xdr:rowOff>17272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6921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17272</xdr:rowOff>
    </xdr:from>
    <xdr:to>
      <xdr:col>19</xdr:col>
      <xdr:colOff>187325</xdr:colOff>
      <xdr:row>80</xdr:row>
      <xdr:rowOff>131572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7332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525</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131572</xdr:rowOff>
    </xdr:from>
    <xdr:to>
      <xdr:col>15</xdr:col>
      <xdr:colOff>98425</xdr:colOff>
      <xdr:row>80</xdr:row>
      <xdr:rowOff>159004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8475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46989</xdr:rowOff>
    </xdr:from>
    <xdr:to>
      <xdr:col>11</xdr:col>
      <xdr:colOff>9525</xdr:colOff>
      <xdr:row>80</xdr:row>
      <xdr:rowOff>159004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591539"/>
          <a:ext cx="889000" cy="28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96774</xdr:rowOff>
    </xdr:from>
    <xdr:to>
      <xdr:col>24</xdr:col>
      <xdr:colOff>76200</xdr:colOff>
      <xdr:row>80</xdr:row>
      <xdr:rowOff>26924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5351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54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137922</xdr:rowOff>
    </xdr:from>
    <xdr:to>
      <xdr:col>20</xdr:col>
      <xdr:colOff>38100</xdr:colOff>
      <xdr:row>80</xdr:row>
      <xdr:rowOff>68072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52849</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76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80772</xdr:rowOff>
    </xdr:from>
    <xdr:to>
      <xdr:col>15</xdr:col>
      <xdr:colOff>149225</xdr:colOff>
      <xdr:row>81</xdr:row>
      <xdr:rowOff>10922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167149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8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108204</xdr:rowOff>
    </xdr:from>
    <xdr:to>
      <xdr:col>11</xdr:col>
      <xdr:colOff>60325</xdr:colOff>
      <xdr:row>81</xdr:row>
      <xdr:rowOff>38354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8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23131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91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公債費以外については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。経年変化を見ると、物件費は改善傾向にあ</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、扶助費・その他においては横ばい傾向</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、人件費、補助費等については悪化の傾向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にあ</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。給付費の増による繰出金の増や農業振興・産業振興のため補助金増等、町の活性化への取り組みを積極的に</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行っている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と思われる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54610</xdr:rowOff>
    </xdr:from>
    <xdr:to>
      <xdr:col>82</xdr:col>
      <xdr:colOff>107950</xdr:colOff>
      <xdr:row>80</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913360"/>
          <a:ext cx="0" cy="96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140987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65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54610</xdr:rowOff>
    </xdr:from>
    <xdr:to>
      <xdr:col>82</xdr:col>
      <xdr:colOff>196850</xdr:colOff>
      <xdr:row>75</xdr:row>
      <xdr:rowOff>54610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91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73660</xdr:rowOff>
    </xdr:from>
    <xdr:to>
      <xdr:col>82</xdr:col>
      <xdr:colOff>107950</xdr:colOff>
      <xdr:row>75</xdr:row>
      <xdr:rowOff>100330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29324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105427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77470</xdr:rowOff>
    </xdr:from>
    <xdr:to>
      <xdr:col>78</xdr:col>
      <xdr:colOff>69850</xdr:colOff>
      <xdr:row>75</xdr:row>
      <xdr:rowOff>73660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276477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91439</xdr:rowOff>
    </xdr:from>
    <xdr:to>
      <xdr:col>78</xdr:col>
      <xdr:colOff>120650</xdr:colOff>
      <xdr:row>78</xdr:row>
      <xdr:rowOff>21589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6366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77470</xdr:rowOff>
    </xdr:from>
    <xdr:to>
      <xdr:col>73</xdr:col>
      <xdr:colOff>180975</xdr:colOff>
      <xdr:row>74</xdr:row>
      <xdr:rowOff>100330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27647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30480</xdr:rowOff>
    </xdr:from>
    <xdr:to>
      <xdr:col>74</xdr:col>
      <xdr:colOff>31750</xdr:colOff>
      <xdr:row>77</xdr:row>
      <xdr:rowOff>132080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116857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100330</xdr:rowOff>
    </xdr:from>
    <xdr:to>
      <xdr:col>69</xdr:col>
      <xdr:colOff>92075</xdr:colOff>
      <xdr:row>75</xdr:row>
      <xdr:rowOff>1270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7876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163830</xdr:rowOff>
    </xdr:from>
    <xdr:to>
      <xdr:col>69</xdr:col>
      <xdr:colOff>142875</xdr:colOff>
      <xdr:row>77</xdr:row>
      <xdr:rowOff>93980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78757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49530</xdr:rowOff>
    </xdr:from>
    <xdr:to>
      <xdr:col>82</xdr:col>
      <xdr:colOff>158750</xdr:colOff>
      <xdr:row>75</xdr:row>
      <xdr:rowOff>151130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129557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81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22860</xdr:rowOff>
    </xdr:from>
    <xdr:to>
      <xdr:col>78</xdr:col>
      <xdr:colOff>120650</xdr:colOff>
      <xdr:row>75</xdr:row>
      <xdr:rowOff>124460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134637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26670</xdr:rowOff>
    </xdr:from>
    <xdr:to>
      <xdr:col>74</xdr:col>
      <xdr:colOff>31750</xdr:colOff>
      <xdr:row>74</xdr:row>
      <xdr:rowOff>128270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138447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49530</xdr:rowOff>
    </xdr:from>
    <xdr:to>
      <xdr:col>69</xdr:col>
      <xdr:colOff>142875</xdr:colOff>
      <xdr:row>74</xdr:row>
      <xdr:rowOff>151130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161307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139680</xdr:rowOff>
    </xdr:from>
    <xdr:to>
      <xdr:col>29</xdr:col>
      <xdr:colOff>127000</xdr:colOff>
      <xdr:row>16</xdr:row>
      <xdr:rowOff>160947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30505"/>
          <a:ext cx="647700" cy="2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57093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19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160947</xdr:rowOff>
    </xdr:from>
    <xdr:to>
      <xdr:col>26</xdr:col>
      <xdr:colOff>50800</xdr:colOff>
      <xdr:row>17</xdr:row>
      <xdr:rowOff>35309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51772"/>
          <a:ext cx="698500" cy="45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15046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4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35309</xdr:rowOff>
    </xdr:from>
    <xdr:to>
      <xdr:col>22</xdr:col>
      <xdr:colOff>114300</xdr:colOff>
      <xdr:row>17</xdr:row>
      <xdr:rowOff>52979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97584"/>
          <a:ext cx="698500" cy="17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29821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42616</xdr:rowOff>
    </xdr:from>
    <xdr:to>
      <xdr:col>18</xdr:col>
      <xdr:colOff>177800</xdr:colOff>
      <xdr:row>17</xdr:row>
      <xdr:rowOff>52979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04891"/>
          <a:ext cx="698500" cy="1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45145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88796</xdr:rowOff>
    </xdr:from>
    <xdr:to>
      <xdr:col>15</xdr:col>
      <xdr:colOff>101600</xdr:colOff>
      <xdr:row>18</xdr:row>
      <xdr:rowOff>18946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3723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3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88880</xdr:rowOff>
    </xdr:from>
    <xdr:to>
      <xdr:col>29</xdr:col>
      <xdr:colOff>177800</xdr:colOff>
      <xdr:row>17</xdr:row>
      <xdr:rowOff>19030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79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105407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2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110147</xdr:rowOff>
    </xdr:from>
    <xdr:to>
      <xdr:col>26</xdr:col>
      <xdr:colOff>101600</xdr:colOff>
      <xdr:row>17</xdr:row>
      <xdr:rowOff>40297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00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50474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6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155959</xdr:rowOff>
    </xdr:from>
    <xdr:to>
      <xdr:col>22</xdr:col>
      <xdr:colOff>165100</xdr:colOff>
      <xdr:row>17</xdr:row>
      <xdr:rowOff>86109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46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96286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1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2179</xdr:rowOff>
    </xdr:from>
    <xdr:to>
      <xdr:col>19</xdr:col>
      <xdr:colOff>38100</xdr:colOff>
      <xdr:row>17</xdr:row>
      <xdr:rowOff>103779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64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113956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3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163266</xdr:rowOff>
    </xdr:from>
    <xdr:to>
      <xdr:col>15</xdr:col>
      <xdr:colOff>101600</xdr:colOff>
      <xdr:row>17</xdr:row>
      <xdr:rowOff>93416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54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103593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2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160813</xdr:rowOff>
    </xdr:from>
    <xdr:to>
      <xdr:col>29</xdr:col>
      <xdr:colOff>127000</xdr:colOff>
      <xdr:row>35</xdr:row>
      <xdr:rowOff>164338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771163"/>
          <a:ext cx="647700" cy="3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23550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76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160757</xdr:rowOff>
    </xdr:from>
    <xdr:to>
      <xdr:col>26</xdr:col>
      <xdr:colOff>50800</xdr:colOff>
      <xdr:row>35</xdr:row>
      <xdr:rowOff>160813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771107"/>
          <a:ext cx="698500" cy="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128725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8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160757</xdr:rowOff>
    </xdr:from>
    <xdr:to>
      <xdr:col>22</xdr:col>
      <xdr:colOff>114300</xdr:colOff>
      <xdr:row>35</xdr:row>
      <xdr:rowOff>309918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71107"/>
          <a:ext cx="698500" cy="149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133431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309918</xdr:rowOff>
    </xdr:from>
    <xdr:to>
      <xdr:col>18</xdr:col>
      <xdr:colOff>177800</xdr:colOff>
      <xdr:row>36</xdr:row>
      <xdr:rowOff>115208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20268"/>
          <a:ext cx="698500" cy="148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171321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130321</xdr:rowOff>
    </xdr:from>
    <xdr:to>
      <xdr:col>15</xdr:col>
      <xdr:colOff>101600</xdr:colOff>
      <xdr:row>37</xdr:row>
      <xdr:rowOff>60471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83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45248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6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113538</xdr:rowOff>
    </xdr:from>
    <xdr:to>
      <xdr:col>29</xdr:col>
      <xdr:colOff>177800</xdr:colOff>
      <xdr:row>35</xdr:row>
      <xdr:rowOff>215138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23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301515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6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110013</xdr:rowOff>
    </xdr:from>
    <xdr:to>
      <xdr:col>26</xdr:col>
      <xdr:colOff>101600</xdr:colOff>
      <xdr:row>35</xdr:row>
      <xdr:rowOff>211613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20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221790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89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109957</xdr:rowOff>
    </xdr:from>
    <xdr:to>
      <xdr:col>22</xdr:col>
      <xdr:colOff>165100</xdr:colOff>
      <xdr:row>35</xdr:row>
      <xdr:rowOff>211557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20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221734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8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259118</xdr:rowOff>
    </xdr:from>
    <xdr:to>
      <xdr:col>19</xdr:col>
      <xdr:colOff>38100</xdr:colOff>
      <xdr:row>36</xdr:row>
      <xdr:rowOff>17818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69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27995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64408</xdr:rowOff>
    </xdr:from>
    <xdr:to>
      <xdr:col>15</xdr:col>
      <xdr:colOff>101600</xdr:colOff>
      <xdr:row>36</xdr:row>
      <xdr:rowOff>166008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17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176185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8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11,164
11,079
188.15
8,693,519
8,321,612
215,139
5,423,134
5,032,654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129349</xdr:rowOff>
    </xdr:from>
    <xdr:to>
      <xdr:col>24</xdr:col>
      <xdr:colOff>63500</xdr:colOff>
      <xdr:row>35</xdr:row>
      <xdr:rowOff>141117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130099"/>
          <a:ext cx="838200" cy="1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66129</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38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141117</xdr:rowOff>
    </xdr:from>
    <xdr:to>
      <xdr:col>19</xdr:col>
      <xdr:colOff>177800</xdr:colOff>
      <xdr:row>35</xdr:row>
      <xdr:rowOff>165971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141867"/>
          <a:ext cx="889000" cy="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15334</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165971</xdr:rowOff>
    </xdr:from>
    <xdr:to>
      <xdr:col>15</xdr:col>
      <xdr:colOff>50800</xdr:colOff>
      <xdr:row>36</xdr:row>
      <xdr:rowOff>12278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166721"/>
          <a:ext cx="889000" cy="1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31665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159268</xdr:rowOff>
    </xdr:from>
    <xdr:to>
      <xdr:col>10</xdr:col>
      <xdr:colOff>114300</xdr:colOff>
      <xdr:row>36</xdr:row>
      <xdr:rowOff>12278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160018"/>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42739</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100540</xdr:rowOff>
    </xdr:from>
    <xdr:to>
      <xdr:col>6</xdr:col>
      <xdr:colOff>38100</xdr:colOff>
      <xdr:row>37</xdr:row>
      <xdr:rowOff>30690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21817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6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78549</xdr:rowOff>
    </xdr:from>
    <xdr:to>
      <xdr:col>24</xdr:col>
      <xdr:colOff>114300</xdr:colOff>
      <xdr:row>36</xdr:row>
      <xdr:rowOff>8699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07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101426</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93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90317</xdr:rowOff>
    </xdr:from>
    <xdr:to>
      <xdr:col>20</xdr:col>
      <xdr:colOff>38100</xdr:colOff>
      <xdr:row>36</xdr:row>
      <xdr:rowOff>20467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09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36994</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86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115171</xdr:rowOff>
    </xdr:from>
    <xdr:to>
      <xdr:col>15</xdr:col>
      <xdr:colOff>101600</xdr:colOff>
      <xdr:row>36</xdr:row>
      <xdr:rowOff>45321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1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61848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89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132928</xdr:rowOff>
    </xdr:from>
    <xdr:to>
      <xdr:col>10</xdr:col>
      <xdr:colOff>165100</xdr:colOff>
      <xdr:row>36</xdr:row>
      <xdr:rowOff>63078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3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79605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90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108468</xdr:rowOff>
    </xdr:from>
    <xdr:to>
      <xdr:col>6</xdr:col>
      <xdr:colOff>38100</xdr:colOff>
      <xdr:row>36</xdr:row>
      <xdr:rowOff>38618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0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55145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8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63375</xdr:rowOff>
    </xdr:from>
    <xdr:to>
      <xdr:col>24</xdr:col>
      <xdr:colOff>63500</xdr:colOff>
      <xdr:row>56</xdr:row>
      <xdr:rowOff>100724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664575"/>
          <a:ext cx="838200" cy="3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18325</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1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41507</xdr:rowOff>
    </xdr:from>
    <xdr:to>
      <xdr:col>19</xdr:col>
      <xdr:colOff>177800</xdr:colOff>
      <xdr:row>56</xdr:row>
      <xdr:rowOff>100724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642707"/>
          <a:ext cx="889000" cy="5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159798</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41507</xdr:rowOff>
    </xdr:from>
    <xdr:to>
      <xdr:col>15</xdr:col>
      <xdr:colOff>50800</xdr:colOff>
      <xdr:row>56</xdr:row>
      <xdr:rowOff>104056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642707"/>
          <a:ext cx="889000" cy="6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124779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104056</xdr:rowOff>
    </xdr:from>
    <xdr:to>
      <xdr:col>10</xdr:col>
      <xdr:colOff>114300</xdr:colOff>
      <xdr:row>56</xdr:row>
      <xdr:rowOff>110723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705256"/>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151148</xdr:rowOff>
    </xdr:from>
    <xdr:to>
      <xdr:col>6</xdr:col>
      <xdr:colOff>38100</xdr:colOff>
      <xdr:row>56</xdr:row>
      <xdr:rowOff>81298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58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97825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35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12575</xdr:rowOff>
    </xdr:from>
    <xdr:to>
      <xdr:col>24</xdr:col>
      <xdr:colOff>114300</xdr:colOff>
      <xdr:row>56</xdr:row>
      <xdr:rowOff>114175</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61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35452</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46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49924</xdr:rowOff>
    </xdr:from>
    <xdr:to>
      <xdr:col>20</xdr:col>
      <xdr:colOff>38100</xdr:colOff>
      <xdr:row>56</xdr:row>
      <xdr:rowOff>151524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65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142651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7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162157</xdr:rowOff>
    </xdr:from>
    <xdr:to>
      <xdr:col>15</xdr:col>
      <xdr:colOff>101600</xdr:colOff>
      <xdr:row>56</xdr:row>
      <xdr:rowOff>92307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59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108834</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36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53256</xdr:rowOff>
    </xdr:from>
    <xdr:to>
      <xdr:col>10</xdr:col>
      <xdr:colOff>165100</xdr:colOff>
      <xdr:row>56</xdr:row>
      <xdr:rowOff>154856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6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145983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74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59923</xdr:rowOff>
    </xdr:from>
    <xdr:to>
      <xdr:col>6</xdr:col>
      <xdr:colOff>38100</xdr:colOff>
      <xdr:row>56</xdr:row>
      <xdr:rowOff>161523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66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152650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7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149530</xdr:rowOff>
    </xdr:from>
    <xdr:to>
      <xdr:col>24</xdr:col>
      <xdr:colOff>63500</xdr:colOff>
      <xdr:row>77</xdr:row>
      <xdr:rowOff>162948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351180"/>
          <a:ext cx="838200" cy="1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84312</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285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162948</xdr:rowOff>
    </xdr:from>
    <xdr:to>
      <xdr:col>19</xdr:col>
      <xdr:colOff>177800</xdr:colOff>
      <xdr:row>78</xdr:row>
      <xdr:rowOff>18679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364598"/>
          <a:ext cx="889000" cy="2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7802</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62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18679</xdr:rowOff>
    </xdr:from>
    <xdr:to>
      <xdr:col>15</xdr:col>
      <xdr:colOff>50800</xdr:colOff>
      <xdr:row>78</xdr:row>
      <xdr:rowOff>26223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391779"/>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39234</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26223</xdr:rowOff>
    </xdr:from>
    <xdr:to>
      <xdr:col>10</xdr:col>
      <xdr:colOff>114300</xdr:colOff>
      <xdr:row>78</xdr:row>
      <xdr:rowOff>34475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399323"/>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81731</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162395</xdr:rowOff>
    </xdr:from>
    <xdr:to>
      <xdr:col>6</xdr:col>
      <xdr:colOff>38100</xdr:colOff>
      <xdr:row>78</xdr:row>
      <xdr:rowOff>92545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83672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4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98730</xdr:rowOff>
    </xdr:from>
    <xdr:to>
      <xdr:col>24</xdr:col>
      <xdr:colOff>114300</xdr:colOff>
      <xdr:row>78</xdr:row>
      <xdr:rowOff>28880</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3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121607</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15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112148</xdr:rowOff>
    </xdr:from>
    <xdr:to>
      <xdr:col>20</xdr:col>
      <xdr:colOff>38100</xdr:colOff>
      <xdr:row>78</xdr:row>
      <xdr:rowOff>42298</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31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33425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40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139329</xdr:rowOff>
    </xdr:from>
    <xdr:to>
      <xdr:col>15</xdr:col>
      <xdr:colOff>101600</xdr:colOff>
      <xdr:row>78</xdr:row>
      <xdr:rowOff>69479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34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60606</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43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146873</xdr:rowOff>
    </xdr:from>
    <xdr:to>
      <xdr:col>10</xdr:col>
      <xdr:colOff>165100</xdr:colOff>
      <xdr:row>78</xdr:row>
      <xdr:rowOff>77023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34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68150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44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155125</xdr:rowOff>
    </xdr:from>
    <xdr:to>
      <xdr:col>6</xdr:col>
      <xdr:colOff>38100</xdr:colOff>
      <xdr:row>78</xdr:row>
      <xdr:rowOff>85275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3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101802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13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112534</xdr:rowOff>
    </xdr:from>
    <xdr:to>
      <xdr:col>24</xdr:col>
      <xdr:colOff>63500</xdr:colOff>
      <xdr:row>98</xdr:row>
      <xdr:rowOff>151378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6914634"/>
          <a:ext cx="838200" cy="3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125113</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41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151378</xdr:rowOff>
    </xdr:from>
    <xdr:to>
      <xdr:col>19</xdr:col>
      <xdr:colOff>177800</xdr:colOff>
      <xdr:row>99</xdr:row>
      <xdr:rowOff>14503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6953478"/>
          <a:ext cx="889000" cy="3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50779</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147205</xdr:rowOff>
    </xdr:from>
    <xdr:to>
      <xdr:col>15</xdr:col>
      <xdr:colOff>50800</xdr:colOff>
      <xdr:row>99</xdr:row>
      <xdr:rowOff>14503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2019300" y="16949305"/>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70533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147205</xdr:rowOff>
    </xdr:from>
    <xdr:to>
      <xdr:col>10</xdr:col>
      <xdr:colOff>114300</xdr:colOff>
      <xdr:row>99</xdr:row>
      <xdr:rowOff>14123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949305"/>
          <a:ext cx="889000" cy="3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122254</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95968</xdr:rowOff>
    </xdr:from>
    <xdr:to>
      <xdr:col>6</xdr:col>
      <xdr:colOff>38100</xdr:colOff>
      <xdr:row>98</xdr:row>
      <xdr:rowOff>26118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42645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61734</xdr:rowOff>
    </xdr:from>
    <xdr:to>
      <xdr:col>24</xdr:col>
      <xdr:colOff>114300</xdr:colOff>
      <xdr:row>98</xdr:row>
      <xdr:rowOff>163334</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86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40161</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84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100578</xdr:rowOff>
    </xdr:from>
    <xdr:to>
      <xdr:col>20</xdr:col>
      <xdr:colOff>38100</xdr:colOff>
      <xdr:row>99</xdr:row>
      <xdr:rowOff>30728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90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21855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0111" y="169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135153</xdr:rowOff>
    </xdr:from>
    <xdr:to>
      <xdr:col>15</xdr:col>
      <xdr:colOff>101600</xdr:colOff>
      <xdr:row>99</xdr:row>
      <xdr:rowOff>65303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93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56430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702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96405</xdr:rowOff>
    </xdr:from>
    <xdr:to>
      <xdr:col>10</xdr:col>
      <xdr:colOff>165100</xdr:colOff>
      <xdr:row>99</xdr:row>
      <xdr:rowOff>26555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89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17682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99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134773</xdr:rowOff>
    </xdr:from>
    <xdr:to>
      <xdr:col>6</xdr:col>
      <xdr:colOff>38100</xdr:colOff>
      <xdr:row>99</xdr:row>
      <xdr:rowOff>64923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9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56050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702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31422</xdr:rowOff>
    </xdr:from>
    <xdr:to>
      <xdr:col>55</xdr:col>
      <xdr:colOff>0</xdr:colOff>
      <xdr:row>38</xdr:row>
      <xdr:rowOff>31517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546522"/>
          <a:ext cx="8382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123393</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9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31517</xdr:rowOff>
    </xdr:from>
    <xdr:to>
      <xdr:col>50</xdr:col>
      <xdr:colOff>114300</xdr:colOff>
      <xdr:row>38</xdr:row>
      <xdr:rowOff>62394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546617"/>
          <a:ext cx="889000" cy="3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82172</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23715</xdr:rowOff>
    </xdr:from>
    <xdr:to>
      <xdr:col>45</xdr:col>
      <xdr:colOff>177800</xdr:colOff>
      <xdr:row>38</xdr:row>
      <xdr:rowOff>62394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538815"/>
          <a:ext cx="889000" cy="3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77261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1305</xdr:rowOff>
    </xdr:from>
    <xdr:to>
      <xdr:col>41</xdr:col>
      <xdr:colOff>50800</xdr:colOff>
      <xdr:row>38</xdr:row>
      <xdr:rowOff>23715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516405"/>
          <a:ext cx="889000" cy="2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82211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135035</xdr:rowOff>
    </xdr:from>
    <xdr:to>
      <xdr:col>36</xdr:col>
      <xdr:colOff>165100</xdr:colOff>
      <xdr:row>38</xdr:row>
      <xdr:rowOff>65185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7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56311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57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152072</xdr:rowOff>
    </xdr:from>
    <xdr:to>
      <xdr:col>55</xdr:col>
      <xdr:colOff>50800</xdr:colOff>
      <xdr:row>38</xdr:row>
      <xdr:rowOff>82222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9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78943</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42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152167</xdr:rowOff>
    </xdr:from>
    <xdr:to>
      <xdr:col>50</xdr:col>
      <xdr:colOff>165100</xdr:colOff>
      <xdr:row>38</xdr:row>
      <xdr:rowOff>82317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9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73444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58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11594</xdr:rowOff>
    </xdr:from>
    <xdr:to>
      <xdr:col>46</xdr:col>
      <xdr:colOff>38100</xdr:colOff>
      <xdr:row>38</xdr:row>
      <xdr:rowOff>113194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5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104321</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6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144365</xdr:rowOff>
    </xdr:from>
    <xdr:to>
      <xdr:col>41</xdr:col>
      <xdr:colOff>101600</xdr:colOff>
      <xdr:row>38</xdr:row>
      <xdr:rowOff>74515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8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65642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58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121956</xdr:rowOff>
    </xdr:from>
    <xdr:to>
      <xdr:col>36</xdr:col>
      <xdr:colOff>165100</xdr:colOff>
      <xdr:row>38</xdr:row>
      <xdr:rowOff>52105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656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68633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24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41642</xdr:rowOff>
    </xdr:from>
    <xdr:to>
      <xdr:col>55</xdr:col>
      <xdr:colOff>0</xdr:colOff>
      <xdr:row>58</xdr:row>
      <xdr:rowOff>69164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9985742"/>
          <a:ext cx="838200" cy="2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12792</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78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69164</xdr:rowOff>
    </xdr:from>
    <xdr:to>
      <xdr:col>50</xdr:col>
      <xdr:colOff>114300</xdr:colOff>
      <xdr:row>58</xdr:row>
      <xdr:rowOff>78326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10013264"/>
          <a:ext cx="889000" cy="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131138</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97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78326</xdr:rowOff>
    </xdr:from>
    <xdr:to>
      <xdr:col>45</xdr:col>
      <xdr:colOff>177800</xdr:colOff>
      <xdr:row>58</xdr:row>
      <xdr:rowOff>91477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861300" y="10022426"/>
          <a:ext cx="889000" cy="1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134878</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7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155094</xdr:rowOff>
    </xdr:from>
    <xdr:to>
      <xdr:col>41</xdr:col>
      <xdr:colOff>50800</xdr:colOff>
      <xdr:row>58</xdr:row>
      <xdr:rowOff>91477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972300" y="9927744"/>
          <a:ext cx="889000" cy="10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110017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61795" y="971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115359</xdr:rowOff>
    </xdr:from>
    <xdr:to>
      <xdr:col>36</xdr:col>
      <xdr:colOff>165100</xdr:colOff>
      <xdr:row>58</xdr:row>
      <xdr:rowOff>45509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36636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672795" y="998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162292</xdr:rowOff>
    </xdr:from>
    <xdr:to>
      <xdr:col>55</xdr:col>
      <xdr:colOff>50800</xdr:colOff>
      <xdr:row>58</xdr:row>
      <xdr:rowOff>92442</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93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139791</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91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18364</xdr:rowOff>
    </xdr:from>
    <xdr:to>
      <xdr:col>50</xdr:col>
      <xdr:colOff>165100</xdr:colOff>
      <xdr:row>58</xdr:row>
      <xdr:rowOff>119964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9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111091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1005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27526</xdr:rowOff>
    </xdr:from>
    <xdr:to>
      <xdr:col>46</xdr:col>
      <xdr:colOff>38100</xdr:colOff>
      <xdr:row>58</xdr:row>
      <xdr:rowOff>129126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97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120253</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40677</xdr:rowOff>
    </xdr:from>
    <xdr:to>
      <xdr:col>41</xdr:col>
      <xdr:colOff>101600</xdr:colOff>
      <xdr:row>58</xdr:row>
      <xdr:rowOff>142277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9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133404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104294</xdr:rowOff>
    </xdr:from>
    <xdr:to>
      <xdr:col>36</xdr:col>
      <xdr:colOff>165100</xdr:colOff>
      <xdr:row>58</xdr:row>
      <xdr:rowOff>34444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87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50971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672795" y="965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10540</xdr:rowOff>
    </xdr:from>
    <xdr:to>
      <xdr:col>55</xdr:col>
      <xdr:colOff>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55090"/>
          <a:ext cx="838200" cy="3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63820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6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149374</xdr:rowOff>
    </xdr:from>
    <xdr:to>
      <xdr:col>50</xdr:col>
      <xdr:colOff>114300</xdr:colOff>
      <xdr:row>79</xdr:row>
      <xdr:rowOff>10540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522474"/>
          <a:ext cx="889000" cy="3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149374</xdr:rowOff>
    </xdr:from>
    <xdr:to>
      <xdr:col>45</xdr:col>
      <xdr:colOff>177800</xdr:colOff>
      <xdr:row>78</xdr:row>
      <xdr:rowOff>158472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522474"/>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15129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86010</xdr:rowOff>
    </xdr:from>
    <xdr:to>
      <xdr:col>41</xdr:col>
      <xdr:colOff>50800</xdr:colOff>
      <xdr:row>78</xdr:row>
      <xdr:rowOff>158472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116210"/>
          <a:ext cx="889000" cy="4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88202</xdr:rowOff>
    </xdr:from>
    <xdr:to>
      <xdr:col>36</xdr:col>
      <xdr:colOff>165100</xdr:colOff>
      <xdr:row>77</xdr:row>
      <xdr:rowOff>18352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1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9479</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672795" y="1321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131190</xdr:rowOff>
    </xdr:from>
    <xdr:to>
      <xdr:col>50</xdr:col>
      <xdr:colOff>165100</xdr:colOff>
      <xdr:row>79</xdr:row>
      <xdr:rowOff>61340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50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52467</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59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98574</xdr:rowOff>
    </xdr:from>
    <xdr:to>
      <xdr:col>46</xdr:col>
      <xdr:colOff>38100</xdr:colOff>
      <xdr:row>79</xdr:row>
      <xdr:rowOff>28724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7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19851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107672</xdr:rowOff>
    </xdr:from>
    <xdr:to>
      <xdr:col>41</xdr:col>
      <xdr:colOff>101600</xdr:colOff>
      <xdr:row>79</xdr:row>
      <xdr:rowOff>37822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8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28949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7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35210</xdr:rowOff>
    </xdr:from>
    <xdr:to>
      <xdr:col>36</xdr:col>
      <xdr:colOff>165100</xdr:colOff>
      <xdr:row>76</xdr:row>
      <xdr:rowOff>136810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0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153336</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284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125211</xdr:rowOff>
    </xdr:from>
    <xdr:to>
      <xdr:col>55</xdr:col>
      <xdr:colOff>0</xdr:colOff>
      <xdr:row>99</xdr:row>
      <xdr:rowOff>16667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927311"/>
          <a:ext cx="838200" cy="6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93865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89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16667</xdr:rowOff>
    </xdr:from>
    <xdr:to>
      <xdr:col>50</xdr:col>
      <xdr:colOff>114300</xdr:colOff>
      <xdr:row>99</xdr:row>
      <xdr:rowOff>35758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990217"/>
          <a:ext cx="889000" cy="1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61117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703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35758</xdr:rowOff>
    </xdr:from>
    <xdr:to>
      <xdr:col>45</xdr:col>
      <xdr:colOff>177800</xdr:colOff>
      <xdr:row>99</xdr:row>
      <xdr:rowOff>42103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7009308"/>
          <a:ext cx="889000" cy="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94280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29648</xdr:rowOff>
    </xdr:from>
    <xdr:to>
      <xdr:col>41</xdr:col>
      <xdr:colOff>50800</xdr:colOff>
      <xdr:row>99</xdr:row>
      <xdr:rowOff>42103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7003198"/>
          <a:ext cx="889000" cy="1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87822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706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2826</xdr:rowOff>
    </xdr:from>
    <xdr:to>
      <xdr:col>36</xdr:col>
      <xdr:colOff>165100</xdr:colOff>
      <xdr:row>99</xdr:row>
      <xdr:rowOff>104426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97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95553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706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74411</xdr:rowOff>
    </xdr:from>
    <xdr:to>
      <xdr:col>55</xdr:col>
      <xdr:colOff>50800</xdr:colOff>
      <xdr:row>99</xdr:row>
      <xdr:rowOff>4561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7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97288</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2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137317</xdr:rowOff>
    </xdr:from>
    <xdr:to>
      <xdr:col>50</xdr:col>
      <xdr:colOff>165100</xdr:colOff>
      <xdr:row>99</xdr:row>
      <xdr:rowOff>67467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93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83994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1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156408</xdr:rowOff>
    </xdr:from>
    <xdr:to>
      <xdr:col>46</xdr:col>
      <xdr:colOff>38100</xdr:colOff>
      <xdr:row>99</xdr:row>
      <xdr:rowOff>86558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95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77685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705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162753</xdr:rowOff>
    </xdr:from>
    <xdr:to>
      <xdr:col>41</xdr:col>
      <xdr:colOff>101600</xdr:colOff>
      <xdr:row>99</xdr:row>
      <xdr:rowOff>92903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6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109430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4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150298</xdr:rowOff>
    </xdr:from>
    <xdr:to>
      <xdr:col>36</xdr:col>
      <xdr:colOff>165100</xdr:colOff>
      <xdr:row>99</xdr:row>
      <xdr:rowOff>80448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95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96975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72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65939</xdr:rowOff>
    </xdr:from>
    <xdr:to>
      <xdr:col>85</xdr:col>
      <xdr:colOff>127000</xdr:colOff>
      <xdr:row>39</xdr:row>
      <xdr:rowOff>73515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52489"/>
          <a:ext cx="8382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73515</xdr:rowOff>
    </xdr:from>
    <xdr:to>
      <xdr:col>81</xdr:col>
      <xdr:colOff>50800</xdr:colOff>
      <xdr:row>39</xdr:row>
      <xdr:rowOff>89212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60065"/>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89212</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75762"/>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70957</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57507"/>
          <a:ext cx="889000" cy="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84378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46326</xdr:rowOff>
    </xdr:from>
    <xdr:to>
      <xdr:col>67</xdr:col>
      <xdr:colOff>101600</xdr:colOff>
      <xdr:row>38</xdr:row>
      <xdr:rowOff>147926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164453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15139</xdr:rowOff>
    </xdr:from>
    <xdr:to>
      <xdr:col>85</xdr:col>
      <xdr:colOff>177800</xdr:colOff>
      <xdr:row>39</xdr:row>
      <xdr:rowOff>116739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101516</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22715</xdr:rowOff>
    </xdr:from>
    <xdr:to>
      <xdr:col>81</xdr:col>
      <xdr:colOff>101600</xdr:colOff>
      <xdr:row>39</xdr:row>
      <xdr:rowOff>124315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0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115442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80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38412</xdr:rowOff>
    </xdr:from>
    <xdr:to>
      <xdr:col>76</xdr:col>
      <xdr:colOff>165100</xdr:colOff>
      <xdr:row>39</xdr:row>
      <xdr:rowOff>140012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2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131139</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817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20157</xdr:rowOff>
    </xdr:from>
    <xdr:to>
      <xdr:col>67</xdr:col>
      <xdr:colOff>101600</xdr:colOff>
      <xdr:row>39</xdr:row>
      <xdr:rowOff>121757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112884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9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138488</xdr:rowOff>
    </xdr:from>
    <xdr:to>
      <xdr:col>85</xdr:col>
      <xdr:colOff>127000</xdr:colOff>
      <xdr:row>73</xdr:row>
      <xdr:rowOff>168321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2654338"/>
          <a:ext cx="838200" cy="2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55980</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6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25781</xdr:rowOff>
    </xdr:from>
    <xdr:to>
      <xdr:col>81</xdr:col>
      <xdr:colOff>50800</xdr:colOff>
      <xdr:row>73</xdr:row>
      <xdr:rowOff>138488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2541631"/>
          <a:ext cx="889000" cy="11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157754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1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2944</xdr:rowOff>
    </xdr:from>
    <xdr:to>
      <xdr:col>76</xdr:col>
      <xdr:colOff>114300</xdr:colOff>
      <xdr:row>73</xdr:row>
      <xdr:rowOff>25781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2518794"/>
          <a:ext cx="8890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139084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2944</xdr:rowOff>
    </xdr:from>
    <xdr:to>
      <xdr:col>71</xdr:col>
      <xdr:colOff>177800</xdr:colOff>
      <xdr:row>74</xdr:row>
      <xdr:rowOff>91031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2518794"/>
          <a:ext cx="889000" cy="25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169015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169931</xdr:rowOff>
    </xdr:from>
    <xdr:to>
      <xdr:col>67</xdr:col>
      <xdr:colOff>101600</xdr:colOff>
      <xdr:row>77</xdr:row>
      <xdr:rowOff>100081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91208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2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117521</xdr:rowOff>
    </xdr:from>
    <xdr:to>
      <xdr:col>85</xdr:col>
      <xdr:colOff>177800</xdr:colOff>
      <xdr:row>74</xdr:row>
      <xdr:rowOff>47671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63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140398</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48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87688</xdr:rowOff>
    </xdr:from>
    <xdr:to>
      <xdr:col>81</xdr:col>
      <xdr:colOff>101600</xdr:colOff>
      <xdr:row>74</xdr:row>
      <xdr:rowOff>17838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60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34365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37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146431</xdr:rowOff>
    </xdr:from>
    <xdr:to>
      <xdr:col>76</xdr:col>
      <xdr:colOff>165100</xdr:colOff>
      <xdr:row>73</xdr:row>
      <xdr:rowOff>76581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49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93108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26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123594</xdr:rowOff>
    </xdr:from>
    <xdr:to>
      <xdr:col>72</xdr:col>
      <xdr:colOff>38100</xdr:colOff>
      <xdr:row>73</xdr:row>
      <xdr:rowOff>53744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46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70271</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24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40231</xdr:rowOff>
    </xdr:from>
    <xdr:to>
      <xdr:col>67</xdr:col>
      <xdr:colOff>101600</xdr:colOff>
      <xdr:row>74</xdr:row>
      <xdr:rowOff>141831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72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158358</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50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45189</xdr:rowOff>
    </xdr:from>
    <xdr:to>
      <xdr:col>85</xdr:col>
      <xdr:colOff>127000</xdr:colOff>
      <xdr:row>97</xdr:row>
      <xdr:rowOff>115720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675839"/>
          <a:ext cx="838200" cy="7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121620</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752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115720</xdr:rowOff>
    </xdr:from>
    <xdr:to>
      <xdr:col>81</xdr:col>
      <xdr:colOff>50800</xdr:colOff>
      <xdr:row>97</xdr:row>
      <xdr:rowOff>126709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746370"/>
          <a:ext cx="889000" cy="1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73545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87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126709</xdr:rowOff>
    </xdr:from>
    <xdr:to>
      <xdr:col>76</xdr:col>
      <xdr:colOff>114300</xdr:colOff>
      <xdr:row>98</xdr:row>
      <xdr:rowOff>106621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757359"/>
          <a:ext cx="889000" cy="15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81751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88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38560</xdr:rowOff>
    </xdr:from>
    <xdr:to>
      <xdr:col>71</xdr:col>
      <xdr:colOff>177800</xdr:colOff>
      <xdr:row>98</xdr:row>
      <xdr:rowOff>106621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840660"/>
          <a:ext cx="889000" cy="6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61002</xdr:rowOff>
    </xdr:from>
    <xdr:to>
      <xdr:col>67</xdr:col>
      <xdr:colOff>101600</xdr:colOff>
      <xdr:row>93</xdr:row>
      <xdr:rowOff>162602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00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7679</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14795" y="1578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165839</xdr:rowOff>
    </xdr:from>
    <xdr:to>
      <xdr:col>85</xdr:col>
      <xdr:colOff>177800</xdr:colOff>
      <xdr:row>97</xdr:row>
      <xdr:rowOff>95989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62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17266</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47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64920</xdr:rowOff>
    </xdr:from>
    <xdr:to>
      <xdr:col>81</xdr:col>
      <xdr:colOff>101600</xdr:colOff>
      <xdr:row>97</xdr:row>
      <xdr:rowOff>166520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69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11597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47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75909</xdr:rowOff>
    </xdr:from>
    <xdr:to>
      <xdr:col>76</xdr:col>
      <xdr:colOff>165100</xdr:colOff>
      <xdr:row>98</xdr:row>
      <xdr:rowOff>6059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7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22586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48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55821</xdr:rowOff>
    </xdr:from>
    <xdr:to>
      <xdr:col>72</xdr:col>
      <xdr:colOff>38100</xdr:colOff>
      <xdr:row>98</xdr:row>
      <xdr:rowOff>157421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85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148548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95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159210</xdr:rowOff>
    </xdr:from>
    <xdr:to>
      <xdr:col>67</xdr:col>
      <xdr:colOff>101600</xdr:colOff>
      <xdr:row>98</xdr:row>
      <xdr:rowOff>89360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7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80487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88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48984</xdr:rowOff>
    </xdr:from>
    <xdr:to>
      <xdr:col>116</xdr:col>
      <xdr:colOff>63500</xdr:colOff>
      <xdr:row>38</xdr:row>
      <xdr:rowOff>56090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564084"/>
          <a:ext cx="838200" cy="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97617</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61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56090</xdr:rowOff>
    </xdr:from>
    <xdr:to>
      <xdr:col>111</xdr:col>
      <xdr:colOff>177800</xdr:colOff>
      <xdr:row>38</xdr:row>
      <xdr:rowOff>61823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571190"/>
          <a:ext cx="889000" cy="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44867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61823</xdr:rowOff>
    </xdr:from>
    <xdr:to>
      <xdr:col>107</xdr:col>
      <xdr:colOff>50800</xdr:colOff>
      <xdr:row>38</xdr:row>
      <xdr:rowOff>115888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576923"/>
          <a:ext cx="889000" cy="5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33570</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2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115888</xdr:rowOff>
    </xdr:from>
    <xdr:to>
      <xdr:col>102</xdr:col>
      <xdr:colOff>114300</xdr:colOff>
      <xdr:row>39</xdr:row>
      <xdr:rowOff>7131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630988"/>
          <a:ext cx="889000" cy="6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46467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104292</xdr:rowOff>
    </xdr:from>
    <xdr:to>
      <xdr:col>98</xdr:col>
      <xdr:colOff>38100</xdr:colOff>
      <xdr:row>39</xdr:row>
      <xdr:rowOff>34442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50969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3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169634</xdr:rowOff>
    </xdr:from>
    <xdr:to>
      <xdr:col>116</xdr:col>
      <xdr:colOff>114300</xdr:colOff>
      <xdr:row>38</xdr:row>
      <xdr:rowOff>99784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51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21061</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3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5290</xdr:rowOff>
    </xdr:from>
    <xdr:to>
      <xdr:col>112</xdr:col>
      <xdr:colOff>38100</xdr:colOff>
      <xdr:row>38</xdr:row>
      <xdr:rowOff>106890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52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123417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9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11023</xdr:rowOff>
    </xdr:from>
    <xdr:to>
      <xdr:col>107</xdr:col>
      <xdr:colOff>101600</xdr:colOff>
      <xdr:row>38</xdr:row>
      <xdr:rowOff>112623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52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129151</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30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65088</xdr:rowOff>
    </xdr:from>
    <xdr:to>
      <xdr:col>102</xdr:col>
      <xdr:colOff>165100</xdr:colOff>
      <xdr:row>38</xdr:row>
      <xdr:rowOff>166688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5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11765</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35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127781</xdr:rowOff>
    </xdr:from>
    <xdr:to>
      <xdr:col>98</xdr:col>
      <xdr:colOff>38100</xdr:colOff>
      <xdr:row>39</xdr:row>
      <xdr:rowOff>57931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49058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73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9507</xdr:rowOff>
    </xdr:from>
    <xdr:to>
      <xdr:col>98</xdr:col>
      <xdr:colOff>38100</xdr:colOff>
      <xdr:row>58</xdr:row>
      <xdr:rowOff>111107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127634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44476</xdr:rowOff>
    </xdr:from>
    <xdr:to>
      <xdr:col>116</xdr:col>
      <xdr:colOff>63500</xdr:colOff>
      <xdr:row>72</xdr:row>
      <xdr:rowOff>26188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2217426"/>
          <a:ext cx="8382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72865</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103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53060</xdr:rowOff>
    </xdr:from>
    <xdr:to>
      <xdr:col>111</xdr:col>
      <xdr:colOff>177800</xdr:colOff>
      <xdr:row>72</xdr:row>
      <xdr:rowOff>26188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2226010"/>
          <a:ext cx="889000" cy="14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30815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2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53060</xdr:rowOff>
    </xdr:from>
    <xdr:to>
      <xdr:col>107</xdr:col>
      <xdr:colOff>50800</xdr:colOff>
      <xdr:row>72</xdr:row>
      <xdr:rowOff>27508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2226010"/>
          <a:ext cx="889000" cy="14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18102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2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27508</xdr:rowOff>
    </xdr:from>
    <xdr:to>
      <xdr:col>102</xdr:col>
      <xdr:colOff>114300</xdr:colOff>
      <xdr:row>72</xdr:row>
      <xdr:rowOff>57214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2371908"/>
          <a:ext cx="889000" cy="2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143082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38049</xdr:rowOff>
    </xdr:from>
    <xdr:to>
      <xdr:col>98</xdr:col>
      <xdr:colOff>38100</xdr:colOff>
      <xdr:row>77</xdr:row>
      <xdr:rowOff>139649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130776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3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165126</xdr:rowOff>
    </xdr:from>
    <xdr:to>
      <xdr:col>116</xdr:col>
      <xdr:colOff>114300</xdr:colOff>
      <xdr:row>71</xdr:row>
      <xdr:rowOff>95276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1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16553</xdr:rowOff>
    </xdr:from>
    <xdr:ext cx="599010"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018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146838</xdr:rowOff>
    </xdr:from>
    <xdr:to>
      <xdr:col>112</xdr:col>
      <xdr:colOff>38100</xdr:colOff>
      <xdr:row>72</xdr:row>
      <xdr:rowOff>76988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31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93515</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23795" y="12095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2260</xdr:rowOff>
    </xdr:from>
    <xdr:to>
      <xdr:col>107</xdr:col>
      <xdr:colOff>101600</xdr:colOff>
      <xdr:row>71</xdr:row>
      <xdr:rowOff>103860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1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120387</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34795" y="1195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148158</xdr:rowOff>
    </xdr:from>
    <xdr:to>
      <xdr:col>102</xdr:col>
      <xdr:colOff>165100</xdr:colOff>
      <xdr:row>72</xdr:row>
      <xdr:rowOff>78308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32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94835</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45795" y="12096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6414</xdr:rowOff>
    </xdr:from>
    <xdr:to>
      <xdr:col>98</xdr:col>
      <xdr:colOff>38100</xdr:colOff>
      <xdr:row>72</xdr:row>
      <xdr:rowOff>108014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35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124541</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56795" y="1212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千円となっている。主な構成項目である人件費は、住民一人当たり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107,382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微増</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傾向に</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類似団体平均と比べて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19,751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円高い水準にある。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107,237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円となっており、類似団体と比較して一人当たりコストが低い状況となっている。平成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年度の統合小中学校建設時をピークに減少傾向となっている。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公債費は過去の起債償還終了により減少傾向にあるが、類似団体と比較すると高い水準にある。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11,164
11,079
188.15
8,693,519
8,321,612
215,139
5,423,134
5,032,654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134148</xdr:rowOff>
    </xdr:from>
    <xdr:to>
      <xdr:col>24</xdr:col>
      <xdr:colOff>63500</xdr:colOff>
      <xdr:row>37</xdr:row>
      <xdr:rowOff>115370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06348"/>
          <a:ext cx="838200" cy="15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100637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7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85816</xdr:rowOff>
    </xdr:from>
    <xdr:to>
      <xdr:col>19</xdr:col>
      <xdr:colOff>177800</xdr:colOff>
      <xdr:row>37</xdr:row>
      <xdr:rowOff>115370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29466"/>
          <a:ext cx="889000" cy="2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83910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122718</xdr:rowOff>
    </xdr:from>
    <xdr:to>
      <xdr:col>15</xdr:col>
      <xdr:colOff>50800</xdr:colOff>
      <xdr:row>37</xdr:row>
      <xdr:rowOff>85816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94918"/>
          <a:ext cx="889000" cy="13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80644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122718</xdr:rowOff>
    </xdr:from>
    <xdr:to>
      <xdr:col>10</xdr:col>
      <xdr:colOff>114300</xdr:colOff>
      <xdr:row>36</xdr:row>
      <xdr:rowOff>171214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94918"/>
          <a:ext cx="889000" cy="4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5206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46936</xdr:rowOff>
    </xdr:from>
    <xdr:to>
      <xdr:col>6</xdr:col>
      <xdr:colOff>38100</xdr:colOff>
      <xdr:row>36</xdr:row>
      <xdr:rowOff>148536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165063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83348</xdr:rowOff>
    </xdr:from>
    <xdr:to>
      <xdr:col>24</xdr:col>
      <xdr:colOff>114300</xdr:colOff>
      <xdr:row>37</xdr:row>
      <xdr:rowOff>13498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5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106225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0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64570</xdr:rowOff>
    </xdr:from>
    <xdr:to>
      <xdr:col>20</xdr:col>
      <xdr:colOff>38100</xdr:colOff>
      <xdr:row>37</xdr:row>
      <xdr:rowOff>166170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0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157297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35016</xdr:rowOff>
    </xdr:from>
    <xdr:to>
      <xdr:col>15</xdr:col>
      <xdr:colOff>101600</xdr:colOff>
      <xdr:row>37</xdr:row>
      <xdr:rowOff>136616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127743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7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71918</xdr:rowOff>
    </xdr:from>
    <xdr:to>
      <xdr:col>10</xdr:col>
      <xdr:colOff>165100</xdr:colOff>
      <xdr:row>37</xdr:row>
      <xdr:rowOff>2068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4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164645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3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120414</xdr:rowOff>
    </xdr:from>
    <xdr:to>
      <xdr:col>6</xdr:col>
      <xdr:colOff>38100</xdr:colOff>
      <xdr:row>37</xdr:row>
      <xdr:rowOff>50564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9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41691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8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81124</xdr:rowOff>
    </xdr:from>
    <xdr:to>
      <xdr:col>24</xdr:col>
      <xdr:colOff>63500</xdr:colOff>
      <xdr:row>57</xdr:row>
      <xdr:rowOff>60782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82324"/>
          <a:ext cx="838200" cy="1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165815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67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49630</xdr:rowOff>
    </xdr:from>
    <xdr:to>
      <xdr:col>19</xdr:col>
      <xdr:colOff>177800</xdr:colOff>
      <xdr:row>57</xdr:row>
      <xdr:rowOff>60782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22280"/>
          <a:ext cx="889000" cy="1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134028</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49630</xdr:rowOff>
    </xdr:from>
    <xdr:to>
      <xdr:col>15</xdr:col>
      <xdr:colOff>50800</xdr:colOff>
      <xdr:row>57</xdr:row>
      <xdr:rowOff>135724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22280"/>
          <a:ext cx="889000" cy="8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137290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0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135724</xdr:rowOff>
    </xdr:from>
    <xdr:to>
      <xdr:col>10</xdr:col>
      <xdr:colOff>114300</xdr:colOff>
      <xdr:row>57</xdr:row>
      <xdr:rowOff>157508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08374"/>
          <a:ext cx="889000" cy="2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231</xdr:rowOff>
    </xdr:from>
    <xdr:to>
      <xdr:col>6</xdr:col>
      <xdr:colOff>38100</xdr:colOff>
      <xdr:row>56</xdr:row>
      <xdr:rowOff>101831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118358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37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30324</xdr:rowOff>
    </xdr:from>
    <xdr:to>
      <xdr:col>24</xdr:col>
      <xdr:colOff>114300</xdr:colOff>
      <xdr:row>56</xdr:row>
      <xdr:rowOff>131924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3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53201</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8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9982</xdr:rowOff>
    </xdr:from>
    <xdr:to>
      <xdr:col>20</xdr:col>
      <xdr:colOff>38100</xdr:colOff>
      <xdr:row>57</xdr:row>
      <xdr:rowOff>111582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8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128109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5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170280</xdr:rowOff>
    </xdr:from>
    <xdr:to>
      <xdr:col>15</xdr:col>
      <xdr:colOff>101600</xdr:colOff>
      <xdr:row>57</xdr:row>
      <xdr:rowOff>100430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116957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4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84924</xdr:rowOff>
    </xdr:from>
    <xdr:to>
      <xdr:col>10</xdr:col>
      <xdr:colOff>165100</xdr:colOff>
      <xdr:row>58</xdr:row>
      <xdr:rowOff>15074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6201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5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106708</xdr:rowOff>
    </xdr:from>
    <xdr:to>
      <xdr:col>6</xdr:col>
      <xdr:colOff>38100</xdr:colOff>
      <xdr:row>58</xdr:row>
      <xdr:rowOff>36858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7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27985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7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5849</xdr:rowOff>
    </xdr:from>
    <xdr:to>
      <xdr:col>24</xdr:col>
      <xdr:colOff>63500</xdr:colOff>
      <xdr:row>76</xdr:row>
      <xdr:rowOff>90666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036049"/>
          <a:ext cx="838200" cy="8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33346</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35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5849</xdr:rowOff>
    </xdr:from>
    <xdr:to>
      <xdr:col>19</xdr:col>
      <xdr:colOff>177800</xdr:colOff>
      <xdr:row>76</xdr:row>
      <xdr:rowOff>20233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036049"/>
          <a:ext cx="889000" cy="1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142456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7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20233</xdr:rowOff>
    </xdr:from>
    <xdr:to>
      <xdr:col>15</xdr:col>
      <xdr:colOff>50800</xdr:colOff>
      <xdr:row>76</xdr:row>
      <xdr:rowOff>96529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050433"/>
          <a:ext cx="889000" cy="7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155813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1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89230</xdr:rowOff>
    </xdr:from>
    <xdr:to>
      <xdr:col>10</xdr:col>
      <xdr:colOff>114300</xdr:colOff>
      <xdr:row>76</xdr:row>
      <xdr:rowOff>96529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119430"/>
          <a:ext cx="889000" cy="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11393</xdr:rowOff>
    </xdr:from>
    <xdr:to>
      <xdr:col>6</xdr:col>
      <xdr:colOff>38100</xdr:colOff>
      <xdr:row>76</xdr:row>
      <xdr:rowOff>112993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129520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8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39866</xdr:rowOff>
    </xdr:from>
    <xdr:to>
      <xdr:col>24</xdr:col>
      <xdr:colOff>114300</xdr:colOff>
      <xdr:row>76</xdr:row>
      <xdr:rowOff>141466</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62742</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92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126499</xdr:rowOff>
    </xdr:from>
    <xdr:to>
      <xdr:col>20</xdr:col>
      <xdr:colOff>38100</xdr:colOff>
      <xdr:row>76</xdr:row>
      <xdr:rowOff>56649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98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73176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76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140884</xdr:rowOff>
    </xdr:from>
    <xdr:to>
      <xdr:col>15</xdr:col>
      <xdr:colOff>101600</xdr:colOff>
      <xdr:row>76</xdr:row>
      <xdr:rowOff>71034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99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87561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77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45729</xdr:rowOff>
    </xdr:from>
    <xdr:to>
      <xdr:col>10</xdr:col>
      <xdr:colOff>165100</xdr:colOff>
      <xdr:row>76</xdr:row>
      <xdr:rowOff>147329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7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138456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16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38430</xdr:rowOff>
    </xdr:from>
    <xdr:to>
      <xdr:col>6</xdr:col>
      <xdr:colOff>38100</xdr:colOff>
      <xdr:row>76</xdr:row>
      <xdr:rowOff>140030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131157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16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140043</xdr:rowOff>
    </xdr:from>
    <xdr:to>
      <xdr:col>24</xdr:col>
      <xdr:colOff>63500</xdr:colOff>
      <xdr:row>95</xdr:row>
      <xdr:rowOff>140435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427793"/>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103005</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62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78598</xdr:rowOff>
    </xdr:from>
    <xdr:to>
      <xdr:col>19</xdr:col>
      <xdr:colOff>177800</xdr:colOff>
      <xdr:row>95</xdr:row>
      <xdr:rowOff>140043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366348"/>
          <a:ext cx="889000" cy="6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48973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48048</xdr:rowOff>
    </xdr:from>
    <xdr:to>
      <xdr:col>15</xdr:col>
      <xdr:colOff>50800</xdr:colOff>
      <xdr:row>95</xdr:row>
      <xdr:rowOff>78598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335798"/>
          <a:ext cx="889000" cy="3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33593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6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48048</xdr:rowOff>
    </xdr:from>
    <xdr:to>
      <xdr:col>10</xdr:col>
      <xdr:colOff>114300</xdr:colOff>
      <xdr:row>97</xdr:row>
      <xdr:rowOff>30657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335798"/>
          <a:ext cx="889000" cy="32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64910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170346</xdr:rowOff>
    </xdr:from>
    <xdr:to>
      <xdr:col>6</xdr:col>
      <xdr:colOff>38100</xdr:colOff>
      <xdr:row>97</xdr:row>
      <xdr:rowOff>100496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91623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7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89635</xdr:rowOff>
    </xdr:from>
    <xdr:to>
      <xdr:col>24</xdr:col>
      <xdr:colOff>114300</xdr:colOff>
      <xdr:row>96</xdr:row>
      <xdr:rowOff>19785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7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112512</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22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89243</xdr:rowOff>
    </xdr:from>
    <xdr:to>
      <xdr:col>20</xdr:col>
      <xdr:colOff>38100</xdr:colOff>
      <xdr:row>96</xdr:row>
      <xdr:rowOff>19393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7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35920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1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27798</xdr:rowOff>
    </xdr:from>
    <xdr:to>
      <xdr:col>15</xdr:col>
      <xdr:colOff>101600</xdr:colOff>
      <xdr:row>95</xdr:row>
      <xdr:rowOff>129398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31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145925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09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168698</xdr:rowOff>
    </xdr:from>
    <xdr:to>
      <xdr:col>10</xdr:col>
      <xdr:colOff>165100</xdr:colOff>
      <xdr:row>95</xdr:row>
      <xdr:rowOff>98848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28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115375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06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151307</xdr:rowOff>
    </xdr:from>
    <xdr:to>
      <xdr:col>6</xdr:col>
      <xdr:colOff>38100</xdr:colOff>
      <xdr:row>97</xdr:row>
      <xdr:rowOff>81457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1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97984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38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52912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96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7955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130636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105300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53467</xdr:rowOff>
    </xdr:from>
    <xdr:to>
      <xdr:col>36</xdr:col>
      <xdr:colOff>165100</xdr:colOff>
      <xdr:row>36</xdr:row>
      <xdr:rowOff>155067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126936</xdr:rowOff>
    </xdr:from>
    <xdr:to>
      <xdr:col>55</xdr:col>
      <xdr:colOff>0</xdr:colOff>
      <xdr:row>57</xdr:row>
      <xdr:rowOff>138069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899586"/>
          <a:ext cx="838200" cy="1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67856</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6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126936</xdr:rowOff>
    </xdr:from>
    <xdr:to>
      <xdr:col>50</xdr:col>
      <xdr:colOff>114300</xdr:colOff>
      <xdr:row>58</xdr:row>
      <xdr:rowOff>5717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99586"/>
          <a:ext cx="889000" cy="5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21045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122098</xdr:rowOff>
    </xdr:from>
    <xdr:to>
      <xdr:col>45</xdr:col>
      <xdr:colOff>177800</xdr:colOff>
      <xdr:row>58</xdr:row>
      <xdr:rowOff>5717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94748"/>
          <a:ext cx="889000" cy="5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23865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83693</xdr:rowOff>
    </xdr:from>
    <xdr:to>
      <xdr:col>41</xdr:col>
      <xdr:colOff>50800</xdr:colOff>
      <xdr:row>57</xdr:row>
      <xdr:rowOff>122098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856343"/>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155996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140396</xdr:rowOff>
    </xdr:from>
    <xdr:to>
      <xdr:col>36</xdr:col>
      <xdr:colOff>165100</xdr:colOff>
      <xdr:row>57</xdr:row>
      <xdr:rowOff>70546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4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87073</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1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87269</xdr:rowOff>
    </xdr:from>
    <xdr:to>
      <xdr:col>55</xdr:col>
      <xdr:colOff>50800</xdr:colOff>
      <xdr:row>58</xdr:row>
      <xdr:rowOff>17419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5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65696</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3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76136</xdr:rowOff>
    </xdr:from>
    <xdr:to>
      <xdr:col>50</xdr:col>
      <xdr:colOff>165100</xdr:colOff>
      <xdr:row>58</xdr:row>
      <xdr:rowOff>6286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4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168863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4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126367</xdr:rowOff>
    </xdr:from>
    <xdr:to>
      <xdr:col>46</xdr:col>
      <xdr:colOff>38100</xdr:colOff>
      <xdr:row>58</xdr:row>
      <xdr:rowOff>56517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47644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9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71298</xdr:rowOff>
    </xdr:from>
    <xdr:to>
      <xdr:col>41</xdr:col>
      <xdr:colOff>101600</xdr:colOff>
      <xdr:row>58</xdr:row>
      <xdr:rowOff>1448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164025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3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32893</xdr:rowOff>
    </xdr:from>
    <xdr:to>
      <xdr:col>36</xdr:col>
      <xdr:colOff>165100</xdr:colOff>
      <xdr:row>57</xdr:row>
      <xdr:rowOff>134493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0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125620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8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76926</xdr:rowOff>
    </xdr:from>
    <xdr:to>
      <xdr:col>55</xdr:col>
      <xdr:colOff>0</xdr:colOff>
      <xdr:row>76</xdr:row>
      <xdr:rowOff>38796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2764226"/>
          <a:ext cx="838200" cy="30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15526</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45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120406</xdr:rowOff>
    </xdr:from>
    <xdr:to>
      <xdr:col>50</xdr:col>
      <xdr:colOff>114300</xdr:colOff>
      <xdr:row>76</xdr:row>
      <xdr:rowOff>38796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2979156"/>
          <a:ext cx="889000" cy="8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96657</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120406</xdr:rowOff>
    </xdr:from>
    <xdr:to>
      <xdr:col>45</xdr:col>
      <xdr:colOff>177800</xdr:colOff>
      <xdr:row>75</xdr:row>
      <xdr:rowOff>168686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2979156"/>
          <a:ext cx="889000" cy="4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134284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147129</xdr:rowOff>
    </xdr:from>
    <xdr:to>
      <xdr:col>41</xdr:col>
      <xdr:colOff>50800</xdr:colOff>
      <xdr:row>75</xdr:row>
      <xdr:rowOff>168686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005879"/>
          <a:ext cx="889000" cy="2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73613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0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22858</xdr:rowOff>
    </xdr:from>
    <xdr:to>
      <xdr:col>36</xdr:col>
      <xdr:colOff>165100</xdr:colOff>
      <xdr:row>77</xdr:row>
      <xdr:rowOff>124458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115585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31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26126</xdr:rowOff>
    </xdr:from>
    <xdr:to>
      <xdr:col>55</xdr:col>
      <xdr:colOff>50800</xdr:colOff>
      <xdr:row>74</xdr:row>
      <xdr:rowOff>127726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71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49003</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56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159446</xdr:rowOff>
    </xdr:from>
    <xdr:to>
      <xdr:col>50</xdr:col>
      <xdr:colOff>165100</xdr:colOff>
      <xdr:row>76</xdr:row>
      <xdr:rowOff>89596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01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106123</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79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69606</xdr:rowOff>
    </xdr:from>
    <xdr:to>
      <xdr:col>46</xdr:col>
      <xdr:colOff>38100</xdr:colOff>
      <xdr:row>75</xdr:row>
      <xdr:rowOff>171205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9283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16283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70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117887</xdr:rowOff>
    </xdr:from>
    <xdr:to>
      <xdr:col>41</xdr:col>
      <xdr:colOff>101600</xdr:colOff>
      <xdr:row>76</xdr:row>
      <xdr:rowOff>48037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297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64564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75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96330</xdr:rowOff>
    </xdr:from>
    <xdr:to>
      <xdr:col>36</xdr:col>
      <xdr:colOff>165100</xdr:colOff>
      <xdr:row>76</xdr:row>
      <xdr:rowOff>26479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29550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43007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7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76343</xdr:rowOff>
    </xdr:from>
    <xdr:to>
      <xdr:col>55</xdr:col>
      <xdr:colOff>0</xdr:colOff>
      <xdr:row>98</xdr:row>
      <xdr:rowOff>81907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878443"/>
          <a:ext cx="8382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36397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838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76343</xdr:rowOff>
    </xdr:from>
    <xdr:to>
      <xdr:col>50</xdr:col>
      <xdr:colOff>114300</xdr:colOff>
      <xdr:row>98</xdr:row>
      <xdr:rowOff>80006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878443"/>
          <a:ext cx="889000" cy="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6208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97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80006</xdr:rowOff>
    </xdr:from>
    <xdr:to>
      <xdr:col>45</xdr:col>
      <xdr:colOff>177800</xdr:colOff>
      <xdr:row>98</xdr:row>
      <xdr:rowOff>97971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882106"/>
          <a:ext cx="889000" cy="1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9148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98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81226</xdr:rowOff>
    </xdr:from>
    <xdr:to>
      <xdr:col>41</xdr:col>
      <xdr:colOff>50800</xdr:colOff>
      <xdr:row>98</xdr:row>
      <xdr:rowOff>97971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883326"/>
          <a:ext cx="8890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160193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96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30762</xdr:rowOff>
    </xdr:from>
    <xdr:to>
      <xdr:col>36</xdr:col>
      <xdr:colOff>165100</xdr:colOff>
      <xdr:row>98</xdr:row>
      <xdr:rowOff>132362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123489</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92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31107</xdr:rowOff>
    </xdr:from>
    <xdr:to>
      <xdr:col>55</xdr:col>
      <xdr:colOff>50800</xdr:colOff>
      <xdr:row>98</xdr:row>
      <xdr:rowOff>132707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83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161934</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2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25543</xdr:rowOff>
    </xdr:from>
    <xdr:to>
      <xdr:col>50</xdr:col>
      <xdr:colOff>165100</xdr:colOff>
      <xdr:row>98</xdr:row>
      <xdr:rowOff>127143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82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143670</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602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29206</xdr:rowOff>
    </xdr:from>
    <xdr:to>
      <xdr:col>46</xdr:col>
      <xdr:colOff>38100</xdr:colOff>
      <xdr:row>98</xdr:row>
      <xdr:rowOff>130806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8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147333</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60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47171</xdr:rowOff>
    </xdr:from>
    <xdr:to>
      <xdr:col>41</xdr:col>
      <xdr:colOff>101600</xdr:colOff>
      <xdr:row>98</xdr:row>
      <xdr:rowOff>148771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84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165298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2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30426</xdr:rowOff>
    </xdr:from>
    <xdr:to>
      <xdr:col>36</xdr:col>
      <xdr:colOff>165100</xdr:colOff>
      <xdr:row>98</xdr:row>
      <xdr:rowOff>132026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83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148553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607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53442</xdr:rowOff>
    </xdr:from>
    <xdr:to>
      <xdr:col>85</xdr:col>
      <xdr:colOff>127000</xdr:colOff>
      <xdr:row>37</xdr:row>
      <xdr:rowOff>81693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397092"/>
          <a:ext cx="8382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54875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0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81693</xdr:rowOff>
    </xdr:from>
    <xdr:to>
      <xdr:col>81</xdr:col>
      <xdr:colOff>50800</xdr:colOff>
      <xdr:row>37</xdr:row>
      <xdr:rowOff>108363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425343"/>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89313</xdr:rowOff>
    </xdr:from>
    <xdr:to>
      <xdr:col>76</xdr:col>
      <xdr:colOff>114300</xdr:colOff>
      <xdr:row>37</xdr:row>
      <xdr:rowOff>108363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432963"/>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138980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59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127470</xdr:rowOff>
    </xdr:from>
    <xdr:to>
      <xdr:col>71</xdr:col>
      <xdr:colOff>177800</xdr:colOff>
      <xdr:row>37</xdr:row>
      <xdr:rowOff>89313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128220"/>
          <a:ext cx="889000" cy="30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161383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6680</xdr:rowOff>
    </xdr:from>
    <xdr:to>
      <xdr:col>67</xdr:col>
      <xdr:colOff>101600</xdr:colOff>
      <xdr:row>36</xdr:row>
      <xdr:rowOff>108280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1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99407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7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2642</xdr:rowOff>
    </xdr:from>
    <xdr:to>
      <xdr:col>85</xdr:col>
      <xdr:colOff>177800</xdr:colOff>
      <xdr:row>37</xdr:row>
      <xdr:rowOff>104242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4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89019</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6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30893</xdr:rowOff>
    </xdr:from>
    <xdr:to>
      <xdr:col>81</xdr:col>
      <xdr:colOff>101600</xdr:colOff>
      <xdr:row>37</xdr:row>
      <xdr:rowOff>132493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7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123620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46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57563</xdr:rowOff>
    </xdr:from>
    <xdr:to>
      <xdr:col>76</xdr:col>
      <xdr:colOff>165100</xdr:colOff>
      <xdr:row>37</xdr:row>
      <xdr:rowOff>159162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012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150289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49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38513</xdr:rowOff>
    </xdr:from>
    <xdr:to>
      <xdr:col>72</xdr:col>
      <xdr:colOff>38100</xdr:colOff>
      <xdr:row>37</xdr:row>
      <xdr:rowOff>140113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131239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47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76670</xdr:rowOff>
    </xdr:from>
    <xdr:to>
      <xdr:col>67</xdr:col>
      <xdr:colOff>101600</xdr:colOff>
      <xdr:row>36</xdr:row>
      <xdr:rowOff>6820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07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23347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85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31483</xdr:rowOff>
    </xdr:from>
    <xdr:to>
      <xdr:col>85</xdr:col>
      <xdr:colOff>127000</xdr:colOff>
      <xdr:row>58</xdr:row>
      <xdr:rowOff>66218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975583"/>
          <a:ext cx="838200" cy="3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129519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5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66218</xdr:rowOff>
    </xdr:from>
    <xdr:to>
      <xdr:col>81</xdr:col>
      <xdr:colOff>50800</xdr:colOff>
      <xdr:row>58</xdr:row>
      <xdr:rowOff>91136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10010318"/>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106977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91136</xdr:rowOff>
    </xdr:from>
    <xdr:to>
      <xdr:col>76</xdr:col>
      <xdr:colOff>114300</xdr:colOff>
      <xdr:row>58</xdr:row>
      <xdr:rowOff>99326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10035236"/>
          <a:ext cx="889000" cy="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56392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38671</xdr:rowOff>
    </xdr:from>
    <xdr:to>
      <xdr:col>71</xdr:col>
      <xdr:colOff>177800</xdr:colOff>
      <xdr:row>58</xdr:row>
      <xdr:rowOff>99326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8611171"/>
          <a:ext cx="889000" cy="143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15105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69164</xdr:rowOff>
    </xdr:from>
    <xdr:to>
      <xdr:col>67</xdr:col>
      <xdr:colOff>101600</xdr:colOff>
      <xdr:row>55</xdr:row>
      <xdr:rowOff>170764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161891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9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152133</xdr:rowOff>
    </xdr:from>
    <xdr:to>
      <xdr:col>85</xdr:col>
      <xdr:colOff>177800</xdr:colOff>
      <xdr:row>58</xdr:row>
      <xdr:rowOff>82283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92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130560</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90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15418</xdr:rowOff>
    </xdr:from>
    <xdr:to>
      <xdr:col>81</xdr:col>
      <xdr:colOff>101600</xdr:colOff>
      <xdr:row>58</xdr:row>
      <xdr:rowOff>117018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9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108145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100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40336</xdr:rowOff>
    </xdr:from>
    <xdr:to>
      <xdr:col>76</xdr:col>
      <xdr:colOff>165100</xdr:colOff>
      <xdr:row>58</xdr:row>
      <xdr:rowOff>141936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98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133063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1007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48526</xdr:rowOff>
    </xdr:from>
    <xdr:to>
      <xdr:col>72</xdr:col>
      <xdr:colOff>38100</xdr:colOff>
      <xdr:row>58</xdr:row>
      <xdr:rowOff>150126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99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141253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1008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159321</xdr:rowOff>
    </xdr:from>
    <xdr:to>
      <xdr:col>67</xdr:col>
      <xdr:colOff>101600</xdr:colOff>
      <xdr:row>50</xdr:row>
      <xdr:rowOff>89471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856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105998</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833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65939</xdr:rowOff>
    </xdr:from>
    <xdr:to>
      <xdr:col>85</xdr:col>
      <xdr:colOff>127000</xdr:colOff>
      <xdr:row>79</xdr:row>
      <xdr:rowOff>73515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610489"/>
          <a:ext cx="8382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73515</xdr:rowOff>
    </xdr:from>
    <xdr:to>
      <xdr:col>81</xdr:col>
      <xdr:colOff>50800</xdr:colOff>
      <xdr:row>79</xdr:row>
      <xdr:rowOff>89212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618065"/>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89212</xdr:rowOff>
    </xdr:from>
    <xdr:to>
      <xdr:col>76</xdr:col>
      <xdr:colOff>114300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633762"/>
          <a:ext cx="8890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70957</xdr:rowOff>
    </xdr:from>
    <xdr:to>
      <xdr:col>71</xdr:col>
      <xdr:colOff>177800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615507"/>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84377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46326</xdr:rowOff>
    </xdr:from>
    <xdr:to>
      <xdr:col>67</xdr:col>
      <xdr:colOff>101600</xdr:colOff>
      <xdr:row>78</xdr:row>
      <xdr:rowOff>147926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164453</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15139</xdr:rowOff>
    </xdr:from>
    <xdr:to>
      <xdr:col>85</xdr:col>
      <xdr:colOff>177800</xdr:colOff>
      <xdr:row>79</xdr:row>
      <xdr:rowOff>116739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5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101516</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7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22715</xdr:rowOff>
    </xdr:from>
    <xdr:to>
      <xdr:col>81</xdr:col>
      <xdr:colOff>101600</xdr:colOff>
      <xdr:row>79</xdr:row>
      <xdr:rowOff>124315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115442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65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38412</xdr:rowOff>
    </xdr:from>
    <xdr:to>
      <xdr:col>76</xdr:col>
      <xdr:colOff>165100</xdr:colOff>
      <xdr:row>79</xdr:row>
      <xdr:rowOff>140012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8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131139</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67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20157</xdr:rowOff>
    </xdr:from>
    <xdr:to>
      <xdr:col>67</xdr:col>
      <xdr:colOff>101600</xdr:colOff>
      <xdr:row>79</xdr:row>
      <xdr:rowOff>121757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6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112884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5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138488</xdr:rowOff>
    </xdr:from>
    <xdr:to>
      <xdr:col>85</xdr:col>
      <xdr:colOff>127000</xdr:colOff>
      <xdr:row>93</xdr:row>
      <xdr:rowOff>168320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083338"/>
          <a:ext cx="8382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55965</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15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25781</xdr:rowOff>
    </xdr:from>
    <xdr:to>
      <xdr:col>81</xdr:col>
      <xdr:colOff>50800</xdr:colOff>
      <xdr:row>93</xdr:row>
      <xdr:rowOff>138488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5970631"/>
          <a:ext cx="889000" cy="11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157746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2944</xdr:rowOff>
    </xdr:from>
    <xdr:to>
      <xdr:col>76</xdr:col>
      <xdr:colOff>114300</xdr:colOff>
      <xdr:row>93</xdr:row>
      <xdr:rowOff>25781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5947794"/>
          <a:ext cx="8890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139078</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2944</xdr:rowOff>
    </xdr:from>
    <xdr:to>
      <xdr:col>71</xdr:col>
      <xdr:colOff>177800</xdr:colOff>
      <xdr:row>94</xdr:row>
      <xdr:rowOff>91032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5947794"/>
          <a:ext cx="889000" cy="25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168688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169907</xdr:rowOff>
    </xdr:from>
    <xdr:to>
      <xdr:col>67</xdr:col>
      <xdr:colOff>101600</xdr:colOff>
      <xdr:row>97</xdr:row>
      <xdr:rowOff>100057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91184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72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117520</xdr:rowOff>
    </xdr:from>
    <xdr:to>
      <xdr:col>85</xdr:col>
      <xdr:colOff>177800</xdr:colOff>
      <xdr:row>94</xdr:row>
      <xdr:rowOff>47670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0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140397</xdr:rowOff>
    </xdr:from>
    <xdr:ext cx="599010"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9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87688</xdr:rowOff>
    </xdr:from>
    <xdr:to>
      <xdr:col>81</xdr:col>
      <xdr:colOff>101600</xdr:colOff>
      <xdr:row>94</xdr:row>
      <xdr:rowOff>17838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0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34365</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181795" y="1580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146431</xdr:rowOff>
    </xdr:from>
    <xdr:to>
      <xdr:col>76</xdr:col>
      <xdr:colOff>165100</xdr:colOff>
      <xdr:row>93</xdr:row>
      <xdr:rowOff>76581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59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93108</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292795" y="1569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123594</xdr:rowOff>
    </xdr:from>
    <xdr:to>
      <xdr:col>72</xdr:col>
      <xdr:colOff>38100</xdr:colOff>
      <xdr:row>93</xdr:row>
      <xdr:rowOff>53744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589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70271</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03795" y="1567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40232</xdr:rowOff>
    </xdr:from>
    <xdr:to>
      <xdr:col>67</xdr:col>
      <xdr:colOff>101600</xdr:colOff>
      <xdr:row>94</xdr:row>
      <xdr:rowOff>141832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15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158359</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14795" y="1593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96810</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6783360"/>
          <a:ext cx="1269" cy="2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40</xdr:row>
      <xdr:rowOff>81587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939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43487</xdr:rowOff>
    </xdr:from>
    <xdr:ext cx="313932"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6558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96810</xdr:rowOff>
    </xdr:from>
    <xdr:to>
      <xdr:col>116</xdr:col>
      <xdr:colOff>152400</xdr:colOff>
      <xdr:row>39</xdr:row>
      <xdr:rowOff>96810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96810</xdr:rowOff>
    </xdr:from>
    <xdr:to>
      <xdr:col>116</xdr:col>
      <xdr:colOff>63500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1323300" y="6783360"/>
          <a:ext cx="8382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126038</xdr:rowOff>
    </xdr:from>
    <xdr:ext cx="249299"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812588"/>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47970</xdr:rowOff>
    </xdr:from>
    <xdr:to>
      <xdr:col>116</xdr:col>
      <xdr:colOff>114300</xdr:colOff>
      <xdr:row>39</xdr:row>
      <xdr:rowOff>149570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73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47752</xdr:rowOff>
    </xdr:from>
    <xdr:to>
      <xdr:col>112</xdr:col>
      <xdr:colOff>38100</xdr:colOff>
      <xdr:row>39</xdr:row>
      <xdr:rowOff>149352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73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165879</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509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93871</xdr:rowOff>
    </xdr:from>
    <xdr:to>
      <xdr:col>107</xdr:col>
      <xdr:colOff>50800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094621"/>
          <a:ext cx="889000" cy="69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26525</xdr:rowOff>
    </xdr:from>
    <xdr:to>
      <xdr:col>107</xdr:col>
      <xdr:colOff>101600</xdr:colOff>
      <xdr:row>39</xdr:row>
      <xdr:rowOff>128125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71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144652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488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137523</xdr:rowOff>
    </xdr:from>
    <xdr:to>
      <xdr:col>102</xdr:col>
      <xdr:colOff>114300</xdr:colOff>
      <xdr:row>35</xdr:row>
      <xdr:rowOff>93871</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5281023"/>
          <a:ext cx="889000" cy="81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36975</xdr:rowOff>
    </xdr:from>
    <xdr:to>
      <xdr:col>102</xdr:col>
      <xdr:colOff>165100</xdr:colOff>
      <xdr:row>39</xdr:row>
      <xdr:rowOff>138575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129702</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816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153779</xdr:rowOff>
    </xdr:from>
    <xdr:to>
      <xdr:col>98</xdr:col>
      <xdr:colOff>38100</xdr:colOff>
      <xdr:row>39</xdr:row>
      <xdr:rowOff>83929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6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75056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761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46010</xdr:rowOff>
    </xdr:from>
    <xdr:to>
      <xdr:col>116</xdr:col>
      <xdr:colOff>114300</xdr:colOff>
      <xdr:row>39</xdr:row>
      <xdr:rowOff>147610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7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170487</xdr:rowOff>
    </xdr:from>
    <xdr:ext cx="313932"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85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43071</xdr:rowOff>
    </xdr:from>
    <xdr:to>
      <xdr:col>102</xdr:col>
      <xdr:colOff>165100</xdr:colOff>
      <xdr:row>35</xdr:row>
      <xdr:rowOff>144671</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04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161198</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10428" y="581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86723</xdr:rowOff>
    </xdr:from>
    <xdr:to>
      <xdr:col>98</xdr:col>
      <xdr:colOff>38100</xdr:colOff>
      <xdr:row>31</xdr:row>
      <xdr:rowOff>16873</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523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33400</xdr:rowOff>
    </xdr:from>
    <xdr:ext cx="534377"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389111" y="500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教育費が住民一人当たり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44,521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円となっており、類似団体平均に比べ低くなっている。平成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年度の統合小中学校建設時をピークに減少傾向となっている。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公債費は過去の起債償還終了により減少傾向にあるが、類似団体と比較すると高い水準にある。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財政調整基金残高については、大型の公共事業等が予定されていることから、公共施設等整備基金だけでなく、財政調整基金の積立に努めて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きているが微減の傾向にある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。実質収支額及び実質単年度収支については、Ｈ</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悪化傾向にある。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連結実質赤字比率について各会計とも</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黒字となっている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。一般会計においては、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H26</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年度以降普通交付税の減額等の影響で黒字額は減少している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。病院事業会計、国保会計、老人保健施設会計及び介護保険会計において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、医療費・給付費の増や経済不況等によ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収入</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黒字額が減少して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8693519</v>
      </c>
      <c r="BO4" s="430"/>
      <c r="BP4" s="430"/>
      <c r="BQ4" s="430"/>
      <c r="BR4" s="430"/>
      <c r="BS4" s="430"/>
      <c r="BT4" s="430"/>
      <c r="BU4" s="431"/>
      <c r="BV4" s="429">
        <v>8087755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v>
      </c>
      <c r="CU4" s="436"/>
      <c r="CV4" s="436"/>
      <c r="CW4" s="436"/>
      <c r="CX4" s="436"/>
      <c r="CY4" s="436"/>
      <c r="CZ4" s="436"/>
      <c r="DA4" s="437"/>
      <c r="DB4" s="435">
        <v>4.5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8321612</v>
      </c>
      <c r="BO5" s="467"/>
      <c r="BP5" s="467"/>
      <c r="BQ5" s="467"/>
      <c r="BR5" s="467"/>
      <c r="BS5" s="467"/>
      <c r="BT5" s="467"/>
      <c r="BU5" s="468"/>
      <c r="BV5" s="466">
        <v>7797579</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86</v>
      </c>
      <c r="CU5" s="464"/>
      <c r="CV5" s="464"/>
      <c r="CW5" s="464"/>
      <c r="CX5" s="464"/>
      <c r="CY5" s="464"/>
      <c r="CZ5" s="464"/>
      <c r="DA5" s="465"/>
      <c r="DB5" s="463">
        <v>86.2</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371907</v>
      </c>
      <c r="BO6" s="467"/>
      <c r="BP6" s="467"/>
      <c r="BQ6" s="467"/>
      <c r="BR6" s="467"/>
      <c r="BS6" s="467"/>
      <c r="BT6" s="467"/>
      <c r="BU6" s="468"/>
      <c r="BV6" s="466">
        <v>290176</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89.5</v>
      </c>
      <c r="CU6" s="504"/>
      <c r="CV6" s="504"/>
      <c r="CW6" s="504"/>
      <c r="CX6" s="504"/>
      <c r="CY6" s="504"/>
      <c r="CZ6" s="504"/>
      <c r="DA6" s="505"/>
      <c r="DB6" s="503">
        <v>89.9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156768</v>
      </c>
      <c r="BO7" s="467"/>
      <c r="BP7" s="467"/>
      <c r="BQ7" s="467"/>
      <c r="BR7" s="467"/>
      <c r="BS7" s="467"/>
      <c r="BT7" s="467"/>
      <c r="BU7" s="468"/>
      <c r="BV7" s="466">
        <v>39728</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5423134</v>
      </c>
      <c r="CU7" s="467"/>
      <c r="CV7" s="467"/>
      <c r="CW7" s="467"/>
      <c r="CX7" s="467"/>
      <c r="CY7" s="467"/>
      <c r="CZ7" s="467"/>
      <c r="DA7" s="468"/>
      <c r="DB7" s="466">
        <v>5514645</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94</v>
      </c>
      <c r="AV8" s="499"/>
      <c r="AW8" s="499"/>
      <c r="AX8" s="499"/>
      <c r="AY8" s="500" t="s">
        <v>109</v>
      </c>
      <c r="AZ8" s="501"/>
      <c r="BA8" s="501"/>
      <c r="BB8" s="501"/>
      <c r="BC8" s="501"/>
      <c r="BD8" s="501"/>
      <c r="BE8" s="501"/>
      <c r="BF8" s="501"/>
      <c r="BG8" s="501"/>
      <c r="BH8" s="501"/>
      <c r="BI8" s="501"/>
      <c r="BJ8" s="501"/>
      <c r="BK8" s="501"/>
      <c r="BL8" s="501"/>
      <c r="BM8" s="502"/>
      <c r="BN8" s="466">
        <v>215139</v>
      </c>
      <c r="BO8" s="467"/>
      <c r="BP8" s="467"/>
      <c r="BQ8" s="467"/>
      <c r="BR8" s="467"/>
      <c r="BS8" s="467"/>
      <c r="BT8" s="467"/>
      <c r="BU8" s="468"/>
      <c r="BV8" s="466">
        <v>250448</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0.24</v>
      </c>
      <c r="CU8" s="507"/>
      <c r="CV8" s="507"/>
      <c r="CW8" s="507"/>
      <c r="CX8" s="507"/>
      <c r="CY8" s="507"/>
      <c r="CZ8" s="507"/>
      <c r="DA8" s="508"/>
      <c r="DB8" s="506">
        <v>0.23</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11186</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-35309</v>
      </c>
      <c r="BO9" s="467"/>
      <c r="BP9" s="467"/>
      <c r="BQ9" s="467"/>
      <c r="BR9" s="467"/>
      <c r="BS9" s="467"/>
      <c r="BT9" s="467"/>
      <c r="BU9" s="468"/>
      <c r="BV9" s="466">
        <v>-71585</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19.100000000000001</v>
      </c>
      <c r="CU9" s="464"/>
      <c r="CV9" s="464"/>
      <c r="CW9" s="464"/>
      <c r="CX9" s="464"/>
      <c r="CY9" s="464"/>
      <c r="CZ9" s="464"/>
      <c r="DA9" s="465"/>
      <c r="DB9" s="463">
        <v>21.1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12069</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94</v>
      </c>
      <c r="AV10" s="499"/>
      <c r="AW10" s="499"/>
      <c r="AX10" s="499"/>
      <c r="AY10" s="500" t="s">
        <v>120</v>
      </c>
      <c r="AZ10" s="501"/>
      <c r="BA10" s="501"/>
      <c r="BB10" s="501"/>
      <c r="BC10" s="501"/>
      <c r="BD10" s="501"/>
      <c r="BE10" s="501"/>
      <c r="BF10" s="501"/>
      <c r="BG10" s="501"/>
      <c r="BH10" s="501"/>
      <c r="BI10" s="501"/>
      <c r="BJ10" s="501"/>
      <c r="BK10" s="501"/>
      <c r="BL10" s="501"/>
      <c r="BM10" s="502"/>
      <c r="BN10" s="466">
        <v>1116</v>
      </c>
      <c r="BO10" s="467"/>
      <c r="BP10" s="467"/>
      <c r="BQ10" s="467"/>
      <c r="BR10" s="467"/>
      <c r="BS10" s="467"/>
      <c r="BT10" s="467"/>
      <c r="BU10" s="468"/>
      <c r="BV10" s="466">
        <v>1440</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115</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11164</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94</v>
      </c>
      <c r="AV12" s="499"/>
      <c r="AW12" s="499"/>
      <c r="AX12" s="499"/>
      <c r="AY12" s="500" t="s">
        <v>133</v>
      </c>
      <c r="AZ12" s="501"/>
      <c r="BA12" s="501"/>
      <c r="BB12" s="501"/>
      <c r="BC12" s="501"/>
      <c r="BD12" s="501"/>
      <c r="BE12" s="501"/>
      <c r="BF12" s="501"/>
      <c r="BG12" s="501"/>
      <c r="BH12" s="501"/>
      <c r="BI12" s="501"/>
      <c r="BJ12" s="501"/>
      <c r="BK12" s="501"/>
      <c r="BL12" s="501"/>
      <c r="BM12" s="502"/>
      <c r="BN12" s="466">
        <v>330000</v>
      </c>
      <c r="BO12" s="467"/>
      <c r="BP12" s="467"/>
      <c r="BQ12" s="467"/>
      <c r="BR12" s="467"/>
      <c r="BS12" s="467"/>
      <c r="BT12" s="467"/>
      <c r="BU12" s="468"/>
      <c r="BV12" s="466">
        <v>130000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135</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11079</v>
      </c>
      <c r="S13" s="548"/>
      <c r="T13" s="548"/>
      <c r="U13" s="548"/>
      <c r="V13" s="549"/>
      <c r="W13" s="482" t="s">
        <v>137</v>
      </c>
      <c r="X13" s="483"/>
      <c r="Y13" s="483"/>
      <c r="Z13" s="483"/>
      <c r="AA13" s="483"/>
      <c r="AB13" s="473"/>
      <c r="AC13" s="517">
        <v>929</v>
      </c>
      <c r="AD13" s="518"/>
      <c r="AE13" s="518"/>
      <c r="AF13" s="518"/>
      <c r="AG13" s="557"/>
      <c r="AH13" s="517">
        <v>968</v>
      </c>
      <c r="AI13" s="518"/>
      <c r="AJ13" s="518"/>
      <c r="AK13" s="518"/>
      <c r="AL13" s="519"/>
      <c r="AM13" s="495" t="s">
        <v>138</v>
      </c>
      <c r="AN13" s="496"/>
      <c r="AO13" s="496"/>
      <c r="AP13" s="496"/>
      <c r="AQ13" s="496"/>
      <c r="AR13" s="496"/>
      <c r="AS13" s="496"/>
      <c r="AT13" s="497"/>
      <c r="AU13" s="498" t="s">
        <v>115</v>
      </c>
      <c r="AV13" s="499"/>
      <c r="AW13" s="499"/>
      <c r="AX13" s="499"/>
      <c r="AY13" s="500" t="s">
        <v>139</v>
      </c>
      <c r="AZ13" s="501"/>
      <c r="BA13" s="501"/>
      <c r="BB13" s="501"/>
      <c r="BC13" s="501"/>
      <c r="BD13" s="501"/>
      <c r="BE13" s="501"/>
      <c r="BF13" s="501"/>
      <c r="BG13" s="501"/>
      <c r="BH13" s="501"/>
      <c r="BI13" s="501"/>
      <c r="BJ13" s="501"/>
      <c r="BK13" s="501"/>
      <c r="BL13" s="501"/>
      <c r="BM13" s="502"/>
      <c r="BN13" s="466">
        <v>-364193</v>
      </c>
      <c r="BO13" s="467"/>
      <c r="BP13" s="467"/>
      <c r="BQ13" s="467"/>
      <c r="BR13" s="467"/>
      <c r="BS13" s="467"/>
      <c r="BT13" s="467"/>
      <c r="BU13" s="468"/>
      <c r="BV13" s="466">
        <v>-200145</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11.5</v>
      </c>
      <c r="CU13" s="464"/>
      <c r="CV13" s="464"/>
      <c r="CW13" s="464"/>
      <c r="CX13" s="464"/>
      <c r="CY13" s="464"/>
      <c r="CZ13" s="464"/>
      <c r="DA13" s="465"/>
      <c r="DB13" s="463">
        <v>10.8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141</v>
      </c>
      <c r="M14" s="545"/>
      <c r="N14" s="545"/>
      <c r="O14" s="545"/>
      <c r="P14" s="545"/>
      <c r="Q14" s="546"/>
      <c r="R14" s="547">
        <v>11388</v>
      </c>
      <c r="S14" s="548"/>
      <c r="T14" s="548"/>
      <c r="U14" s="548"/>
      <c r="V14" s="549"/>
      <c r="W14" s="456"/>
      <c r="X14" s="457"/>
      <c r="Y14" s="457"/>
      <c r="Z14" s="457"/>
      <c r="AA14" s="457"/>
      <c r="AB14" s="446"/>
      <c r="AC14" s="550">
        <v>16.3</v>
      </c>
      <c r="AD14" s="551"/>
      <c r="AE14" s="551"/>
      <c r="AF14" s="551"/>
      <c r="AG14" s="552"/>
      <c r="AH14" s="550">
        <v>16.3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t="s">
        <v>127</v>
      </c>
      <c r="CU14" s="562"/>
      <c r="CV14" s="562"/>
      <c r="CW14" s="562"/>
      <c r="CX14" s="562"/>
      <c r="CY14" s="562"/>
      <c r="CZ14" s="562"/>
      <c r="DA14" s="563"/>
      <c r="DB14" s="561" t="s">
        <v>135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143</v>
      </c>
      <c r="N15" s="555"/>
      <c r="O15" s="555"/>
      <c r="P15" s="555"/>
      <c r="Q15" s="556"/>
      <c r="R15" s="547">
        <v>11301</v>
      </c>
      <c r="S15" s="548"/>
      <c r="T15" s="548"/>
      <c r="U15" s="548"/>
      <c r="V15" s="549"/>
      <c r="W15" s="482" t="s">
        <v>144</v>
      </c>
      <c r="X15" s="483"/>
      <c r="Y15" s="483"/>
      <c r="Z15" s="483"/>
      <c r="AA15" s="483"/>
      <c r="AB15" s="473"/>
      <c r="AC15" s="517">
        <v>1595</v>
      </c>
      <c r="AD15" s="518"/>
      <c r="AE15" s="518"/>
      <c r="AF15" s="518"/>
      <c r="AG15" s="557"/>
      <c r="AH15" s="517">
        <v>1767</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1152918</v>
      </c>
      <c r="BO15" s="430"/>
      <c r="BP15" s="430"/>
      <c r="BQ15" s="430"/>
      <c r="BR15" s="430"/>
      <c r="BS15" s="430"/>
      <c r="BT15" s="430"/>
      <c r="BU15" s="431"/>
      <c r="BV15" s="429">
        <v>1152999</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28.1</v>
      </c>
      <c r="AD16" s="551"/>
      <c r="AE16" s="551"/>
      <c r="AF16" s="551"/>
      <c r="AG16" s="552"/>
      <c r="AH16" s="550">
        <v>29.8</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4836744</v>
      </c>
      <c r="BO16" s="467"/>
      <c r="BP16" s="467"/>
      <c r="BQ16" s="467"/>
      <c r="BR16" s="467"/>
      <c r="BS16" s="467"/>
      <c r="BT16" s="467"/>
      <c r="BU16" s="468"/>
      <c r="BV16" s="466">
        <v>4871249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3158</v>
      </c>
      <c r="AD17" s="518"/>
      <c r="AE17" s="518"/>
      <c r="AF17" s="518"/>
      <c r="AG17" s="557"/>
      <c r="AH17" s="517">
        <v>3204</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1427095</v>
      </c>
      <c r="BO17" s="467"/>
      <c r="BP17" s="467"/>
      <c r="BQ17" s="467"/>
      <c r="BR17" s="467"/>
      <c r="BS17" s="467"/>
      <c r="BT17" s="467"/>
      <c r="BU17" s="468"/>
      <c r="BV17" s="466">
        <v>1431914</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188.15</v>
      </c>
      <c r="M18" s="579"/>
      <c r="N18" s="579"/>
      <c r="O18" s="579"/>
      <c r="P18" s="579"/>
      <c r="Q18" s="579"/>
      <c r="R18" s="580"/>
      <c r="S18" s="580"/>
      <c r="T18" s="580"/>
      <c r="U18" s="580"/>
      <c r="V18" s="581"/>
      <c r="W18" s="484"/>
      <c r="X18" s="485"/>
      <c r="Y18" s="485"/>
      <c r="Z18" s="485"/>
      <c r="AA18" s="485"/>
      <c r="AB18" s="476"/>
      <c r="AC18" s="582">
        <v>55.6</v>
      </c>
      <c r="AD18" s="583"/>
      <c r="AE18" s="583"/>
      <c r="AF18" s="583"/>
      <c r="AG18" s="584"/>
      <c r="AH18" s="582">
        <v>53.9</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4709181</v>
      </c>
      <c r="BO18" s="467"/>
      <c r="BP18" s="467"/>
      <c r="BQ18" s="467"/>
      <c r="BR18" s="467"/>
      <c r="BS18" s="467"/>
      <c r="BT18" s="467"/>
      <c r="BU18" s="468"/>
      <c r="BV18" s="466">
        <v>4805670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59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6937158</v>
      </c>
      <c r="BO19" s="467"/>
      <c r="BP19" s="467"/>
      <c r="BQ19" s="467"/>
      <c r="BR19" s="467"/>
      <c r="BS19" s="467"/>
      <c r="BT19" s="467"/>
      <c r="BU19" s="468"/>
      <c r="BV19" s="466">
        <v>6617003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4014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5032654</v>
      </c>
      <c r="BO23" s="467"/>
      <c r="BP23" s="467"/>
      <c r="BQ23" s="467"/>
      <c r="BR23" s="467"/>
      <c r="BS23" s="467"/>
      <c r="BT23" s="467"/>
      <c r="BU23" s="468"/>
      <c r="BV23" s="466">
        <v>5698402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6750</v>
      </c>
      <c r="R24" s="518"/>
      <c r="S24" s="518"/>
      <c r="T24" s="518"/>
      <c r="U24" s="518"/>
      <c r="V24" s="557"/>
      <c r="W24" s="616"/>
      <c r="X24" s="604"/>
      <c r="Y24" s="605"/>
      <c r="Z24" s="516" t="s">
        <v>168</v>
      </c>
      <c r="AA24" s="496"/>
      <c r="AB24" s="496"/>
      <c r="AC24" s="496"/>
      <c r="AD24" s="496"/>
      <c r="AE24" s="496"/>
      <c r="AF24" s="496"/>
      <c r="AG24" s="497"/>
      <c r="AH24" s="517">
        <v>141</v>
      </c>
      <c r="AI24" s="518"/>
      <c r="AJ24" s="518"/>
      <c r="AK24" s="518"/>
      <c r="AL24" s="557"/>
      <c r="AM24" s="517">
        <v>443868</v>
      </c>
      <c r="AN24" s="518"/>
      <c r="AO24" s="518"/>
      <c r="AP24" s="518"/>
      <c r="AQ24" s="518"/>
      <c r="AR24" s="557"/>
      <c r="AS24" s="517">
        <v>3148</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1706675</v>
      </c>
      <c r="BO24" s="467"/>
      <c r="BP24" s="467"/>
      <c r="BQ24" s="467"/>
      <c r="BR24" s="467"/>
      <c r="BS24" s="467"/>
      <c r="BT24" s="467"/>
      <c r="BU24" s="468"/>
      <c r="BV24" s="466">
        <v>2029614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1</v>
      </c>
      <c r="M25" s="518"/>
      <c r="N25" s="518"/>
      <c r="O25" s="518"/>
      <c r="P25" s="557"/>
      <c r="Q25" s="517">
        <v>5720</v>
      </c>
      <c r="R25" s="518"/>
      <c r="S25" s="518"/>
      <c r="T25" s="518"/>
      <c r="U25" s="518"/>
      <c r="V25" s="557"/>
      <c r="W25" s="616"/>
      <c r="X25" s="604"/>
      <c r="Y25" s="605"/>
      <c r="Z25" s="516" t="s">
        <v>171</v>
      </c>
      <c r="AA25" s="496"/>
      <c r="AB25" s="496"/>
      <c r="AC25" s="496"/>
      <c r="AD25" s="496"/>
      <c r="AE25" s="496"/>
      <c r="AF25" s="496"/>
      <c r="AG25" s="497"/>
      <c r="AH25" s="517" t="s">
        <v>127</v>
      </c>
      <c r="AI25" s="518"/>
      <c r="AJ25" s="518"/>
      <c r="AK25" s="518"/>
      <c r="AL25" s="557"/>
      <c r="AM25" s="517" t="s">
        <v>172</v>
      </c>
      <c r="AN25" s="518"/>
      <c r="AO25" s="518"/>
      <c r="AP25" s="518"/>
      <c r="AQ25" s="518"/>
      <c r="AR25" s="557"/>
      <c r="AS25" s="517" t="s">
        <v>127</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1676096</v>
      </c>
      <c r="BO25" s="430"/>
      <c r="BP25" s="430"/>
      <c r="BQ25" s="430"/>
      <c r="BR25" s="430"/>
      <c r="BS25" s="430"/>
      <c r="BT25" s="430"/>
      <c r="BU25" s="431"/>
      <c r="BV25" s="429">
        <v>1613448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5500</v>
      </c>
      <c r="R26" s="518"/>
      <c r="S26" s="518"/>
      <c r="T26" s="518"/>
      <c r="U26" s="518"/>
      <c r="V26" s="557"/>
      <c r="W26" s="616"/>
      <c r="X26" s="604"/>
      <c r="Y26" s="605"/>
      <c r="Z26" s="516" t="s">
        <v>175</v>
      </c>
      <c r="AA26" s="626"/>
      <c r="AB26" s="626"/>
      <c r="AC26" s="626"/>
      <c r="AD26" s="626"/>
      <c r="AE26" s="626"/>
      <c r="AF26" s="626"/>
      <c r="AG26" s="627"/>
      <c r="AH26" s="517">
        <v>9</v>
      </c>
      <c r="AI26" s="518"/>
      <c r="AJ26" s="518"/>
      <c r="AK26" s="518"/>
      <c r="AL26" s="557"/>
      <c r="AM26" s="517">
        <v>29952</v>
      </c>
      <c r="AN26" s="518"/>
      <c r="AO26" s="518"/>
      <c r="AP26" s="518"/>
      <c r="AQ26" s="518"/>
      <c r="AR26" s="557"/>
      <c r="AS26" s="517">
        <v>3328</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172</v>
      </c>
      <c r="BO26" s="467"/>
      <c r="BP26" s="467"/>
      <c r="BQ26" s="467"/>
      <c r="BR26" s="467"/>
      <c r="BS26" s="467"/>
      <c r="BT26" s="467"/>
      <c r="BU26" s="468"/>
      <c r="BV26" s="466" t="s">
        <v>127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2750</v>
      </c>
      <c r="R27" s="518"/>
      <c r="S27" s="518"/>
      <c r="T27" s="518"/>
      <c r="U27" s="518"/>
      <c r="V27" s="557"/>
      <c r="W27" s="616"/>
      <c r="X27" s="604"/>
      <c r="Y27" s="605"/>
      <c r="Z27" s="516" t="s">
        <v>178</v>
      </c>
      <c r="AA27" s="496"/>
      <c r="AB27" s="496"/>
      <c r="AC27" s="496"/>
      <c r="AD27" s="496"/>
      <c r="AE27" s="496"/>
      <c r="AF27" s="496"/>
      <c r="AG27" s="497"/>
      <c r="AH27" s="517" t="s">
        <v>172</v>
      </c>
      <c r="AI27" s="518"/>
      <c r="AJ27" s="518"/>
      <c r="AK27" s="518"/>
      <c r="AL27" s="557"/>
      <c r="AM27" s="517" t="s">
        <v>172</v>
      </c>
      <c r="AN27" s="518"/>
      <c r="AO27" s="518"/>
      <c r="AP27" s="518"/>
      <c r="AQ27" s="518"/>
      <c r="AR27" s="557"/>
      <c r="AS27" s="517" t="s">
        <v>172</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460000</v>
      </c>
      <c r="BO27" s="640"/>
      <c r="BP27" s="640"/>
      <c r="BQ27" s="640"/>
      <c r="BR27" s="640"/>
      <c r="BS27" s="640"/>
      <c r="BT27" s="640"/>
      <c r="BU27" s="641"/>
      <c r="BV27" s="639">
        <v>460000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2100</v>
      </c>
      <c r="R28" s="518"/>
      <c r="S28" s="518"/>
      <c r="T28" s="518"/>
      <c r="U28" s="518"/>
      <c r="V28" s="557"/>
      <c r="W28" s="616"/>
      <c r="X28" s="604"/>
      <c r="Y28" s="605"/>
      <c r="Z28" s="516" t="s">
        <v>181</v>
      </c>
      <c r="AA28" s="496"/>
      <c r="AB28" s="496"/>
      <c r="AC28" s="496"/>
      <c r="AD28" s="496"/>
      <c r="AE28" s="496"/>
      <c r="AF28" s="496"/>
      <c r="AG28" s="497"/>
      <c r="AH28" s="517" t="s">
        <v>172</v>
      </c>
      <c r="AI28" s="518"/>
      <c r="AJ28" s="518"/>
      <c r="AK28" s="518"/>
      <c r="AL28" s="557"/>
      <c r="AM28" s="517" t="s">
        <v>127</v>
      </c>
      <c r="AN28" s="518"/>
      <c r="AO28" s="518"/>
      <c r="AP28" s="518"/>
      <c r="AQ28" s="518"/>
      <c r="AR28" s="557"/>
      <c r="AS28" s="517" t="s">
        <v>172</v>
      </c>
      <c r="AT28" s="518"/>
      <c r="AU28" s="518"/>
      <c r="AV28" s="518"/>
      <c r="AW28" s="518"/>
      <c r="AX28" s="519"/>
      <c r="AY28" s="642" t="s">
        <v>182</v>
      </c>
      <c r="AZ28" s="643"/>
      <c r="BA28" s="643"/>
      <c r="BB28" s="644"/>
      <c r="BC28" s="426" t="s">
        <v>48</v>
      </c>
      <c r="BD28" s="427"/>
      <c r="BE28" s="427"/>
      <c r="BF28" s="427"/>
      <c r="BG28" s="427"/>
      <c r="BH28" s="427"/>
      <c r="BI28" s="427"/>
      <c r="BJ28" s="427"/>
      <c r="BK28" s="427"/>
      <c r="BL28" s="427"/>
      <c r="BM28" s="428"/>
      <c r="BN28" s="429">
        <v>1855548</v>
      </c>
      <c r="BO28" s="430"/>
      <c r="BP28" s="430"/>
      <c r="BQ28" s="430"/>
      <c r="BR28" s="430"/>
      <c r="BS28" s="430"/>
      <c r="BT28" s="430"/>
      <c r="BU28" s="431"/>
      <c r="BV28" s="429">
        <v>2184432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12</v>
      </c>
      <c r="M29" s="518"/>
      <c r="N29" s="518"/>
      <c r="O29" s="518"/>
      <c r="P29" s="557"/>
      <c r="Q29" s="517">
        <v>1860</v>
      </c>
      <c r="R29" s="518"/>
      <c r="S29" s="518"/>
      <c r="T29" s="518"/>
      <c r="U29" s="518"/>
      <c r="V29" s="557"/>
      <c r="W29" s="617"/>
      <c r="X29" s="618"/>
      <c r="Y29" s="619"/>
      <c r="Z29" s="516" t="s">
        <v>184</v>
      </c>
      <c r="AA29" s="496"/>
      <c r="AB29" s="496"/>
      <c r="AC29" s="496"/>
      <c r="AD29" s="496"/>
      <c r="AE29" s="496"/>
      <c r="AF29" s="496"/>
      <c r="AG29" s="497"/>
      <c r="AH29" s="517">
        <v>141</v>
      </c>
      <c r="AI29" s="518"/>
      <c r="AJ29" s="518"/>
      <c r="AK29" s="518"/>
      <c r="AL29" s="557"/>
      <c r="AM29" s="517">
        <v>443868</v>
      </c>
      <c r="AN29" s="518"/>
      <c r="AO29" s="518"/>
      <c r="AP29" s="518"/>
      <c r="AQ29" s="518"/>
      <c r="AR29" s="557"/>
      <c r="AS29" s="517">
        <v>3148</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621600</v>
      </c>
      <c r="BO29" s="467"/>
      <c r="BP29" s="467"/>
      <c r="BQ29" s="467"/>
      <c r="BR29" s="467"/>
      <c r="BS29" s="467"/>
      <c r="BT29" s="467"/>
      <c r="BU29" s="468"/>
      <c r="BV29" s="466">
        <v>428112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97.1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5100941</v>
      </c>
      <c r="BO30" s="640"/>
      <c r="BP30" s="640"/>
      <c r="BQ30" s="640"/>
      <c r="BR30" s="640"/>
      <c r="BS30" s="640"/>
      <c r="BT30" s="640"/>
      <c r="BU30" s="641"/>
      <c r="BV30" s="639">
        <v>5217244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195</v>
      </c>
      <c r="V33" s="490"/>
      <c r="W33" s="455" t="s">
        <v>196</v>
      </c>
      <c r="X33" s="455"/>
      <c r="Y33" s="455"/>
      <c r="Z33" s="455"/>
      <c r="AA33" s="455"/>
      <c r="AB33" s="455"/>
      <c r="AC33" s="455"/>
      <c r="AD33" s="455"/>
      <c r="AE33" s="455"/>
      <c r="AF33" s="455"/>
      <c r="AG33" s="455"/>
      <c r="AH33" s="455"/>
      <c r="AI33" s="455"/>
      <c r="AJ33" s="455"/>
      <c r="AK33" s="455"/>
      <c r="AL33" s="215"/>
      <c r="AM33" s="490" t="s">
        <v>193</v>
      </c>
      <c r="AN33" s="490"/>
      <c r="AO33" s="455" t="s">
        <v>194</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200</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佐久穂町国民健康保険特別会計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IF('各会計、関係団体の財政状況及び健全化判断比率'!B32="","",'各会計、関係団体の財政状況及び健全化判断比率'!B32)</f>
        <v>佐久穂町病院事業会計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IF('各会計、関係団体の財政状況及び健全化判断比率'!B33="","",'各会計、関係団体の財政状況及び健全化判断比率'!B33)</f>
        <v>佐久穂町簡易水道事業特別会計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12</v>
      </c>
      <c r="BX34" s="652"/>
      <c r="BY34" s="653" t="str">
        <f>IF('各会計、関係団体の財政状況及び健全化判断比率'!B68="","",'各会計、関係団体の財政状況及び健全化判断比率'!B68)</f>
        <v>佐久平環境衛生組合</v>
      </c>
      <c r="BZ34" s="653"/>
      <c r="CA34" s="653"/>
      <c r="CB34" s="653"/>
      <c r="CC34" s="653"/>
      <c r="CD34" s="653"/>
      <c r="CE34" s="653"/>
      <c r="CF34" s="653"/>
      <c r="CG34" s="653"/>
      <c r="CH34" s="653"/>
      <c r="CI34" s="653"/>
      <c r="CJ34" s="653"/>
      <c r="CK34" s="653"/>
      <c r="CL34" s="653"/>
      <c r="CM34" s="653"/>
      <c r="CN34" s="213"/>
      <c r="CO34" s="652">
        <f>IF(CQ34="","",MAX(C34:D43,U34:V43,AM34:AN43,BE34:BF43,BW34:BX43)+1)</f>
        <v>22</v>
      </c>
      <c r="CP34" s="652"/>
      <c r="CQ34" s="653" t="str">
        <f>IF('各会計、関係団体の財政状況及び健全化判断比率'!BS7="","",'各会計、関係団体の財政状況及び健全化判断比率'!BS7)</f>
        <v>佐久高原ケーブルビジョン</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佐久穂町住宅改修資金等貸付事業特別会計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佐久穂町介護保険特別会計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IF('各会計、関係団体の財政状況及び健全化判断比率'!B34="","",'各会計、関係団体の財政状況及び健全化判断比率'!B34)</f>
        <v>佐久穂町農業集落排水事業特別会計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13</v>
      </c>
      <c r="BX35" s="652"/>
      <c r="BY35" s="653" t="str">
        <f>IF('各会計、関係団体の財政状況及び健全化判断比率'!B69="","",'各会計、関係団体の財政状況及び健全化判断比率'!B69)</f>
        <v>南佐久環境衛生組合（一般会計）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佐久穂町老人保健施設特別会計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10</v>
      </c>
      <c r="BF36" s="652"/>
      <c r="BG36" s="653" t="str">
        <f>IF('各会計、関係団体の財政状況及び健全化判断比率'!B35="","",'各会計、関係団体の財政状況及び健全化判断比率'!B35)</f>
        <v>佐久穂町索道事業特別会計</v>
      </c>
      <c r="BH36" s="653"/>
      <c r="BI36" s="653"/>
      <c r="BJ36" s="653"/>
      <c r="BK36" s="653"/>
      <c r="BL36" s="653"/>
      <c r="BM36" s="653"/>
      <c r="BN36" s="653"/>
      <c r="BO36" s="653"/>
      <c r="BP36" s="653"/>
      <c r="BQ36" s="653"/>
      <c r="BR36" s="653"/>
      <c r="BS36" s="653"/>
      <c r="BT36" s="653"/>
      <c r="BU36" s="653"/>
      <c r="BV36" s="213"/>
      <c r="BW36" s="652">
        <f t="shared" si="2"/>
        <v>14</v>
      </c>
      <c r="BX36" s="652"/>
      <c r="BY36" s="653" t="str">
        <f>IF('各会計、関係団体の財政状況及び健全化判断比率'!B70="","",'各会計、関係団体の財政状況及び健全化判断比率'!B70)</f>
        <v>南佐久環境衛生組合（公共下水道事業特別会計）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佐久穂町後期高齢者医療特別会計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11</v>
      </c>
      <c r="BF37" s="652"/>
      <c r="BG37" s="653" t="str">
        <f>IF('各会計、関係団体の財政状況及び健全化判断比率'!B36="","",'各会計、関係団体の財政状況及び健全化判断比率'!B36)</f>
        <v>佐久穂町住宅地造成事業特別会計</v>
      </c>
      <c r="BH37" s="653"/>
      <c r="BI37" s="653"/>
      <c r="BJ37" s="653"/>
      <c r="BK37" s="653"/>
      <c r="BL37" s="653"/>
      <c r="BM37" s="653"/>
      <c r="BN37" s="653"/>
      <c r="BO37" s="653"/>
      <c r="BP37" s="653"/>
      <c r="BQ37" s="653"/>
      <c r="BR37" s="653"/>
      <c r="BS37" s="653"/>
      <c r="BT37" s="653"/>
      <c r="BU37" s="653"/>
      <c r="BV37" s="213"/>
      <c r="BW37" s="652">
        <f t="shared" si="2"/>
        <v>15</v>
      </c>
      <c r="BX37" s="652"/>
      <c r="BY37" s="653" t="str">
        <f>IF('各会計、関係団体の財政状況及び健全化判断比率'!B71="","",'各会計、関係団体の財政状況及び健全化判断比率'!B71)</f>
        <v>長野県市町村自治振興組合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16</v>
      </c>
      <c r="BX38" s="652"/>
      <c r="BY38" s="653" t="str">
        <f>IF('各会計、関係団体の財政状況及び健全化判断比率'!B72="","",'各会計、関係団体の財政状況及び健全化判断比率'!B72)</f>
        <v>長野県市町村総合事務組合（一般会計）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17</v>
      </c>
      <c r="BX39" s="652"/>
      <c r="BY39" s="653" t="str">
        <f>IF('各会計、関係団体の財政状況及び健全化判断比率'!B73="","",'各会計、関係団体の財政状況及び健全化判断比率'!B73)</f>
        <v>長野県市町村総合事務組合（非常勤職員公務災害補償特別会計）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18</v>
      </c>
      <c r="BX40" s="652"/>
      <c r="BY40" s="653" t="str">
        <f>IF('各会計、関係団体の財政状況及び健全化判断比率'!B74="","",'各会計、関係団体の財政状況及び健全化判断比率'!B74)</f>
        <v>長野県後期高齢医療広域連合（一般会計）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19</v>
      </c>
      <c r="BX41" s="652"/>
      <c r="BY41" s="653" t="str">
        <f>IF('各会計、関係団体の財政状況及び健全化判断比率'!B75="","",'各会計、関係団体の財政状況及び健全化判断比率'!B75)</f>
        <v>長野県後期高齢医療広域連合（後期高齢者医療特別会計）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20</v>
      </c>
      <c r="BX42" s="652"/>
      <c r="BY42" s="653" t="str">
        <f>IF('各会計、関係団体の財政状況及び健全化判断比率'!B76="","",'各会計、関係団体の財政状況及び健全化判断比率'!B76)</f>
        <v>長野県地方税滞納整理機構</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21</v>
      </c>
      <c r="BX43" s="652"/>
      <c r="BY43" s="653" t="str">
        <f>IF('各会計、関係団体の財政状況及び健全化判断比率'!B77="","",'各会計、関係団体の財政状況及び健全化判断比率'!B77)</f>
        <v>東北信市町村交通災害共済事務組合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JpGI8dubcMdMHmCvoPmqH9P85BfWY3rqE64yDH5AKtNa8hf2fvrIpNnI1aTiMJeOFY5jnlwzvwWsGaMpgnnQA==" saltValue="Oqe2fRw6LnuqGIkbIStc+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54" t="s">
        <v>573</v>
      </c>
      <c r="D34" s="1254"/>
      <c r="E34" s="1255"/>
      <c r="F34" s="32">
        <v>5.25</v>
      </c>
      <c r="G34" s="33">
        <v>5.98</v>
      </c>
      <c r="H34" s="33">
        <v>5.61</v>
      </c>
      <c r="I34" s="33">
        <v>4.54</v>
      </c>
      <c r="J34" s="34">
        <v>3.96</v>
      </c>
      <c r="K34" s="22"/>
      <c r="L34" s="22"/>
      <c r="M34" s="22"/>
      <c r="N34" s="22"/>
      <c r="O34" s="22"/>
      <c r="P34" s="22"/>
    </row>
    <row r="35" spans="1:16" ht="39" customHeight="1" x14ac:dyDescent="0.15">
      <c r="A35" s="22"/>
      <c r="B35" s="35"/>
      <c r="C35" s="1248" t="s">
        <v>574</v>
      </c>
      <c r="D35" s="1249"/>
      <c r="E35" s="1250"/>
      <c r="F35" s="36">
        <v>6.3</v>
      </c>
      <c r="G35" s="37">
        <v>5.95</v>
      </c>
      <c r="H35" s="37">
        <v>4.42</v>
      </c>
      <c r="I35" s="37">
        <v>2.82</v>
      </c>
      <c r="J35" s="38">
        <v>2.06</v>
      </c>
      <c r="K35" s="22"/>
      <c r="L35" s="22"/>
      <c r="M35" s="22"/>
      <c r="N35" s="22"/>
      <c r="O35" s="22"/>
      <c r="P35" s="22"/>
    </row>
    <row r="36" spans="1:16" ht="39" customHeight="1" x14ac:dyDescent="0.15">
      <c r="A36" s="22"/>
      <c r="B36" s="35"/>
      <c r="C36" s="1248" t="s">
        <v>575</v>
      </c>
      <c r="D36" s="1249"/>
      <c r="E36" s="1250"/>
      <c r="F36" s="36">
        <v>0.99</v>
      </c>
      <c r="G36" s="37">
        <v>0.28999999999999998</v>
      </c>
      <c r="H36" s="37">
        <v>0.55000000000000004</v>
      </c>
      <c r="I36" s="37">
        <v>0.45</v>
      </c>
      <c r="J36" s="38">
        <v>0.45</v>
      </c>
      <c r="K36" s="22"/>
      <c r="L36" s="22"/>
      <c r="M36" s="22"/>
      <c r="N36" s="22"/>
      <c r="O36" s="22"/>
      <c r="P36" s="22"/>
    </row>
    <row r="37" spans="1:16" ht="39" customHeight="1" x14ac:dyDescent="0.15">
      <c r="A37" s="22"/>
      <c r="B37" s="35"/>
      <c r="C37" s="1248" t="s">
        <v>576</v>
      </c>
      <c r="D37" s="1249"/>
      <c r="E37" s="1250"/>
      <c r="F37" s="36">
        <v>0.2</v>
      </c>
      <c r="G37" s="37">
        <v>0.19</v>
      </c>
      <c r="H37" s="37">
        <v>0.2</v>
      </c>
      <c r="I37" s="37">
        <v>0.21</v>
      </c>
      <c r="J37" s="38">
        <v>0.2</v>
      </c>
      <c r="K37" s="22"/>
      <c r="L37" s="22"/>
      <c r="M37" s="22"/>
      <c r="N37" s="22"/>
      <c r="O37" s="22"/>
      <c r="P37" s="22"/>
    </row>
    <row r="38" spans="1:16" ht="39" customHeight="1" x14ac:dyDescent="0.15">
      <c r="A38" s="22"/>
      <c r="B38" s="35"/>
      <c r="C38" s="1248" t="s">
        <v>577</v>
      </c>
      <c r="D38" s="1249"/>
      <c r="E38" s="1250"/>
      <c r="F38" s="36">
        <v>0.04</v>
      </c>
      <c r="G38" s="37">
        <v>0.05</v>
      </c>
      <c r="H38" s="37">
        <v>0.05</v>
      </c>
      <c r="I38" s="37">
        <v>0.05</v>
      </c>
      <c r="J38" s="38">
        <v>0.17</v>
      </c>
      <c r="K38" s="22"/>
      <c r="L38" s="22"/>
      <c r="M38" s="22"/>
      <c r="N38" s="22"/>
      <c r="O38" s="22"/>
      <c r="P38" s="22"/>
    </row>
    <row r="39" spans="1:16" ht="39" customHeight="1" x14ac:dyDescent="0.15">
      <c r="A39" s="22"/>
      <c r="B39" s="35"/>
      <c r="C39" s="1248" t="s">
        <v>578</v>
      </c>
      <c r="D39" s="1249"/>
      <c r="E39" s="1250"/>
      <c r="F39" s="36">
        <v>0</v>
      </c>
      <c r="G39" s="37">
        <v>0</v>
      </c>
      <c r="H39" s="37">
        <v>0</v>
      </c>
      <c r="I39" s="37">
        <v>0</v>
      </c>
      <c r="J39" s="38">
        <v>0.01</v>
      </c>
      <c r="K39" s="22"/>
      <c r="L39" s="22"/>
      <c r="M39" s="22"/>
      <c r="N39" s="22"/>
      <c r="O39" s="22"/>
      <c r="P39" s="22"/>
    </row>
    <row r="40" spans="1:16" ht="39" customHeight="1" x14ac:dyDescent="0.15">
      <c r="A40" s="22"/>
      <c r="B40" s="35"/>
      <c r="C40" s="1248" t="s">
        <v>579</v>
      </c>
      <c r="D40" s="1249"/>
      <c r="E40" s="1250"/>
      <c r="F40" s="36">
        <v>0.04</v>
      </c>
      <c r="G40" s="37">
        <v>0.01</v>
      </c>
      <c r="H40" s="37">
        <v>0.02</v>
      </c>
      <c r="I40" s="37">
        <v>0.01</v>
      </c>
      <c r="J40" s="38">
        <v>0.01</v>
      </c>
      <c r="K40" s="22"/>
      <c r="L40" s="22"/>
      <c r="M40" s="22"/>
      <c r="N40" s="22"/>
      <c r="O40" s="22"/>
      <c r="P40" s="22"/>
    </row>
    <row r="41" spans="1:16" ht="39" customHeight="1" x14ac:dyDescent="0.15">
      <c r="A41" s="22"/>
      <c r="B41" s="35"/>
      <c r="C41" s="1248" t="s">
        <v>580</v>
      </c>
      <c r="D41" s="1249"/>
      <c r="E41" s="1250"/>
      <c r="F41" s="36">
        <v>0.02</v>
      </c>
      <c r="G41" s="37">
        <v>0.04</v>
      </c>
      <c r="H41" s="37">
        <v>0.03</v>
      </c>
      <c r="I41" s="37">
        <v>0.01</v>
      </c>
      <c r="J41" s="38">
        <v>0.01</v>
      </c>
      <c r="K41" s="22"/>
      <c r="L41" s="22"/>
      <c r="M41" s="22"/>
      <c r="N41" s="22"/>
      <c r="O41" s="22"/>
      <c r="P41" s="22"/>
    </row>
    <row r="42" spans="1:16" ht="39" customHeight="1" x14ac:dyDescent="0.15">
      <c r="A42" s="22"/>
      <c r="B42" s="39"/>
      <c r="C42" s="1248" t="s">
        <v>581</v>
      </c>
      <c r="D42" s="1249"/>
      <c r="E42" s="1250"/>
      <c r="F42" s="36" t="s">
        <v>522</v>
      </c>
      <c r="G42" s="37" t="s">
        <v>522</v>
      </c>
      <c r="H42" s="37" t="s">
        <v>522</v>
      </c>
      <c r="I42" s="37" t="s">
        <v>522</v>
      </c>
      <c r="J42" s="38" t="s">
        <v>522</v>
      </c>
      <c r="K42" s="22"/>
      <c r="L42" s="22"/>
      <c r="M42" s="22"/>
      <c r="N42" s="22"/>
      <c r="O42" s="22"/>
      <c r="P42" s="22"/>
    </row>
    <row r="43" spans="1:16" ht="39" customHeight="1" thickBot="1" x14ac:dyDescent="0.2">
      <c r="A43" s="22"/>
      <c r="B43" s="40"/>
      <c r="C43" s="1251" t="s">
        <v>582</v>
      </c>
      <c r="D43" s="1252"/>
      <c r="E43" s="1253"/>
      <c r="F43" s="41">
        <v>0.05</v>
      </c>
      <c r="G43" s="42">
        <v>0.08</v>
      </c>
      <c r="H43" s="42">
        <v>0.05</v>
      </c>
      <c r="I43" s="42">
        <v>0.02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udbvMtvbeh2ZJNN/CWr6u0IOvMhSk+UhrQvP7SY5KTwTb+ZJIBzWO+Pfn7hLbvL1jPIEOwA4xSXhyW45Liyag==" saltValue="AZYhui4GrPGy0d6lyM6a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56" t="s">
        <v>11</v>
      </c>
      <c r="C45" s="1257"/>
      <c r="D45" s="58"/>
      <c r="E45" s="1262" t="s">
        <v>12</v>
      </c>
      <c r="F45" s="1262"/>
      <c r="G45" s="1262"/>
      <c r="H45" s="1262"/>
      <c r="I45" s="1262"/>
      <c r="J45" s="1263"/>
      <c r="K45" s="59">
        <v>1270</v>
      </c>
      <c r="L45" s="60">
        <v>1361</v>
      </c>
      <c r="M45" s="60">
        <v>1364</v>
      </c>
      <c r="N45" s="60">
        <v>1173</v>
      </c>
      <c r="O45" s="61">
        <v>1113</v>
      </c>
      <c r="P45" s="48"/>
      <c r="Q45" s="48"/>
      <c r="R45" s="48"/>
      <c r="S45" s="48"/>
      <c r="T45" s="48"/>
      <c r="U45" s="48"/>
    </row>
    <row r="46" spans="1:21" ht="30.75" customHeight="1" x14ac:dyDescent="0.15">
      <c r="A46" s="48"/>
      <c r="B46" s="1258"/>
      <c r="C46" s="1259"/>
      <c r="D46" s="62"/>
      <c r="E46" s="1264" t="s">
        <v>13</v>
      </c>
      <c r="F46" s="1264"/>
      <c r="G46" s="1264"/>
      <c r="H46" s="1264"/>
      <c r="I46" s="1264"/>
      <c r="J46" s="1265"/>
      <c r="K46" s="63" t="s">
        <v>522</v>
      </c>
      <c r="L46" s="64" t="s">
        <v>522</v>
      </c>
      <c r="M46" s="64" t="s">
        <v>522</v>
      </c>
      <c r="N46" s="64" t="s">
        <v>522</v>
      </c>
      <c r="O46" s="65" t="s">
        <v>522</v>
      </c>
      <c r="P46" s="48"/>
      <c r="Q46" s="48"/>
      <c r="R46" s="48"/>
      <c r="S46" s="48"/>
      <c r="T46" s="48"/>
      <c r="U46" s="48"/>
    </row>
    <row r="47" spans="1:21" ht="30.75" customHeight="1" x14ac:dyDescent="0.15">
      <c r="A47" s="48"/>
      <c r="B47" s="1258"/>
      <c r="C47" s="1259"/>
      <c r="D47" s="62"/>
      <c r="E47" s="1264" t="s">
        <v>14</v>
      </c>
      <c r="F47" s="1264"/>
      <c r="G47" s="1264"/>
      <c r="H47" s="1264"/>
      <c r="I47" s="1264"/>
      <c r="J47" s="1265"/>
      <c r="K47" s="63" t="s">
        <v>522</v>
      </c>
      <c r="L47" s="64" t="s">
        <v>522</v>
      </c>
      <c r="M47" s="64" t="s">
        <v>522</v>
      </c>
      <c r="N47" s="64" t="s">
        <v>522</v>
      </c>
      <c r="O47" s="65" t="s">
        <v>522</v>
      </c>
      <c r="P47" s="48"/>
      <c r="Q47" s="48"/>
      <c r="R47" s="48"/>
      <c r="S47" s="48"/>
      <c r="T47" s="48"/>
      <c r="U47" s="48"/>
    </row>
    <row r="48" spans="1:21" ht="30.75" customHeight="1" x14ac:dyDescent="0.15">
      <c r="A48" s="48"/>
      <c r="B48" s="1258"/>
      <c r="C48" s="1259"/>
      <c r="D48" s="62"/>
      <c r="E48" s="1264" t="s">
        <v>15</v>
      </c>
      <c r="F48" s="1264"/>
      <c r="G48" s="1264"/>
      <c r="H48" s="1264"/>
      <c r="I48" s="1264"/>
      <c r="J48" s="1265"/>
      <c r="K48" s="63">
        <v>73</v>
      </c>
      <c r="L48" s="64">
        <v>111</v>
      </c>
      <c r="M48" s="64">
        <v>145</v>
      </c>
      <c r="N48" s="64">
        <v>145</v>
      </c>
      <c r="O48" s="65">
        <v>142</v>
      </c>
      <c r="P48" s="48"/>
      <c r="Q48" s="48"/>
      <c r="R48" s="48"/>
      <c r="S48" s="48"/>
      <c r="T48" s="48"/>
      <c r="U48" s="48"/>
    </row>
    <row r="49" spans="1:21" ht="30.75" customHeight="1" x14ac:dyDescent="0.15">
      <c r="A49" s="48"/>
      <c r="B49" s="1258"/>
      <c r="C49" s="1259"/>
      <c r="D49" s="62"/>
      <c r="E49" s="1264" t="s">
        <v>16</v>
      </c>
      <c r="F49" s="1264"/>
      <c r="G49" s="1264"/>
      <c r="H49" s="1264"/>
      <c r="I49" s="1264"/>
      <c r="J49" s="1265"/>
      <c r="K49" s="63">
        <v>508</v>
      </c>
      <c r="L49" s="64">
        <v>523</v>
      </c>
      <c r="M49" s="64">
        <v>538</v>
      </c>
      <c r="N49" s="64">
        <v>629</v>
      </c>
      <c r="O49" s="65">
        <v>621</v>
      </c>
      <c r="P49" s="48"/>
      <c r="Q49" s="48"/>
      <c r="R49" s="48"/>
      <c r="S49" s="48"/>
      <c r="T49" s="48"/>
      <c r="U49" s="48"/>
    </row>
    <row r="50" spans="1:21" ht="30.75" customHeight="1" x14ac:dyDescent="0.15">
      <c r="A50" s="48"/>
      <c r="B50" s="1258"/>
      <c r="C50" s="1259"/>
      <c r="D50" s="62"/>
      <c r="E50" s="1264" t="s">
        <v>17</v>
      </c>
      <c r="F50" s="1264"/>
      <c r="G50" s="1264"/>
      <c r="H50" s="1264"/>
      <c r="I50" s="1264"/>
      <c r="J50" s="1265"/>
      <c r="K50" s="63" t="s">
        <v>522</v>
      </c>
      <c r="L50" s="64" t="s">
        <v>522</v>
      </c>
      <c r="M50" s="64" t="s">
        <v>522</v>
      </c>
      <c r="N50" s="64" t="s">
        <v>522</v>
      </c>
      <c r="O50" s="65" t="s">
        <v>522</v>
      </c>
      <c r="P50" s="48"/>
      <c r="Q50" s="48"/>
      <c r="R50" s="48"/>
      <c r="S50" s="48"/>
      <c r="T50" s="48"/>
      <c r="U50" s="48"/>
    </row>
    <row r="51" spans="1:21" ht="30.75" customHeight="1" x14ac:dyDescent="0.15">
      <c r="A51" s="48"/>
      <c r="B51" s="1260"/>
      <c r="C51" s="1261"/>
      <c r="D51" s="66"/>
      <c r="E51" s="1264" t="s">
        <v>18</v>
      </c>
      <c r="F51" s="1264"/>
      <c r="G51" s="1264"/>
      <c r="H51" s="1264"/>
      <c r="I51" s="1264"/>
      <c r="J51" s="1265"/>
      <c r="K51" s="63">
        <v>0</v>
      </c>
      <c r="L51" s="64" t="s">
        <v>522</v>
      </c>
      <c r="M51" s="64" t="s">
        <v>522</v>
      </c>
      <c r="N51" s="64" t="s">
        <v>522</v>
      </c>
      <c r="O51" s="65" t="s">
        <v>522</v>
      </c>
      <c r="P51" s="48"/>
      <c r="Q51" s="48"/>
      <c r="R51" s="48"/>
      <c r="S51" s="48"/>
      <c r="T51" s="48"/>
      <c r="U51" s="48"/>
    </row>
    <row r="52" spans="1:21" ht="30.75" customHeight="1" x14ac:dyDescent="0.15">
      <c r="A52" s="48"/>
      <c r="B52" s="1266" t="s">
        <v>19</v>
      </c>
      <c r="C52" s="1267"/>
      <c r="D52" s="66"/>
      <c r="E52" s="1264" t="s">
        <v>20</v>
      </c>
      <c r="F52" s="1264"/>
      <c r="G52" s="1264"/>
      <c r="H52" s="1264"/>
      <c r="I52" s="1264"/>
      <c r="J52" s="1265"/>
      <c r="K52" s="63">
        <v>1547</v>
      </c>
      <c r="L52" s="64">
        <v>1601</v>
      </c>
      <c r="M52" s="64">
        <v>1568</v>
      </c>
      <c r="N52" s="64">
        <v>1477</v>
      </c>
      <c r="O52" s="65">
        <v>1418</v>
      </c>
      <c r="P52" s="48"/>
      <c r="Q52" s="48"/>
      <c r="R52" s="48"/>
      <c r="S52" s="48"/>
      <c r="T52" s="48"/>
      <c r="U52" s="48"/>
    </row>
    <row r="53" spans="1:21" ht="30.75" customHeight="1" thickBot="1" x14ac:dyDescent="0.2">
      <c r="A53" s="48"/>
      <c r="B53" s="1268" t="s">
        <v>21</v>
      </c>
      <c r="C53" s="1269"/>
      <c r="D53" s="67"/>
      <c r="E53" s="1270" t="s">
        <v>22</v>
      </c>
      <c r="F53" s="1270"/>
      <c r="G53" s="1270"/>
      <c r="H53" s="1270"/>
      <c r="I53" s="1270"/>
      <c r="J53" s="1271"/>
      <c r="K53" s="68">
        <v>304</v>
      </c>
      <c r="L53" s="69">
        <v>394</v>
      </c>
      <c r="M53" s="69">
        <v>479</v>
      </c>
      <c r="N53" s="69">
        <v>470</v>
      </c>
      <c r="O53" s="70">
        <v>458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x14ac:dyDescent="0.15">
      <c r="B57" s="1272" t="s">
        <v>25</v>
      </c>
      <c r="C57" s="1273"/>
      <c r="D57" s="1276" t="s">
        <v>26</v>
      </c>
      <c r="E57" s="1277"/>
      <c r="F57" s="1277"/>
      <c r="G57" s="1277"/>
      <c r="H57" s="1277"/>
      <c r="I57" s="1277"/>
      <c r="J57" s="1278"/>
      <c r="K57" s="82" t="s">
        <v>611</v>
      </c>
      <c r="L57" s="83" t="s">
        <v>611</v>
      </c>
      <c r="M57" s="83" t="s">
        <v>611</v>
      </c>
      <c r="N57" s="83" t="s">
        <v>611</v>
      </c>
      <c r="O57" s="84" t="s">
        <v>611</v>
      </c>
    </row>
    <row r="58" spans="1:21" ht="31.5" customHeight="1" thickBot="1" x14ac:dyDescent="0.2">
      <c r="B58" s="1274"/>
      <c r="C58" s="1275"/>
      <c r="D58" s="1279" t="s">
        <v>27</v>
      </c>
      <c r="E58" s="1280"/>
      <c r="F58" s="1280"/>
      <c r="G58" s="1280"/>
      <c r="H58" s="1280"/>
      <c r="I58" s="1280"/>
      <c r="J58" s="1281"/>
      <c r="K58" s="85" t="s">
        <v>611</v>
      </c>
      <c r="L58" s="86" t="s">
        <v>611</v>
      </c>
      <c r="M58" s="86" t="s">
        <v>611</v>
      </c>
      <c r="N58" s="86" t="s">
        <v>611</v>
      </c>
      <c r="O58" s="87" t="s">
        <v>611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E8f4f4WPMbI5oWoqVHljwZEtCsxNSzoQx8zA3rVGbLv66AIM09SE/LoeSMNVZ+9km9+CzzOJ51+ZI8HDvpBdw==" saltValue="Z39P9QNFEmKrph6yWFS+R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564</v>
      </c>
      <c r="J40" s="99" t="s">
        <v>565</v>
      </c>
      <c r="K40" s="99" t="s">
        <v>566</v>
      </c>
      <c r="L40" s="99" t="s">
        <v>567</v>
      </c>
      <c r="M40" s="100" t="s">
        <v>568</v>
      </c>
    </row>
    <row r="41" spans="2:13" ht="27.75" customHeight="1" x14ac:dyDescent="0.15">
      <c r="B41" s="1282" t="s">
        <v>30</v>
      </c>
      <c r="C41" s="1283"/>
      <c r="D41" s="101"/>
      <c r="E41" s="1288" t="s">
        <v>31</v>
      </c>
      <c r="F41" s="1288"/>
      <c r="G41" s="1288"/>
      <c r="H41" s="1289"/>
      <c r="I41" s="102">
        <v>8814</v>
      </c>
      <c r="J41" s="103">
        <v>7679</v>
      </c>
      <c r="K41" s="103">
        <v>6606</v>
      </c>
      <c r="L41" s="103">
        <v>5698</v>
      </c>
      <c r="M41" s="104">
        <v>5033</v>
      </c>
    </row>
    <row r="42" spans="2:13" ht="27.75" customHeight="1" x14ac:dyDescent="0.15">
      <c r="B42" s="1284"/>
      <c r="C42" s="1285"/>
      <c r="D42" s="105"/>
      <c r="E42" s="1290" t="s">
        <v>32</v>
      </c>
      <c r="F42" s="1290"/>
      <c r="G42" s="1290"/>
      <c r="H42" s="1291"/>
      <c r="I42" s="106" t="s">
        <v>522</v>
      </c>
      <c r="J42" s="107" t="s">
        <v>522</v>
      </c>
      <c r="K42" s="107" t="s">
        <v>522</v>
      </c>
      <c r="L42" s="107" t="s">
        <v>522</v>
      </c>
      <c r="M42" s="108" t="s">
        <v>522</v>
      </c>
    </row>
    <row r="43" spans="2:13" ht="27.75" customHeight="1" x14ac:dyDescent="0.15">
      <c r="B43" s="1284"/>
      <c r="C43" s="1285"/>
      <c r="D43" s="105"/>
      <c r="E43" s="1290" t="s">
        <v>33</v>
      </c>
      <c r="F43" s="1290"/>
      <c r="G43" s="1290"/>
      <c r="H43" s="1291"/>
      <c r="I43" s="106">
        <v>1295</v>
      </c>
      <c r="J43" s="107">
        <v>1438</v>
      </c>
      <c r="K43" s="107">
        <v>1377</v>
      </c>
      <c r="L43" s="107">
        <v>1286</v>
      </c>
      <c r="M43" s="108">
        <v>1091</v>
      </c>
    </row>
    <row r="44" spans="2:13" ht="27.75" customHeight="1" x14ac:dyDescent="0.15">
      <c r="B44" s="1284"/>
      <c r="C44" s="1285"/>
      <c r="D44" s="105"/>
      <c r="E44" s="1290" t="s">
        <v>34</v>
      </c>
      <c r="F44" s="1290"/>
      <c r="G44" s="1290"/>
      <c r="H44" s="1291"/>
      <c r="I44" s="106">
        <v>7631</v>
      </c>
      <c r="J44" s="107">
        <v>7074</v>
      </c>
      <c r="K44" s="107">
        <v>6687</v>
      </c>
      <c r="L44" s="107">
        <v>6217</v>
      </c>
      <c r="M44" s="108">
        <v>5773</v>
      </c>
    </row>
    <row r="45" spans="2:13" ht="27.75" customHeight="1" x14ac:dyDescent="0.15">
      <c r="B45" s="1284"/>
      <c r="C45" s="1285"/>
      <c r="D45" s="105"/>
      <c r="E45" s="1290" t="s">
        <v>35</v>
      </c>
      <c r="F45" s="1290"/>
      <c r="G45" s="1290"/>
      <c r="H45" s="1291"/>
      <c r="I45" s="106">
        <v>758</v>
      </c>
      <c r="J45" s="107">
        <v>883</v>
      </c>
      <c r="K45" s="107">
        <v>804</v>
      </c>
      <c r="L45" s="107">
        <v>774</v>
      </c>
      <c r="M45" s="108">
        <v>715</v>
      </c>
    </row>
    <row r="46" spans="2:13" ht="27.75" customHeight="1" x14ac:dyDescent="0.15">
      <c r="B46" s="1284"/>
      <c r="C46" s="1285"/>
      <c r="D46" s="109"/>
      <c r="E46" s="1290" t="s">
        <v>36</v>
      </c>
      <c r="F46" s="1290"/>
      <c r="G46" s="1290"/>
      <c r="H46" s="1291"/>
      <c r="I46" s="106" t="s">
        <v>522</v>
      </c>
      <c r="J46" s="107" t="s">
        <v>522</v>
      </c>
      <c r="K46" s="107" t="s">
        <v>522</v>
      </c>
      <c r="L46" s="107" t="s">
        <v>522</v>
      </c>
      <c r="M46" s="108" t="s">
        <v>522</v>
      </c>
    </row>
    <row r="47" spans="2:13" ht="27.75" customHeight="1" x14ac:dyDescent="0.15">
      <c r="B47" s="1284"/>
      <c r="C47" s="1285"/>
      <c r="D47" s="110"/>
      <c r="E47" s="1292" t="s">
        <v>37</v>
      </c>
      <c r="F47" s="1293"/>
      <c r="G47" s="1293"/>
      <c r="H47" s="1294"/>
      <c r="I47" s="106" t="s">
        <v>522</v>
      </c>
      <c r="J47" s="107" t="s">
        <v>522</v>
      </c>
      <c r="K47" s="107" t="s">
        <v>522</v>
      </c>
      <c r="L47" s="107" t="s">
        <v>522</v>
      </c>
      <c r="M47" s="108" t="s">
        <v>522</v>
      </c>
    </row>
    <row r="48" spans="2:13" ht="27.75" customHeight="1" x14ac:dyDescent="0.15">
      <c r="B48" s="1284"/>
      <c r="C48" s="1285"/>
      <c r="D48" s="105"/>
      <c r="E48" s="1290" t="s">
        <v>38</v>
      </c>
      <c r="F48" s="1290"/>
      <c r="G48" s="1290"/>
      <c r="H48" s="1291"/>
      <c r="I48" s="106" t="s">
        <v>522</v>
      </c>
      <c r="J48" s="107" t="s">
        <v>522</v>
      </c>
      <c r="K48" s="107" t="s">
        <v>522</v>
      </c>
      <c r="L48" s="107" t="s">
        <v>522</v>
      </c>
      <c r="M48" s="108" t="s">
        <v>522</v>
      </c>
    </row>
    <row r="49" spans="2:13" ht="27.75" customHeight="1" x14ac:dyDescent="0.15">
      <c r="B49" s="1286"/>
      <c r="C49" s="1287"/>
      <c r="D49" s="105"/>
      <c r="E49" s="1290" t="s">
        <v>39</v>
      </c>
      <c r="F49" s="1290"/>
      <c r="G49" s="1290"/>
      <c r="H49" s="1291"/>
      <c r="I49" s="106" t="s">
        <v>522</v>
      </c>
      <c r="J49" s="107" t="s">
        <v>522</v>
      </c>
      <c r="K49" s="107" t="s">
        <v>522</v>
      </c>
      <c r="L49" s="107" t="s">
        <v>522</v>
      </c>
      <c r="M49" s="108" t="s">
        <v>522</v>
      </c>
    </row>
    <row r="50" spans="2:13" ht="27.75" customHeight="1" x14ac:dyDescent="0.15">
      <c r="B50" s="1295" t="s">
        <v>40</v>
      </c>
      <c r="C50" s="1296"/>
      <c r="D50" s="111"/>
      <c r="E50" s="1290" t="s">
        <v>41</v>
      </c>
      <c r="F50" s="1290"/>
      <c r="G50" s="1290"/>
      <c r="H50" s="1291"/>
      <c r="I50" s="106">
        <v>6406</v>
      </c>
      <c r="J50" s="107">
        <v>6689</v>
      </c>
      <c r="K50" s="107">
        <v>6961</v>
      </c>
      <c r="L50" s="107">
        <v>7127</v>
      </c>
      <c r="M50" s="108">
        <v>6701</v>
      </c>
    </row>
    <row r="51" spans="2:13" ht="27.75" customHeight="1" x14ac:dyDescent="0.15">
      <c r="B51" s="1284"/>
      <c r="C51" s="1285"/>
      <c r="D51" s="105"/>
      <c r="E51" s="1290" t="s">
        <v>42</v>
      </c>
      <c r="F51" s="1290"/>
      <c r="G51" s="1290"/>
      <c r="H51" s="1291"/>
      <c r="I51" s="106" t="s">
        <v>522</v>
      </c>
      <c r="J51" s="107" t="s">
        <v>522</v>
      </c>
      <c r="K51" s="107" t="s">
        <v>522</v>
      </c>
      <c r="L51" s="107" t="s">
        <v>522</v>
      </c>
      <c r="M51" s="108" t="s">
        <v>522</v>
      </c>
    </row>
    <row r="52" spans="2:13" ht="27.75" customHeight="1" x14ac:dyDescent="0.15">
      <c r="B52" s="1286"/>
      <c r="C52" s="1287"/>
      <c r="D52" s="105"/>
      <c r="E52" s="1290" t="s">
        <v>43</v>
      </c>
      <c r="F52" s="1290"/>
      <c r="G52" s="1290"/>
      <c r="H52" s="1291"/>
      <c r="I52" s="106">
        <v>14139</v>
      </c>
      <c r="J52" s="107">
        <v>13313</v>
      </c>
      <c r="K52" s="107">
        <v>12359</v>
      </c>
      <c r="L52" s="107">
        <v>11337</v>
      </c>
      <c r="M52" s="108">
        <v>10571</v>
      </c>
    </row>
    <row r="53" spans="2:13" ht="27.75" customHeight="1" thickBot="1" x14ac:dyDescent="0.2">
      <c r="B53" s="1297" t="s">
        <v>44</v>
      </c>
      <c r="C53" s="1298"/>
      <c r="D53" s="112"/>
      <c r="E53" s="1299" t="s">
        <v>45</v>
      </c>
      <c r="F53" s="1299"/>
      <c r="G53" s="1299"/>
      <c r="H53" s="1300"/>
      <c r="I53" s="113">
        <v>-2048</v>
      </c>
      <c r="J53" s="114">
        <v>-2929</v>
      </c>
      <c r="K53" s="114">
        <v>-3846</v>
      </c>
      <c r="L53" s="114">
        <v>-4489</v>
      </c>
      <c r="M53" s="115">
        <v>-4661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tPhrPOhtkukPGipuNtYZAKdgAuRwaWIVX2k7u/oLaIU5TcwYIThao6O4mp3v1lNCA8lQ3mYLIm1eT4TCdLujw==" saltValue="AujELK+NbIYW7GHo4AwD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566</v>
      </c>
      <c r="G54" s="124" t="s">
        <v>567</v>
      </c>
      <c r="H54" s="125" t="s">
        <v>568</v>
      </c>
    </row>
    <row r="55" spans="2:8" ht="52.5" customHeight="1" x14ac:dyDescent="0.15">
      <c r="B55" s="126"/>
      <c r="C55" s="1309" t="s">
        <v>48</v>
      </c>
      <c r="D55" s="1309"/>
      <c r="E55" s="1310"/>
      <c r="F55" s="127">
        <v>2151</v>
      </c>
      <c r="G55" s="127">
        <v>2184</v>
      </c>
      <c r="H55" s="128">
        <v>1856</v>
      </c>
    </row>
    <row r="56" spans="2:8" ht="52.5" customHeight="1" x14ac:dyDescent="0.15">
      <c r="B56" s="129"/>
      <c r="C56" s="1311" t="s">
        <v>49</v>
      </c>
      <c r="D56" s="1311"/>
      <c r="E56" s="1312"/>
      <c r="F56" s="130">
        <v>656</v>
      </c>
      <c r="G56" s="130">
        <v>428</v>
      </c>
      <c r="H56" s="131">
        <v>622</v>
      </c>
    </row>
    <row r="57" spans="2:8" ht="53.25" customHeight="1" x14ac:dyDescent="0.15">
      <c r="B57" s="129"/>
      <c r="C57" s="1313" t="s">
        <v>50</v>
      </c>
      <c r="D57" s="1313"/>
      <c r="E57" s="1314"/>
      <c r="F57" s="132">
        <v>4889</v>
      </c>
      <c r="G57" s="132">
        <v>5217</v>
      </c>
      <c r="H57" s="133">
        <v>5101</v>
      </c>
    </row>
    <row r="58" spans="2:8" ht="45.75" customHeight="1" x14ac:dyDescent="0.15">
      <c r="B58" s="134"/>
      <c r="C58" s="1301" t="s">
        <v>606</v>
      </c>
      <c r="D58" s="1302"/>
      <c r="E58" s="1303"/>
      <c r="F58" s="135">
        <v>3485</v>
      </c>
      <c r="G58" s="135">
        <v>3885</v>
      </c>
      <c r="H58" s="136">
        <v>3652</v>
      </c>
    </row>
    <row r="59" spans="2:8" ht="45.75" customHeight="1" x14ac:dyDescent="0.15">
      <c r="B59" s="134"/>
      <c r="C59" s="1301" t="s">
        <v>607</v>
      </c>
      <c r="D59" s="1302"/>
      <c r="E59" s="1303"/>
      <c r="F59" s="135">
        <v>1044</v>
      </c>
      <c r="G59" s="135">
        <v>984</v>
      </c>
      <c r="H59" s="136">
        <v>924</v>
      </c>
    </row>
    <row r="60" spans="2:8" ht="45.75" customHeight="1" x14ac:dyDescent="0.15">
      <c r="B60" s="134"/>
      <c r="C60" s="1301" t="s">
        <v>608</v>
      </c>
      <c r="D60" s="1302"/>
      <c r="E60" s="1303"/>
      <c r="F60" s="135">
        <v>330</v>
      </c>
      <c r="G60" s="135">
        <v>330</v>
      </c>
      <c r="H60" s="136">
        <v>330</v>
      </c>
    </row>
    <row r="61" spans="2:8" ht="45.75" customHeight="1" x14ac:dyDescent="0.15">
      <c r="B61" s="134"/>
      <c r="C61" s="1301" t="s">
        <v>610</v>
      </c>
      <c r="D61" s="1302"/>
      <c r="E61" s="1303"/>
      <c r="F61" s="135">
        <v>0</v>
      </c>
      <c r="G61" s="135">
        <v>0</v>
      </c>
      <c r="H61" s="136">
        <v>180</v>
      </c>
    </row>
    <row r="62" spans="2:8" ht="45.75" customHeight="1" thickBot="1" x14ac:dyDescent="0.2">
      <c r="B62" s="137"/>
      <c r="C62" s="1304" t="s">
        <v>609</v>
      </c>
      <c r="D62" s="1305"/>
      <c r="E62" s="1306"/>
      <c r="F62" s="138">
        <v>26</v>
      </c>
      <c r="G62" s="138">
        <v>13</v>
      </c>
      <c r="H62" s="139">
        <v>9</v>
      </c>
    </row>
    <row r="63" spans="2:8" ht="52.5" customHeight="1" thickBot="1" x14ac:dyDescent="0.2">
      <c r="B63" s="140"/>
      <c r="C63" s="1307" t="s">
        <v>51</v>
      </c>
      <c r="D63" s="1307"/>
      <c r="E63" s="1308"/>
      <c r="F63" s="141">
        <v>7696</v>
      </c>
      <c r="G63" s="141">
        <v>7830</v>
      </c>
      <c r="H63" s="142">
        <v>7578</v>
      </c>
    </row>
    <row r="64" spans="2:8" ht="15" customHeight="1" x14ac:dyDescent="0.15"/>
    <row r="65" ht="0" hidden="1" customHeight="1" x14ac:dyDescent="0.15"/>
    <row r="66" ht="0" hidden="1" customHeight="1" x14ac:dyDescent="0.15"/>
  </sheetData>
  <sheetProtection algorithmName="SHA-512" hashValue="yFLe8dBUdc7kDPYMj2W/n8VXZqIcovHB0AVzH3gIxVGJj1wzvgRBQj1Idf5VwskkoZS8Rx+IAzEzsKIs4cv9bQ==" saltValue="WM8nE1SXMFv0xISj2JwD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7" t="s">
        <v>629</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4"/>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4"/>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4"/>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4"/>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622</v>
      </c>
    </row>
    <row r="50" spans="1:109" x14ac:dyDescent="0.15">
      <c r="B50" s="394"/>
      <c r="G50" s="1326"/>
      <c r="H50" s="1326"/>
      <c r="I50" s="1326"/>
      <c r="J50" s="1326"/>
      <c r="K50" s="404"/>
      <c r="L50" s="404"/>
      <c r="M50" s="405"/>
      <c r="N50" s="405"/>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30" t="s">
        <v>564</v>
      </c>
      <c r="BQ50" s="1330"/>
      <c r="BR50" s="1330"/>
      <c r="BS50" s="1330"/>
      <c r="BT50" s="1330"/>
      <c r="BU50" s="1330"/>
      <c r="BV50" s="1330"/>
      <c r="BW50" s="1330"/>
      <c r="BX50" s="1330" t="s">
        <v>565</v>
      </c>
      <c r="BY50" s="1330"/>
      <c r="BZ50" s="1330"/>
      <c r="CA50" s="1330"/>
      <c r="CB50" s="1330"/>
      <c r="CC50" s="1330"/>
      <c r="CD50" s="1330"/>
      <c r="CE50" s="1330"/>
      <c r="CF50" s="1330" t="s">
        <v>566</v>
      </c>
      <c r="CG50" s="1330"/>
      <c r="CH50" s="1330"/>
      <c r="CI50" s="1330"/>
      <c r="CJ50" s="1330"/>
      <c r="CK50" s="1330"/>
      <c r="CL50" s="1330"/>
      <c r="CM50" s="1330"/>
      <c r="CN50" s="1330" t="s">
        <v>567</v>
      </c>
      <c r="CO50" s="1330"/>
      <c r="CP50" s="1330"/>
      <c r="CQ50" s="1330"/>
      <c r="CR50" s="1330"/>
      <c r="CS50" s="1330"/>
      <c r="CT50" s="1330"/>
      <c r="CU50" s="1330"/>
      <c r="CV50" s="1330" t="s">
        <v>568</v>
      </c>
      <c r="CW50" s="1330"/>
      <c r="CX50" s="1330"/>
      <c r="CY50" s="1330"/>
      <c r="CZ50" s="1330"/>
      <c r="DA50" s="1330"/>
      <c r="DB50" s="1330"/>
      <c r="DC50" s="1330"/>
    </row>
    <row r="51" spans="1:109" ht="13.5" customHeight="1" x14ac:dyDescent="0.15">
      <c r="B51" s="394"/>
      <c r="G51" s="1331"/>
      <c r="H51" s="1331"/>
      <c r="I51" s="1334"/>
      <c r="J51" s="1334"/>
      <c r="K51" s="1332"/>
      <c r="L51" s="1332"/>
      <c r="M51" s="1332"/>
      <c r="N51" s="1332"/>
      <c r="AM51" s="403"/>
      <c r="AN51" s="1333" t="s">
        <v>623</v>
      </c>
      <c r="AO51" s="1333"/>
      <c r="AP51" s="1333"/>
      <c r="AQ51" s="1333"/>
      <c r="AR51" s="1333"/>
      <c r="AS51" s="1333"/>
      <c r="AT51" s="1333"/>
      <c r="AU51" s="1333"/>
      <c r="AV51" s="1333"/>
      <c r="AW51" s="1333"/>
      <c r="AX51" s="1333"/>
      <c r="AY51" s="1333"/>
      <c r="AZ51" s="1333"/>
      <c r="BA51" s="1333"/>
      <c r="BB51" s="1333" t="s">
        <v>624</v>
      </c>
      <c r="BC51" s="1333"/>
      <c r="BD51" s="1333"/>
      <c r="BE51" s="1333"/>
      <c r="BF51" s="1333"/>
      <c r="BG51" s="1333"/>
      <c r="BH51" s="1333"/>
      <c r="BI51" s="1333"/>
      <c r="BJ51" s="1333"/>
      <c r="BK51" s="1333"/>
      <c r="BL51" s="1333"/>
      <c r="BM51" s="1333"/>
      <c r="BN51" s="1333"/>
      <c r="BO51" s="1333"/>
      <c r="BP51" s="1315"/>
      <c r="BQ51" s="1316"/>
      <c r="BR51" s="1316"/>
      <c r="BS51" s="1316"/>
      <c r="BT51" s="1316"/>
      <c r="BU51" s="1316"/>
      <c r="BV51" s="1316"/>
      <c r="BW51" s="1316"/>
      <c r="BX51" s="1315"/>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x14ac:dyDescent="0.15">
      <c r="B52" s="394"/>
      <c r="G52" s="1331"/>
      <c r="H52" s="1331"/>
      <c r="I52" s="1334"/>
      <c r="J52" s="1334"/>
      <c r="K52" s="1332"/>
      <c r="L52" s="1332"/>
      <c r="M52" s="1332"/>
      <c r="N52" s="1332"/>
      <c r="AM52" s="403"/>
      <c r="AN52" s="1333"/>
      <c r="AO52" s="1333"/>
      <c r="AP52" s="1333"/>
      <c r="AQ52" s="1333"/>
      <c r="AR52" s="1333"/>
      <c r="AS52" s="1333"/>
      <c r="AT52" s="1333"/>
      <c r="AU52" s="1333"/>
      <c r="AV52" s="1333"/>
      <c r="AW52" s="1333"/>
      <c r="AX52" s="1333"/>
      <c r="AY52" s="1333"/>
      <c r="AZ52" s="1333"/>
      <c r="BA52" s="1333"/>
      <c r="BB52" s="1333"/>
      <c r="BC52" s="1333"/>
      <c r="BD52" s="1333"/>
      <c r="BE52" s="1333"/>
      <c r="BF52" s="1333"/>
      <c r="BG52" s="1333"/>
      <c r="BH52" s="1333"/>
      <c r="BI52" s="1333"/>
      <c r="BJ52" s="1333"/>
      <c r="BK52" s="1333"/>
      <c r="BL52" s="1333"/>
      <c r="BM52" s="1333"/>
      <c r="BN52" s="1333"/>
      <c r="BO52" s="1333"/>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2"/>
      <c r="B53" s="394"/>
      <c r="G53" s="1331"/>
      <c r="H53" s="1331"/>
      <c r="I53" s="1326"/>
      <c r="J53" s="1326"/>
      <c r="K53" s="1332"/>
      <c r="L53" s="1332"/>
      <c r="M53" s="1332"/>
      <c r="N53" s="1332"/>
      <c r="AM53" s="403"/>
      <c r="AN53" s="1333"/>
      <c r="AO53" s="1333"/>
      <c r="AP53" s="1333"/>
      <c r="AQ53" s="1333"/>
      <c r="AR53" s="1333"/>
      <c r="AS53" s="1333"/>
      <c r="AT53" s="1333"/>
      <c r="AU53" s="1333"/>
      <c r="AV53" s="1333"/>
      <c r="AW53" s="1333"/>
      <c r="AX53" s="1333"/>
      <c r="AY53" s="1333"/>
      <c r="AZ53" s="1333"/>
      <c r="BA53" s="1333"/>
      <c r="BB53" s="1333" t="s">
        <v>625</v>
      </c>
      <c r="BC53" s="1333"/>
      <c r="BD53" s="1333"/>
      <c r="BE53" s="1333"/>
      <c r="BF53" s="1333"/>
      <c r="BG53" s="1333"/>
      <c r="BH53" s="1333"/>
      <c r="BI53" s="1333"/>
      <c r="BJ53" s="1333"/>
      <c r="BK53" s="1333"/>
      <c r="BL53" s="1333"/>
      <c r="BM53" s="1333"/>
      <c r="BN53" s="1333"/>
      <c r="BO53" s="1333"/>
      <c r="BP53" s="1315"/>
      <c r="BQ53" s="1316"/>
      <c r="BR53" s="1316"/>
      <c r="BS53" s="1316"/>
      <c r="BT53" s="1316"/>
      <c r="BU53" s="1316"/>
      <c r="BV53" s="1316"/>
      <c r="BW53" s="1316"/>
      <c r="BX53" s="1315"/>
      <c r="BY53" s="1316"/>
      <c r="BZ53" s="1316"/>
      <c r="CA53" s="1316"/>
      <c r="CB53" s="1316"/>
      <c r="CC53" s="1316"/>
      <c r="CD53" s="1316"/>
      <c r="CE53" s="1316"/>
      <c r="CF53" s="1316">
        <v>41.1</v>
      </c>
      <c r="CG53" s="1316"/>
      <c r="CH53" s="1316"/>
      <c r="CI53" s="1316"/>
      <c r="CJ53" s="1316"/>
      <c r="CK53" s="1316"/>
      <c r="CL53" s="1316"/>
      <c r="CM53" s="1316"/>
      <c r="CN53" s="1316">
        <v>53.9</v>
      </c>
      <c r="CO53" s="1316"/>
      <c r="CP53" s="1316"/>
      <c r="CQ53" s="1316"/>
      <c r="CR53" s="1316"/>
      <c r="CS53" s="1316"/>
      <c r="CT53" s="1316"/>
      <c r="CU53" s="1316"/>
      <c r="CV53" s="1316">
        <v>55.4</v>
      </c>
      <c r="CW53" s="1316"/>
      <c r="CX53" s="1316"/>
      <c r="CY53" s="1316"/>
      <c r="CZ53" s="1316"/>
      <c r="DA53" s="1316"/>
      <c r="DB53" s="1316"/>
      <c r="DC53" s="1316"/>
    </row>
    <row r="54" spans="1:109" x14ac:dyDescent="0.15">
      <c r="A54" s="402"/>
      <c r="B54" s="394"/>
      <c r="G54" s="1331"/>
      <c r="H54" s="1331"/>
      <c r="I54" s="1326"/>
      <c r="J54" s="1326"/>
      <c r="K54" s="1332"/>
      <c r="L54" s="1332"/>
      <c r="M54" s="1332"/>
      <c r="N54" s="1332"/>
      <c r="AM54" s="403"/>
      <c r="AN54" s="1333"/>
      <c r="AO54" s="1333"/>
      <c r="AP54" s="1333"/>
      <c r="AQ54" s="1333"/>
      <c r="AR54" s="1333"/>
      <c r="AS54" s="1333"/>
      <c r="AT54" s="1333"/>
      <c r="AU54" s="1333"/>
      <c r="AV54" s="1333"/>
      <c r="AW54" s="1333"/>
      <c r="AX54" s="1333"/>
      <c r="AY54" s="1333"/>
      <c r="AZ54" s="1333"/>
      <c r="BA54" s="1333"/>
      <c r="BB54" s="1333"/>
      <c r="BC54" s="1333"/>
      <c r="BD54" s="1333"/>
      <c r="BE54" s="1333"/>
      <c r="BF54" s="1333"/>
      <c r="BG54" s="1333"/>
      <c r="BH54" s="1333"/>
      <c r="BI54" s="1333"/>
      <c r="BJ54" s="1333"/>
      <c r="BK54" s="1333"/>
      <c r="BL54" s="1333"/>
      <c r="BM54" s="1333"/>
      <c r="BN54" s="1333"/>
      <c r="BO54" s="1333"/>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2"/>
      <c r="B55" s="394"/>
      <c r="G55" s="1326"/>
      <c r="H55" s="1326"/>
      <c r="I55" s="1326"/>
      <c r="J55" s="1326"/>
      <c r="K55" s="1332"/>
      <c r="L55" s="1332"/>
      <c r="M55" s="1332"/>
      <c r="N55" s="1332"/>
      <c r="AN55" s="1330" t="s">
        <v>626</v>
      </c>
      <c r="AO55" s="1330"/>
      <c r="AP55" s="1330"/>
      <c r="AQ55" s="1330"/>
      <c r="AR55" s="1330"/>
      <c r="AS55" s="1330"/>
      <c r="AT55" s="1330"/>
      <c r="AU55" s="1330"/>
      <c r="AV55" s="1330"/>
      <c r="AW55" s="1330"/>
      <c r="AX55" s="1330"/>
      <c r="AY55" s="1330"/>
      <c r="AZ55" s="1330"/>
      <c r="BA55" s="1330"/>
      <c r="BB55" s="1333" t="s">
        <v>624</v>
      </c>
      <c r="BC55" s="1333"/>
      <c r="BD55" s="1333"/>
      <c r="BE55" s="1333"/>
      <c r="BF55" s="1333"/>
      <c r="BG55" s="1333"/>
      <c r="BH55" s="1333"/>
      <c r="BI55" s="1333"/>
      <c r="BJ55" s="1333"/>
      <c r="BK55" s="1333"/>
      <c r="BL55" s="1333"/>
      <c r="BM55" s="1333"/>
      <c r="BN55" s="1333"/>
      <c r="BO55" s="1333"/>
      <c r="BP55" s="1315"/>
      <c r="BQ55" s="1316"/>
      <c r="BR55" s="1316"/>
      <c r="BS55" s="1316"/>
      <c r="BT55" s="1316"/>
      <c r="BU55" s="1316"/>
      <c r="BV55" s="1316"/>
      <c r="BW55" s="1316"/>
      <c r="BX55" s="1315"/>
      <c r="BY55" s="1316"/>
      <c r="BZ55" s="1316"/>
      <c r="CA55" s="1316"/>
      <c r="CB55" s="1316"/>
      <c r="CC55" s="1316"/>
      <c r="CD55" s="1316"/>
      <c r="CE55" s="1316"/>
      <c r="CF55" s="1316">
        <v>38.5</v>
      </c>
      <c r="CG55" s="1316"/>
      <c r="CH55" s="1316"/>
      <c r="CI55" s="1316"/>
      <c r="CJ55" s="1316"/>
      <c r="CK55" s="1316"/>
      <c r="CL55" s="1316"/>
      <c r="CM55" s="1316"/>
      <c r="CN55" s="1316">
        <v>32.799999999999997</v>
      </c>
      <c r="CO55" s="1316"/>
      <c r="CP55" s="1316"/>
      <c r="CQ55" s="1316"/>
      <c r="CR55" s="1316"/>
      <c r="CS55" s="1316"/>
      <c r="CT55" s="1316"/>
      <c r="CU55" s="1316"/>
      <c r="CV55" s="1316">
        <v>20.9</v>
      </c>
      <c r="CW55" s="1316"/>
      <c r="CX55" s="1316"/>
      <c r="CY55" s="1316"/>
      <c r="CZ55" s="1316"/>
      <c r="DA55" s="1316"/>
      <c r="DB55" s="1316"/>
      <c r="DC55" s="1316"/>
    </row>
    <row r="56" spans="1:109" x14ac:dyDescent="0.15">
      <c r="A56" s="402"/>
      <c r="B56" s="394"/>
      <c r="G56" s="1326"/>
      <c r="H56" s="1326"/>
      <c r="I56" s="1326"/>
      <c r="J56" s="1326"/>
      <c r="K56" s="1332"/>
      <c r="L56" s="1332"/>
      <c r="M56" s="1332"/>
      <c r="N56" s="1332"/>
      <c r="AN56" s="1330"/>
      <c r="AO56" s="1330"/>
      <c r="AP56" s="1330"/>
      <c r="AQ56" s="1330"/>
      <c r="AR56" s="1330"/>
      <c r="AS56" s="1330"/>
      <c r="AT56" s="1330"/>
      <c r="AU56" s="1330"/>
      <c r="AV56" s="1330"/>
      <c r="AW56" s="1330"/>
      <c r="AX56" s="1330"/>
      <c r="AY56" s="1330"/>
      <c r="AZ56" s="1330"/>
      <c r="BA56" s="1330"/>
      <c r="BB56" s="1333"/>
      <c r="BC56" s="1333"/>
      <c r="BD56" s="1333"/>
      <c r="BE56" s="1333"/>
      <c r="BF56" s="1333"/>
      <c r="BG56" s="1333"/>
      <c r="BH56" s="1333"/>
      <c r="BI56" s="1333"/>
      <c r="BJ56" s="1333"/>
      <c r="BK56" s="1333"/>
      <c r="BL56" s="1333"/>
      <c r="BM56" s="1333"/>
      <c r="BN56" s="1333"/>
      <c r="BO56" s="1333"/>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2" customFormat="1" x14ac:dyDescent="0.15">
      <c r="B57" s="406"/>
      <c r="G57" s="1326"/>
      <c r="H57" s="1326"/>
      <c r="I57" s="1335"/>
      <c r="J57" s="1335"/>
      <c r="K57" s="1332"/>
      <c r="L57" s="1332"/>
      <c r="M57" s="1332"/>
      <c r="N57" s="1332"/>
      <c r="AM57" s="387"/>
      <c r="AN57" s="1330"/>
      <c r="AO57" s="1330"/>
      <c r="AP57" s="1330"/>
      <c r="AQ57" s="1330"/>
      <c r="AR57" s="1330"/>
      <c r="AS57" s="1330"/>
      <c r="AT57" s="1330"/>
      <c r="AU57" s="1330"/>
      <c r="AV57" s="1330"/>
      <c r="AW57" s="1330"/>
      <c r="AX57" s="1330"/>
      <c r="AY57" s="1330"/>
      <c r="AZ57" s="1330"/>
      <c r="BA57" s="1330"/>
      <c r="BB57" s="1333" t="s">
        <v>625</v>
      </c>
      <c r="BC57" s="1333"/>
      <c r="BD57" s="1333"/>
      <c r="BE57" s="1333"/>
      <c r="BF57" s="1333"/>
      <c r="BG57" s="1333"/>
      <c r="BH57" s="1333"/>
      <c r="BI57" s="1333"/>
      <c r="BJ57" s="1333"/>
      <c r="BK57" s="1333"/>
      <c r="BL57" s="1333"/>
      <c r="BM57" s="1333"/>
      <c r="BN57" s="1333"/>
      <c r="BO57" s="1333"/>
      <c r="BP57" s="1315"/>
      <c r="BQ57" s="1316"/>
      <c r="BR57" s="1316"/>
      <c r="BS57" s="1316"/>
      <c r="BT57" s="1316"/>
      <c r="BU57" s="1316"/>
      <c r="BV57" s="1316"/>
      <c r="BW57" s="1316"/>
      <c r="BX57" s="1315"/>
      <c r="BY57" s="1316"/>
      <c r="BZ57" s="1316"/>
      <c r="CA57" s="1316"/>
      <c r="CB57" s="1316"/>
      <c r="CC57" s="1316"/>
      <c r="CD57" s="1316"/>
      <c r="CE57" s="1316"/>
      <c r="CF57" s="1316">
        <v>57.6</v>
      </c>
      <c r="CG57" s="1316"/>
      <c r="CH57" s="1316"/>
      <c r="CI57" s="1316"/>
      <c r="CJ57" s="1316"/>
      <c r="CK57" s="1316"/>
      <c r="CL57" s="1316"/>
      <c r="CM57" s="1316"/>
      <c r="CN57" s="1316">
        <v>58.9</v>
      </c>
      <c r="CO57" s="1316"/>
      <c r="CP57" s="1316"/>
      <c r="CQ57" s="1316"/>
      <c r="CR57" s="1316"/>
      <c r="CS57" s="1316"/>
      <c r="CT57" s="1316"/>
      <c r="CU57" s="1316"/>
      <c r="CV57" s="1316">
        <v>60.2</v>
      </c>
      <c r="CW57" s="1316"/>
      <c r="CX57" s="1316"/>
      <c r="CY57" s="1316"/>
      <c r="CZ57" s="1316"/>
      <c r="DA57" s="1316"/>
      <c r="DB57" s="1316"/>
      <c r="DC57" s="1316"/>
      <c r="DD57" s="407"/>
      <c r="DE57" s="406"/>
    </row>
    <row r="58" spans="1:109" s="402" customFormat="1" x14ac:dyDescent="0.15">
      <c r="A58" s="387"/>
      <c r="B58" s="406"/>
      <c r="G58" s="1326"/>
      <c r="H58" s="1326"/>
      <c r="I58" s="1335"/>
      <c r="J58" s="1335"/>
      <c r="K58" s="1332"/>
      <c r="L58" s="1332"/>
      <c r="M58" s="1332"/>
      <c r="N58" s="1332"/>
      <c r="AM58" s="387"/>
      <c r="AN58" s="1330"/>
      <c r="AO58" s="1330"/>
      <c r="AP58" s="1330"/>
      <c r="AQ58" s="1330"/>
      <c r="AR58" s="1330"/>
      <c r="AS58" s="1330"/>
      <c r="AT58" s="1330"/>
      <c r="AU58" s="1330"/>
      <c r="AV58" s="1330"/>
      <c r="AW58" s="1330"/>
      <c r="AX58" s="1330"/>
      <c r="AY58" s="1330"/>
      <c r="AZ58" s="1330"/>
      <c r="BA58" s="1330"/>
      <c r="BB58" s="1333"/>
      <c r="BC58" s="1333"/>
      <c r="BD58" s="1333"/>
      <c r="BE58" s="1333"/>
      <c r="BF58" s="1333"/>
      <c r="BG58" s="1333"/>
      <c r="BH58" s="1333"/>
      <c r="BI58" s="1333"/>
      <c r="BJ58" s="1333"/>
      <c r="BK58" s="1333"/>
      <c r="BL58" s="1333"/>
      <c r="BM58" s="1333"/>
      <c r="BN58" s="1333"/>
      <c r="BO58" s="1333"/>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627</v>
      </c>
    </row>
    <row r="64" spans="1:109" x14ac:dyDescent="0.15">
      <c r="B64" s="394"/>
      <c r="G64" s="401"/>
      <c r="I64" s="414"/>
      <c r="J64" s="414"/>
      <c r="K64" s="414"/>
      <c r="L64" s="414"/>
      <c r="M64" s="414"/>
      <c r="N64" s="415"/>
      <c r="AM64" s="401"/>
      <c r="AN64" s="401" t="s">
        <v>621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7" t="s">
        <v>630</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4"/>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4"/>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4"/>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4"/>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622</v>
      </c>
    </row>
    <row r="72" spans="2:107" x14ac:dyDescent="0.15">
      <c r="B72" s="394"/>
      <c r="G72" s="1326"/>
      <c r="H72" s="1326"/>
      <c r="I72" s="1326"/>
      <c r="J72" s="1326"/>
      <c r="K72" s="404"/>
      <c r="L72" s="404"/>
      <c r="M72" s="405"/>
      <c r="N72" s="405"/>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30" t="s">
        <v>564</v>
      </c>
      <c r="BQ72" s="1330"/>
      <c r="BR72" s="1330"/>
      <c r="BS72" s="1330"/>
      <c r="BT72" s="1330"/>
      <c r="BU72" s="1330"/>
      <c r="BV72" s="1330"/>
      <c r="BW72" s="1330"/>
      <c r="BX72" s="1330" t="s">
        <v>565</v>
      </c>
      <c r="BY72" s="1330"/>
      <c r="BZ72" s="1330"/>
      <c r="CA72" s="1330"/>
      <c r="CB72" s="1330"/>
      <c r="CC72" s="1330"/>
      <c r="CD72" s="1330"/>
      <c r="CE72" s="1330"/>
      <c r="CF72" s="1330" t="s">
        <v>566</v>
      </c>
      <c r="CG72" s="1330"/>
      <c r="CH72" s="1330"/>
      <c r="CI72" s="1330"/>
      <c r="CJ72" s="1330"/>
      <c r="CK72" s="1330"/>
      <c r="CL72" s="1330"/>
      <c r="CM72" s="1330"/>
      <c r="CN72" s="1330" t="s">
        <v>567</v>
      </c>
      <c r="CO72" s="1330"/>
      <c r="CP72" s="1330"/>
      <c r="CQ72" s="1330"/>
      <c r="CR72" s="1330"/>
      <c r="CS72" s="1330"/>
      <c r="CT72" s="1330"/>
      <c r="CU72" s="1330"/>
      <c r="CV72" s="1330" t="s">
        <v>568</v>
      </c>
      <c r="CW72" s="1330"/>
      <c r="CX72" s="1330"/>
      <c r="CY72" s="1330"/>
      <c r="CZ72" s="1330"/>
      <c r="DA72" s="1330"/>
      <c r="DB72" s="1330"/>
      <c r="DC72" s="1330"/>
    </row>
    <row r="73" spans="2:107" x14ac:dyDescent="0.15">
      <c r="B73" s="394"/>
      <c r="G73" s="1331"/>
      <c r="H73" s="1331"/>
      <c r="I73" s="1331"/>
      <c r="J73" s="1331"/>
      <c r="K73" s="1336"/>
      <c r="L73" s="1336"/>
      <c r="M73" s="1336"/>
      <c r="N73" s="1336"/>
      <c r="AM73" s="403"/>
      <c r="AN73" s="1333" t="s">
        <v>623</v>
      </c>
      <c r="AO73" s="1333"/>
      <c r="AP73" s="1333"/>
      <c r="AQ73" s="1333"/>
      <c r="AR73" s="1333"/>
      <c r="AS73" s="1333"/>
      <c r="AT73" s="1333"/>
      <c r="AU73" s="1333"/>
      <c r="AV73" s="1333"/>
      <c r="AW73" s="1333"/>
      <c r="AX73" s="1333"/>
      <c r="AY73" s="1333"/>
      <c r="AZ73" s="1333"/>
      <c r="BA73" s="1333"/>
      <c r="BB73" s="1333" t="s">
        <v>624</v>
      </c>
      <c r="BC73" s="1333"/>
      <c r="BD73" s="1333"/>
      <c r="BE73" s="1333"/>
      <c r="BF73" s="1333"/>
      <c r="BG73" s="1333"/>
      <c r="BH73" s="1333"/>
      <c r="BI73" s="1333"/>
      <c r="BJ73" s="1333"/>
      <c r="BK73" s="1333"/>
      <c r="BL73" s="1333"/>
      <c r="BM73" s="1333"/>
      <c r="BN73" s="1333"/>
      <c r="BO73" s="1333"/>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x14ac:dyDescent="0.15">
      <c r="B74" s="394"/>
      <c r="G74" s="1331"/>
      <c r="H74" s="1331"/>
      <c r="I74" s="1331"/>
      <c r="J74" s="1331"/>
      <c r="K74" s="1336"/>
      <c r="L74" s="1336"/>
      <c r="M74" s="1336"/>
      <c r="N74" s="1336"/>
      <c r="AM74" s="403"/>
      <c r="AN74" s="1333"/>
      <c r="AO74" s="1333"/>
      <c r="AP74" s="1333"/>
      <c r="AQ74" s="1333"/>
      <c r="AR74" s="1333"/>
      <c r="AS74" s="1333"/>
      <c r="AT74" s="1333"/>
      <c r="AU74" s="1333"/>
      <c r="AV74" s="1333"/>
      <c r="AW74" s="1333"/>
      <c r="AX74" s="1333"/>
      <c r="AY74" s="1333"/>
      <c r="AZ74" s="1333"/>
      <c r="BA74" s="1333"/>
      <c r="BB74" s="1333"/>
      <c r="BC74" s="1333"/>
      <c r="BD74" s="1333"/>
      <c r="BE74" s="1333"/>
      <c r="BF74" s="1333"/>
      <c r="BG74" s="1333"/>
      <c r="BH74" s="1333"/>
      <c r="BI74" s="1333"/>
      <c r="BJ74" s="1333"/>
      <c r="BK74" s="1333"/>
      <c r="BL74" s="1333"/>
      <c r="BM74" s="1333"/>
      <c r="BN74" s="1333"/>
      <c r="BO74" s="1333"/>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4"/>
      <c r="G75" s="1331"/>
      <c r="H75" s="1331"/>
      <c r="I75" s="1326"/>
      <c r="J75" s="1326"/>
      <c r="K75" s="1332"/>
      <c r="L75" s="1332"/>
      <c r="M75" s="1332"/>
      <c r="N75" s="1332"/>
      <c r="AM75" s="403"/>
      <c r="AN75" s="1333"/>
      <c r="AO75" s="1333"/>
      <c r="AP75" s="1333"/>
      <c r="AQ75" s="1333"/>
      <c r="AR75" s="1333"/>
      <c r="AS75" s="1333"/>
      <c r="AT75" s="1333"/>
      <c r="AU75" s="1333"/>
      <c r="AV75" s="1333"/>
      <c r="AW75" s="1333"/>
      <c r="AX75" s="1333"/>
      <c r="AY75" s="1333"/>
      <c r="AZ75" s="1333"/>
      <c r="BA75" s="1333"/>
      <c r="BB75" s="1333" t="s">
        <v>628</v>
      </c>
      <c r="BC75" s="1333"/>
      <c r="BD75" s="1333"/>
      <c r="BE75" s="1333"/>
      <c r="BF75" s="1333"/>
      <c r="BG75" s="1333"/>
      <c r="BH75" s="1333"/>
      <c r="BI75" s="1333"/>
      <c r="BJ75" s="1333"/>
      <c r="BK75" s="1333"/>
      <c r="BL75" s="1333"/>
      <c r="BM75" s="1333"/>
      <c r="BN75" s="1333"/>
      <c r="BO75" s="1333"/>
      <c r="BP75" s="1316">
        <v>7.6</v>
      </c>
      <c r="BQ75" s="1316"/>
      <c r="BR75" s="1316"/>
      <c r="BS75" s="1316"/>
      <c r="BT75" s="1316"/>
      <c r="BU75" s="1316"/>
      <c r="BV75" s="1316"/>
      <c r="BW75" s="1316"/>
      <c r="BX75" s="1316">
        <v>7.9</v>
      </c>
      <c r="BY75" s="1316"/>
      <c r="BZ75" s="1316"/>
      <c r="CA75" s="1316"/>
      <c r="CB75" s="1316"/>
      <c r="CC75" s="1316"/>
      <c r="CD75" s="1316"/>
      <c r="CE75" s="1316"/>
      <c r="CF75" s="1316">
        <v>9.3000000000000007</v>
      </c>
      <c r="CG75" s="1316"/>
      <c r="CH75" s="1316"/>
      <c r="CI75" s="1316"/>
      <c r="CJ75" s="1316"/>
      <c r="CK75" s="1316"/>
      <c r="CL75" s="1316"/>
      <c r="CM75" s="1316"/>
      <c r="CN75" s="1316">
        <v>10.8</v>
      </c>
      <c r="CO75" s="1316"/>
      <c r="CP75" s="1316"/>
      <c r="CQ75" s="1316"/>
      <c r="CR75" s="1316"/>
      <c r="CS75" s="1316"/>
      <c r="CT75" s="1316"/>
      <c r="CU75" s="1316"/>
      <c r="CV75" s="1316">
        <v>11.5</v>
      </c>
      <c r="CW75" s="1316"/>
      <c r="CX75" s="1316"/>
      <c r="CY75" s="1316"/>
      <c r="CZ75" s="1316"/>
      <c r="DA75" s="1316"/>
      <c r="DB75" s="1316"/>
      <c r="DC75" s="1316"/>
    </row>
    <row r="76" spans="2:107" x14ac:dyDescent="0.15">
      <c r="B76" s="394"/>
      <c r="G76" s="1331"/>
      <c r="H76" s="1331"/>
      <c r="I76" s="1326"/>
      <c r="J76" s="1326"/>
      <c r="K76" s="1332"/>
      <c r="L76" s="1332"/>
      <c r="M76" s="1332"/>
      <c r="N76" s="1332"/>
      <c r="AM76" s="403"/>
      <c r="AN76" s="1333"/>
      <c r="AO76" s="1333"/>
      <c r="AP76" s="1333"/>
      <c r="AQ76" s="1333"/>
      <c r="AR76" s="1333"/>
      <c r="AS76" s="1333"/>
      <c r="AT76" s="1333"/>
      <c r="AU76" s="1333"/>
      <c r="AV76" s="1333"/>
      <c r="AW76" s="1333"/>
      <c r="AX76" s="1333"/>
      <c r="AY76" s="1333"/>
      <c r="AZ76" s="1333"/>
      <c r="BA76" s="1333"/>
      <c r="BB76" s="1333"/>
      <c r="BC76" s="1333"/>
      <c r="BD76" s="1333"/>
      <c r="BE76" s="1333"/>
      <c r="BF76" s="1333"/>
      <c r="BG76" s="1333"/>
      <c r="BH76" s="1333"/>
      <c r="BI76" s="1333"/>
      <c r="BJ76" s="1333"/>
      <c r="BK76" s="1333"/>
      <c r="BL76" s="1333"/>
      <c r="BM76" s="1333"/>
      <c r="BN76" s="1333"/>
      <c r="BO76" s="1333"/>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4"/>
      <c r="G77" s="1326"/>
      <c r="H77" s="1326"/>
      <c r="I77" s="1326"/>
      <c r="J77" s="1326"/>
      <c r="K77" s="1336"/>
      <c r="L77" s="1336"/>
      <c r="M77" s="1336"/>
      <c r="N77" s="1336"/>
      <c r="AN77" s="1330" t="s">
        <v>626</v>
      </c>
      <c r="AO77" s="1330"/>
      <c r="AP77" s="1330"/>
      <c r="AQ77" s="1330"/>
      <c r="AR77" s="1330"/>
      <c r="AS77" s="1330"/>
      <c r="AT77" s="1330"/>
      <c r="AU77" s="1330"/>
      <c r="AV77" s="1330"/>
      <c r="AW77" s="1330"/>
      <c r="AX77" s="1330"/>
      <c r="AY77" s="1330"/>
      <c r="AZ77" s="1330"/>
      <c r="BA77" s="1330"/>
      <c r="BB77" s="1333" t="s">
        <v>624</v>
      </c>
      <c r="BC77" s="1333"/>
      <c r="BD77" s="1333"/>
      <c r="BE77" s="1333"/>
      <c r="BF77" s="1333"/>
      <c r="BG77" s="1333"/>
      <c r="BH77" s="1333"/>
      <c r="BI77" s="1333"/>
      <c r="BJ77" s="1333"/>
      <c r="BK77" s="1333"/>
      <c r="BL77" s="1333"/>
      <c r="BM77" s="1333"/>
      <c r="BN77" s="1333"/>
      <c r="BO77" s="1333"/>
      <c r="BP77" s="1316">
        <v>0</v>
      </c>
      <c r="BQ77" s="1316"/>
      <c r="BR77" s="1316"/>
      <c r="BS77" s="1316"/>
      <c r="BT77" s="1316"/>
      <c r="BU77" s="1316"/>
      <c r="BV77" s="1316"/>
      <c r="BW77" s="1316"/>
      <c r="BX77" s="1316">
        <v>20.2</v>
      </c>
      <c r="BY77" s="1316"/>
      <c r="BZ77" s="1316"/>
      <c r="CA77" s="1316"/>
      <c r="CB77" s="1316"/>
      <c r="CC77" s="1316"/>
      <c r="CD77" s="1316"/>
      <c r="CE77" s="1316"/>
      <c r="CF77" s="1316">
        <v>38.5</v>
      </c>
      <c r="CG77" s="1316"/>
      <c r="CH77" s="1316"/>
      <c r="CI77" s="1316"/>
      <c r="CJ77" s="1316"/>
      <c r="CK77" s="1316"/>
      <c r="CL77" s="1316"/>
      <c r="CM77" s="1316"/>
      <c r="CN77" s="1316">
        <v>32.799999999999997</v>
      </c>
      <c r="CO77" s="1316"/>
      <c r="CP77" s="1316"/>
      <c r="CQ77" s="1316"/>
      <c r="CR77" s="1316"/>
      <c r="CS77" s="1316"/>
      <c r="CT77" s="1316"/>
      <c r="CU77" s="1316"/>
      <c r="CV77" s="1316">
        <v>20.9</v>
      </c>
      <c r="CW77" s="1316"/>
      <c r="CX77" s="1316"/>
      <c r="CY77" s="1316"/>
      <c r="CZ77" s="1316"/>
      <c r="DA77" s="1316"/>
      <c r="DB77" s="1316"/>
      <c r="DC77" s="1316"/>
    </row>
    <row r="78" spans="2:107" x14ac:dyDescent="0.15">
      <c r="B78" s="394"/>
      <c r="G78" s="1326"/>
      <c r="H78" s="1326"/>
      <c r="I78" s="1326"/>
      <c r="J78" s="1326"/>
      <c r="K78" s="1336"/>
      <c r="L78" s="1336"/>
      <c r="M78" s="1336"/>
      <c r="N78" s="1336"/>
      <c r="AN78" s="1330"/>
      <c r="AO78" s="1330"/>
      <c r="AP78" s="1330"/>
      <c r="AQ78" s="1330"/>
      <c r="AR78" s="1330"/>
      <c r="AS78" s="1330"/>
      <c r="AT78" s="1330"/>
      <c r="AU78" s="1330"/>
      <c r="AV78" s="1330"/>
      <c r="AW78" s="1330"/>
      <c r="AX78" s="1330"/>
      <c r="AY78" s="1330"/>
      <c r="AZ78" s="1330"/>
      <c r="BA78" s="1330"/>
      <c r="BB78" s="1333"/>
      <c r="BC78" s="1333"/>
      <c r="BD78" s="1333"/>
      <c r="BE78" s="1333"/>
      <c r="BF78" s="1333"/>
      <c r="BG78" s="1333"/>
      <c r="BH78" s="1333"/>
      <c r="BI78" s="1333"/>
      <c r="BJ78" s="1333"/>
      <c r="BK78" s="1333"/>
      <c r="BL78" s="1333"/>
      <c r="BM78" s="1333"/>
      <c r="BN78" s="1333"/>
      <c r="BO78" s="1333"/>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4"/>
      <c r="G79" s="1326"/>
      <c r="H79" s="1326"/>
      <c r="I79" s="1335"/>
      <c r="J79" s="1335"/>
      <c r="K79" s="1337"/>
      <c r="L79" s="1337"/>
      <c r="M79" s="1337"/>
      <c r="N79" s="1337"/>
      <c r="AN79" s="1330"/>
      <c r="AO79" s="1330"/>
      <c r="AP79" s="1330"/>
      <c r="AQ79" s="1330"/>
      <c r="AR79" s="1330"/>
      <c r="AS79" s="1330"/>
      <c r="AT79" s="1330"/>
      <c r="AU79" s="1330"/>
      <c r="AV79" s="1330"/>
      <c r="AW79" s="1330"/>
      <c r="AX79" s="1330"/>
      <c r="AY79" s="1330"/>
      <c r="AZ79" s="1330"/>
      <c r="BA79" s="1330"/>
      <c r="BB79" s="1333" t="s">
        <v>628</v>
      </c>
      <c r="BC79" s="1333"/>
      <c r="BD79" s="1333"/>
      <c r="BE79" s="1333"/>
      <c r="BF79" s="1333"/>
      <c r="BG79" s="1333"/>
      <c r="BH79" s="1333"/>
      <c r="BI79" s="1333"/>
      <c r="BJ79" s="1333"/>
      <c r="BK79" s="1333"/>
      <c r="BL79" s="1333"/>
      <c r="BM79" s="1333"/>
      <c r="BN79" s="1333"/>
      <c r="BO79" s="1333"/>
      <c r="BP79" s="1316">
        <v>8.5</v>
      </c>
      <c r="BQ79" s="1316"/>
      <c r="BR79" s="1316"/>
      <c r="BS79" s="1316"/>
      <c r="BT79" s="1316"/>
      <c r="BU79" s="1316"/>
      <c r="BV79" s="1316"/>
      <c r="BW79" s="1316"/>
      <c r="BX79" s="1316">
        <v>9.3000000000000007</v>
      </c>
      <c r="BY79" s="1316"/>
      <c r="BZ79" s="1316"/>
      <c r="CA79" s="1316"/>
      <c r="CB79" s="1316"/>
      <c r="CC79" s="1316"/>
      <c r="CD79" s="1316"/>
      <c r="CE79" s="1316"/>
      <c r="CF79" s="1316">
        <v>9.1999999999999993</v>
      </c>
      <c r="CG79" s="1316"/>
      <c r="CH79" s="1316"/>
      <c r="CI79" s="1316"/>
      <c r="CJ79" s="1316"/>
      <c r="CK79" s="1316"/>
      <c r="CL79" s="1316"/>
      <c r="CM79" s="1316"/>
      <c r="CN79" s="1316">
        <v>9.1</v>
      </c>
      <c r="CO79" s="1316"/>
      <c r="CP79" s="1316"/>
      <c r="CQ79" s="1316"/>
      <c r="CR79" s="1316"/>
      <c r="CS79" s="1316"/>
      <c r="CT79" s="1316"/>
      <c r="CU79" s="1316"/>
      <c r="CV79" s="1316">
        <v>9.1</v>
      </c>
      <c r="CW79" s="1316"/>
      <c r="CX79" s="1316"/>
      <c r="CY79" s="1316"/>
      <c r="CZ79" s="1316"/>
      <c r="DA79" s="1316"/>
      <c r="DB79" s="1316"/>
      <c r="DC79" s="1316"/>
    </row>
    <row r="80" spans="2:107" x14ac:dyDescent="0.15">
      <c r="B80" s="394"/>
      <c r="G80" s="1326"/>
      <c r="H80" s="1326"/>
      <c r="I80" s="1335"/>
      <c r="J80" s="1335"/>
      <c r="K80" s="1337"/>
      <c r="L80" s="1337"/>
      <c r="M80" s="1337"/>
      <c r="N80" s="1337"/>
      <c r="AN80" s="1330"/>
      <c r="AO80" s="1330"/>
      <c r="AP80" s="1330"/>
      <c r="AQ80" s="1330"/>
      <c r="AR80" s="1330"/>
      <c r="AS80" s="1330"/>
      <c r="AT80" s="1330"/>
      <c r="AU80" s="1330"/>
      <c r="AV80" s="1330"/>
      <c r="AW80" s="1330"/>
      <c r="AX80" s="1330"/>
      <c r="AY80" s="1330"/>
      <c r="AZ80" s="1330"/>
      <c r="BA80" s="1330"/>
      <c r="BB80" s="1333"/>
      <c r="BC80" s="1333"/>
      <c r="BD80" s="1333"/>
      <c r="BE80" s="1333"/>
      <c r="BF80" s="1333"/>
      <c r="BG80" s="1333"/>
      <c r="BH80" s="1333"/>
      <c r="BI80" s="1333"/>
      <c r="BJ80" s="1333"/>
      <c r="BK80" s="1333"/>
      <c r="BL80" s="1333"/>
      <c r="BM80" s="1333"/>
      <c r="BN80" s="1333"/>
      <c r="BO80" s="1333"/>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4yKTt8z1AA0icDV+JelD+2dUa46oSQqrumi767FYq79Ra7Jw0aS4sAXDQQeSUoHPOm8aEFckBI0FAa55iwQeg==" saltValue="P/5gvt1tszL6/lp6JEN+3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LP09MvhBYlELHWR+QztlPg1ehXagvbNElIFpt3w8Ks/9I8J505xR840vHRtGII3yPLPuloTBTBufftdy7E00w==" saltValue="yts4kpJMrAGpTq7s/IAWn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vg0P6orLmMFnbB3DaOzaoiYkFfkeiKcksvlysjbDU8XmIcKM2lmhTrhwTtS77L1IKz8SMZveLDngj+FdOuM9Q==" saltValue="WfcXKNkZVOHNzvSiCCbDV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561</v>
      </c>
      <c r="G2" s="156"/>
      <c r="H2" s="157"/>
    </row>
    <row r="3" spans="1:8" x14ac:dyDescent="0.15">
      <c r="A3" s="153" t="s">
        <v>554</v>
      </c>
      <c r="B3" s="158"/>
      <c r="C3" s="159"/>
      <c r="D3" s="160">
        <v>170665</v>
      </c>
      <c r="E3" s="161"/>
      <c r="F3" s="162">
        <v>158564</v>
      </c>
      <c r="G3" s="163"/>
      <c r="H3" s="164"/>
    </row>
    <row r="4" spans="1:8" x14ac:dyDescent="0.15">
      <c r="A4" s="165"/>
      <c r="B4" s="166"/>
      <c r="C4" s="167"/>
      <c r="D4" s="168">
        <v>79465</v>
      </c>
      <c r="E4" s="169"/>
      <c r="F4" s="170">
        <v>48412</v>
      </c>
      <c r="G4" s="171"/>
      <c r="H4" s="172"/>
    </row>
    <row r="5" spans="1:8" x14ac:dyDescent="0.15">
      <c r="A5" s="153" t="s">
        <v>556</v>
      </c>
      <c r="B5" s="158"/>
      <c r="C5" s="159"/>
      <c r="D5" s="160">
        <v>52738</v>
      </c>
      <c r="E5" s="161"/>
      <c r="F5" s="162">
        <v>106092</v>
      </c>
      <c r="G5" s="163"/>
      <c r="H5" s="164"/>
    </row>
    <row r="6" spans="1:8" x14ac:dyDescent="0.15">
      <c r="A6" s="165"/>
      <c r="B6" s="166"/>
      <c r="C6" s="167"/>
      <c r="D6" s="168">
        <v>29838</v>
      </c>
      <c r="E6" s="169"/>
      <c r="F6" s="170">
        <v>44299</v>
      </c>
      <c r="G6" s="171"/>
      <c r="H6" s="172"/>
    </row>
    <row r="7" spans="1:8" x14ac:dyDescent="0.15">
      <c r="A7" s="153" t="s">
        <v>557</v>
      </c>
      <c r="B7" s="158"/>
      <c r="C7" s="159"/>
      <c r="D7" s="160">
        <v>67119</v>
      </c>
      <c r="E7" s="161"/>
      <c r="F7" s="162">
        <v>78903</v>
      </c>
      <c r="G7" s="163"/>
      <c r="H7" s="164"/>
    </row>
    <row r="8" spans="1:8" x14ac:dyDescent="0.15">
      <c r="A8" s="165"/>
      <c r="B8" s="166"/>
      <c r="C8" s="167"/>
      <c r="D8" s="168">
        <v>34189</v>
      </c>
      <c r="E8" s="169"/>
      <c r="F8" s="170">
        <v>49201</v>
      </c>
      <c r="G8" s="171"/>
      <c r="H8" s="172"/>
    </row>
    <row r="9" spans="1:8" x14ac:dyDescent="0.15">
      <c r="A9" s="153" t="s">
        <v>558</v>
      </c>
      <c r="B9" s="158"/>
      <c r="C9" s="159"/>
      <c r="D9" s="160">
        <v>77139</v>
      </c>
      <c r="E9" s="161"/>
      <c r="F9" s="162">
        <v>82993</v>
      </c>
      <c r="G9" s="163"/>
      <c r="H9" s="164"/>
    </row>
    <row r="10" spans="1:8" x14ac:dyDescent="0.15">
      <c r="A10" s="165"/>
      <c r="B10" s="166"/>
      <c r="C10" s="167"/>
      <c r="D10" s="168">
        <v>42421</v>
      </c>
      <c r="E10" s="169"/>
      <c r="F10" s="170">
        <v>46787</v>
      </c>
      <c r="G10" s="171"/>
      <c r="H10" s="172"/>
    </row>
    <row r="11" spans="1:8" x14ac:dyDescent="0.15">
      <c r="A11" s="153" t="s">
        <v>559</v>
      </c>
      <c r="B11" s="158"/>
      <c r="C11" s="159"/>
      <c r="D11" s="160">
        <v>107237</v>
      </c>
      <c r="E11" s="161"/>
      <c r="F11" s="162">
        <v>108252</v>
      </c>
      <c r="G11" s="163"/>
      <c r="H11" s="164"/>
    </row>
    <row r="12" spans="1:8" x14ac:dyDescent="0.15">
      <c r="A12" s="165"/>
      <c r="B12" s="166"/>
      <c r="C12" s="173"/>
      <c r="D12" s="168">
        <v>91373</v>
      </c>
      <c r="E12" s="169"/>
      <c r="F12" s="170">
        <v>50321</v>
      </c>
      <c r="G12" s="171"/>
      <c r="H12" s="172"/>
    </row>
    <row r="13" spans="1:8" x14ac:dyDescent="0.15">
      <c r="A13" s="153"/>
      <c r="B13" s="158"/>
      <c r="C13" s="174"/>
      <c r="D13" s="175">
        <v>94980</v>
      </c>
      <c r="E13" s="176"/>
      <c r="F13" s="177">
        <v>106961</v>
      </c>
      <c r="G13" s="178"/>
      <c r="H13" s="164"/>
    </row>
    <row r="14" spans="1:8" x14ac:dyDescent="0.15">
      <c r="A14" s="165"/>
      <c r="B14" s="166"/>
      <c r="C14" s="167"/>
      <c r="D14" s="168">
        <v>55457</v>
      </c>
      <c r="E14" s="169"/>
      <c r="F14" s="170">
        <v>47804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5.25</v>
      </c>
      <c r="C19" s="179">
        <f>ROUND(VALUE(SUBSTITUTE(実質収支比率等に係る経年分析!G$48,"▲","-")),2)</f>
        <v>5.98</v>
      </c>
      <c r="D19" s="179">
        <f>ROUND(VALUE(SUBSTITUTE(実質収支比率等に係る経年分析!H$48,"▲","-")),2)</f>
        <v>5.61</v>
      </c>
      <c r="E19" s="179">
        <f>ROUND(VALUE(SUBSTITUTE(実質収支比率等に係る経年分析!I$48,"▲","-")),2)</f>
        <v>4.54</v>
      </c>
      <c r="F19" s="179">
        <f>ROUND(VALUE(SUBSTITUTE(実質収支比率等に係る経年分析!J$48,"▲","-")),2)</f>
        <v>3.97</v>
      </c>
    </row>
    <row r="20" spans="1:11" x14ac:dyDescent="0.15">
      <c r="A20" s="179" t="s">
        <v>55</v>
      </c>
      <c r="B20" s="179">
        <f>ROUND(VALUE(SUBSTITUTE(実質収支比率等に係る経年分析!F$47,"▲","-")),2)</f>
        <v>37.39</v>
      </c>
      <c r="C20" s="179">
        <f>ROUND(VALUE(SUBSTITUTE(実質収支比率等に係る経年分析!G$47,"▲","-")),2)</f>
        <v>36.89</v>
      </c>
      <c r="D20" s="179">
        <f>ROUND(VALUE(SUBSTITUTE(実質収支比率等に係る経年分析!H$47,"▲","-")),2)</f>
        <v>37.49</v>
      </c>
      <c r="E20" s="179">
        <f>ROUND(VALUE(SUBSTITUTE(実質収支比率等に係る経年分析!I$47,"▲","-")),2)</f>
        <v>39.61</v>
      </c>
      <c r="F20" s="179">
        <f>ROUND(VALUE(SUBSTITUTE(実質収支比率等に係る経年分析!J$47,"▲","-")),2)</f>
        <v>34.22</v>
      </c>
    </row>
    <row r="21" spans="1:11" x14ac:dyDescent="0.15">
      <c r="A21" s="179" t="s">
        <v>56</v>
      </c>
      <c r="B21" s="179">
        <f>IF(ISNUMBER(VALUE(SUBSTITUTE(実質収支比率等に係る経年分析!F$49,"▲","-"))),ROUND(VALUE(SUBSTITUTE(実質収支比率等に係る経年分析!F$49,"▲","-")),2),NA())</f>
        <v>-3</v>
      </c>
      <c r="C21" s="179">
        <f>IF(ISNUMBER(VALUE(SUBSTITUTE(実質収支比率等に係る経年分析!G$49,"▲","-"))),ROUND(VALUE(SUBSTITUTE(実質収支比率等に係る経年分析!G$49,"▲","-")),2),NA())</f>
        <v>0.87</v>
      </c>
      <c r="D21" s="179">
        <f>IF(ISNUMBER(VALUE(SUBSTITUTE(実質収支比率等に係る経年分析!H$49,"▲","-"))),ROUND(VALUE(SUBSTITUTE(実質収支比率等に係る経年分析!H$49,"▲","-")),2),NA())</f>
        <v>-0.39</v>
      </c>
      <c r="E21" s="179">
        <f>IF(ISNUMBER(VALUE(SUBSTITUTE(実質収支比率等に係る経年分析!I$49,"▲","-"))),ROUND(VALUE(SUBSTITUTE(実質収支比率等に係る経年分析!I$49,"▲","-")),2),NA())</f>
        <v>-3.63</v>
      </c>
      <c r="F21" s="179">
        <f>IF(ISNUMBER(VALUE(SUBSTITUTE(実質収支比率等に係る経年分析!J$49,"▲","-"))),ROUND(VALUE(SUBSTITUTE(実質収支比率等に係る経年分析!J$49,"▲","-")),2),NA())</f>
        <v>-6.72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佐久穂町簡易水道事業特別会計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佐久穂町農業集落排水事業特別会計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佐久穂町後期高齢者医療特別会計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佐久穂町老人保健施設特別会計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0.17</v>
      </c>
    </row>
    <row r="33" spans="1:16" x14ac:dyDescent="0.15">
      <c r="A33" s="180" t="str">
        <f>IF(連結実質赤字比率に係る赤字・黒字の構成分析!C$37="",NA(),連結実質赤字比率に係る赤字・黒字の構成分析!C$37)</f>
        <v>佐久穂町住宅地造成事業特別会計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v>
      </c>
    </row>
    <row r="34" spans="1:16" x14ac:dyDescent="0.15">
      <c r="A34" s="180" t="str">
        <f>IF(連結実質赤字比率に係る赤字・黒字の構成分析!C$36="",NA(),連結実質赤字比率に係る赤字・黒字の構成分析!C$36)</f>
        <v>佐久穂町介護保険特別会計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0.28999999999999998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0.55000000000000004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0.45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0.45</v>
      </c>
    </row>
    <row r="35" spans="1:16" x14ac:dyDescent="0.15">
      <c r="A35" s="180" t="str">
        <f>IF(連結実質赤字比率に係る赤字・黒字の構成分析!C$35="",NA(),連結実質赤字比率に係る赤字・黒字の構成分析!C$35)</f>
        <v>佐久穂町病院事業会計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5.95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4.42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2.82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2.06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5.25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5.98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5.61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4.54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3.96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1547</v>
      </c>
      <c r="E42" s="181"/>
      <c r="F42" s="181"/>
      <c r="G42" s="181">
        <f>'実質公債費比率（分子）の構造'!L$52</f>
        <v>1601</v>
      </c>
      <c r="H42" s="181"/>
      <c r="I42" s="181"/>
      <c r="J42" s="181">
        <f>'実質公債費比率（分子）の構造'!M$52</f>
        <v>1568</v>
      </c>
      <c r="K42" s="181"/>
      <c r="L42" s="181"/>
      <c r="M42" s="181">
        <f>'実質公債費比率（分子）の構造'!N$52</f>
        <v>1477</v>
      </c>
      <c r="N42" s="181"/>
      <c r="O42" s="181"/>
      <c r="P42" s="181">
        <f>'実質公債費比率（分子）の構造'!O$52</f>
        <v>1418</v>
      </c>
    </row>
    <row r="43" spans="1:16" x14ac:dyDescent="0.15">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508</v>
      </c>
      <c r="C45" s="181"/>
      <c r="D45" s="181"/>
      <c r="E45" s="181">
        <f>'実質公債費比率（分子）の構造'!L$49</f>
        <v>523</v>
      </c>
      <c r="F45" s="181"/>
      <c r="G45" s="181"/>
      <c r="H45" s="181">
        <f>'実質公債費比率（分子）の構造'!M$49</f>
        <v>538</v>
      </c>
      <c r="I45" s="181"/>
      <c r="J45" s="181"/>
      <c r="K45" s="181">
        <f>'実質公債費比率（分子）の構造'!N$49</f>
        <v>629</v>
      </c>
      <c r="L45" s="181"/>
      <c r="M45" s="181"/>
      <c r="N45" s="181">
        <f>'実質公債費比率（分子）の構造'!O$49</f>
        <v>621</v>
      </c>
      <c r="O45" s="181"/>
      <c r="P45" s="181"/>
    </row>
    <row r="46" spans="1:16" x14ac:dyDescent="0.15">
      <c r="A46" s="181" t="s">
        <v>67</v>
      </c>
      <c r="B46" s="181">
        <f>'実質公債費比率（分子）の構造'!K$48</f>
        <v>73</v>
      </c>
      <c r="C46" s="181"/>
      <c r="D46" s="181"/>
      <c r="E46" s="181">
        <f>'実質公債費比率（分子）の構造'!L$48</f>
        <v>111</v>
      </c>
      <c r="F46" s="181"/>
      <c r="G46" s="181"/>
      <c r="H46" s="181">
        <f>'実質公債費比率（分子）の構造'!M$48</f>
        <v>145</v>
      </c>
      <c r="I46" s="181"/>
      <c r="J46" s="181"/>
      <c r="K46" s="181">
        <f>'実質公債費比率（分子）の構造'!N$48</f>
        <v>145</v>
      </c>
      <c r="L46" s="181"/>
      <c r="M46" s="181"/>
      <c r="N46" s="181">
        <f>'実質公債費比率（分子）の構造'!O$48</f>
        <v>142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1270</v>
      </c>
      <c r="C49" s="181"/>
      <c r="D49" s="181"/>
      <c r="E49" s="181">
        <f>'実質公債費比率（分子）の構造'!L$45</f>
        <v>1361</v>
      </c>
      <c r="F49" s="181"/>
      <c r="G49" s="181"/>
      <c r="H49" s="181">
        <f>'実質公債費比率（分子）の構造'!M$45</f>
        <v>1364</v>
      </c>
      <c r="I49" s="181"/>
      <c r="J49" s="181"/>
      <c r="K49" s="181">
        <f>'実質公債費比率（分子）の構造'!N$45</f>
        <v>1173</v>
      </c>
      <c r="L49" s="181"/>
      <c r="M49" s="181"/>
      <c r="N49" s="181">
        <f>'実質公債費比率（分子）の構造'!O$45</f>
        <v>1113</v>
      </c>
      <c r="O49" s="181"/>
      <c r="P49" s="181"/>
    </row>
    <row r="50" spans="1:16" x14ac:dyDescent="0.15">
      <c r="A50" s="181" t="s">
        <v>71</v>
      </c>
      <c r="B50" s="181" t="e">
        <f>NA()</f>
        <v>#N/A</v>
      </c>
      <c r="C50" s="181">
        <f>IF(ISNUMBER('実質公債費比率（分子）の構造'!K$53),'実質公債費比率（分子）の構造'!K$53,NA())</f>
        <v>304</v>
      </c>
      <c r="D50" s="181" t="e">
        <f>NA()</f>
        <v>#N/A</v>
      </c>
      <c r="E50" s="181" t="e">
        <f>NA()</f>
        <v>#N/A</v>
      </c>
      <c r="F50" s="181">
        <f>IF(ISNUMBER('実質公債費比率（分子）の構造'!L$53),'実質公債費比率（分子）の構造'!L$53,NA())</f>
        <v>394</v>
      </c>
      <c r="G50" s="181" t="e">
        <f>NA()</f>
        <v>#N/A</v>
      </c>
      <c r="H50" s="181" t="e">
        <f>NA()</f>
        <v>#N/A</v>
      </c>
      <c r="I50" s="181">
        <f>IF(ISNUMBER('実質公債費比率（分子）の構造'!M$53),'実質公債費比率（分子）の構造'!M$53,NA())</f>
        <v>479</v>
      </c>
      <c r="J50" s="181" t="e">
        <f>NA()</f>
        <v>#N/A</v>
      </c>
      <c r="K50" s="181" t="e">
        <f>NA()</f>
        <v>#N/A</v>
      </c>
      <c r="L50" s="181">
        <f>IF(ISNUMBER('実質公債費比率（分子）の構造'!N$53),'実質公債費比率（分子）の構造'!N$53,NA())</f>
        <v>470</v>
      </c>
      <c r="M50" s="181" t="e">
        <f>NA()</f>
        <v>#N/A</v>
      </c>
      <c r="N50" s="181" t="e">
        <f>NA()</f>
        <v>#N/A</v>
      </c>
      <c r="O50" s="181">
        <f>IF(ISNUMBER('実質公債費比率（分子）の構造'!O$53),'実質公債費比率（分子）の構造'!O$53,NA())</f>
        <v>458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14139</v>
      </c>
      <c r="E56" s="180"/>
      <c r="F56" s="180"/>
      <c r="G56" s="180">
        <f>'将来負担比率（分子）の構造'!J$52</f>
        <v>13313</v>
      </c>
      <c r="H56" s="180"/>
      <c r="I56" s="180"/>
      <c r="J56" s="180">
        <f>'将来負担比率（分子）の構造'!K$52</f>
        <v>12359</v>
      </c>
      <c r="K56" s="180"/>
      <c r="L56" s="180"/>
      <c r="M56" s="180">
        <f>'将来負担比率（分子）の構造'!L$52</f>
        <v>11337</v>
      </c>
      <c r="N56" s="180"/>
      <c r="O56" s="180"/>
      <c r="P56" s="180">
        <f>'将来負担比率（分子）の構造'!M$52</f>
        <v>10571</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6406</v>
      </c>
      <c r="E58" s="180"/>
      <c r="F58" s="180"/>
      <c r="G58" s="180">
        <f>'将来負担比率（分子）の構造'!J$50</f>
        <v>6689</v>
      </c>
      <c r="H58" s="180"/>
      <c r="I58" s="180"/>
      <c r="J58" s="180">
        <f>'将来負担比率（分子）の構造'!K$50</f>
        <v>6961</v>
      </c>
      <c r="K58" s="180"/>
      <c r="L58" s="180"/>
      <c r="M58" s="180">
        <f>'将来負担比率（分子）の構造'!L$50</f>
        <v>7127</v>
      </c>
      <c r="N58" s="180"/>
      <c r="O58" s="180"/>
      <c r="P58" s="180">
        <f>'将来負担比率（分子）の構造'!M$50</f>
        <v>6701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758</v>
      </c>
      <c r="C62" s="180"/>
      <c r="D62" s="180"/>
      <c r="E62" s="180">
        <f>'将来負担比率（分子）の構造'!J$45</f>
        <v>883</v>
      </c>
      <c r="F62" s="180"/>
      <c r="G62" s="180"/>
      <c r="H62" s="180">
        <f>'将来負担比率（分子）の構造'!K$45</f>
        <v>804</v>
      </c>
      <c r="I62" s="180"/>
      <c r="J62" s="180"/>
      <c r="K62" s="180">
        <f>'将来負担比率（分子）の構造'!L$45</f>
        <v>774</v>
      </c>
      <c r="L62" s="180"/>
      <c r="M62" s="180"/>
      <c r="N62" s="180">
        <f>'将来負担比率（分子）の構造'!M$45</f>
        <v>715</v>
      </c>
      <c r="O62" s="180"/>
      <c r="P62" s="180"/>
    </row>
    <row r="63" spans="1:16" x14ac:dyDescent="0.15">
      <c r="A63" s="180" t="s">
        <v>34</v>
      </c>
      <c r="B63" s="180">
        <f>'将来負担比率（分子）の構造'!I$44</f>
        <v>7631</v>
      </c>
      <c r="C63" s="180"/>
      <c r="D63" s="180"/>
      <c r="E63" s="180">
        <f>'将来負担比率（分子）の構造'!J$44</f>
        <v>7074</v>
      </c>
      <c r="F63" s="180"/>
      <c r="G63" s="180"/>
      <c r="H63" s="180">
        <f>'将来負担比率（分子）の構造'!K$44</f>
        <v>6687</v>
      </c>
      <c r="I63" s="180"/>
      <c r="J63" s="180"/>
      <c r="K63" s="180">
        <f>'将来負担比率（分子）の構造'!L$44</f>
        <v>6217</v>
      </c>
      <c r="L63" s="180"/>
      <c r="M63" s="180"/>
      <c r="N63" s="180">
        <f>'将来負担比率（分子）の構造'!M$44</f>
        <v>5773</v>
      </c>
      <c r="O63" s="180"/>
      <c r="P63" s="180"/>
    </row>
    <row r="64" spans="1:16" x14ac:dyDescent="0.15">
      <c r="A64" s="180" t="s">
        <v>33</v>
      </c>
      <c r="B64" s="180">
        <f>'将来負担比率（分子）の構造'!I$43</f>
        <v>1295</v>
      </c>
      <c r="C64" s="180"/>
      <c r="D64" s="180"/>
      <c r="E64" s="180">
        <f>'将来負担比率（分子）の構造'!J$43</f>
        <v>1438</v>
      </c>
      <c r="F64" s="180"/>
      <c r="G64" s="180"/>
      <c r="H64" s="180">
        <f>'将来負担比率（分子）の構造'!K$43</f>
        <v>1377</v>
      </c>
      <c r="I64" s="180"/>
      <c r="J64" s="180"/>
      <c r="K64" s="180">
        <f>'将来負担比率（分子）の構造'!L$43</f>
        <v>1286</v>
      </c>
      <c r="L64" s="180"/>
      <c r="M64" s="180"/>
      <c r="N64" s="180">
        <f>'将来負担比率（分子）の構造'!M$43</f>
        <v>1091</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8814</v>
      </c>
      <c r="C66" s="180"/>
      <c r="D66" s="180"/>
      <c r="E66" s="180">
        <f>'将来負担比率（分子）の構造'!J$41</f>
        <v>7679</v>
      </c>
      <c r="F66" s="180"/>
      <c r="G66" s="180"/>
      <c r="H66" s="180">
        <f>'将来負担比率（分子）の構造'!K$41</f>
        <v>6606</v>
      </c>
      <c r="I66" s="180"/>
      <c r="J66" s="180"/>
      <c r="K66" s="180">
        <f>'将来負担比率（分子）の構造'!L$41</f>
        <v>5698</v>
      </c>
      <c r="L66" s="180"/>
      <c r="M66" s="180"/>
      <c r="N66" s="180">
        <f>'将来負担比率（分子）の構造'!M$41</f>
        <v>5033</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2151</v>
      </c>
      <c r="C72" s="184">
        <f>基金残高に係る経年分析!G55</f>
        <v>2184</v>
      </c>
      <c r="D72" s="184">
        <f>基金残高に係る経年分析!H55</f>
        <v>1856</v>
      </c>
    </row>
    <row r="73" spans="1:16" x14ac:dyDescent="0.15">
      <c r="A73" s="183" t="s">
        <v>78</v>
      </c>
      <c r="B73" s="184">
        <f>基金残高に係る経年分析!F56</f>
        <v>656</v>
      </c>
      <c r="C73" s="184">
        <f>基金残高に係る経年分析!G56</f>
        <v>428</v>
      </c>
      <c r="D73" s="184">
        <f>基金残高に係る経年分析!H56</f>
        <v>622</v>
      </c>
    </row>
    <row r="74" spans="1:16" x14ac:dyDescent="0.15">
      <c r="A74" s="183" t="s">
        <v>79</v>
      </c>
      <c r="B74" s="184">
        <f>基金残高に係る経年分析!F57</f>
        <v>4889</v>
      </c>
      <c r="C74" s="184">
        <f>基金残高に係る経年分析!G57</f>
        <v>5217</v>
      </c>
      <c r="D74" s="184">
        <f>基金残高に係る経年分析!H57</f>
        <v>5101</v>
      </c>
    </row>
  </sheetData>
  <sheetProtection algorithmName="SHA-512" hashValue="0rRWus6R3goFrPvRn7Q6OR+6uo9xkMQqpR1U1vPO8vSDalxSvBwrQ+0d8gfK+2gN7wKfFAJ/pAYWpXy8ZSErwA==" saltValue="IJrsGF3gm4Z2CVoqZa/s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1063949</v>
      </c>
      <c r="S5" s="669"/>
      <c r="T5" s="669"/>
      <c r="U5" s="669"/>
      <c r="V5" s="669"/>
      <c r="W5" s="669"/>
      <c r="X5" s="669"/>
      <c r="Y5" s="670"/>
      <c r="Z5" s="671">
        <v>12.2</v>
      </c>
      <c r="AA5" s="671"/>
      <c r="AB5" s="671"/>
      <c r="AC5" s="671"/>
      <c r="AD5" s="672">
        <v>1063949</v>
      </c>
      <c r="AE5" s="672"/>
      <c r="AF5" s="672"/>
      <c r="AG5" s="672"/>
      <c r="AH5" s="672"/>
      <c r="AI5" s="672"/>
      <c r="AJ5" s="672"/>
      <c r="AK5" s="672"/>
      <c r="AL5" s="673">
        <v>20.2</v>
      </c>
      <c r="AM5" s="674"/>
      <c r="AN5" s="674"/>
      <c r="AO5" s="675"/>
      <c r="AP5" s="665" t="s">
        <v>225</v>
      </c>
      <c r="AQ5" s="666"/>
      <c r="AR5" s="666"/>
      <c r="AS5" s="666"/>
      <c r="AT5" s="666"/>
      <c r="AU5" s="666"/>
      <c r="AV5" s="666"/>
      <c r="AW5" s="666"/>
      <c r="AX5" s="666"/>
      <c r="AY5" s="666"/>
      <c r="AZ5" s="666"/>
      <c r="BA5" s="666"/>
      <c r="BB5" s="666"/>
      <c r="BC5" s="666"/>
      <c r="BD5" s="666"/>
      <c r="BE5" s="666"/>
      <c r="BF5" s="667"/>
      <c r="BG5" s="679">
        <v>1063949</v>
      </c>
      <c r="BH5" s="680"/>
      <c r="BI5" s="680"/>
      <c r="BJ5" s="680"/>
      <c r="BK5" s="680"/>
      <c r="BL5" s="680"/>
      <c r="BM5" s="680"/>
      <c r="BN5" s="681"/>
      <c r="BO5" s="682">
        <v>100</v>
      </c>
      <c r="BP5" s="682"/>
      <c r="BQ5" s="682"/>
      <c r="BR5" s="682"/>
      <c r="BS5" s="683">
        <v>4729</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15">
      <c r="B6" s="676" t="s">
        <v>229</v>
      </c>
      <c r="C6" s="677"/>
      <c r="D6" s="677"/>
      <c r="E6" s="677"/>
      <c r="F6" s="677"/>
      <c r="G6" s="677"/>
      <c r="H6" s="677"/>
      <c r="I6" s="677"/>
      <c r="J6" s="677"/>
      <c r="K6" s="677"/>
      <c r="L6" s="677"/>
      <c r="M6" s="677"/>
      <c r="N6" s="677"/>
      <c r="O6" s="677"/>
      <c r="P6" s="677"/>
      <c r="Q6" s="678"/>
      <c r="R6" s="679">
        <v>130701</v>
      </c>
      <c r="S6" s="680"/>
      <c r="T6" s="680"/>
      <c r="U6" s="680"/>
      <c r="V6" s="680"/>
      <c r="W6" s="680"/>
      <c r="X6" s="680"/>
      <c r="Y6" s="681"/>
      <c r="Z6" s="682">
        <v>1.5</v>
      </c>
      <c r="AA6" s="682"/>
      <c r="AB6" s="682"/>
      <c r="AC6" s="682"/>
      <c r="AD6" s="683">
        <v>130701</v>
      </c>
      <c r="AE6" s="683"/>
      <c r="AF6" s="683"/>
      <c r="AG6" s="683"/>
      <c r="AH6" s="683"/>
      <c r="AI6" s="683"/>
      <c r="AJ6" s="683"/>
      <c r="AK6" s="683"/>
      <c r="AL6" s="684">
        <v>2.5</v>
      </c>
      <c r="AM6" s="685"/>
      <c r="AN6" s="685"/>
      <c r="AO6" s="686"/>
      <c r="AP6" s="676" t="s">
        <v>230</v>
      </c>
      <c r="AQ6" s="677"/>
      <c r="AR6" s="677"/>
      <c r="AS6" s="677"/>
      <c r="AT6" s="677"/>
      <c r="AU6" s="677"/>
      <c r="AV6" s="677"/>
      <c r="AW6" s="677"/>
      <c r="AX6" s="677"/>
      <c r="AY6" s="677"/>
      <c r="AZ6" s="677"/>
      <c r="BA6" s="677"/>
      <c r="BB6" s="677"/>
      <c r="BC6" s="677"/>
      <c r="BD6" s="677"/>
      <c r="BE6" s="677"/>
      <c r="BF6" s="678"/>
      <c r="BG6" s="679">
        <v>1063949</v>
      </c>
      <c r="BH6" s="680"/>
      <c r="BI6" s="680"/>
      <c r="BJ6" s="680"/>
      <c r="BK6" s="680"/>
      <c r="BL6" s="680"/>
      <c r="BM6" s="680"/>
      <c r="BN6" s="681"/>
      <c r="BO6" s="682">
        <v>100</v>
      </c>
      <c r="BP6" s="682"/>
      <c r="BQ6" s="682"/>
      <c r="BR6" s="682"/>
      <c r="BS6" s="683">
        <v>4729</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77407</v>
      </c>
      <c r="CS6" s="680"/>
      <c r="CT6" s="680"/>
      <c r="CU6" s="680"/>
      <c r="CV6" s="680"/>
      <c r="CW6" s="680"/>
      <c r="CX6" s="680"/>
      <c r="CY6" s="681"/>
      <c r="CZ6" s="673">
        <v>0.9</v>
      </c>
      <c r="DA6" s="674"/>
      <c r="DB6" s="674"/>
      <c r="DC6" s="693"/>
      <c r="DD6" s="688" t="s">
        <v>127</v>
      </c>
      <c r="DE6" s="680"/>
      <c r="DF6" s="680"/>
      <c r="DG6" s="680"/>
      <c r="DH6" s="680"/>
      <c r="DI6" s="680"/>
      <c r="DJ6" s="680"/>
      <c r="DK6" s="680"/>
      <c r="DL6" s="680"/>
      <c r="DM6" s="680"/>
      <c r="DN6" s="680"/>
      <c r="DO6" s="680"/>
      <c r="DP6" s="681"/>
      <c r="DQ6" s="688">
        <v>77407</v>
      </c>
      <c r="DR6" s="680"/>
      <c r="DS6" s="680"/>
      <c r="DT6" s="680"/>
      <c r="DU6" s="680"/>
      <c r="DV6" s="680"/>
      <c r="DW6" s="680"/>
      <c r="DX6" s="680"/>
      <c r="DY6" s="680"/>
      <c r="DZ6" s="680"/>
      <c r="EA6" s="680"/>
      <c r="EB6" s="680"/>
      <c r="EC6" s="689"/>
    </row>
    <row r="7" spans="2:143" ht="11.25" customHeight="1" x14ac:dyDescent="0.15">
      <c r="B7" s="676" t="s">
        <v>232</v>
      </c>
      <c r="C7" s="677"/>
      <c r="D7" s="677"/>
      <c r="E7" s="677"/>
      <c r="F7" s="677"/>
      <c r="G7" s="677"/>
      <c r="H7" s="677"/>
      <c r="I7" s="677"/>
      <c r="J7" s="677"/>
      <c r="K7" s="677"/>
      <c r="L7" s="677"/>
      <c r="M7" s="677"/>
      <c r="N7" s="677"/>
      <c r="O7" s="677"/>
      <c r="P7" s="677"/>
      <c r="Q7" s="678"/>
      <c r="R7" s="679">
        <v>2243</v>
      </c>
      <c r="S7" s="680"/>
      <c r="T7" s="680"/>
      <c r="U7" s="680"/>
      <c r="V7" s="680"/>
      <c r="W7" s="680"/>
      <c r="X7" s="680"/>
      <c r="Y7" s="681"/>
      <c r="Z7" s="682">
        <v>0</v>
      </c>
      <c r="AA7" s="682"/>
      <c r="AB7" s="682"/>
      <c r="AC7" s="682"/>
      <c r="AD7" s="683">
        <v>2243</v>
      </c>
      <c r="AE7" s="683"/>
      <c r="AF7" s="683"/>
      <c r="AG7" s="683"/>
      <c r="AH7" s="683"/>
      <c r="AI7" s="683"/>
      <c r="AJ7" s="683"/>
      <c r="AK7" s="683"/>
      <c r="AL7" s="684">
        <v>0</v>
      </c>
      <c r="AM7" s="685"/>
      <c r="AN7" s="685"/>
      <c r="AO7" s="686"/>
      <c r="AP7" s="676" t="s">
        <v>233</v>
      </c>
      <c r="AQ7" s="677"/>
      <c r="AR7" s="677"/>
      <c r="AS7" s="677"/>
      <c r="AT7" s="677"/>
      <c r="AU7" s="677"/>
      <c r="AV7" s="677"/>
      <c r="AW7" s="677"/>
      <c r="AX7" s="677"/>
      <c r="AY7" s="677"/>
      <c r="AZ7" s="677"/>
      <c r="BA7" s="677"/>
      <c r="BB7" s="677"/>
      <c r="BC7" s="677"/>
      <c r="BD7" s="677"/>
      <c r="BE7" s="677"/>
      <c r="BF7" s="678"/>
      <c r="BG7" s="679">
        <v>464891</v>
      </c>
      <c r="BH7" s="680"/>
      <c r="BI7" s="680"/>
      <c r="BJ7" s="680"/>
      <c r="BK7" s="680"/>
      <c r="BL7" s="680"/>
      <c r="BM7" s="680"/>
      <c r="BN7" s="681"/>
      <c r="BO7" s="682">
        <v>43.7</v>
      </c>
      <c r="BP7" s="682"/>
      <c r="BQ7" s="682"/>
      <c r="BR7" s="682"/>
      <c r="BS7" s="683">
        <v>4729</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1960668</v>
      </c>
      <c r="CS7" s="680"/>
      <c r="CT7" s="680"/>
      <c r="CU7" s="680"/>
      <c r="CV7" s="680"/>
      <c r="CW7" s="680"/>
      <c r="CX7" s="680"/>
      <c r="CY7" s="681"/>
      <c r="CZ7" s="682">
        <v>23.6</v>
      </c>
      <c r="DA7" s="682"/>
      <c r="DB7" s="682"/>
      <c r="DC7" s="682"/>
      <c r="DD7" s="688">
        <v>598152</v>
      </c>
      <c r="DE7" s="680"/>
      <c r="DF7" s="680"/>
      <c r="DG7" s="680"/>
      <c r="DH7" s="680"/>
      <c r="DI7" s="680"/>
      <c r="DJ7" s="680"/>
      <c r="DK7" s="680"/>
      <c r="DL7" s="680"/>
      <c r="DM7" s="680"/>
      <c r="DN7" s="680"/>
      <c r="DO7" s="680"/>
      <c r="DP7" s="681"/>
      <c r="DQ7" s="688">
        <v>1361463</v>
      </c>
      <c r="DR7" s="680"/>
      <c r="DS7" s="680"/>
      <c r="DT7" s="680"/>
      <c r="DU7" s="680"/>
      <c r="DV7" s="680"/>
      <c r="DW7" s="680"/>
      <c r="DX7" s="680"/>
      <c r="DY7" s="680"/>
      <c r="DZ7" s="680"/>
      <c r="EA7" s="680"/>
      <c r="EB7" s="680"/>
      <c r="EC7" s="689"/>
    </row>
    <row r="8" spans="2:143" ht="11.25" customHeight="1" x14ac:dyDescent="0.15">
      <c r="B8" s="676" t="s">
        <v>235</v>
      </c>
      <c r="C8" s="677"/>
      <c r="D8" s="677"/>
      <c r="E8" s="677"/>
      <c r="F8" s="677"/>
      <c r="G8" s="677"/>
      <c r="H8" s="677"/>
      <c r="I8" s="677"/>
      <c r="J8" s="677"/>
      <c r="K8" s="677"/>
      <c r="L8" s="677"/>
      <c r="M8" s="677"/>
      <c r="N8" s="677"/>
      <c r="O8" s="677"/>
      <c r="P8" s="677"/>
      <c r="Q8" s="678"/>
      <c r="R8" s="679">
        <v>3817</v>
      </c>
      <c r="S8" s="680"/>
      <c r="T8" s="680"/>
      <c r="U8" s="680"/>
      <c r="V8" s="680"/>
      <c r="W8" s="680"/>
      <c r="X8" s="680"/>
      <c r="Y8" s="681"/>
      <c r="Z8" s="682">
        <v>0</v>
      </c>
      <c r="AA8" s="682"/>
      <c r="AB8" s="682"/>
      <c r="AC8" s="682"/>
      <c r="AD8" s="683">
        <v>3817</v>
      </c>
      <c r="AE8" s="683"/>
      <c r="AF8" s="683"/>
      <c r="AG8" s="683"/>
      <c r="AH8" s="683"/>
      <c r="AI8" s="683"/>
      <c r="AJ8" s="683"/>
      <c r="AK8" s="683"/>
      <c r="AL8" s="684">
        <v>0.1</v>
      </c>
      <c r="AM8" s="685"/>
      <c r="AN8" s="685"/>
      <c r="AO8" s="686"/>
      <c r="AP8" s="676" t="s">
        <v>236</v>
      </c>
      <c r="AQ8" s="677"/>
      <c r="AR8" s="677"/>
      <c r="AS8" s="677"/>
      <c r="AT8" s="677"/>
      <c r="AU8" s="677"/>
      <c r="AV8" s="677"/>
      <c r="AW8" s="677"/>
      <c r="AX8" s="677"/>
      <c r="AY8" s="677"/>
      <c r="AZ8" s="677"/>
      <c r="BA8" s="677"/>
      <c r="BB8" s="677"/>
      <c r="BC8" s="677"/>
      <c r="BD8" s="677"/>
      <c r="BE8" s="677"/>
      <c r="BF8" s="678"/>
      <c r="BG8" s="679">
        <v>20291</v>
      </c>
      <c r="BH8" s="680"/>
      <c r="BI8" s="680"/>
      <c r="BJ8" s="680"/>
      <c r="BK8" s="680"/>
      <c r="BL8" s="680"/>
      <c r="BM8" s="680"/>
      <c r="BN8" s="681"/>
      <c r="BO8" s="682">
        <v>1.9</v>
      </c>
      <c r="BP8" s="682"/>
      <c r="BQ8" s="682"/>
      <c r="BR8" s="682"/>
      <c r="BS8" s="688" t="s">
        <v>237</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1658745</v>
      </c>
      <c r="CS8" s="680"/>
      <c r="CT8" s="680"/>
      <c r="CU8" s="680"/>
      <c r="CV8" s="680"/>
      <c r="CW8" s="680"/>
      <c r="CX8" s="680"/>
      <c r="CY8" s="681"/>
      <c r="CZ8" s="682">
        <v>19.899999999999999</v>
      </c>
      <c r="DA8" s="682"/>
      <c r="DB8" s="682"/>
      <c r="DC8" s="682"/>
      <c r="DD8" s="688">
        <v>40108</v>
      </c>
      <c r="DE8" s="680"/>
      <c r="DF8" s="680"/>
      <c r="DG8" s="680"/>
      <c r="DH8" s="680"/>
      <c r="DI8" s="680"/>
      <c r="DJ8" s="680"/>
      <c r="DK8" s="680"/>
      <c r="DL8" s="680"/>
      <c r="DM8" s="680"/>
      <c r="DN8" s="680"/>
      <c r="DO8" s="680"/>
      <c r="DP8" s="681"/>
      <c r="DQ8" s="688">
        <v>1088255</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3210</v>
      </c>
      <c r="S9" s="680"/>
      <c r="T9" s="680"/>
      <c r="U9" s="680"/>
      <c r="V9" s="680"/>
      <c r="W9" s="680"/>
      <c r="X9" s="680"/>
      <c r="Y9" s="681"/>
      <c r="Z9" s="682">
        <v>0</v>
      </c>
      <c r="AA9" s="682"/>
      <c r="AB9" s="682"/>
      <c r="AC9" s="682"/>
      <c r="AD9" s="683">
        <v>3210</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404284</v>
      </c>
      <c r="BH9" s="680"/>
      <c r="BI9" s="680"/>
      <c r="BJ9" s="680"/>
      <c r="BK9" s="680"/>
      <c r="BL9" s="680"/>
      <c r="BM9" s="680"/>
      <c r="BN9" s="681"/>
      <c r="BO9" s="682">
        <v>38</v>
      </c>
      <c r="BP9" s="682"/>
      <c r="BQ9" s="682"/>
      <c r="BR9" s="682"/>
      <c r="BS9" s="688" t="s">
        <v>237</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663753</v>
      </c>
      <c r="CS9" s="680"/>
      <c r="CT9" s="680"/>
      <c r="CU9" s="680"/>
      <c r="CV9" s="680"/>
      <c r="CW9" s="680"/>
      <c r="CX9" s="680"/>
      <c r="CY9" s="681"/>
      <c r="CZ9" s="682">
        <v>8</v>
      </c>
      <c r="DA9" s="682"/>
      <c r="DB9" s="682"/>
      <c r="DC9" s="682"/>
      <c r="DD9" s="688">
        <v>1410</v>
      </c>
      <c r="DE9" s="680"/>
      <c r="DF9" s="680"/>
      <c r="DG9" s="680"/>
      <c r="DH9" s="680"/>
      <c r="DI9" s="680"/>
      <c r="DJ9" s="680"/>
      <c r="DK9" s="680"/>
      <c r="DL9" s="680"/>
      <c r="DM9" s="680"/>
      <c r="DN9" s="680"/>
      <c r="DO9" s="680"/>
      <c r="DP9" s="681"/>
      <c r="DQ9" s="688">
        <v>629109</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237</v>
      </c>
      <c r="S10" s="680"/>
      <c r="T10" s="680"/>
      <c r="U10" s="680"/>
      <c r="V10" s="680"/>
      <c r="W10" s="680"/>
      <c r="X10" s="680"/>
      <c r="Y10" s="681"/>
      <c r="Z10" s="682" t="s">
        <v>237</v>
      </c>
      <c r="AA10" s="682"/>
      <c r="AB10" s="682"/>
      <c r="AC10" s="682"/>
      <c r="AD10" s="683" t="s">
        <v>237</v>
      </c>
      <c r="AE10" s="683"/>
      <c r="AF10" s="683"/>
      <c r="AG10" s="683"/>
      <c r="AH10" s="683"/>
      <c r="AI10" s="683"/>
      <c r="AJ10" s="683"/>
      <c r="AK10" s="683"/>
      <c r="AL10" s="684" t="s">
        <v>127</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16458</v>
      </c>
      <c r="BH10" s="680"/>
      <c r="BI10" s="680"/>
      <c r="BJ10" s="680"/>
      <c r="BK10" s="680"/>
      <c r="BL10" s="680"/>
      <c r="BM10" s="680"/>
      <c r="BN10" s="681"/>
      <c r="BO10" s="682">
        <v>1.5</v>
      </c>
      <c r="BP10" s="682"/>
      <c r="BQ10" s="682"/>
      <c r="BR10" s="682"/>
      <c r="BS10" s="688" t="s">
        <v>237</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t="s">
        <v>237</v>
      </c>
      <c r="CS10" s="680"/>
      <c r="CT10" s="680"/>
      <c r="CU10" s="680"/>
      <c r="CV10" s="680"/>
      <c r="CW10" s="680"/>
      <c r="CX10" s="680"/>
      <c r="CY10" s="681"/>
      <c r="CZ10" s="682" t="s">
        <v>127</v>
      </c>
      <c r="DA10" s="682"/>
      <c r="DB10" s="682"/>
      <c r="DC10" s="682"/>
      <c r="DD10" s="688" t="s">
        <v>237</v>
      </c>
      <c r="DE10" s="680"/>
      <c r="DF10" s="680"/>
      <c r="DG10" s="680"/>
      <c r="DH10" s="680"/>
      <c r="DI10" s="680"/>
      <c r="DJ10" s="680"/>
      <c r="DK10" s="680"/>
      <c r="DL10" s="680"/>
      <c r="DM10" s="680"/>
      <c r="DN10" s="680"/>
      <c r="DO10" s="680"/>
      <c r="DP10" s="681"/>
      <c r="DQ10" s="688" t="s">
        <v>237</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237</v>
      </c>
      <c r="S11" s="680"/>
      <c r="T11" s="680"/>
      <c r="U11" s="680"/>
      <c r="V11" s="680"/>
      <c r="W11" s="680"/>
      <c r="X11" s="680"/>
      <c r="Y11" s="681"/>
      <c r="Z11" s="682" t="s">
        <v>127</v>
      </c>
      <c r="AA11" s="682"/>
      <c r="AB11" s="682"/>
      <c r="AC11" s="682"/>
      <c r="AD11" s="683" t="s">
        <v>237</v>
      </c>
      <c r="AE11" s="683"/>
      <c r="AF11" s="683"/>
      <c r="AG11" s="683"/>
      <c r="AH11" s="683"/>
      <c r="AI11" s="683"/>
      <c r="AJ11" s="683"/>
      <c r="AK11" s="683"/>
      <c r="AL11" s="684" t="s">
        <v>127</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23858</v>
      </c>
      <c r="BH11" s="680"/>
      <c r="BI11" s="680"/>
      <c r="BJ11" s="680"/>
      <c r="BK11" s="680"/>
      <c r="BL11" s="680"/>
      <c r="BM11" s="680"/>
      <c r="BN11" s="681"/>
      <c r="BO11" s="682">
        <v>2.2000000000000002</v>
      </c>
      <c r="BP11" s="682"/>
      <c r="BQ11" s="682"/>
      <c r="BR11" s="682"/>
      <c r="BS11" s="688">
        <v>4729</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365215</v>
      </c>
      <c r="CS11" s="680"/>
      <c r="CT11" s="680"/>
      <c r="CU11" s="680"/>
      <c r="CV11" s="680"/>
      <c r="CW11" s="680"/>
      <c r="CX11" s="680"/>
      <c r="CY11" s="681"/>
      <c r="CZ11" s="682">
        <v>4.4000000000000004</v>
      </c>
      <c r="DA11" s="682"/>
      <c r="DB11" s="682"/>
      <c r="DC11" s="682"/>
      <c r="DD11" s="688">
        <v>159971</v>
      </c>
      <c r="DE11" s="680"/>
      <c r="DF11" s="680"/>
      <c r="DG11" s="680"/>
      <c r="DH11" s="680"/>
      <c r="DI11" s="680"/>
      <c r="DJ11" s="680"/>
      <c r="DK11" s="680"/>
      <c r="DL11" s="680"/>
      <c r="DM11" s="680"/>
      <c r="DN11" s="680"/>
      <c r="DO11" s="680"/>
      <c r="DP11" s="681"/>
      <c r="DQ11" s="688">
        <v>206476</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198668</v>
      </c>
      <c r="S12" s="680"/>
      <c r="T12" s="680"/>
      <c r="U12" s="680"/>
      <c r="V12" s="680"/>
      <c r="W12" s="680"/>
      <c r="X12" s="680"/>
      <c r="Y12" s="681"/>
      <c r="Z12" s="682">
        <v>2.2999999999999998</v>
      </c>
      <c r="AA12" s="682"/>
      <c r="AB12" s="682"/>
      <c r="AC12" s="682"/>
      <c r="AD12" s="683">
        <v>198668</v>
      </c>
      <c r="AE12" s="683"/>
      <c r="AF12" s="683"/>
      <c r="AG12" s="683"/>
      <c r="AH12" s="683"/>
      <c r="AI12" s="683"/>
      <c r="AJ12" s="683"/>
      <c r="AK12" s="683"/>
      <c r="AL12" s="684">
        <v>3.8</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508566</v>
      </c>
      <c r="BH12" s="680"/>
      <c r="BI12" s="680"/>
      <c r="BJ12" s="680"/>
      <c r="BK12" s="680"/>
      <c r="BL12" s="680"/>
      <c r="BM12" s="680"/>
      <c r="BN12" s="681"/>
      <c r="BO12" s="682">
        <v>47.8</v>
      </c>
      <c r="BP12" s="682"/>
      <c r="BQ12" s="682"/>
      <c r="BR12" s="682"/>
      <c r="BS12" s="688" t="s">
        <v>237</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365576</v>
      </c>
      <c r="CS12" s="680"/>
      <c r="CT12" s="680"/>
      <c r="CU12" s="680"/>
      <c r="CV12" s="680"/>
      <c r="CW12" s="680"/>
      <c r="CX12" s="680"/>
      <c r="CY12" s="681"/>
      <c r="CZ12" s="682">
        <v>4.4000000000000004</v>
      </c>
      <c r="DA12" s="682"/>
      <c r="DB12" s="682"/>
      <c r="DC12" s="682"/>
      <c r="DD12" s="688">
        <v>10925</v>
      </c>
      <c r="DE12" s="680"/>
      <c r="DF12" s="680"/>
      <c r="DG12" s="680"/>
      <c r="DH12" s="680"/>
      <c r="DI12" s="680"/>
      <c r="DJ12" s="680"/>
      <c r="DK12" s="680"/>
      <c r="DL12" s="680"/>
      <c r="DM12" s="680"/>
      <c r="DN12" s="680"/>
      <c r="DO12" s="680"/>
      <c r="DP12" s="681"/>
      <c r="DQ12" s="688">
        <v>285072</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v>6412</v>
      </c>
      <c r="S13" s="680"/>
      <c r="T13" s="680"/>
      <c r="U13" s="680"/>
      <c r="V13" s="680"/>
      <c r="W13" s="680"/>
      <c r="X13" s="680"/>
      <c r="Y13" s="681"/>
      <c r="Z13" s="682">
        <v>0.1</v>
      </c>
      <c r="AA13" s="682"/>
      <c r="AB13" s="682"/>
      <c r="AC13" s="682"/>
      <c r="AD13" s="683">
        <v>6412</v>
      </c>
      <c r="AE13" s="683"/>
      <c r="AF13" s="683"/>
      <c r="AG13" s="683"/>
      <c r="AH13" s="683"/>
      <c r="AI13" s="683"/>
      <c r="AJ13" s="683"/>
      <c r="AK13" s="683"/>
      <c r="AL13" s="684">
        <v>0.1</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499627</v>
      </c>
      <c r="BH13" s="680"/>
      <c r="BI13" s="680"/>
      <c r="BJ13" s="680"/>
      <c r="BK13" s="680"/>
      <c r="BL13" s="680"/>
      <c r="BM13" s="680"/>
      <c r="BN13" s="681"/>
      <c r="BO13" s="682">
        <v>47</v>
      </c>
      <c r="BP13" s="682"/>
      <c r="BQ13" s="682"/>
      <c r="BR13" s="682"/>
      <c r="BS13" s="688" t="s">
        <v>237</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1177875</v>
      </c>
      <c r="CS13" s="680"/>
      <c r="CT13" s="680"/>
      <c r="CU13" s="680"/>
      <c r="CV13" s="680"/>
      <c r="CW13" s="680"/>
      <c r="CX13" s="680"/>
      <c r="CY13" s="681"/>
      <c r="CZ13" s="682">
        <v>14.2</v>
      </c>
      <c r="DA13" s="682"/>
      <c r="DB13" s="682"/>
      <c r="DC13" s="682"/>
      <c r="DD13" s="688">
        <v>368644</v>
      </c>
      <c r="DE13" s="680"/>
      <c r="DF13" s="680"/>
      <c r="DG13" s="680"/>
      <c r="DH13" s="680"/>
      <c r="DI13" s="680"/>
      <c r="DJ13" s="680"/>
      <c r="DK13" s="680"/>
      <c r="DL13" s="680"/>
      <c r="DM13" s="680"/>
      <c r="DN13" s="680"/>
      <c r="DO13" s="680"/>
      <c r="DP13" s="681"/>
      <c r="DQ13" s="688">
        <v>930458</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237</v>
      </c>
      <c r="S14" s="680"/>
      <c r="T14" s="680"/>
      <c r="U14" s="680"/>
      <c r="V14" s="680"/>
      <c r="W14" s="680"/>
      <c r="X14" s="680"/>
      <c r="Y14" s="681"/>
      <c r="Z14" s="682" t="s">
        <v>237</v>
      </c>
      <c r="AA14" s="682"/>
      <c r="AB14" s="682"/>
      <c r="AC14" s="682"/>
      <c r="AD14" s="683" t="s">
        <v>127</v>
      </c>
      <c r="AE14" s="683"/>
      <c r="AF14" s="683"/>
      <c r="AG14" s="683"/>
      <c r="AH14" s="683"/>
      <c r="AI14" s="683"/>
      <c r="AJ14" s="683"/>
      <c r="AK14" s="683"/>
      <c r="AL14" s="684" t="s">
        <v>237</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43825</v>
      </c>
      <c r="BH14" s="680"/>
      <c r="BI14" s="680"/>
      <c r="BJ14" s="680"/>
      <c r="BK14" s="680"/>
      <c r="BL14" s="680"/>
      <c r="BM14" s="680"/>
      <c r="BN14" s="681"/>
      <c r="BO14" s="682">
        <v>4.0999999999999996</v>
      </c>
      <c r="BP14" s="682"/>
      <c r="BQ14" s="682"/>
      <c r="BR14" s="682"/>
      <c r="BS14" s="688" t="s">
        <v>127</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195688</v>
      </c>
      <c r="CS14" s="680"/>
      <c r="CT14" s="680"/>
      <c r="CU14" s="680"/>
      <c r="CV14" s="680"/>
      <c r="CW14" s="680"/>
      <c r="CX14" s="680"/>
      <c r="CY14" s="681"/>
      <c r="CZ14" s="682">
        <v>2.4</v>
      </c>
      <c r="DA14" s="682"/>
      <c r="DB14" s="682"/>
      <c r="DC14" s="682"/>
      <c r="DD14" s="688">
        <v>4990</v>
      </c>
      <c r="DE14" s="680"/>
      <c r="DF14" s="680"/>
      <c r="DG14" s="680"/>
      <c r="DH14" s="680"/>
      <c r="DI14" s="680"/>
      <c r="DJ14" s="680"/>
      <c r="DK14" s="680"/>
      <c r="DL14" s="680"/>
      <c r="DM14" s="680"/>
      <c r="DN14" s="680"/>
      <c r="DO14" s="680"/>
      <c r="DP14" s="681"/>
      <c r="DQ14" s="688">
        <v>181633</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30797</v>
      </c>
      <c r="S15" s="680"/>
      <c r="T15" s="680"/>
      <c r="U15" s="680"/>
      <c r="V15" s="680"/>
      <c r="W15" s="680"/>
      <c r="X15" s="680"/>
      <c r="Y15" s="681"/>
      <c r="Z15" s="682">
        <v>0.4</v>
      </c>
      <c r="AA15" s="682"/>
      <c r="AB15" s="682"/>
      <c r="AC15" s="682"/>
      <c r="AD15" s="683">
        <v>30797</v>
      </c>
      <c r="AE15" s="683"/>
      <c r="AF15" s="683"/>
      <c r="AG15" s="683"/>
      <c r="AH15" s="683"/>
      <c r="AI15" s="683"/>
      <c r="AJ15" s="683"/>
      <c r="AK15" s="683"/>
      <c r="AL15" s="684">
        <v>0.6</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46667</v>
      </c>
      <c r="BH15" s="680"/>
      <c r="BI15" s="680"/>
      <c r="BJ15" s="680"/>
      <c r="BK15" s="680"/>
      <c r="BL15" s="680"/>
      <c r="BM15" s="680"/>
      <c r="BN15" s="681"/>
      <c r="BO15" s="682">
        <v>4.4000000000000004</v>
      </c>
      <c r="BP15" s="682"/>
      <c r="BQ15" s="682"/>
      <c r="BR15" s="682"/>
      <c r="BS15" s="688" t="s">
        <v>237</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497034</v>
      </c>
      <c r="CS15" s="680"/>
      <c r="CT15" s="680"/>
      <c r="CU15" s="680"/>
      <c r="CV15" s="680"/>
      <c r="CW15" s="680"/>
      <c r="CX15" s="680"/>
      <c r="CY15" s="681"/>
      <c r="CZ15" s="682">
        <v>6</v>
      </c>
      <c r="DA15" s="682"/>
      <c r="DB15" s="682"/>
      <c r="DC15" s="682"/>
      <c r="DD15" s="688">
        <v>12993</v>
      </c>
      <c r="DE15" s="680"/>
      <c r="DF15" s="680"/>
      <c r="DG15" s="680"/>
      <c r="DH15" s="680"/>
      <c r="DI15" s="680"/>
      <c r="DJ15" s="680"/>
      <c r="DK15" s="680"/>
      <c r="DL15" s="680"/>
      <c r="DM15" s="680"/>
      <c r="DN15" s="680"/>
      <c r="DO15" s="680"/>
      <c r="DP15" s="681"/>
      <c r="DQ15" s="688">
        <v>469717</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237</v>
      </c>
      <c r="S16" s="680"/>
      <c r="T16" s="680"/>
      <c r="U16" s="680"/>
      <c r="V16" s="680"/>
      <c r="W16" s="680"/>
      <c r="X16" s="680"/>
      <c r="Y16" s="681"/>
      <c r="Z16" s="682" t="s">
        <v>127</v>
      </c>
      <c r="AA16" s="682"/>
      <c r="AB16" s="682"/>
      <c r="AC16" s="682"/>
      <c r="AD16" s="683" t="s">
        <v>237</v>
      </c>
      <c r="AE16" s="683"/>
      <c r="AF16" s="683"/>
      <c r="AG16" s="683"/>
      <c r="AH16" s="683"/>
      <c r="AI16" s="683"/>
      <c r="AJ16" s="683"/>
      <c r="AK16" s="683"/>
      <c r="AL16" s="684" t="s">
        <v>237</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237</v>
      </c>
      <c r="BP16" s="682"/>
      <c r="BQ16" s="682"/>
      <c r="BR16" s="682"/>
      <c r="BS16" s="688" t="s">
        <v>237</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33778</v>
      </c>
      <c r="CS16" s="680"/>
      <c r="CT16" s="680"/>
      <c r="CU16" s="680"/>
      <c r="CV16" s="680"/>
      <c r="CW16" s="680"/>
      <c r="CX16" s="680"/>
      <c r="CY16" s="681"/>
      <c r="CZ16" s="682">
        <v>0.4</v>
      </c>
      <c r="DA16" s="682"/>
      <c r="DB16" s="682"/>
      <c r="DC16" s="682"/>
      <c r="DD16" s="688" t="s">
        <v>127</v>
      </c>
      <c r="DE16" s="680"/>
      <c r="DF16" s="680"/>
      <c r="DG16" s="680"/>
      <c r="DH16" s="680"/>
      <c r="DI16" s="680"/>
      <c r="DJ16" s="680"/>
      <c r="DK16" s="680"/>
      <c r="DL16" s="680"/>
      <c r="DM16" s="680"/>
      <c r="DN16" s="680"/>
      <c r="DO16" s="680"/>
      <c r="DP16" s="681"/>
      <c r="DQ16" s="688">
        <v>11078</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3925</v>
      </c>
      <c r="S17" s="680"/>
      <c r="T17" s="680"/>
      <c r="U17" s="680"/>
      <c r="V17" s="680"/>
      <c r="W17" s="680"/>
      <c r="X17" s="680"/>
      <c r="Y17" s="681"/>
      <c r="Z17" s="682">
        <v>0</v>
      </c>
      <c r="AA17" s="682"/>
      <c r="AB17" s="682"/>
      <c r="AC17" s="682"/>
      <c r="AD17" s="683">
        <v>3925</v>
      </c>
      <c r="AE17" s="683"/>
      <c r="AF17" s="683"/>
      <c r="AG17" s="683"/>
      <c r="AH17" s="683"/>
      <c r="AI17" s="683"/>
      <c r="AJ17" s="683"/>
      <c r="AK17" s="683"/>
      <c r="AL17" s="684">
        <v>0.1</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237</v>
      </c>
      <c r="BP17" s="682"/>
      <c r="BQ17" s="682"/>
      <c r="BR17" s="682"/>
      <c r="BS17" s="688" t="s">
        <v>237</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1325658</v>
      </c>
      <c r="CS17" s="680"/>
      <c r="CT17" s="680"/>
      <c r="CU17" s="680"/>
      <c r="CV17" s="680"/>
      <c r="CW17" s="680"/>
      <c r="CX17" s="680"/>
      <c r="CY17" s="681"/>
      <c r="CZ17" s="682">
        <v>15.9</v>
      </c>
      <c r="DA17" s="682"/>
      <c r="DB17" s="682"/>
      <c r="DC17" s="682"/>
      <c r="DD17" s="688" t="s">
        <v>237</v>
      </c>
      <c r="DE17" s="680"/>
      <c r="DF17" s="680"/>
      <c r="DG17" s="680"/>
      <c r="DH17" s="680"/>
      <c r="DI17" s="680"/>
      <c r="DJ17" s="680"/>
      <c r="DK17" s="680"/>
      <c r="DL17" s="680"/>
      <c r="DM17" s="680"/>
      <c r="DN17" s="680"/>
      <c r="DO17" s="680"/>
      <c r="DP17" s="681"/>
      <c r="DQ17" s="688">
        <v>1325658</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4060487</v>
      </c>
      <c r="S18" s="680"/>
      <c r="T18" s="680"/>
      <c r="U18" s="680"/>
      <c r="V18" s="680"/>
      <c r="W18" s="680"/>
      <c r="X18" s="680"/>
      <c r="Y18" s="681"/>
      <c r="Z18" s="682">
        <v>46.7</v>
      </c>
      <c r="AA18" s="682"/>
      <c r="AB18" s="682"/>
      <c r="AC18" s="682"/>
      <c r="AD18" s="683">
        <v>3783502</v>
      </c>
      <c r="AE18" s="683"/>
      <c r="AF18" s="683"/>
      <c r="AG18" s="683"/>
      <c r="AH18" s="683"/>
      <c r="AI18" s="683"/>
      <c r="AJ18" s="683"/>
      <c r="AK18" s="683"/>
      <c r="AL18" s="684">
        <v>71.900000000000006</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237</v>
      </c>
      <c r="BH18" s="680"/>
      <c r="BI18" s="680"/>
      <c r="BJ18" s="680"/>
      <c r="BK18" s="680"/>
      <c r="BL18" s="680"/>
      <c r="BM18" s="680"/>
      <c r="BN18" s="681"/>
      <c r="BO18" s="682" t="s">
        <v>127</v>
      </c>
      <c r="BP18" s="682"/>
      <c r="BQ18" s="682"/>
      <c r="BR18" s="682"/>
      <c r="BS18" s="688" t="s">
        <v>237</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v>215</v>
      </c>
      <c r="CS18" s="680"/>
      <c r="CT18" s="680"/>
      <c r="CU18" s="680"/>
      <c r="CV18" s="680"/>
      <c r="CW18" s="680"/>
      <c r="CX18" s="680"/>
      <c r="CY18" s="681"/>
      <c r="CZ18" s="682">
        <v>0</v>
      </c>
      <c r="DA18" s="682"/>
      <c r="DB18" s="682"/>
      <c r="DC18" s="682"/>
      <c r="DD18" s="688" t="s">
        <v>127</v>
      </c>
      <c r="DE18" s="680"/>
      <c r="DF18" s="680"/>
      <c r="DG18" s="680"/>
      <c r="DH18" s="680"/>
      <c r="DI18" s="680"/>
      <c r="DJ18" s="680"/>
      <c r="DK18" s="680"/>
      <c r="DL18" s="680"/>
      <c r="DM18" s="680"/>
      <c r="DN18" s="680"/>
      <c r="DO18" s="680"/>
      <c r="DP18" s="681"/>
      <c r="DQ18" s="688">
        <v>215</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3783502</v>
      </c>
      <c r="S19" s="680"/>
      <c r="T19" s="680"/>
      <c r="U19" s="680"/>
      <c r="V19" s="680"/>
      <c r="W19" s="680"/>
      <c r="X19" s="680"/>
      <c r="Y19" s="681"/>
      <c r="Z19" s="682">
        <v>43.5</v>
      </c>
      <c r="AA19" s="682"/>
      <c r="AB19" s="682"/>
      <c r="AC19" s="682"/>
      <c r="AD19" s="683">
        <v>3783502</v>
      </c>
      <c r="AE19" s="683"/>
      <c r="AF19" s="683"/>
      <c r="AG19" s="683"/>
      <c r="AH19" s="683"/>
      <c r="AI19" s="683"/>
      <c r="AJ19" s="683"/>
      <c r="AK19" s="683"/>
      <c r="AL19" s="684">
        <v>71.900000000000006</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t="s">
        <v>127</v>
      </c>
      <c r="BH19" s="680"/>
      <c r="BI19" s="680"/>
      <c r="BJ19" s="680"/>
      <c r="BK19" s="680"/>
      <c r="BL19" s="680"/>
      <c r="BM19" s="680"/>
      <c r="BN19" s="681"/>
      <c r="BO19" s="682" t="s">
        <v>237</v>
      </c>
      <c r="BP19" s="682"/>
      <c r="BQ19" s="682"/>
      <c r="BR19" s="682"/>
      <c r="BS19" s="688" t="s">
        <v>127</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237</v>
      </c>
      <c r="DA19" s="682"/>
      <c r="DB19" s="682"/>
      <c r="DC19" s="682"/>
      <c r="DD19" s="688" t="s">
        <v>127</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276985</v>
      </c>
      <c r="S20" s="680"/>
      <c r="T20" s="680"/>
      <c r="U20" s="680"/>
      <c r="V20" s="680"/>
      <c r="W20" s="680"/>
      <c r="X20" s="680"/>
      <c r="Y20" s="681"/>
      <c r="Z20" s="682">
        <v>3.2</v>
      </c>
      <c r="AA20" s="682"/>
      <c r="AB20" s="682"/>
      <c r="AC20" s="682"/>
      <c r="AD20" s="683" t="s">
        <v>237</v>
      </c>
      <c r="AE20" s="683"/>
      <c r="AF20" s="683"/>
      <c r="AG20" s="683"/>
      <c r="AH20" s="683"/>
      <c r="AI20" s="683"/>
      <c r="AJ20" s="683"/>
      <c r="AK20" s="683"/>
      <c r="AL20" s="684" t="s">
        <v>127</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t="s">
        <v>127</v>
      </c>
      <c r="BH20" s="680"/>
      <c r="BI20" s="680"/>
      <c r="BJ20" s="680"/>
      <c r="BK20" s="680"/>
      <c r="BL20" s="680"/>
      <c r="BM20" s="680"/>
      <c r="BN20" s="681"/>
      <c r="BO20" s="682" t="s">
        <v>127</v>
      </c>
      <c r="BP20" s="682"/>
      <c r="BQ20" s="682"/>
      <c r="BR20" s="682"/>
      <c r="BS20" s="688" t="s">
        <v>237</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8321612</v>
      </c>
      <c r="CS20" s="680"/>
      <c r="CT20" s="680"/>
      <c r="CU20" s="680"/>
      <c r="CV20" s="680"/>
      <c r="CW20" s="680"/>
      <c r="CX20" s="680"/>
      <c r="CY20" s="681"/>
      <c r="CZ20" s="682">
        <v>100</v>
      </c>
      <c r="DA20" s="682"/>
      <c r="DB20" s="682"/>
      <c r="DC20" s="682"/>
      <c r="DD20" s="688">
        <v>1197193</v>
      </c>
      <c r="DE20" s="680"/>
      <c r="DF20" s="680"/>
      <c r="DG20" s="680"/>
      <c r="DH20" s="680"/>
      <c r="DI20" s="680"/>
      <c r="DJ20" s="680"/>
      <c r="DK20" s="680"/>
      <c r="DL20" s="680"/>
      <c r="DM20" s="680"/>
      <c r="DN20" s="680"/>
      <c r="DO20" s="680"/>
      <c r="DP20" s="681"/>
      <c r="DQ20" s="688">
        <v>6566541</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t="s">
        <v>127</v>
      </c>
      <c r="S21" s="680"/>
      <c r="T21" s="680"/>
      <c r="U21" s="680"/>
      <c r="V21" s="680"/>
      <c r="W21" s="680"/>
      <c r="X21" s="680"/>
      <c r="Y21" s="681"/>
      <c r="Z21" s="682" t="s">
        <v>237</v>
      </c>
      <c r="AA21" s="682"/>
      <c r="AB21" s="682"/>
      <c r="AC21" s="682"/>
      <c r="AD21" s="683" t="s">
        <v>237</v>
      </c>
      <c r="AE21" s="683"/>
      <c r="AF21" s="683"/>
      <c r="AG21" s="683"/>
      <c r="AH21" s="683"/>
      <c r="AI21" s="683"/>
      <c r="AJ21" s="683"/>
      <c r="AK21" s="683"/>
      <c r="AL21" s="684" t="s">
        <v>127</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t="s">
        <v>127</v>
      </c>
      <c r="BH21" s="680"/>
      <c r="BI21" s="680"/>
      <c r="BJ21" s="680"/>
      <c r="BK21" s="680"/>
      <c r="BL21" s="680"/>
      <c r="BM21" s="680"/>
      <c r="BN21" s="681"/>
      <c r="BO21" s="682" t="s">
        <v>127</v>
      </c>
      <c r="BP21" s="682"/>
      <c r="BQ21" s="682"/>
      <c r="BR21" s="682"/>
      <c r="BS21" s="688" t="s">
        <v>237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5504209</v>
      </c>
      <c r="S22" s="680"/>
      <c r="T22" s="680"/>
      <c r="U22" s="680"/>
      <c r="V22" s="680"/>
      <c r="W22" s="680"/>
      <c r="X22" s="680"/>
      <c r="Y22" s="681"/>
      <c r="Z22" s="682">
        <v>63.3</v>
      </c>
      <c r="AA22" s="682"/>
      <c r="AB22" s="682"/>
      <c r="AC22" s="682"/>
      <c r="AD22" s="683">
        <v>5227224</v>
      </c>
      <c r="AE22" s="683"/>
      <c r="AF22" s="683"/>
      <c r="AG22" s="683"/>
      <c r="AH22" s="683"/>
      <c r="AI22" s="683"/>
      <c r="AJ22" s="683"/>
      <c r="AK22" s="683"/>
      <c r="AL22" s="684">
        <v>99.3</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237</v>
      </c>
      <c r="BH22" s="680"/>
      <c r="BI22" s="680"/>
      <c r="BJ22" s="680"/>
      <c r="BK22" s="680"/>
      <c r="BL22" s="680"/>
      <c r="BM22" s="680"/>
      <c r="BN22" s="681"/>
      <c r="BO22" s="682" t="s">
        <v>127</v>
      </c>
      <c r="BP22" s="682"/>
      <c r="BQ22" s="682"/>
      <c r="BR22" s="682"/>
      <c r="BS22" s="688" t="s">
        <v>237</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v>1644</v>
      </c>
      <c r="S23" s="680"/>
      <c r="T23" s="680"/>
      <c r="U23" s="680"/>
      <c r="V23" s="680"/>
      <c r="W23" s="680"/>
      <c r="X23" s="680"/>
      <c r="Y23" s="681"/>
      <c r="Z23" s="682">
        <v>0</v>
      </c>
      <c r="AA23" s="682"/>
      <c r="AB23" s="682"/>
      <c r="AC23" s="682"/>
      <c r="AD23" s="683">
        <v>1644</v>
      </c>
      <c r="AE23" s="683"/>
      <c r="AF23" s="683"/>
      <c r="AG23" s="683"/>
      <c r="AH23" s="683"/>
      <c r="AI23" s="683"/>
      <c r="AJ23" s="683"/>
      <c r="AK23" s="683"/>
      <c r="AL23" s="684">
        <v>0</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t="s">
        <v>127</v>
      </c>
      <c r="BH23" s="680"/>
      <c r="BI23" s="680"/>
      <c r="BJ23" s="680"/>
      <c r="BK23" s="680"/>
      <c r="BL23" s="680"/>
      <c r="BM23" s="680"/>
      <c r="BN23" s="681"/>
      <c r="BO23" s="682" t="s">
        <v>237</v>
      </c>
      <c r="BP23" s="682"/>
      <c r="BQ23" s="682"/>
      <c r="BR23" s="682"/>
      <c r="BS23" s="688" t="s">
        <v>127</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27861</v>
      </c>
      <c r="S24" s="680"/>
      <c r="T24" s="680"/>
      <c r="U24" s="680"/>
      <c r="V24" s="680"/>
      <c r="W24" s="680"/>
      <c r="X24" s="680"/>
      <c r="Y24" s="681"/>
      <c r="Z24" s="682">
        <v>0.3</v>
      </c>
      <c r="AA24" s="682"/>
      <c r="AB24" s="682"/>
      <c r="AC24" s="682"/>
      <c r="AD24" s="683" t="s">
        <v>127</v>
      </c>
      <c r="AE24" s="683"/>
      <c r="AF24" s="683"/>
      <c r="AG24" s="683"/>
      <c r="AH24" s="683"/>
      <c r="AI24" s="683"/>
      <c r="AJ24" s="683"/>
      <c r="AK24" s="683"/>
      <c r="AL24" s="684" t="s">
        <v>127</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237</v>
      </c>
      <c r="BH24" s="680"/>
      <c r="BI24" s="680"/>
      <c r="BJ24" s="680"/>
      <c r="BK24" s="680"/>
      <c r="BL24" s="680"/>
      <c r="BM24" s="680"/>
      <c r="BN24" s="681"/>
      <c r="BO24" s="682" t="s">
        <v>127</v>
      </c>
      <c r="BP24" s="682"/>
      <c r="BQ24" s="682"/>
      <c r="BR24" s="682"/>
      <c r="BS24" s="688" t="s">
        <v>237</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3031608</v>
      </c>
      <c r="CS24" s="669"/>
      <c r="CT24" s="669"/>
      <c r="CU24" s="669"/>
      <c r="CV24" s="669"/>
      <c r="CW24" s="669"/>
      <c r="CX24" s="669"/>
      <c r="CY24" s="670"/>
      <c r="CZ24" s="673">
        <v>36.4</v>
      </c>
      <c r="DA24" s="674"/>
      <c r="DB24" s="674"/>
      <c r="DC24" s="693"/>
      <c r="DD24" s="712">
        <v>2533981</v>
      </c>
      <c r="DE24" s="669"/>
      <c r="DF24" s="669"/>
      <c r="DG24" s="669"/>
      <c r="DH24" s="669"/>
      <c r="DI24" s="669"/>
      <c r="DJ24" s="669"/>
      <c r="DK24" s="670"/>
      <c r="DL24" s="712">
        <v>2524771</v>
      </c>
      <c r="DM24" s="669"/>
      <c r="DN24" s="669"/>
      <c r="DO24" s="669"/>
      <c r="DP24" s="669"/>
      <c r="DQ24" s="669"/>
      <c r="DR24" s="669"/>
      <c r="DS24" s="669"/>
      <c r="DT24" s="669"/>
      <c r="DU24" s="669"/>
      <c r="DV24" s="670"/>
      <c r="DW24" s="673">
        <v>46.1</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141724</v>
      </c>
      <c r="S25" s="680"/>
      <c r="T25" s="680"/>
      <c r="U25" s="680"/>
      <c r="V25" s="680"/>
      <c r="W25" s="680"/>
      <c r="X25" s="680"/>
      <c r="Y25" s="681"/>
      <c r="Z25" s="682">
        <v>1.6</v>
      </c>
      <c r="AA25" s="682"/>
      <c r="AB25" s="682"/>
      <c r="AC25" s="682"/>
      <c r="AD25" s="683">
        <v>7242</v>
      </c>
      <c r="AE25" s="683"/>
      <c r="AF25" s="683"/>
      <c r="AG25" s="683"/>
      <c r="AH25" s="683"/>
      <c r="AI25" s="683"/>
      <c r="AJ25" s="683"/>
      <c r="AK25" s="683"/>
      <c r="AL25" s="684">
        <v>0.1</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127</v>
      </c>
      <c r="BP25" s="682"/>
      <c r="BQ25" s="682"/>
      <c r="BR25" s="682"/>
      <c r="BS25" s="688" t="s">
        <v>237</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1198816</v>
      </c>
      <c r="CS25" s="715"/>
      <c r="CT25" s="715"/>
      <c r="CU25" s="715"/>
      <c r="CV25" s="715"/>
      <c r="CW25" s="715"/>
      <c r="CX25" s="715"/>
      <c r="CY25" s="716"/>
      <c r="CZ25" s="684">
        <v>14.4</v>
      </c>
      <c r="DA25" s="713"/>
      <c r="DB25" s="713"/>
      <c r="DC25" s="717"/>
      <c r="DD25" s="688">
        <v>1058128</v>
      </c>
      <c r="DE25" s="715"/>
      <c r="DF25" s="715"/>
      <c r="DG25" s="715"/>
      <c r="DH25" s="715"/>
      <c r="DI25" s="715"/>
      <c r="DJ25" s="715"/>
      <c r="DK25" s="716"/>
      <c r="DL25" s="688">
        <v>1051535</v>
      </c>
      <c r="DM25" s="715"/>
      <c r="DN25" s="715"/>
      <c r="DO25" s="715"/>
      <c r="DP25" s="715"/>
      <c r="DQ25" s="715"/>
      <c r="DR25" s="715"/>
      <c r="DS25" s="715"/>
      <c r="DT25" s="715"/>
      <c r="DU25" s="715"/>
      <c r="DV25" s="716"/>
      <c r="DW25" s="684">
        <v>19.2</v>
      </c>
      <c r="DX25" s="713"/>
      <c r="DY25" s="713"/>
      <c r="DZ25" s="713"/>
      <c r="EA25" s="713"/>
      <c r="EB25" s="713"/>
      <c r="EC25" s="714"/>
    </row>
    <row r="26" spans="2:133" ht="11.25" customHeight="1" x14ac:dyDescent="0.15">
      <c r="B26" s="676" t="s">
        <v>293</v>
      </c>
      <c r="C26" s="677"/>
      <c r="D26" s="677"/>
      <c r="E26" s="677"/>
      <c r="F26" s="677"/>
      <c r="G26" s="677"/>
      <c r="H26" s="677"/>
      <c r="I26" s="677"/>
      <c r="J26" s="677"/>
      <c r="K26" s="677"/>
      <c r="L26" s="677"/>
      <c r="M26" s="677"/>
      <c r="N26" s="677"/>
      <c r="O26" s="677"/>
      <c r="P26" s="677"/>
      <c r="Q26" s="678"/>
      <c r="R26" s="679">
        <v>35598</v>
      </c>
      <c r="S26" s="680"/>
      <c r="T26" s="680"/>
      <c r="U26" s="680"/>
      <c r="V26" s="680"/>
      <c r="W26" s="680"/>
      <c r="X26" s="680"/>
      <c r="Y26" s="681"/>
      <c r="Z26" s="682">
        <v>0.4</v>
      </c>
      <c r="AA26" s="682"/>
      <c r="AB26" s="682"/>
      <c r="AC26" s="682"/>
      <c r="AD26" s="683">
        <v>12</v>
      </c>
      <c r="AE26" s="683"/>
      <c r="AF26" s="683"/>
      <c r="AG26" s="683"/>
      <c r="AH26" s="683"/>
      <c r="AI26" s="683"/>
      <c r="AJ26" s="683"/>
      <c r="AK26" s="683"/>
      <c r="AL26" s="684">
        <v>0</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237</v>
      </c>
      <c r="BH26" s="680"/>
      <c r="BI26" s="680"/>
      <c r="BJ26" s="680"/>
      <c r="BK26" s="680"/>
      <c r="BL26" s="680"/>
      <c r="BM26" s="680"/>
      <c r="BN26" s="681"/>
      <c r="BO26" s="682" t="s">
        <v>127</v>
      </c>
      <c r="BP26" s="682"/>
      <c r="BQ26" s="682"/>
      <c r="BR26" s="682"/>
      <c r="BS26" s="688" t="s">
        <v>237</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767823</v>
      </c>
      <c r="CS26" s="680"/>
      <c r="CT26" s="680"/>
      <c r="CU26" s="680"/>
      <c r="CV26" s="680"/>
      <c r="CW26" s="680"/>
      <c r="CX26" s="680"/>
      <c r="CY26" s="681"/>
      <c r="CZ26" s="684">
        <v>9.1999999999999993</v>
      </c>
      <c r="DA26" s="713"/>
      <c r="DB26" s="713"/>
      <c r="DC26" s="717"/>
      <c r="DD26" s="688">
        <v>635523</v>
      </c>
      <c r="DE26" s="680"/>
      <c r="DF26" s="680"/>
      <c r="DG26" s="680"/>
      <c r="DH26" s="680"/>
      <c r="DI26" s="680"/>
      <c r="DJ26" s="680"/>
      <c r="DK26" s="681"/>
      <c r="DL26" s="688" t="s">
        <v>127</v>
      </c>
      <c r="DM26" s="680"/>
      <c r="DN26" s="680"/>
      <c r="DO26" s="680"/>
      <c r="DP26" s="680"/>
      <c r="DQ26" s="680"/>
      <c r="DR26" s="680"/>
      <c r="DS26" s="680"/>
      <c r="DT26" s="680"/>
      <c r="DU26" s="680"/>
      <c r="DV26" s="681"/>
      <c r="DW26" s="684" t="s">
        <v>237</v>
      </c>
      <c r="DX26" s="713"/>
      <c r="DY26" s="713"/>
      <c r="DZ26" s="713"/>
      <c r="EA26" s="713"/>
      <c r="EB26" s="713"/>
      <c r="EC26" s="714"/>
    </row>
    <row r="27" spans="2:133" ht="11.25" customHeight="1" x14ac:dyDescent="0.15">
      <c r="B27" s="676" t="s">
        <v>296</v>
      </c>
      <c r="C27" s="677"/>
      <c r="D27" s="677"/>
      <c r="E27" s="677"/>
      <c r="F27" s="677"/>
      <c r="G27" s="677"/>
      <c r="H27" s="677"/>
      <c r="I27" s="677"/>
      <c r="J27" s="677"/>
      <c r="K27" s="677"/>
      <c r="L27" s="677"/>
      <c r="M27" s="677"/>
      <c r="N27" s="677"/>
      <c r="O27" s="677"/>
      <c r="P27" s="677"/>
      <c r="Q27" s="678"/>
      <c r="R27" s="679">
        <v>392270</v>
      </c>
      <c r="S27" s="680"/>
      <c r="T27" s="680"/>
      <c r="U27" s="680"/>
      <c r="V27" s="680"/>
      <c r="W27" s="680"/>
      <c r="X27" s="680"/>
      <c r="Y27" s="681"/>
      <c r="Z27" s="682">
        <v>4.5</v>
      </c>
      <c r="AA27" s="682"/>
      <c r="AB27" s="682"/>
      <c r="AC27" s="682"/>
      <c r="AD27" s="683" t="s">
        <v>237</v>
      </c>
      <c r="AE27" s="683"/>
      <c r="AF27" s="683"/>
      <c r="AG27" s="683"/>
      <c r="AH27" s="683"/>
      <c r="AI27" s="683"/>
      <c r="AJ27" s="683"/>
      <c r="AK27" s="683"/>
      <c r="AL27" s="684" t="s">
        <v>237</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1063949</v>
      </c>
      <c r="BH27" s="680"/>
      <c r="BI27" s="680"/>
      <c r="BJ27" s="680"/>
      <c r="BK27" s="680"/>
      <c r="BL27" s="680"/>
      <c r="BM27" s="680"/>
      <c r="BN27" s="681"/>
      <c r="BO27" s="682">
        <v>100</v>
      </c>
      <c r="BP27" s="682"/>
      <c r="BQ27" s="682"/>
      <c r="BR27" s="682"/>
      <c r="BS27" s="688">
        <v>4729</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507134</v>
      </c>
      <c r="CS27" s="715"/>
      <c r="CT27" s="715"/>
      <c r="CU27" s="715"/>
      <c r="CV27" s="715"/>
      <c r="CW27" s="715"/>
      <c r="CX27" s="715"/>
      <c r="CY27" s="716"/>
      <c r="CZ27" s="684">
        <v>6.1</v>
      </c>
      <c r="DA27" s="713"/>
      <c r="DB27" s="713"/>
      <c r="DC27" s="717"/>
      <c r="DD27" s="688">
        <v>150195</v>
      </c>
      <c r="DE27" s="715"/>
      <c r="DF27" s="715"/>
      <c r="DG27" s="715"/>
      <c r="DH27" s="715"/>
      <c r="DI27" s="715"/>
      <c r="DJ27" s="715"/>
      <c r="DK27" s="716"/>
      <c r="DL27" s="688">
        <v>148660</v>
      </c>
      <c r="DM27" s="715"/>
      <c r="DN27" s="715"/>
      <c r="DO27" s="715"/>
      <c r="DP27" s="715"/>
      <c r="DQ27" s="715"/>
      <c r="DR27" s="715"/>
      <c r="DS27" s="715"/>
      <c r="DT27" s="715"/>
      <c r="DU27" s="715"/>
      <c r="DV27" s="716"/>
      <c r="DW27" s="684">
        <v>2.7</v>
      </c>
      <c r="DX27" s="713"/>
      <c r="DY27" s="713"/>
      <c r="DZ27" s="713"/>
      <c r="EA27" s="713"/>
      <c r="EB27" s="713"/>
      <c r="EC27" s="714"/>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237</v>
      </c>
      <c r="AA28" s="682"/>
      <c r="AB28" s="682"/>
      <c r="AC28" s="682"/>
      <c r="AD28" s="683" t="s">
        <v>237</v>
      </c>
      <c r="AE28" s="683"/>
      <c r="AF28" s="683"/>
      <c r="AG28" s="683"/>
      <c r="AH28" s="683"/>
      <c r="AI28" s="683"/>
      <c r="AJ28" s="683"/>
      <c r="AK28" s="683"/>
      <c r="AL28" s="684" t="s">
        <v>237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1325658</v>
      </c>
      <c r="CS28" s="680"/>
      <c r="CT28" s="680"/>
      <c r="CU28" s="680"/>
      <c r="CV28" s="680"/>
      <c r="CW28" s="680"/>
      <c r="CX28" s="680"/>
      <c r="CY28" s="681"/>
      <c r="CZ28" s="684">
        <v>15.9</v>
      </c>
      <c r="DA28" s="713"/>
      <c r="DB28" s="713"/>
      <c r="DC28" s="717"/>
      <c r="DD28" s="688">
        <v>1325658</v>
      </c>
      <c r="DE28" s="680"/>
      <c r="DF28" s="680"/>
      <c r="DG28" s="680"/>
      <c r="DH28" s="680"/>
      <c r="DI28" s="680"/>
      <c r="DJ28" s="680"/>
      <c r="DK28" s="681"/>
      <c r="DL28" s="688">
        <v>1324576</v>
      </c>
      <c r="DM28" s="680"/>
      <c r="DN28" s="680"/>
      <c r="DO28" s="680"/>
      <c r="DP28" s="680"/>
      <c r="DQ28" s="680"/>
      <c r="DR28" s="680"/>
      <c r="DS28" s="680"/>
      <c r="DT28" s="680"/>
      <c r="DU28" s="680"/>
      <c r="DV28" s="681"/>
      <c r="DW28" s="684">
        <v>24.2</v>
      </c>
      <c r="DX28" s="713"/>
      <c r="DY28" s="713"/>
      <c r="DZ28" s="713"/>
      <c r="EA28" s="713"/>
      <c r="EB28" s="713"/>
      <c r="EC28" s="714"/>
    </row>
    <row r="29" spans="2:133" ht="11.25" customHeight="1" x14ac:dyDescent="0.15">
      <c r="B29" s="676" t="s">
        <v>301</v>
      </c>
      <c r="C29" s="677"/>
      <c r="D29" s="677"/>
      <c r="E29" s="677"/>
      <c r="F29" s="677"/>
      <c r="G29" s="677"/>
      <c r="H29" s="677"/>
      <c r="I29" s="677"/>
      <c r="J29" s="677"/>
      <c r="K29" s="677"/>
      <c r="L29" s="677"/>
      <c r="M29" s="677"/>
      <c r="N29" s="677"/>
      <c r="O29" s="677"/>
      <c r="P29" s="677"/>
      <c r="Q29" s="678"/>
      <c r="R29" s="679">
        <v>398182</v>
      </c>
      <c r="S29" s="680"/>
      <c r="T29" s="680"/>
      <c r="U29" s="680"/>
      <c r="V29" s="680"/>
      <c r="W29" s="680"/>
      <c r="X29" s="680"/>
      <c r="Y29" s="681"/>
      <c r="Z29" s="682">
        <v>4.5999999999999996</v>
      </c>
      <c r="AA29" s="682"/>
      <c r="AB29" s="682"/>
      <c r="AC29" s="682"/>
      <c r="AD29" s="683" t="s">
        <v>237</v>
      </c>
      <c r="AE29" s="683"/>
      <c r="AF29" s="683"/>
      <c r="AG29" s="683"/>
      <c r="AH29" s="683"/>
      <c r="AI29" s="683"/>
      <c r="AJ29" s="683"/>
      <c r="AK29" s="683"/>
      <c r="AL29" s="684" t="s">
        <v>127</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305</v>
      </c>
      <c r="CG29" s="695"/>
      <c r="CH29" s="695"/>
      <c r="CI29" s="695"/>
      <c r="CJ29" s="695"/>
      <c r="CK29" s="695"/>
      <c r="CL29" s="695"/>
      <c r="CM29" s="695"/>
      <c r="CN29" s="695"/>
      <c r="CO29" s="695"/>
      <c r="CP29" s="695"/>
      <c r="CQ29" s="696"/>
      <c r="CR29" s="679">
        <v>1325658</v>
      </c>
      <c r="CS29" s="715"/>
      <c r="CT29" s="715"/>
      <c r="CU29" s="715"/>
      <c r="CV29" s="715"/>
      <c r="CW29" s="715"/>
      <c r="CX29" s="715"/>
      <c r="CY29" s="716"/>
      <c r="CZ29" s="684">
        <v>15.9</v>
      </c>
      <c r="DA29" s="713"/>
      <c r="DB29" s="713"/>
      <c r="DC29" s="717"/>
      <c r="DD29" s="688">
        <v>1325658</v>
      </c>
      <c r="DE29" s="715"/>
      <c r="DF29" s="715"/>
      <c r="DG29" s="715"/>
      <c r="DH29" s="715"/>
      <c r="DI29" s="715"/>
      <c r="DJ29" s="715"/>
      <c r="DK29" s="716"/>
      <c r="DL29" s="688">
        <v>1324576</v>
      </c>
      <c r="DM29" s="715"/>
      <c r="DN29" s="715"/>
      <c r="DO29" s="715"/>
      <c r="DP29" s="715"/>
      <c r="DQ29" s="715"/>
      <c r="DR29" s="715"/>
      <c r="DS29" s="715"/>
      <c r="DT29" s="715"/>
      <c r="DU29" s="715"/>
      <c r="DV29" s="716"/>
      <c r="DW29" s="684">
        <v>24.2</v>
      </c>
      <c r="DX29" s="713"/>
      <c r="DY29" s="713"/>
      <c r="DZ29" s="713"/>
      <c r="EA29" s="713"/>
      <c r="EB29" s="713"/>
      <c r="EC29" s="714"/>
    </row>
    <row r="30" spans="2:133" ht="11.25" customHeight="1" x14ac:dyDescent="0.15">
      <c r="B30" s="676" t="s">
        <v>306</v>
      </c>
      <c r="C30" s="677"/>
      <c r="D30" s="677"/>
      <c r="E30" s="677"/>
      <c r="F30" s="677"/>
      <c r="G30" s="677"/>
      <c r="H30" s="677"/>
      <c r="I30" s="677"/>
      <c r="J30" s="677"/>
      <c r="K30" s="677"/>
      <c r="L30" s="677"/>
      <c r="M30" s="677"/>
      <c r="N30" s="677"/>
      <c r="O30" s="677"/>
      <c r="P30" s="677"/>
      <c r="Q30" s="678"/>
      <c r="R30" s="679">
        <v>99537</v>
      </c>
      <c r="S30" s="680"/>
      <c r="T30" s="680"/>
      <c r="U30" s="680"/>
      <c r="V30" s="680"/>
      <c r="W30" s="680"/>
      <c r="X30" s="680"/>
      <c r="Y30" s="681"/>
      <c r="Z30" s="682">
        <v>1.1000000000000001</v>
      </c>
      <c r="AA30" s="682"/>
      <c r="AB30" s="682"/>
      <c r="AC30" s="682"/>
      <c r="AD30" s="683">
        <v>10707</v>
      </c>
      <c r="AE30" s="683"/>
      <c r="AF30" s="683"/>
      <c r="AG30" s="683"/>
      <c r="AH30" s="683"/>
      <c r="AI30" s="683"/>
      <c r="AJ30" s="683"/>
      <c r="AK30" s="683"/>
      <c r="AL30" s="684">
        <v>0.2</v>
      </c>
      <c r="AM30" s="685"/>
      <c r="AN30" s="685"/>
      <c r="AO30" s="686"/>
      <c r="AP30" s="727" t="s">
        <v>307</v>
      </c>
      <c r="AQ30" s="728"/>
      <c r="AR30" s="728"/>
      <c r="AS30" s="728"/>
      <c r="AT30" s="733" t="s">
        <v>308</v>
      </c>
      <c r="AU30" s="230"/>
      <c r="AV30" s="230"/>
      <c r="AW30" s="230"/>
      <c r="AX30" s="665" t="s">
        <v>184</v>
      </c>
      <c r="AY30" s="666"/>
      <c r="AZ30" s="666"/>
      <c r="BA30" s="666"/>
      <c r="BB30" s="666"/>
      <c r="BC30" s="666"/>
      <c r="BD30" s="666"/>
      <c r="BE30" s="666"/>
      <c r="BF30" s="667"/>
      <c r="BG30" s="739">
        <v>98.3</v>
      </c>
      <c r="BH30" s="740"/>
      <c r="BI30" s="740"/>
      <c r="BJ30" s="740"/>
      <c r="BK30" s="740"/>
      <c r="BL30" s="740"/>
      <c r="BM30" s="674">
        <v>92.2</v>
      </c>
      <c r="BN30" s="740"/>
      <c r="BO30" s="740"/>
      <c r="BP30" s="740"/>
      <c r="BQ30" s="741"/>
      <c r="BR30" s="739">
        <v>98.1</v>
      </c>
      <c r="BS30" s="740"/>
      <c r="BT30" s="740"/>
      <c r="BU30" s="740"/>
      <c r="BV30" s="740"/>
      <c r="BW30" s="740"/>
      <c r="BX30" s="674">
        <v>90.6</v>
      </c>
      <c r="BY30" s="740"/>
      <c r="BZ30" s="740"/>
      <c r="CA30" s="740"/>
      <c r="CB30" s="741"/>
      <c r="CD30" s="744"/>
      <c r="CE30" s="745"/>
      <c r="CF30" s="694" t="s">
        <v>309</v>
      </c>
      <c r="CG30" s="695"/>
      <c r="CH30" s="695"/>
      <c r="CI30" s="695"/>
      <c r="CJ30" s="695"/>
      <c r="CK30" s="695"/>
      <c r="CL30" s="695"/>
      <c r="CM30" s="695"/>
      <c r="CN30" s="695"/>
      <c r="CO30" s="695"/>
      <c r="CP30" s="695"/>
      <c r="CQ30" s="696"/>
      <c r="CR30" s="679">
        <v>1297285</v>
      </c>
      <c r="CS30" s="680"/>
      <c r="CT30" s="680"/>
      <c r="CU30" s="680"/>
      <c r="CV30" s="680"/>
      <c r="CW30" s="680"/>
      <c r="CX30" s="680"/>
      <c r="CY30" s="681"/>
      <c r="CZ30" s="684">
        <v>15.6</v>
      </c>
      <c r="DA30" s="713"/>
      <c r="DB30" s="713"/>
      <c r="DC30" s="717"/>
      <c r="DD30" s="688">
        <v>1297285</v>
      </c>
      <c r="DE30" s="680"/>
      <c r="DF30" s="680"/>
      <c r="DG30" s="680"/>
      <c r="DH30" s="680"/>
      <c r="DI30" s="680"/>
      <c r="DJ30" s="680"/>
      <c r="DK30" s="681"/>
      <c r="DL30" s="688">
        <v>1296203</v>
      </c>
      <c r="DM30" s="680"/>
      <c r="DN30" s="680"/>
      <c r="DO30" s="680"/>
      <c r="DP30" s="680"/>
      <c r="DQ30" s="680"/>
      <c r="DR30" s="680"/>
      <c r="DS30" s="680"/>
      <c r="DT30" s="680"/>
      <c r="DU30" s="680"/>
      <c r="DV30" s="681"/>
      <c r="DW30" s="684">
        <v>23.7</v>
      </c>
      <c r="DX30" s="713"/>
      <c r="DY30" s="713"/>
      <c r="DZ30" s="713"/>
      <c r="EA30" s="713"/>
      <c r="EB30" s="713"/>
      <c r="EC30" s="714"/>
    </row>
    <row r="31" spans="2:133" ht="11.25" customHeight="1" x14ac:dyDescent="0.15">
      <c r="B31" s="676" t="s">
        <v>310</v>
      </c>
      <c r="C31" s="677"/>
      <c r="D31" s="677"/>
      <c r="E31" s="677"/>
      <c r="F31" s="677"/>
      <c r="G31" s="677"/>
      <c r="H31" s="677"/>
      <c r="I31" s="677"/>
      <c r="J31" s="677"/>
      <c r="K31" s="677"/>
      <c r="L31" s="677"/>
      <c r="M31" s="677"/>
      <c r="N31" s="677"/>
      <c r="O31" s="677"/>
      <c r="P31" s="677"/>
      <c r="Q31" s="678"/>
      <c r="R31" s="679">
        <v>12156</v>
      </c>
      <c r="S31" s="680"/>
      <c r="T31" s="680"/>
      <c r="U31" s="680"/>
      <c r="V31" s="680"/>
      <c r="W31" s="680"/>
      <c r="X31" s="680"/>
      <c r="Y31" s="681"/>
      <c r="Z31" s="682">
        <v>0.1</v>
      </c>
      <c r="AA31" s="682"/>
      <c r="AB31" s="682"/>
      <c r="AC31" s="682"/>
      <c r="AD31" s="683" t="s">
        <v>127</v>
      </c>
      <c r="AE31" s="683"/>
      <c r="AF31" s="683"/>
      <c r="AG31" s="683"/>
      <c r="AH31" s="683"/>
      <c r="AI31" s="683"/>
      <c r="AJ31" s="683"/>
      <c r="AK31" s="683"/>
      <c r="AL31" s="684" t="s">
        <v>237</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98.8</v>
      </c>
      <c r="BH31" s="715"/>
      <c r="BI31" s="715"/>
      <c r="BJ31" s="715"/>
      <c r="BK31" s="715"/>
      <c r="BL31" s="715"/>
      <c r="BM31" s="685">
        <v>95.5</v>
      </c>
      <c r="BN31" s="737"/>
      <c r="BO31" s="737"/>
      <c r="BP31" s="737"/>
      <c r="BQ31" s="738"/>
      <c r="BR31" s="736">
        <v>98.9</v>
      </c>
      <c r="BS31" s="715"/>
      <c r="BT31" s="715"/>
      <c r="BU31" s="715"/>
      <c r="BV31" s="715"/>
      <c r="BW31" s="715"/>
      <c r="BX31" s="685">
        <v>95.2</v>
      </c>
      <c r="BY31" s="737"/>
      <c r="BZ31" s="737"/>
      <c r="CA31" s="737"/>
      <c r="CB31" s="738"/>
      <c r="CD31" s="744"/>
      <c r="CE31" s="745"/>
      <c r="CF31" s="694" t="s">
        <v>313</v>
      </c>
      <c r="CG31" s="695"/>
      <c r="CH31" s="695"/>
      <c r="CI31" s="695"/>
      <c r="CJ31" s="695"/>
      <c r="CK31" s="695"/>
      <c r="CL31" s="695"/>
      <c r="CM31" s="695"/>
      <c r="CN31" s="695"/>
      <c r="CO31" s="695"/>
      <c r="CP31" s="695"/>
      <c r="CQ31" s="696"/>
      <c r="CR31" s="679">
        <v>28373</v>
      </c>
      <c r="CS31" s="715"/>
      <c r="CT31" s="715"/>
      <c r="CU31" s="715"/>
      <c r="CV31" s="715"/>
      <c r="CW31" s="715"/>
      <c r="CX31" s="715"/>
      <c r="CY31" s="716"/>
      <c r="CZ31" s="684">
        <v>0.3</v>
      </c>
      <c r="DA31" s="713"/>
      <c r="DB31" s="713"/>
      <c r="DC31" s="717"/>
      <c r="DD31" s="688">
        <v>28373</v>
      </c>
      <c r="DE31" s="715"/>
      <c r="DF31" s="715"/>
      <c r="DG31" s="715"/>
      <c r="DH31" s="715"/>
      <c r="DI31" s="715"/>
      <c r="DJ31" s="715"/>
      <c r="DK31" s="716"/>
      <c r="DL31" s="688">
        <v>28373</v>
      </c>
      <c r="DM31" s="715"/>
      <c r="DN31" s="715"/>
      <c r="DO31" s="715"/>
      <c r="DP31" s="715"/>
      <c r="DQ31" s="715"/>
      <c r="DR31" s="715"/>
      <c r="DS31" s="715"/>
      <c r="DT31" s="715"/>
      <c r="DU31" s="715"/>
      <c r="DV31" s="716"/>
      <c r="DW31" s="684">
        <v>0.5</v>
      </c>
      <c r="DX31" s="713"/>
      <c r="DY31" s="713"/>
      <c r="DZ31" s="713"/>
      <c r="EA31" s="713"/>
      <c r="EB31" s="713"/>
      <c r="EC31" s="714"/>
    </row>
    <row r="32" spans="2:133" ht="11.25" customHeight="1" x14ac:dyDescent="0.15">
      <c r="B32" s="676" t="s">
        <v>314</v>
      </c>
      <c r="C32" s="677"/>
      <c r="D32" s="677"/>
      <c r="E32" s="677"/>
      <c r="F32" s="677"/>
      <c r="G32" s="677"/>
      <c r="H32" s="677"/>
      <c r="I32" s="677"/>
      <c r="J32" s="677"/>
      <c r="K32" s="677"/>
      <c r="L32" s="677"/>
      <c r="M32" s="677"/>
      <c r="N32" s="677"/>
      <c r="O32" s="677"/>
      <c r="P32" s="677"/>
      <c r="Q32" s="678"/>
      <c r="R32" s="679">
        <v>1148545</v>
      </c>
      <c r="S32" s="680"/>
      <c r="T32" s="680"/>
      <c r="U32" s="680"/>
      <c r="V32" s="680"/>
      <c r="W32" s="680"/>
      <c r="X32" s="680"/>
      <c r="Y32" s="681"/>
      <c r="Z32" s="682">
        <v>13.2</v>
      </c>
      <c r="AA32" s="682"/>
      <c r="AB32" s="682"/>
      <c r="AC32" s="682"/>
      <c r="AD32" s="683" t="s">
        <v>127</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97.7</v>
      </c>
      <c r="BH32" s="749"/>
      <c r="BI32" s="749"/>
      <c r="BJ32" s="749"/>
      <c r="BK32" s="749"/>
      <c r="BL32" s="749"/>
      <c r="BM32" s="750">
        <v>88.6</v>
      </c>
      <c r="BN32" s="749"/>
      <c r="BO32" s="749"/>
      <c r="BP32" s="749"/>
      <c r="BQ32" s="751"/>
      <c r="BR32" s="748">
        <v>97.2</v>
      </c>
      <c r="BS32" s="749"/>
      <c r="BT32" s="749"/>
      <c r="BU32" s="749"/>
      <c r="BV32" s="749"/>
      <c r="BW32" s="749"/>
      <c r="BX32" s="750">
        <v>85.5</v>
      </c>
      <c r="BY32" s="749"/>
      <c r="BZ32" s="749"/>
      <c r="CA32" s="749"/>
      <c r="CB32" s="751"/>
      <c r="CD32" s="746"/>
      <c r="CE32" s="747"/>
      <c r="CF32" s="694" t="s">
        <v>316</v>
      </c>
      <c r="CG32" s="695"/>
      <c r="CH32" s="695"/>
      <c r="CI32" s="695"/>
      <c r="CJ32" s="695"/>
      <c r="CK32" s="695"/>
      <c r="CL32" s="695"/>
      <c r="CM32" s="695"/>
      <c r="CN32" s="695"/>
      <c r="CO32" s="695"/>
      <c r="CP32" s="695"/>
      <c r="CQ32" s="696"/>
      <c r="CR32" s="679" t="s">
        <v>237</v>
      </c>
      <c r="CS32" s="680"/>
      <c r="CT32" s="680"/>
      <c r="CU32" s="680"/>
      <c r="CV32" s="680"/>
      <c r="CW32" s="680"/>
      <c r="CX32" s="680"/>
      <c r="CY32" s="681"/>
      <c r="CZ32" s="684" t="s">
        <v>237</v>
      </c>
      <c r="DA32" s="713"/>
      <c r="DB32" s="713"/>
      <c r="DC32" s="717"/>
      <c r="DD32" s="688" t="s">
        <v>237</v>
      </c>
      <c r="DE32" s="680"/>
      <c r="DF32" s="680"/>
      <c r="DG32" s="680"/>
      <c r="DH32" s="680"/>
      <c r="DI32" s="680"/>
      <c r="DJ32" s="680"/>
      <c r="DK32" s="681"/>
      <c r="DL32" s="688" t="s">
        <v>127</v>
      </c>
      <c r="DM32" s="680"/>
      <c r="DN32" s="680"/>
      <c r="DO32" s="680"/>
      <c r="DP32" s="680"/>
      <c r="DQ32" s="680"/>
      <c r="DR32" s="680"/>
      <c r="DS32" s="680"/>
      <c r="DT32" s="680"/>
      <c r="DU32" s="680"/>
      <c r="DV32" s="681"/>
      <c r="DW32" s="684" t="s">
        <v>127</v>
      </c>
      <c r="DX32" s="713"/>
      <c r="DY32" s="713"/>
      <c r="DZ32" s="713"/>
      <c r="EA32" s="713"/>
      <c r="EB32" s="713"/>
      <c r="EC32" s="714"/>
    </row>
    <row r="33" spans="2:133" ht="11.25" customHeight="1" x14ac:dyDescent="0.15">
      <c r="B33" s="676" t="s">
        <v>317</v>
      </c>
      <c r="C33" s="677"/>
      <c r="D33" s="677"/>
      <c r="E33" s="677"/>
      <c r="F33" s="677"/>
      <c r="G33" s="677"/>
      <c r="H33" s="677"/>
      <c r="I33" s="677"/>
      <c r="J33" s="677"/>
      <c r="K33" s="677"/>
      <c r="L33" s="677"/>
      <c r="M33" s="677"/>
      <c r="N33" s="677"/>
      <c r="O33" s="677"/>
      <c r="P33" s="677"/>
      <c r="Q33" s="678"/>
      <c r="R33" s="679">
        <v>164176</v>
      </c>
      <c r="S33" s="680"/>
      <c r="T33" s="680"/>
      <c r="U33" s="680"/>
      <c r="V33" s="680"/>
      <c r="W33" s="680"/>
      <c r="X33" s="680"/>
      <c r="Y33" s="681"/>
      <c r="Z33" s="682">
        <v>1.9</v>
      </c>
      <c r="AA33" s="682"/>
      <c r="AB33" s="682"/>
      <c r="AC33" s="682"/>
      <c r="AD33" s="683" t="s">
        <v>237</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4059033</v>
      </c>
      <c r="CS33" s="715"/>
      <c r="CT33" s="715"/>
      <c r="CU33" s="715"/>
      <c r="CV33" s="715"/>
      <c r="CW33" s="715"/>
      <c r="CX33" s="715"/>
      <c r="CY33" s="716"/>
      <c r="CZ33" s="684">
        <v>48.8</v>
      </c>
      <c r="DA33" s="713"/>
      <c r="DB33" s="713"/>
      <c r="DC33" s="717"/>
      <c r="DD33" s="688">
        <v>3633528</v>
      </c>
      <c r="DE33" s="715"/>
      <c r="DF33" s="715"/>
      <c r="DG33" s="715"/>
      <c r="DH33" s="715"/>
      <c r="DI33" s="715"/>
      <c r="DJ33" s="715"/>
      <c r="DK33" s="716"/>
      <c r="DL33" s="688">
        <v>2184410</v>
      </c>
      <c r="DM33" s="715"/>
      <c r="DN33" s="715"/>
      <c r="DO33" s="715"/>
      <c r="DP33" s="715"/>
      <c r="DQ33" s="715"/>
      <c r="DR33" s="715"/>
      <c r="DS33" s="715"/>
      <c r="DT33" s="715"/>
      <c r="DU33" s="715"/>
      <c r="DV33" s="716"/>
      <c r="DW33" s="684">
        <v>39.9</v>
      </c>
      <c r="DX33" s="713"/>
      <c r="DY33" s="713"/>
      <c r="DZ33" s="713"/>
      <c r="EA33" s="713"/>
      <c r="EB33" s="713"/>
      <c r="EC33" s="714"/>
    </row>
    <row r="34" spans="2:133" ht="11.25" customHeight="1" x14ac:dyDescent="0.15">
      <c r="B34" s="676" t="s">
        <v>319</v>
      </c>
      <c r="C34" s="677"/>
      <c r="D34" s="677"/>
      <c r="E34" s="677"/>
      <c r="F34" s="677"/>
      <c r="G34" s="677"/>
      <c r="H34" s="677"/>
      <c r="I34" s="677"/>
      <c r="J34" s="677"/>
      <c r="K34" s="677"/>
      <c r="L34" s="677"/>
      <c r="M34" s="677"/>
      <c r="N34" s="677"/>
      <c r="O34" s="677"/>
      <c r="P34" s="677"/>
      <c r="Q34" s="678"/>
      <c r="R34" s="679">
        <v>136080</v>
      </c>
      <c r="S34" s="680"/>
      <c r="T34" s="680"/>
      <c r="U34" s="680"/>
      <c r="V34" s="680"/>
      <c r="W34" s="680"/>
      <c r="X34" s="680"/>
      <c r="Y34" s="681"/>
      <c r="Z34" s="682">
        <v>1.6</v>
      </c>
      <c r="AA34" s="682"/>
      <c r="AB34" s="682"/>
      <c r="AC34" s="682"/>
      <c r="AD34" s="683">
        <v>14607</v>
      </c>
      <c r="AE34" s="683"/>
      <c r="AF34" s="683"/>
      <c r="AG34" s="683"/>
      <c r="AH34" s="683"/>
      <c r="AI34" s="683"/>
      <c r="AJ34" s="683"/>
      <c r="AK34" s="683"/>
      <c r="AL34" s="684">
        <v>0.3</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1023673</v>
      </c>
      <c r="CS34" s="680"/>
      <c r="CT34" s="680"/>
      <c r="CU34" s="680"/>
      <c r="CV34" s="680"/>
      <c r="CW34" s="680"/>
      <c r="CX34" s="680"/>
      <c r="CY34" s="681"/>
      <c r="CZ34" s="684">
        <v>12.3</v>
      </c>
      <c r="DA34" s="713"/>
      <c r="DB34" s="713"/>
      <c r="DC34" s="717"/>
      <c r="DD34" s="688">
        <v>834822</v>
      </c>
      <c r="DE34" s="680"/>
      <c r="DF34" s="680"/>
      <c r="DG34" s="680"/>
      <c r="DH34" s="680"/>
      <c r="DI34" s="680"/>
      <c r="DJ34" s="680"/>
      <c r="DK34" s="681"/>
      <c r="DL34" s="688">
        <v>612336</v>
      </c>
      <c r="DM34" s="680"/>
      <c r="DN34" s="680"/>
      <c r="DO34" s="680"/>
      <c r="DP34" s="680"/>
      <c r="DQ34" s="680"/>
      <c r="DR34" s="680"/>
      <c r="DS34" s="680"/>
      <c r="DT34" s="680"/>
      <c r="DU34" s="680"/>
      <c r="DV34" s="681"/>
      <c r="DW34" s="684">
        <v>11.2</v>
      </c>
      <c r="DX34" s="713"/>
      <c r="DY34" s="713"/>
      <c r="DZ34" s="713"/>
      <c r="EA34" s="713"/>
      <c r="EB34" s="713"/>
      <c r="EC34" s="714"/>
    </row>
    <row r="35" spans="2:133" ht="11.25" customHeight="1" x14ac:dyDescent="0.15">
      <c r="B35" s="676" t="s">
        <v>323</v>
      </c>
      <c r="C35" s="677"/>
      <c r="D35" s="677"/>
      <c r="E35" s="677"/>
      <c r="F35" s="677"/>
      <c r="G35" s="677"/>
      <c r="H35" s="677"/>
      <c r="I35" s="677"/>
      <c r="J35" s="677"/>
      <c r="K35" s="677"/>
      <c r="L35" s="677"/>
      <c r="M35" s="677"/>
      <c r="N35" s="677"/>
      <c r="O35" s="677"/>
      <c r="P35" s="677"/>
      <c r="Q35" s="678"/>
      <c r="R35" s="679">
        <v>631537</v>
      </c>
      <c r="S35" s="680"/>
      <c r="T35" s="680"/>
      <c r="U35" s="680"/>
      <c r="V35" s="680"/>
      <c r="W35" s="680"/>
      <c r="X35" s="680"/>
      <c r="Y35" s="681"/>
      <c r="Z35" s="682">
        <v>7.3</v>
      </c>
      <c r="AA35" s="682"/>
      <c r="AB35" s="682"/>
      <c r="AC35" s="682"/>
      <c r="AD35" s="683" t="s">
        <v>127</v>
      </c>
      <c r="AE35" s="683"/>
      <c r="AF35" s="683"/>
      <c r="AG35" s="683"/>
      <c r="AH35" s="683"/>
      <c r="AI35" s="683"/>
      <c r="AJ35" s="683"/>
      <c r="AK35" s="683"/>
      <c r="AL35" s="684" t="s">
        <v>237</v>
      </c>
      <c r="AM35" s="685"/>
      <c r="AN35" s="685"/>
      <c r="AO35" s="686"/>
      <c r="AP35" s="234"/>
      <c r="AQ35" s="752" t="s">
        <v>324</v>
      </c>
      <c r="AR35" s="753"/>
      <c r="AS35" s="753"/>
      <c r="AT35" s="753"/>
      <c r="AU35" s="753"/>
      <c r="AV35" s="753"/>
      <c r="AW35" s="753"/>
      <c r="AX35" s="753"/>
      <c r="AY35" s="754"/>
      <c r="AZ35" s="668">
        <v>1838938</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529</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78930</v>
      </c>
      <c r="CS35" s="715"/>
      <c r="CT35" s="715"/>
      <c r="CU35" s="715"/>
      <c r="CV35" s="715"/>
      <c r="CW35" s="715"/>
      <c r="CX35" s="715"/>
      <c r="CY35" s="716"/>
      <c r="CZ35" s="684">
        <v>0.9</v>
      </c>
      <c r="DA35" s="713"/>
      <c r="DB35" s="713"/>
      <c r="DC35" s="717"/>
      <c r="DD35" s="688">
        <v>73641</v>
      </c>
      <c r="DE35" s="715"/>
      <c r="DF35" s="715"/>
      <c r="DG35" s="715"/>
      <c r="DH35" s="715"/>
      <c r="DI35" s="715"/>
      <c r="DJ35" s="715"/>
      <c r="DK35" s="716"/>
      <c r="DL35" s="688">
        <v>15971</v>
      </c>
      <c r="DM35" s="715"/>
      <c r="DN35" s="715"/>
      <c r="DO35" s="715"/>
      <c r="DP35" s="715"/>
      <c r="DQ35" s="715"/>
      <c r="DR35" s="715"/>
      <c r="DS35" s="715"/>
      <c r="DT35" s="715"/>
      <c r="DU35" s="715"/>
      <c r="DV35" s="716"/>
      <c r="DW35" s="684">
        <v>0.3</v>
      </c>
      <c r="DX35" s="713"/>
      <c r="DY35" s="713"/>
      <c r="DZ35" s="713"/>
      <c r="EA35" s="713"/>
      <c r="EB35" s="713"/>
      <c r="EC35" s="714"/>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127</v>
      </c>
      <c r="AA36" s="682"/>
      <c r="AB36" s="682"/>
      <c r="AC36" s="682"/>
      <c r="AD36" s="683" t="s">
        <v>127</v>
      </c>
      <c r="AE36" s="683"/>
      <c r="AF36" s="683"/>
      <c r="AG36" s="683"/>
      <c r="AH36" s="683"/>
      <c r="AI36" s="683"/>
      <c r="AJ36" s="683"/>
      <c r="AK36" s="683"/>
      <c r="AL36" s="684" t="s">
        <v>237</v>
      </c>
      <c r="AM36" s="685"/>
      <c r="AN36" s="685"/>
      <c r="AO36" s="686"/>
      <c r="AQ36" s="756" t="s">
        <v>328</v>
      </c>
      <c r="AR36" s="757"/>
      <c r="AS36" s="757"/>
      <c r="AT36" s="757"/>
      <c r="AU36" s="757"/>
      <c r="AV36" s="757"/>
      <c r="AW36" s="757"/>
      <c r="AX36" s="757"/>
      <c r="AY36" s="758"/>
      <c r="AZ36" s="679">
        <v>668235</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11360</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816712</v>
      </c>
      <c r="CS36" s="680"/>
      <c r="CT36" s="680"/>
      <c r="CU36" s="680"/>
      <c r="CV36" s="680"/>
      <c r="CW36" s="680"/>
      <c r="CX36" s="680"/>
      <c r="CY36" s="681"/>
      <c r="CZ36" s="684">
        <v>9.8000000000000007</v>
      </c>
      <c r="DA36" s="713"/>
      <c r="DB36" s="713"/>
      <c r="DC36" s="717"/>
      <c r="DD36" s="688">
        <v>680137</v>
      </c>
      <c r="DE36" s="680"/>
      <c r="DF36" s="680"/>
      <c r="DG36" s="680"/>
      <c r="DH36" s="680"/>
      <c r="DI36" s="680"/>
      <c r="DJ36" s="680"/>
      <c r="DK36" s="681"/>
      <c r="DL36" s="688">
        <v>582354</v>
      </c>
      <c r="DM36" s="680"/>
      <c r="DN36" s="680"/>
      <c r="DO36" s="680"/>
      <c r="DP36" s="680"/>
      <c r="DQ36" s="680"/>
      <c r="DR36" s="680"/>
      <c r="DS36" s="680"/>
      <c r="DT36" s="680"/>
      <c r="DU36" s="680"/>
      <c r="DV36" s="681"/>
      <c r="DW36" s="684">
        <v>10.6</v>
      </c>
      <c r="DX36" s="713"/>
      <c r="DY36" s="713"/>
      <c r="DZ36" s="713"/>
      <c r="EA36" s="713"/>
      <c r="EB36" s="713"/>
      <c r="EC36" s="714"/>
    </row>
    <row r="37" spans="2:133" ht="11.25" customHeight="1" x14ac:dyDescent="0.15">
      <c r="B37" s="676" t="s">
        <v>331</v>
      </c>
      <c r="C37" s="677"/>
      <c r="D37" s="677"/>
      <c r="E37" s="677"/>
      <c r="F37" s="677"/>
      <c r="G37" s="677"/>
      <c r="H37" s="677"/>
      <c r="I37" s="677"/>
      <c r="J37" s="677"/>
      <c r="K37" s="677"/>
      <c r="L37" s="677"/>
      <c r="M37" s="677"/>
      <c r="N37" s="677"/>
      <c r="O37" s="677"/>
      <c r="P37" s="677"/>
      <c r="Q37" s="678"/>
      <c r="R37" s="679">
        <v>212537</v>
      </c>
      <c r="S37" s="680"/>
      <c r="T37" s="680"/>
      <c r="U37" s="680"/>
      <c r="V37" s="680"/>
      <c r="W37" s="680"/>
      <c r="X37" s="680"/>
      <c r="Y37" s="681"/>
      <c r="Z37" s="682">
        <v>2.4</v>
      </c>
      <c r="AA37" s="682"/>
      <c r="AB37" s="682"/>
      <c r="AC37" s="682"/>
      <c r="AD37" s="683" t="s">
        <v>237</v>
      </c>
      <c r="AE37" s="683"/>
      <c r="AF37" s="683"/>
      <c r="AG37" s="683"/>
      <c r="AH37" s="683"/>
      <c r="AI37" s="683"/>
      <c r="AJ37" s="683"/>
      <c r="AK37" s="683"/>
      <c r="AL37" s="684" t="s">
        <v>237</v>
      </c>
      <c r="AM37" s="685"/>
      <c r="AN37" s="685"/>
      <c r="AO37" s="686"/>
      <c r="AQ37" s="756" t="s">
        <v>332</v>
      </c>
      <c r="AR37" s="757"/>
      <c r="AS37" s="757"/>
      <c r="AT37" s="757"/>
      <c r="AU37" s="757"/>
      <c r="AV37" s="757"/>
      <c r="AW37" s="757"/>
      <c r="AX37" s="757"/>
      <c r="AY37" s="758"/>
      <c r="AZ37" s="679">
        <v>273955</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1656</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180591</v>
      </c>
      <c r="CS37" s="715"/>
      <c r="CT37" s="715"/>
      <c r="CU37" s="715"/>
      <c r="CV37" s="715"/>
      <c r="CW37" s="715"/>
      <c r="CX37" s="715"/>
      <c r="CY37" s="716"/>
      <c r="CZ37" s="684">
        <v>2.2000000000000002</v>
      </c>
      <c r="DA37" s="713"/>
      <c r="DB37" s="713"/>
      <c r="DC37" s="717"/>
      <c r="DD37" s="688">
        <v>180591</v>
      </c>
      <c r="DE37" s="715"/>
      <c r="DF37" s="715"/>
      <c r="DG37" s="715"/>
      <c r="DH37" s="715"/>
      <c r="DI37" s="715"/>
      <c r="DJ37" s="715"/>
      <c r="DK37" s="716"/>
      <c r="DL37" s="688">
        <v>180591</v>
      </c>
      <c r="DM37" s="715"/>
      <c r="DN37" s="715"/>
      <c r="DO37" s="715"/>
      <c r="DP37" s="715"/>
      <c r="DQ37" s="715"/>
      <c r="DR37" s="715"/>
      <c r="DS37" s="715"/>
      <c r="DT37" s="715"/>
      <c r="DU37" s="715"/>
      <c r="DV37" s="716"/>
      <c r="DW37" s="684">
        <v>3.3</v>
      </c>
      <c r="DX37" s="713"/>
      <c r="DY37" s="713"/>
      <c r="DZ37" s="713"/>
      <c r="EA37" s="713"/>
      <c r="EB37" s="713"/>
      <c r="EC37" s="714"/>
    </row>
    <row r="38" spans="2:133" ht="11.25" customHeight="1" x14ac:dyDescent="0.15">
      <c r="B38" s="724" t="s">
        <v>335</v>
      </c>
      <c r="C38" s="725"/>
      <c r="D38" s="725"/>
      <c r="E38" s="725"/>
      <c r="F38" s="725"/>
      <c r="G38" s="725"/>
      <c r="H38" s="725"/>
      <c r="I38" s="725"/>
      <c r="J38" s="725"/>
      <c r="K38" s="725"/>
      <c r="L38" s="725"/>
      <c r="M38" s="725"/>
      <c r="N38" s="725"/>
      <c r="O38" s="725"/>
      <c r="P38" s="725"/>
      <c r="Q38" s="726"/>
      <c r="R38" s="759">
        <v>8693519</v>
      </c>
      <c r="S38" s="760"/>
      <c r="T38" s="760"/>
      <c r="U38" s="760"/>
      <c r="V38" s="760"/>
      <c r="W38" s="760"/>
      <c r="X38" s="760"/>
      <c r="Y38" s="761"/>
      <c r="Z38" s="762">
        <v>100</v>
      </c>
      <c r="AA38" s="762"/>
      <c r="AB38" s="762"/>
      <c r="AC38" s="762"/>
      <c r="AD38" s="763">
        <v>5261436</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204136</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2745</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1540610</v>
      </c>
      <c r="CS38" s="680"/>
      <c r="CT38" s="680"/>
      <c r="CU38" s="680"/>
      <c r="CV38" s="680"/>
      <c r="CW38" s="680"/>
      <c r="CX38" s="680"/>
      <c r="CY38" s="681"/>
      <c r="CZ38" s="684">
        <v>18.5</v>
      </c>
      <c r="DA38" s="713"/>
      <c r="DB38" s="713"/>
      <c r="DC38" s="717"/>
      <c r="DD38" s="688">
        <v>1450897</v>
      </c>
      <c r="DE38" s="680"/>
      <c r="DF38" s="680"/>
      <c r="DG38" s="680"/>
      <c r="DH38" s="680"/>
      <c r="DI38" s="680"/>
      <c r="DJ38" s="680"/>
      <c r="DK38" s="681"/>
      <c r="DL38" s="688">
        <v>875934</v>
      </c>
      <c r="DM38" s="680"/>
      <c r="DN38" s="680"/>
      <c r="DO38" s="680"/>
      <c r="DP38" s="680"/>
      <c r="DQ38" s="680"/>
      <c r="DR38" s="680"/>
      <c r="DS38" s="680"/>
      <c r="DT38" s="680"/>
      <c r="DU38" s="680"/>
      <c r="DV38" s="681"/>
      <c r="DW38" s="684">
        <v>16</v>
      </c>
      <c r="DX38" s="713"/>
      <c r="DY38" s="713"/>
      <c r="DZ38" s="713"/>
      <c r="EA38" s="713"/>
      <c r="EB38" s="713"/>
      <c r="EC38" s="714"/>
    </row>
    <row r="39" spans="2:133" ht="11.25" customHeight="1" x14ac:dyDescent="0.15">
      <c r="AQ39" s="756" t="s">
        <v>339</v>
      </c>
      <c r="AR39" s="757"/>
      <c r="AS39" s="757"/>
      <c r="AT39" s="757"/>
      <c r="AU39" s="757"/>
      <c r="AV39" s="757"/>
      <c r="AW39" s="757"/>
      <c r="AX39" s="757"/>
      <c r="AY39" s="758"/>
      <c r="AZ39" s="679">
        <v>94034</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94</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501293</v>
      </c>
      <c r="CS39" s="715"/>
      <c r="CT39" s="715"/>
      <c r="CU39" s="715"/>
      <c r="CV39" s="715"/>
      <c r="CW39" s="715"/>
      <c r="CX39" s="715"/>
      <c r="CY39" s="716"/>
      <c r="CZ39" s="684">
        <v>6</v>
      </c>
      <c r="DA39" s="713"/>
      <c r="DB39" s="713"/>
      <c r="DC39" s="717"/>
      <c r="DD39" s="688">
        <v>496216</v>
      </c>
      <c r="DE39" s="715"/>
      <c r="DF39" s="715"/>
      <c r="DG39" s="715"/>
      <c r="DH39" s="715"/>
      <c r="DI39" s="715"/>
      <c r="DJ39" s="715"/>
      <c r="DK39" s="716"/>
      <c r="DL39" s="688" t="s">
        <v>127</v>
      </c>
      <c r="DM39" s="715"/>
      <c r="DN39" s="715"/>
      <c r="DO39" s="715"/>
      <c r="DP39" s="715"/>
      <c r="DQ39" s="715"/>
      <c r="DR39" s="715"/>
      <c r="DS39" s="715"/>
      <c r="DT39" s="715"/>
      <c r="DU39" s="715"/>
      <c r="DV39" s="716"/>
      <c r="DW39" s="684" t="s">
        <v>237</v>
      </c>
      <c r="DX39" s="713"/>
      <c r="DY39" s="713"/>
      <c r="DZ39" s="713"/>
      <c r="EA39" s="713"/>
      <c r="EB39" s="713"/>
      <c r="EC39" s="714"/>
    </row>
    <row r="40" spans="2:133" ht="11.25" customHeight="1" x14ac:dyDescent="0.15">
      <c r="AQ40" s="756" t="s">
        <v>343</v>
      </c>
      <c r="AR40" s="757"/>
      <c r="AS40" s="757"/>
      <c r="AT40" s="757"/>
      <c r="AU40" s="757"/>
      <c r="AV40" s="757"/>
      <c r="AW40" s="757"/>
      <c r="AX40" s="757"/>
      <c r="AY40" s="758"/>
      <c r="AZ40" s="679">
        <v>138450</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237</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97815</v>
      </c>
      <c r="CS40" s="680"/>
      <c r="CT40" s="680"/>
      <c r="CU40" s="680"/>
      <c r="CV40" s="680"/>
      <c r="CW40" s="680"/>
      <c r="CX40" s="680"/>
      <c r="CY40" s="681"/>
      <c r="CZ40" s="684">
        <v>1.2</v>
      </c>
      <c r="DA40" s="713"/>
      <c r="DB40" s="713"/>
      <c r="DC40" s="717"/>
      <c r="DD40" s="688">
        <v>97815</v>
      </c>
      <c r="DE40" s="680"/>
      <c r="DF40" s="680"/>
      <c r="DG40" s="680"/>
      <c r="DH40" s="680"/>
      <c r="DI40" s="680"/>
      <c r="DJ40" s="680"/>
      <c r="DK40" s="681"/>
      <c r="DL40" s="688">
        <v>97815</v>
      </c>
      <c r="DM40" s="680"/>
      <c r="DN40" s="680"/>
      <c r="DO40" s="680"/>
      <c r="DP40" s="680"/>
      <c r="DQ40" s="680"/>
      <c r="DR40" s="680"/>
      <c r="DS40" s="680"/>
      <c r="DT40" s="680"/>
      <c r="DU40" s="680"/>
      <c r="DV40" s="681"/>
      <c r="DW40" s="684">
        <v>1.8</v>
      </c>
      <c r="DX40" s="713"/>
      <c r="DY40" s="713"/>
      <c r="DZ40" s="713"/>
      <c r="EA40" s="713"/>
      <c r="EB40" s="713"/>
      <c r="EC40" s="714"/>
    </row>
    <row r="41" spans="2:133" ht="11.25" customHeight="1" x14ac:dyDescent="0.15">
      <c r="AQ41" s="766" t="s">
        <v>346</v>
      </c>
      <c r="AR41" s="767"/>
      <c r="AS41" s="767"/>
      <c r="AT41" s="767"/>
      <c r="AU41" s="767"/>
      <c r="AV41" s="767"/>
      <c r="AW41" s="767"/>
      <c r="AX41" s="767"/>
      <c r="AY41" s="768"/>
      <c r="AZ41" s="759">
        <v>460128</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296</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127</v>
      </c>
      <c r="DA41" s="713"/>
      <c r="DB41" s="713"/>
      <c r="DC41" s="717"/>
      <c r="DD41" s="688" t="s">
        <v>237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1230971</v>
      </c>
      <c r="CS42" s="680"/>
      <c r="CT42" s="680"/>
      <c r="CU42" s="680"/>
      <c r="CV42" s="680"/>
      <c r="CW42" s="680"/>
      <c r="CX42" s="680"/>
      <c r="CY42" s="681"/>
      <c r="CZ42" s="684">
        <v>14.8</v>
      </c>
      <c r="DA42" s="685"/>
      <c r="DB42" s="685"/>
      <c r="DC42" s="780"/>
      <c r="DD42" s="688">
        <v>399032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20000</v>
      </c>
      <c r="CS43" s="715"/>
      <c r="CT43" s="715"/>
      <c r="CU43" s="715"/>
      <c r="CV43" s="715"/>
      <c r="CW43" s="715"/>
      <c r="CX43" s="715"/>
      <c r="CY43" s="716"/>
      <c r="CZ43" s="684">
        <v>0.2</v>
      </c>
      <c r="DA43" s="713"/>
      <c r="DB43" s="713"/>
      <c r="DC43" s="717"/>
      <c r="DD43" s="688">
        <v>20000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353</v>
      </c>
      <c r="CD44" s="791" t="s">
        <v>304</v>
      </c>
      <c r="CE44" s="792"/>
      <c r="CF44" s="676" t="s">
        <v>354</v>
      </c>
      <c r="CG44" s="677"/>
      <c r="CH44" s="677"/>
      <c r="CI44" s="677"/>
      <c r="CJ44" s="677"/>
      <c r="CK44" s="677"/>
      <c r="CL44" s="677"/>
      <c r="CM44" s="677"/>
      <c r="CN44" s="677"/>
      <c r="CO44" s="677"/>
      <c r="CP44" s="677"/>
      <c r="CQ44" s="678"/>
      <c r="CR44" s="679">
        <v>1197193</v>
      </c>
      <c r="CS44" s="680"/>
      <c r="CT44" s="680"/>
      <c r="CU44" s="680"/>
      <c r="CV44" s="680"/>
      <c r="CW44" s="680"/>
      <c r="CX44" s="680"/>
      <c r="CY44" s="681"/>
      <c r="CZ44" s="684">
        <v>14.4</v>
      </c>
      <c r="DA44" s="685"/>
      <c r="DB44" s="685"/>
      <c r="DC44" s="780"/>
      <c r="DD44" s="688">
        <v>387954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355</v>
      </c>
      <c r="CG45" s="677"/>
      <c r="CH45" s="677"/>
      <c r="CI45" s="677"/>
      <c r="CJ45" s="677"/>
      <c r="CK45" s="677"/>
      <c r="CL45" s="677"/>
      <c r="CM45" s="677"/>
      <c r="CN45" s="677"/>
      <c r="CO45" s="677"/>
      <c r="CP45" s="677"/>
      <c r="CQ45" s="678"/>
      <c r="CR45" s="679">
        <v>175434</v>
      </c>
      <c r="CS45" s="715"/>
      <c r="CT45" s="715"/>
      <c r="CU45" s="715"/>
      <c r="CV45" s="715"/>
      <c r="CW45" s="715"/>
      <c r="CX45" s="715"/>
      <c r="CY45" s="716"/>
      <c r="CZ45" s="684">
        <v>2.1</v>
      </c>
      <c r="DA45" s="713"/>
      <c r="DB45" s="713"/>
      <c r="DC45" s="717"/>
      <c r="DD45" s="688">
        <v>65193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356</v>
      </c>
      <c r="CG46" s="677"/>
      <c r="CH46" s="677"/>
      <c r="CI46" s="677"/>
      <c r="CJ46" s="677"/>
      <c r="CK46" s="677"/>
      <c r="CL46" s="677"/>
      <c r="CM46" s="677"/>
      <c r="CN46" s="677"/>
      <c r="CO46" s="677"/>
      <c r="CP46" s="677"/>
      <c r="CQ46" s="678"/>
      <c r="CR46" s="679">
        <v>1020083</v>
      </c>
      <c r="CS46" s="680"/>
      <c r="CT46" s="680"/>
      <c r="CU46" s="680"/>
      <c r="CV46" s="680"/>
      <c r="CW46" s="680"/>
      <c r="CX46" s="680"/>
      <c r="CY46" s="681"/>
      <c r="CZ46" s="684">
        <v>12.3</v>
      </c>
      <c r="DA46" s="685"/>
      <c r="DB46" s="685"/>
      <c r="DC46" s="780"/>
      <c r="DD46" s="688">
        <v>321085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357</v>
      </c>
      <c r="CG47" s="677"/>
      <c r="CH47" s="677"/>
      <c r="CI47" s="677"/>
      <c r="CJ47" s="677"/>
      <c r="CK47" s="677"/>
      <c r="CL47" s="677"/>
      <c r="CM47" s="677"/>
      <c r="CN47" s="677"/>
      <c r="CO47" s="677"/>
      <c r="CP47" s="677"/>
      <c r="CQ47" s="678"/>
      <c r="CR47" s="679">
        <v>33778</v>
      </c>
      <c r="CS47" s="715"/>
      <c r="CT47" s="715"/>
      <c r="CU47" s="715"/>
      <c r="CV47" s="715"/>
      <c r="CW47" s="715"/>
      <c r="CX47" s="715"/>
      <c r="CY47" s="716"/>
      <c r="CZ47" s="684">
        <v>0.4</v>
      </c>
      <c r="DA47" s="713"/>
      <c r="DB47" s="713"/>
      <c r="DC47" s="717"/>
      <c r="DD47" s="688">
        <v>11078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358</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127</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359</v>
      </c>
      <c r="CE49" s="725"/>
      <c r="CF49" s="725"/>
      <c r="CG49" s="725"/>
      <c r="CH49" s="725"/>
      <c r="CI49" s="725"/>
      <c r="CJ49" s="725"/>
      <c r="CK49" s="725"/>
      <c r="CL49" s="725"/>
      <c r="CM49" s="725"/>
      <c r="CN49" s="725"/>
      <c r="CO49" s="725"/>
      <c r="CP49" s="725"/>
      <c r="CQ49" s="726"/>
      <c r="CR49" s="759">
        <v>8321612</v>
      </c>
      <c r="CS49" s="749"/>
      <c r="CT49" s="749"/>
      <c r="CU49" s="749"/>
      <c r="CV49" s="749"/>
      <c r="CW49" s="749"/>
      <c r="CX49" s="749"/>
      <c r="CY49" s="781"/>
      <c r="CZ49" s="764">
        <v>100</v>
      </c>
      <c r="DA49" s="782"/>
      <c r="DB49" s="782"/>
      <c r="DC49" s="783"/>
      <c r="DD49" s="784">
        <v>6566541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zGcphs02gXcOXCw0Nz/BTmXhSLK2M5Ja5BExF2hYblO+89LJIxBGNN9ReXzH4fIVNQgKk7Qa3vCmOsHvo5ungQ==" saltValue="mtRKC231ZAKyCnuXat1il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382</v>
      </c>
      <c r="C7" s="812"/>
      <c r="D7" s="812"/>
      <c r="E7" s="812"/>
      <c r="F7" s="812"/>
      <c r="G7" s="812"/>
      <c r="H7" s="812"/>
      <c r="I7" s="812"/>
      <c r="J7" s="812"/>
      <c r="K7" s="812"/>
      <c r="L7" s="812"/>
      <c r="M7" s="812"/>
      <c r="N7" s="812"/>
      <c r="O7" s="812"/>
      <c r="P7" s="813"/>
      <c r="Q7" s="814">
        <v>8670</v>
      </c>
      <c r="R7" s="815"/>
      <c r="S7" s="815"/>
      <c r="T7" s="815"/>
      <c r="U7" s="815"/>
      <c r="V7" s="815">
        <v>8328</v>
      </c>
      <c r="W7" s="815"/>
      <c r="X7" s="815"/>
      <c r="Y7" s="815"/>
      <c r="Z7" s="815"/>
      <c r="AA7" s="815">
        <v>372</v>
      </c>
      <c r="AB7" s="815"/>
      <c r="AC7" s="815"/>
      <c r="AD7" s="815"/>
      <c r="AE7" s="816"/>
      <c r="AF7" s="817">
        <v>215</v>
      </c>
      <c r="AG7" s="818"/>
      <c r="AH7" s="818"/>
      <c r="AI7" s="818"/>
      <c r="AJ7" s="819"/>
      <c r="AK7" s="854">
        <v>879</v>
      </c>
      <c r="AL7" s="855"/>
      <c r="AM7" s="855"/>
      <c r="AN7" s="855"/>
      <c r="AO7" s="855"/>
      <c r="AP7" s="855">
        <v>5033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588</v>
      </c>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v>0.5</v>
      </c>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383</v>
      </c>
      <c r="C8" s="836"/>
      <c r="D8" s="836"/>
      <c r="E8" s="836"/>
      <c r="F8" s="836"/>
      <c r="G8" s="836"/>
      <c r="H8" s="836"/>
      <c r="I8" s="836"/>
      <c r="J8" s="836"/>
      <c r="K8" s="836"/>
      <c r="L8" s="836"/>
      <c r="M8" s="836"/>
      <c r="N8" s="836"/>
      <c r="O8" s="836"/>
      <c r="P8" s="837"/>
      <c r="Q8" s="838">
        <v>9</v>
      </c>
      <c r="R8" s="839"/>
      <c r="S8" s="839"/>
      <c r="T8" s="839"/>
      <c r="U8" s="839"/>
      <c r="V8" s="839">
        <v>9</v>
      </c>
      <c r="W8" s="839"/>
      <c r="X8" s="839"/>
      <c r="Y8" s="839"/>
      <c r="Z8" s="839"/>
      <c r="AA8" s="839">
        <v>0</v>
      </c>
      <c r="AB8" s="839"/>
      <c r="AC8" s="839"/>
      <c r="AD8" s="839"/>
      <c r="AE8" s="840"/>
      <c r="AF8" s="841">
        <v>0</v>
      </c>
      <c r="AG8" s="842"/>
      <c r="AH8" s="842"/>
      <c r="AI8" s="842"/>
      <c r="AJ8" s="843"/>
      <c r="AK8" s="844" t="s">
        <v>589</v>
      </c>
      <c r="AL8" s="845"/>
      <c r="AM8" s="845"/>
      <c r="AN8" s="845"/>
      <c r="AO8" s="845"/>
      <c r="AP8" s="845">
        <v>0</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385</v>
      </c>
      <c r="B23" s="870" t="s">
        <v>386</v>
      </c>
      <c r="C23" s="871"/>
      <c r="D23" s="871"/>
      <c r="E23" s="871"/>
      <c r="F23" s="871"/>
      <c r="G23" s="871"/>
      <c r="H23" s="871"/>
      <c r="I23" s="871"/>
      <c r="J23" s="871"/>
      <c r="K23" s="871"/>
      <c r="L23" s="871"/>
      <c r="M23" s="871"/>
      <c r="N23" s="871"/>
      <c r="O23" s="871"/>
      <c r="P23" s="872"/>
      <c r="Q23" s="873">
        <v>8694</v>
      </c>
      <c r="R23" s="874"/>
      <c r="S23" s="874"/>
      <c r="T23" s="874"/>
      <c r="U23" s="874"/>
      <c r="V23" s="874">
        <v>8321</v>
      </c>
      <c r="W23" s="874"/>
      <c r="X23" s="874"/>
      <c r="Y23" s="874"/>
      <c r="Z23" s="874"/>
      <c r="AA23" s="874">
        <v>372</v>
      </c>
      <c r="AB23" s="874"/>
      <c r="AC23" s="874"/>
      <c r="AD23" s="874"/>
      <c r="AE23" s="875"/>
      <c r="AF23" s="876">
        <v>215</v>
      </c>
      <c r="AG23" s="874"/>
      <c r="AH23" s="874"/>
      <c r="AI23" s="874"/>
      <c r="AJ23" s="877"/>
      <c r="AK23" s="878"/>
      <c r="AL23" s="879"/>
      <c r="AM23" s="879"/>
      <c r="AN23" s="879"/>
      <c r="AO23" s="879"/>
      <c r="AP23" s="874">
        <v>5033</v>
      </c>
      <c r="AQ23" s="874"/>
      <c r="AR23" s="874"/>
      <c r="AS23" s="874"/>
      <c r="AT23" s="874"/>
      <c r="AU23" s="880"/>
      <c r="AV23" s="880"/>
      <c r="AW23" s="880"/>
      <c r="AX23" s="880"/>
      <c r="AY23" s="881"/>
      <c r="AZ23" s="889" t="s">
        <v>387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365</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398</v>
      </c>
      <c r="C28" s="812"/>
      <c r="D28" s="812"/>
      <c r="E28" s="812"/>
      <c r="F28" s="812"/>
      <c r="G28" s="812"/>
      <c r="H28" s="812"/>
      <c r="I28" s="812"/>
      <c r="J28" s="812"/>
      <c r="K28" s="812"/>
      <c r="L28" s="812"/>
      <c r="M28" s="812"/>
      <c r="N28" s="812"/>
      <c r="O28" s="812"/>
      <c r="P28" s="813"/>
      <c r="Q28" s="902">
        <v>1206</v>
      </c>
      <c r="R28" s="903"/>
      <c r="S28" s="903"/>
      <c r="T28" s="903"/>
      <c r="U28" s="903"/>
      <c r="V28" s="903">
        <v>1205</v>
      </c>
      <c r="W28" s="903"/>
      <c r="X28" s="903"/>
      <c r="Y28" s="903"/>
      <c r="Z28" s="903"/>
      <c r="AA28" s="903">
        <v>1</v>
      </c>
      <c r="AB28" s="903"/>
      <c r="AC28" s="903"/>
      <c r="AD28" s="903"/>
      <c r="AE28" s="904"/>
      <c r="AF28" s="905">
        <v>1</v>
      </c>
      <c r="AG28" s="903"/>
      <c r="AH28" s="903"/>
      <c r="AI28" s="903"/>
      <c r="AJ28" s="906"/>
      <c r="AK28" s="907">
        <v>89</v>
      </c>
      <c r="AL28" s="898"/>
      <c r="AM28" s="898"/>
      <c r="AN28" s="898"/>
      <c r="AO28" s="898"/>
      <c r="AP28" s="898" t="s">
        <v>589</v>
      </c>
      <c r="AQ28" s="898"/>
      <c r="AR28" s="898"/>
      <c r="AS28" s="898"/>
      <c r="AT28" s="898"/>
      <c r="AU28" s="898" t="s">
        <v>589</v>
      </c>
      <c r="AV28" s="898"/>
      <c r="AW28" s="898"/>
      <c r="AX28" s="898"/>
      <c r="AY28" s="898"/>
      <c r="AZ28" s="899" t="s">
        <v>589</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399</v>
      </c>
      <c r="C29" s="836"/>
      <c r="D29" s="836"/>
      <c r="E29" s="836"/>
      <c r="F29" s="836"/>
      <c r="G29" s="836"/>
      <c r="H29" s="836"/>
      <c r="I29" s="836"/>
      <c r="J29" s="836"/>
      <c r="K29" s="836"/>
      <c r="L29" s="836"/>
      <c r="M29" s="836"/>
      <c r="N29" s="836"/>
      <c r="O29" s="836"/>
      <c r="P29" s="837"/>
      <c r="Q29" s="838">
        <v>1369</v>
      </c>
      <c r="R29" s="839"/>
      <c r="S29" s="839"/>
      <c r="T29" s="839"/>
      <c r="U29" s="839"/>
      <c r="V29" s="839">
        <v>1344</v>
      </c>
      <c r="W29" s="839"/>
      <c r="X29" s="839"/>
      <c r="Y29" s="839"/>
      <c r="Z29" s="839"/>
      <c r="AA29" s="839">
        <v>25</v>
      </c>
      <c r="AB29" s="839"/>
      <c r="AC29" s="839"/>
      <c r="AD29" s="839"/>
      <c r="AE29" s="840"/>
      <c r="AF29" s="841">
        <v>25</v>
      </c>
      <c r="AG29" s="842"/>
      <c r="AH29" s="842"/>
      <c r="AI29" s="842"/>
      <c r="AJ29" s="843"/>
      <c r="AK29" s="910">
        <v>179</v>
      </c>
      <c r="AL29" s="911"/>
      <c r="AM29" s="911"/>
      <c r="AN29" s="911"/>
      <c r="AO29" s="911"/>
      <c r="AP29" s="911" t="s">
        <v>589</v>
      </c>
      <c r="AQ29" s="911"/>
      <c r="AR29" s="911"/>
      <c r="AS29" s="911"/>
      <c r="AT29" s="911"/>
      <c r="AU29" s="911" t="s">
        <v>589</v>
      </c>
      <c r="AV29" s="911"/>
      <c r="AW29" s="911"/>
      <c r="AX29" s="911"/>
      <c r="AY29" s="911"/>
      <c r="AZ29" s="912" t="s">
        <v>589</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400</v>
      </c>
      <c r="C30" s="836"/>
      <c r="D30" s="836"/>
      <c r="E30" s="836"/>
      <c r="F30" s="836"/>
      <c r="G30" s="836"/>
      <c r="H30" s="836"/>
      <c r="I30" s="836"/>
      <c r="J30" s="836"/>
      <c r="K30" s="836"/>
      <c r="L30" s="836"/>
      <c r="M30" s="836"/>
      <c r="N30" s="836"/>
      <c r="O30" s="836"/>
      <c r="P30" s="837"/>
      <c r="Q30" s="838">
        <v>385</v>
      </c>
      <c r="R30" s="839"/>
      <c r="S30" s="839"/>
      <c r="T30" s="839"/>
      <c r="U30" s="839"/>
      <c r="V30" s="839">
        <v>376</v>
      </c>
      <c r="W30" s="839"/>
      <c r="X30" s="839"/>
      <c r="Y30" s="839"/>
      <c r="Z30" s="839"/>
      <c r="AA30" s="839">
        <v>10</v>
      </c>
      <c r="AB30" s="839"/>
      <c r="AC30" s="839"/>
      <c r="AD30" s="839"/>
      <c r="AE30" s="840"/>
      <c r="AF30" s="841">
        <v>10</v>
      </c>
      <c r="AG30" s="842"/>
      <c r="AH30" s="842"/>
      <c r="AI30" s="842"/>
      <c r="AJ30" s="843"/>
      <c r="AK30" s="910">
        <v>38</v>
      </c>
      <c r="AL30" s="911"/>
      <c r="AM30" s="911"/>
      <c r="AN30" s="911"/>
      <c r="AO30" s="911"/>
      <c r="AP30" s="911">
        <v>433</v>
      </c>
      <c r="AQ30" s="911"/>
      <c r="AR30" s="911"/>
      <c r="AS30" s="911"/>
      <c r="AT30" s="911"/>
      <c r="AU30" s="911">
        <v>287</v>
      </c>
      <c r="AV30" s="911"/>
      <c r="AW30" s="911"/>
      <c r="AX30" s="911"/>
      <c r="AY30" s="911"/>
      <c r="AZ30" s="912" t="s">
        <v>589</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401</v>
      </c>
      <c r="C31" s="836"/>
      <c r="D31" s="836"/>
      <c r="E31" s="836"/>
      <c r="F31" s="836"/>
      <c r="G31" s="836"/>
      <c r="H31" s="836"/>
      <c r="I31" s="836"/>
      <c r="J31" s="836"/>
      <c r="K31" s="836"/>
      <c r="L31" s="836"/>
      <c r="M31" s="836"/>
      <c r="N31" s="836"/>
      <c r="O31" s="836"/>
      <c r="P31" s="837"/>
      <c r="Q31" s="838">
        <v>136</v>
      </c>
      <c r="R31" s="839"/>
      <c r="S31" s="839"/>
      <c r="T31" s="839"/>
      <c r="U31" s="839"/>
      <c r="V31" s="839">
        <v>135</v>
      </c>
      <c r="W31" s="839"/>
      <c r="X31" s="839"/>
      <c r="Y31" s="839"/>
      <c r="Z31" s="839"/>
      <c r="AA31" s="839">
        <v>1</v>
      </c>
      <c r="AB31" s="839"/>
      <c r="AC31" s="839"/>
      <c r="AD31" s="839"/>
      <c r="AE31" s="840"/>
      <c r="AF31" s="841">
        <v>1</v>
      </c>
      <c r="AG31" s="842"/>
      <c r="AH31" s="842"/>
      <c r="AI31" s="842"/>
      <c r="AJ31" s="843"/>
      <c r="AK31" s="910">
        <v>46</v>
      </c>
      <c r="AL31" s="911"/>
      <c r="AM31" s="911"/>
      <c r="AN31" s="911"/>
      <c r="AO31" s="911"/>
      <c r="AP31" s="911" t="s">
        <v>612</v>
      </c>
      <c r="AQ31" s="911"/>
      <c r="AR31" s="911"/>
      <c r="AS31" s="911"/>
      <c r="AT31" s="911"/>
      <c r="AU31" s="911" t="s">
        <v>589</v>
      </c>
      <c r="AV31" s="911"/>
      <c r="AW31" s="911"/>
      <c r="AX31" s="911"/>
      <c r="AY31" s="911"/>
      <c r="AZ31" s="912" t="s">
        <v>589</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402</v>
      </c>
      <c r="C32" s="836"/>
      <c r="D32" s="836"/>
      <c r="E32" s="836"/>
      <c r="F32" s="836"/>
      <c r="G32" s="836"/>
      <c r="H32" s="836"/>
      <c r="I32" s="836"/>
      <c r="J32" s="836"/>
      <c r="K32" s="836"/>
      <c r="L32" s="836"/>
      <c r="M32" s="836"/>
      <c r="N32" s="836"/>
      <c r="O32" s="836"/>
      <c r="P32" s="837"/>
      <c r="Q32" s="838">
        <v>1631</v>
      </c>
      <c r="R32" s="839"/>
      <c r="S32" s="839"/>
      <c r="T32" s="839"/>
      <c r="U32" s="839"/>
      <c r="V32" s="839">
        <v>1694</v>
      </c>
      <c r="W32" s="839"/>
      <c r="X32" s="839"/>
      <c r="Y32" s="839"/>
      <c r="Z32" s="839"/>
      <c r="AA32" s="839">
        <v>-63</v>
      </c>
      <c r="AB32" s="839"/>
      <c r="AC32" s="839"/>
      <c r="AD32" s="839"/>
      <c r="AE32" s="840"/>
      <c r="AF32" s="841">
        <v>112</v>
      </c>
      <c r="AG32" s="842"/>
      <c r="AH32" s="842"/>
      <c r="AI32" s="842"/>
      <c r="AJ32" s="843"/>
      <c r="AK32" s="910">
        <v>274</v>
      </c>
      <c r="AL32" s="911"/>
      <c r="AM32" s="911"/>
      <c r="AN32" s="911"/>
      <c r="AO32" s="911"/>
      <c r="AP32" s="911">
        <v>1389</v>
      </c>
      <c r="AQ32" s="911"/>
      <c r="AR32" s="911"/>
      <c r="AS32" s="911"/>
      <c r="AT32" s="911"/>
      <c r="AU32" s="911">
        <v>695</v>
      </c>
      <c r="AV32" s="911"/>
      <c r="AW32" s="911"/>
      <c r="AX32" s="911"/>
      <c r="AY32" s="911"/>
      <c r="AZ32" s="912" t="s">
        <v>612</v>
      </c>
      <c r="BA32" s="912"/>
      <c r="BB32" s="912"/>
      <c r="BC32" s="912"/>
      <c r="BD32" s="912"/>
      <c r="BE32" s="908" t="s">
        <v>403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404</v>
      </c>
      <c r="C33" s="836"/>
      <c r="D33" s="836"/>
      <c r="E33" s="836"/>
      <c r="F33" s="836"/>
      <c r="G33" s="836"/>
      <c r="H33" s="836"/>
      <c r="I33" s="836"/>
      <c r="J33" s="836"/>
      <c r="K33" s="836"/>
      <c r="L33" s="836"/>
      <c r="M33" s="836"/>
      <c r="N33" s="836"/>
      <c r="O33" s="836"/>
      <c r="P33" s="837"/>
      <c r="Q33" s="838">
        <v>27</v>
      </c>
      <c r="R33" s="839"/>
      <c r="S33" s="839"/>
      <c r="T33" s="839"/>
      <c r="U33" s="839"/>
      <c r="V33" s="839">
        <v>25</v>
      </c>
      <c r="W33" s="839"/>
      <c r="X33" s="839"/>
      <c r="Y33" s="839"/>
      <c r="Z33" s="839"/>
      <c r="AA33" s="839">
        <v>1</v>
      </c>
      <c r="AB33" s="839"/>
      <c r="AC33" s="839"/>
      <c r="AD33" s="839"/>
      <c r="AE33" s="840"/>
      <c r="AF33" s="841">
        <v>1</v>
      </c>
      <c r="AG33" s="842"/>
      <c r="AH33" s="842"/>
      <c r="AI33" s="842"/>
      <c r="AJ33" s="843"/>
      <c r="AK33" s="910">
        <v>9</v>
      </c>
      <c r="AL33" s="911"/>
      <c r="AM33" s="911"/>
      <c r="AN33" s="911"/>
      <c r="AO33" s="911"/>
      <c r="AP33" s="911">
        <v>0</v>
      </c>
      <c r="AQ33" s="911"/>
      <c r="AR33" s="911"/>
      <c r="AS33" s="911"/>
      <c r="AT33" s="911"/>
      <c r="AU33" s="911" t="s">
        <v>589</v>
      </c>
      <c r="AV33" s="911"/>
      <c r="AW33" s="911"/>
      <c r="AX33" s="911"/>
      <c r="AY33" s="911"/>
      <c r="AZ33" s="912" t="s">
        <v>612</v>
      </c>
      <c r="BA33" s="912"/>
      <c r="BB33" s="912"/>
      <c r="BC33" s="912"/>
      <c r="BD33" s="912"/>
      <c r="BE33" s="908" t="s">
        <v>405</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406</v>
      </c>
      <c r="C34" s="836"/>
      <c r="D34" s="836"/>
      <c r="E34" s="836"/>
      <c r="F34" s="836"/>
      <c r="G34" s="836"/>
      <c r="H34" s="836"/>
      <c r="I34" s="836"/>
      <c r="J34" s="836"/>
      <c r="K34" s="836"/>
      <c r="L34" s="836"/>
      <c r="M34" s="836"/>
      <c r="N34" s="836"/>
      <c r="O34" s="836"/>
      <c r="P34" s="837"/>
      <c r="Q34" s="838">
        <v>75</v>
      </c>
      <c r="R34" s="839"/>
      <c r="S34" s="839"/>
      <c r="T34" s="839"/>
      <c r="U34" s="839"/>
      <c r="V34" s="839">
        <v>73</v>
      </c>
      <c r="W34" s="839"/>
      <c r="X34" s="839"/>
      <c r="Y34" s="839"/>
      <c r="Z34" s="839"/>
      <c r="AA34" s="839">
        <v>2</v>
      </c>
      <c r="AB34" s="839"/>
      <c r="AC34" s="839"/>
      <c r="AD34" s="839"/>
      <c r="AE34" s="840"/>
      <c r="AF34" s="841">
        <v>1</v>
      </c>
      <c r="AG34" s="842"/>
      <c r="AH34" s="842"/>
      <c r="AI34" s="842"/>
      <c r="AJ34" s="843"/>
      <c r="AK34" s="910">
        <v>61</v>
      </c>
      <c r="AL34" s="911"/>
      <c r="AM34" s="911"/>
      <c r="AN34" s="911"/>
      <c r="AO34" s="911"/>
      <c r="AP34" s="911">
        <v>428</v>
      </c>
      <c r="AQ34" s="911"/>
      <c r="AR34" s="911"/>
      <c r="AS34" s="911"/>
      <c r="AT34" s="911"/>
      <c r="AU34" s="911" t="s">
        <v>589</v>
      </c>
      <c r="AV34" s="911"/>
      <c r="AW34" s="911"/>
      <c r="AX34" s="911"/>
      <c r="AY34" s="911"/>
      <c r="AZ34" s="912" t="s">
        <v>612</v>
      </c>
      <c r="BA34" s="912"/>
      <c r="BB34" s="912"/>
      <c r="BC34" s="912"/>
      <c r="BD34" s="912"/>
      <c r="BE34" s="908" t="s">
        <v>405</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407</v>
      </c>
      <c r="C35" s="836"/>
      <c r="D35" s="836"/>
      <c r="E35" s="836"/>
      <c r="F35" s="836"/>
      <c r="G35" s="836"/>
      <c r="H35" s="836"/>
      <c r="I35" s="836"/>
      <c r="J35" s="836"/>
      <c r="K35" s="836"/>
      <c r="L35" s="836"/>
      <c r="M35" s="836"/>
      <c r="N35" s="836"/>
      <c r="O35" s="836"/>
      <c r="P35" s="837"/>
      <c r="Q35" s="838">
        <v>265</v>
      </c>
      <c r="R35" s="839"/>
      <c r="S35" s="839"/>
      <c r="T35" s="839"/>
      <c r="U35" s="839"/>
      <c r="V35" s="839">
        <v>265</v>
      </c>
      <c r="W35" s="839"/>
      <c r="X35" s="839"/>
      <c r="Y35" s="839"/>
      <c r="Z35" s="839"/>
      <c r="AA35" s="839">
        <v>0</v>
      </c>
      <c r="AB35" s="839"/>
      <c r="AC35" s="839"/>
      <c r="AD35" s="839"/>
      <c r="AE35" s="840"/>
      <c r="AF35" s="841">
        <v>0</v>
      </c>
      <c r="AG35" s="842"/>
      <c r="AH35" s="842"/>
      <c r="AI35" s="842"/>
      <c r="AJ35" s="843"/>
      <c r="AK35" s="910">
        <v>204</v>
      </c>
      <c r="AL35" s="911"/>
      <c r="AM35" s="911"/>
      <c r="AN35" s="911"/>
      <c r="AO35" s="911"/>
      <c r="AP35" s="911" t="s">
        <v>589</v>
      </c>
      <c r="AQ35" s="911"/>
      <c r="AR35" s="911"/>
      <c r="AS35" s="911"/>
      <c r="AT35" s="911"/>
      <c r="AU35" s="911" t="s">
        <v>589</v>
      </c>
      <c r="AV35" s="911"/>
      <c r="AW35" s="911"/>
      <c r="AX35" s="911"/>
      <c r="AY35" s="911"/>
      <c r="AZ35" s="912" t="s">
        <v>612</v>
      </c>
      <c r="BA35" s="912"/>
      <c r="BB35" s="912"/>
      <c r="BC35" s="912"/>
      <c r="BD35" s="912"/>
      <c r="BE35" s="908" t="s">
        <v>405</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408</v>
      </c>
      <c r="C36" s="836"/>
      <c r="D36" s="836"/>
      <c r="E36" s="836"/>
      <c r="F36" s="836"/>
      <c r="G36" s="836"/>
      <c r="H36" s="836"/>
      <c r="I36" s="836"/>
      <c r="J36" s="836"/>
      <c r="K36" s="836"/>
      <c r="L36" s="836"/>
      <c r="M36" s="836"/>
      <c r="N36" s="836"/>
      <c r="O36" s="836"/>
      <c r="P36" s="837"/>
      <c r="Q36" s="838">
        <v>56</v>
      </c>
      <c r="R36" s="839"/>
      <c r="S36" s="839"/>
      <c r="T36" s="839"/>
      <c r="U36" s="839"/>
      <c r="V36" s="839">
        <v>56</v>
      </c>
      <c r="W36" s="839"/>
      <c r="X36" s="839"/>
      <c r="Y36" s="839"/>
      <c r="Z36" s="839"/>
      <c r="AA36" s="839">
        <v>0</v>
      </c>
      <c r="AB36" s="839"/>
      <c r="AC36" s="839"/>
      <c r="AD36" s="839"/>
      <c r="AE36" s="840"/>
      <c r="AF36" s="841">
        <v>11</v>
      </c>
      <c r="AG36" s="842"/>
      <c r="AH36" s="842"/>
      <c r="AI36" s="842"/>
      <c r="AJ36" s="843"/>
      <c r="AK36" s="910">
        <v>48</v>
      </c>
      <c r="AL36" s="911"/>
      <c r="AM36" s="911"/>
      <c r="AN36" s="911"/>
      <c r="AO36" s="911"/>
      <c r="AP36" s="911" t="s">
        <v>589</v>
      </c>
      <c r="AQ36" s="911"/>
      <c r="AR36" s="911"/>
      <c r="AS36" s="911"/>
      <c r="AT36" s="911"/>
      <c r="AU36" s="911" t="s">
        <v>589</v>
      </c>
      <c r="AV36" s="911"/>
      <c r="AW36" s="911"/>
      <c r="AX36" s="911"/>
      <c r="AY36" s="911"/>
      <c r="AZ36" s="912" t="s">
        <v>612</v>
      </c>
      <c r="BA36" s="912"/>
      <c r="BB36" s="912"/>
      <c r="BC36" s="912"/>
      <c r="BD36" s="912"/>
      <c r="BE36" s="908" t="s">
        <v>405</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385</v>
      </c>
      <c r="B63" s="870" t="s">
        <v>410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160</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411</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413</v>
      </c>
      <c r="B66" s="821"/>
      <c r="C66" s="821"/>
      <c r="D66" s="821"/>
      <c r="E66" s="821"/>
      <c r="F66" s="821"/>
      <c r="G66" s="821"/>
      <c r="H66" s="821"/>
      <c r="I66" s="821"/>
      <c r="J66" s="821"/>
      <c r="K66" s="821"/>
      <c r="L66" s="821"/>
      <c r="M66" s="821"/>
      <c r="N66" s="821"/>
      <c r="O66" s="821"/>
      <c r="P66" s="822"/>
      <c r="Q66" s="797" t="s">
        <v>414</v>
      </c>
      <c r="R66" s="798"/>
      <c r="S66" s="798"/>
      <c r="T66" s="798"/>
      <c r="U66" s="799"/>
      <c r="V66" s="797" t="s">
        <v>415</v>
      </c>
      <c r="W66" s="798"/>
      <c r="X66" s="798"/>
      <c r="Y66" s="798"/>
      <c r="Z66" s="799"/>
      <c r="AA66" s="797" t="s">
        <v>416</v>
      </c>
      <c r="AB66" s="798"/>
      <c r="AC66" s="798"/>
      <c r="AD66" s="798"/>
      <c r="AE66" s="799"/>
      <c r="AF66" s="932" t="s">
        <v>417</v>
      </c>
      <c r="AG66" s="893"/>
      <c r="AH66" s="893"/>
      <c r="AI66" s="893"/>
      <c r="AJ66" s="933"/>
      <c r="AK66" s="797" t="s">
        <v>418</v>
      </c>
      <c r="AL66" s="821"/>
      <c r="AM66" s="821"/>
      <c r="AN66" s="821"/>
      <c r="AO66" s="822"/>
      <c r="AP66" s="797" t="s">
        <v>419</v>
      </c>
      <c r="AQ66" s="798"/>
      <c r="AR66" s="798"/>
      <c r="AS66" s="798"/>
      <c r="AT66" s="799"/>
      <c r="AU66" s="797" t="s">
        <v>420</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590</v>
      </c>
      <c r="C68" s="950"/>
      <c r="D68" s="950"/>
      <c r="E68" s="950"/>
      <c r="F68" s="950"/>
      <c r="G68" s="950"/>
      <c r="H68" s="950"/>
      <c r="I68" s="950"/>
      <c r="J68" s="950"/>
      <c r="K68" s="950"/>
      <c r="L68" s="950"/>
      <c r="M68" s="950"/>
      <c r="N68" s="950"/>
      <c r="O68" s="950"/>
      <c r="P68" s="951"/>
      <c r="Q68" s="952">
        <v>323</v>
      </c>
      <c r="R68" s="946"/>
      <c r="S68" s="946"/>
      <c r="T68" s="946"/>
      <c r="U68" s="946"/>
      <c r="V68" s="946">
        <v>307</v>
      </c>
      <c r="W68" s="946"/>
      <c r="X68" s="946"/>
      <c r="Y68" s="946"/>
      <c r="Z68" s="946"/>
      <c r="AA68" s="946">
        <v>16</v>
      </c>
      <c r="AB68" s="946"/>
      <c r="AC68" s="946"/>
      <c r="AD68" s="946"/>
      <c r="AE68" s="946"/>
      <c r="AF68" s="946">
        <v>16</v>
      </c>
      <c r="AG68" s="946"/>
      <c r="AH68" s="946"/>
      <c r="AI68" s="946"/>
      <c r="AJ68" s="946"/>
      <c r="AK68" s="946" t="s">
        <v>614</v>
      </c>
      <c r="AL68" s="946"/>
      <c r="AM68" s="946"/>
      <c r="AN68" s="946"/>
      <c r="AO68" s="946"/>
      <c r="AP68" s="946" t="s">
        <v>614</v>
      </c>
      <c r="AQ68" s="946"/>
      <c r="AR68" s="946"/>
      <c r="AS68" s="946"/>
      <c r="AT68" s="946"/>
      <c r="AU68" s="946" t="s">
        <v>614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591</v>
      </c>
      <c r="C69" s="954"/>
      <c r="D69" s="954"/>
      <c r="E69" s="954"/>
      <c r="F69" s="954"/>
      <c r="G69" s="954"/>
      <c r="H69" s="954"/>
      <c r="I69" s="954"/>
      <c r="J69" s="954"/>
      <c r="K69" s="954"/>
      <c r="L69" s="954"/>
      <c r="M69" s="954"/>
      <c r="N69" s="954"/>
      <c r="O69" s="954"/>
      <c r="P69" s="955"/>
      <c r="Q69" s="956">
        <v>215</v>
      </c>
      <c r="R69" s="911"/>
      <c r="S69" s="911"/>
      <c r="T69" s="911"/>
      <c r="U69" s="911"/>
      <c r="V69" s="911">
        <v>215</v>
      </c>
      <c r="W69" s="911"/>
      <c r="X69" s="911"/>
      <c r="Y69" s="911"/>
      <c r="Z69" s="911"/>
      <c r="AA69" s="911">
        <v>0</v>
      </c>
      <c r="AB69" s="911"/>
      <c r="AC69" s="911"/>
      <c r="AD69" s="911"/>
      <c r="AE69" s="911"/>
      <c r="AF69" s="911">
        <v>0</v>
      </c>
      <c r="AG69" s="911"/>
      <c r="AH69" s="911"/>
      <c r="AI69" s="911"/>
      <c r="AJ69" s="911"/>
      <c r="AK69" s="911">
        <v>123</v>
      </c>
      <c r="AL69" s="911"/>
      <c r="AM69" s="911"/>
      <c r="AN69" s="911"/>
      <c r="AO69" s="911"/>
      <c r="AP69" s="911" t="s">
        <v>614</v>
      </c>
      <c r="AQ69" s="911"/>
      <c r="AR69" s="911"/>
      <c r="AS69" s="911"/>
      <c r="AT69" s="911"/>
      <c r="AU69" s="911" t="s">
        <v>614</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592</v>
      </c>
      <c r="C70" s="954"/>
      <c r="D70" s="954"/>
      <c r="E70" s="954"/>
      <c r="F70" s="954"/>
      <c r="G70" s="954"/>
      <c r="H70" s="954"/>
      <c r="I70" s="954"/>
      <c r="J70" s="954"/>
      <c r="K70" s="954"/>
      <c r="L70" s="954"/>
      <c r="M70" s="954"/>
      <c r="N70" s="954"/>
      <c r="O70" s="954"/>
      <c r="P70" s="955"/>
      <c r="Q70" s="956">
        <v>1033</v>
      </c>
      <c r="R70" s="911"/>
      <c r="S70" s="911"/>
      <c r="T70" s="911"/>
      <c r="U70" s="911"/>
      <c r="V70" s="911">
        <v>1026</v>
      </c>
      <c r="W70" s="911"/>
      <c r="X70" s="911"/>
      <c r="Y70" s="911"/>
      <c r="Z70" s="911"/>
      <c r="AA70" s="911">
        <v>7</v>
      </c>
      <c r="AB70" s="911"/>
      <c r="AC70" s="911"/>
      <c r="AD70" s="911"/>
      <c r="AE70" s="911"/>
      <c r="AF70" s="911">
        <v>7</v>
      </c>
      <c r="AG70" s="911"/>
      <c r="AH70" s="911"/>
      <c r="AI70" s="911"/>
      <c r="AJ70" s="911"/>
      <c r="AK70" s="911">
        <v>1</v>
      </c>
      <c r="AL70" s="911"/>
      <c r="AM70" s="911"/>
      <c r="AN70" s="911"/>
      <c r="AO70" s="911"/>
      <c r="AP70" s="911">
        <v>6670</v>
      </c>
      <c r="AQ70" s="911"/>
      <c r="AR70" s="911"/>
      <c r="AS70" s="911"/>
      <c r="AT70" s="911"/>
      <c r="AU70" s="911">
        <v>5669</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593</v>
      </c>
      <c r="C71" s="954"/>
      <c r="D71" s="954"/>
      <c r="E71" s="954"/>
      <c r="F71" s="954"/>
      <c r="G71" s="954"/>
      <c r="H71" s="954"/>
      <c r="I71" s="954"/>
      <c r="J71" s="954"/>
      <c r="K71" s="954"/>
      <c r="L71" s="954"/>
      <c r="M71" s="954"/>
      <c r="N71" s="954"/>
      <c r="O71" s="954"/>
      <c r="P71" s="955"/>
      <c r="Q71" s="959">
        <v>1048</v>
      </c>
      <c r="R71" s="960"/>
      <c r="S71" s="960"/>
      <c r="T71" s="960"/>
      <c r="U71" s="961"/>
      <c r="V71" s="962">
        <v>1001</v>
      </c>
      <c r="W71" s="960"/>
      <c r="X71" s="960"/>
      <c r="Y71" s="960"/>
      <c r="Z71" s="961"/>
      <c r="AA71" s="962">
        <v>47</v>
      </c>
      <c r="AB71" s="960"/>
      <c r="AC71" s="960"/>
      <c r="AD71" s="960"/>
      <c r="AE71" s="961"/>
      <c r="AF71" s="963">
        <v>47</v>
      </c>
      <c r="AG71" s="964"/>
      <c r="AH71" s="964"/>
      <c r="AI71" s="964"/>
      <c r="AJ71" s="965"/>
      <c r="AK71" s="962">
        <v>42</v>
      </c>
      <c r="AL71" s="960"/>
      <c r="AM71" s="960"/>
      <c r="AN71" s="960"/>
      <c r="AO71" s="961"/>
      <c r="AP71" s="911" t="s">
        <v>614</v>
      </c>
      <c r="AQ71" s="911"/>
      <c r="AR71" s="911"/>
      <c r="AS71" s="911"/>
      <c r="AT71" s="911"/>
      <c r="AU71" s="911" t="s">
        <v>615</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598</v>
      </c>
      <c r="C72" s="954"/>
      <c r="D72" s="954"/>
      <c r="E72" s="954"/>
      <c r="F72" s="954"/>
      <c r="G72" s="954"/>
      <c r="H72" s="954"/>
      <c r="I72" s="954"/>
      <c r="J72" s="954"/>
      <c r="K72" s="954"/>
      <c r="L72" s="954"/>
      <c r="M72" s="954"/>
      <c r="N72" s="954"/>
      <c r="O72" s="954"/>
      <c r="P72" s="955"/>
      <c r="Q72" s="966">
        <v>6381</v>
      </c>
      <c r="R72" s="967"/>
      <c r="S72" s="967"/>
      <c r="T72" s="967"/>
      <c r="U72" s="967"/>
      <c r="V72" s="967">
        <v>6104</v>
      </c>
      <c r="W72" s="967"/>
      <c r="X72" s="967"/>
      <c r="Y72" s="967"/>
      <c r="Z72" s="967"/>
      <c r="AA72" s="967">
        <v>277</v>
      </c>
      <c r="AB72" s="967"/>
      <c r="AC72" s="967"/>
      <c r="AD72" s="967"/>
      <c r="AE72" s="967"/>
      <c r="AF72" s="968">
        <v>277</v>
      </c>
      <c r="AG72" s="968"/>
      <c r="AH72" s="968"/>
      <c r="AI72" s="968"/>
      <c r="AJ72" s="968"/>
      <c r="AK72" s="967">
        <v>80</v>
      </c>
      <c r="AL72" s="967"/>
      <c r="AM72" s="967"/>
      <c r="AN72" s="967"/>
      <c r="AO72" s="967"/>
      <c r="AP72" s="911" t="s">
        <v>614</v>
      </c>
      <c r="AQ72" s="911"/>
      <c r="AR72" s="911"/>
      <c r="AS72" s="911"/>
      <c r="AT72" s="911"/>
      <c r="AU72" s="911" t="s">
        <v>614</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599</v>
      </c>
      <c r="C73" s="954"/>
      <c r="D73" s="954"/>
      <c r="E73" s="954"/>
      <c r="F73" s="954"/>
      <c r="G73" s="954"/>
      <c r="H73" s="954"/>
      <c r="I73" s="954"/>
      <c r="J73" s="954"/>
      <c r="K73" s="954"/>
      <c r="L73" s="954"/>
      <c r="M73" s="954"/>
      <c r="N73" s="954"/>
      <c r="O73" s="954"/>
      <c r="P73" s="955"/>
      <c r="Q73" s="966">
        <v>36</v>
      </c>
      <c r="R73" s="967"/>
      <c r="S73" s="967"/>
      <c r="T73" s="967"/>
      <c r="U73" s="967"/>
      <c r="V73" s="967">
        <v>33</v>
      </c>
      <c r="W73" s="967"/>
      <c r="X73" s="967"/>
      <c r="Y73" s="967"/>
      <c r="Z73" s="967"/>
      <c r="AA73" s="967">
        <v>3</v>
      </c>
      <c r="AB73" s="967"/>
      <c r="AC73" s="967"/>
      <c r="AD73" s="967"/>
      <c r="AE73" s="967"/>
      <c r="AF73" s="968">
        <v>3</v>
      </c>
      <c r="AG73" s="968"/>
      <c r="AH73" s="968"/>
      <c r="AI73" s="968"/>
      <c r="AJ73" s="968"/>
      <c r="AK73" s="967">
        <v>29</v>
      </c>
      <c r="AL73" s="967"/>
      <c r="AM73" s="967"/>
      <c r="AN73" s="967"/>
      <c r="AO73" s="967"/>
      <c r="AP73" s="911" t="s">
        <v>614</v>
      </c>
      <c r="AQ73" s="911"/>
      <c r="AR73" s="911"/>
      <c r="AS73" s="911"/>
      <c r="AT73" s="911"/>
      <c r="AU73" s="911" t="s">
        <v>616</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600</v>
      </c>
      <c r="C74" s="954"/>
      <c r="D74" s="954"/>
      <c r="E74" s="954"/>
      <c r="F74" s="954"/>
      <c r="G74" s="954"/>
      <c r="H74" s="954"/>
      <c r="I74" s="954"/>
      <c r="J74" s="954"/>
      <c r="K74" s="954"/>
      <c r="L74" s="954"/>
      <c r="M74" s="954"/>
      <c r="N74" s="954"/>
      <c r="O74" s="954"/>
      <c r="P74" s="955"/>
      <c r="Q74" s="959">
        <v>1268</v>
      </c>
      <c r="R74" s="960"/>
      <c r="S74" s="960"/>
      <c r="T74" s="960"/>
      <c r="U74" s="961"/>
      <c r="V74" s="967">
        <v>1133</v>
      </c>
      <c r="W74" s="967"/>
      <c r="X74" s="967"/>
      <c r="Y74" s="967"/>
      <c r="Z74" s="967"/>
      <c r="AA74" s="967">
        <v>135</v>
      </c>
      <c r="AB74" s="967"/>
      <c r="AC74" s="967"/>
      <c r="AD74" s="967"/>
      <c r="AE74" s="967"/>
      <c r="AF74" s="968">
        <v>135</v>
      </c>
      <c r="AG74" s="968"/>
      <c r="AH74" s="968"/>
      <c r="AI74" s="968"/>
      <c r="AJ74" s="968"/>
      <c r="AK74" s="967">
        <v>0</v>
      </c>
      <c r="AL74" s="967"/>
      <c r="AM74" s="967"/>
      <c r="AN74" s="967"/>
      <c r="AO74" s="967"/>
      <c r="AP74" s="911" t="s">
        <v>614</v>
      </c>
      <c r="AQ74" s="911"/>
      <c r="AR74" s="911"/>
      <c r="AS74" s="911"/>
      <c r="AT74" s="911"/>
      <c r="AU74" s="911" t="s">
        <v>614</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601</v>
      </c>
      <c r="C75" s="954"/>
      <c r="D75" s="954"/>
      <c r="E75" s="954"/>
      <c r="F75" s="954"/>
      <c r="G75" s="954"/>
      <c r="H75" s="954"/>
      <c r="I75" s="954"/>
      <c r="J75" s="954"/>
      <c r="K75" s="954"/>
      <c r="L75" s="954"/>
      <c r="M75" s="954"/>
      <c r="N75" s="954"/>
      <c r="O75" s="954"/>
      <c r="P75" s="955"/>
      <c r="Q75" s="966">
        <v>285242</v>
      </c>
      <c r="R75" s="967"/>
      <c r="S75" s="967"/>
      <c r="T75" s="967"/>
      <c r="U75" s="967"/>
      <c r="V75" s="967">
        <v>271656</v>
      </c>
      <c r="W75" s="967"/>
      <c r="X75" s="967"/>
      <c r="Y75" s="967"/>
      <c r="Z75" s="967"/>
      <c r="AA75" s="967">
        <v>13586</v>
      </c>
      <c r="AB75" s="967"/>
      <c r="AC75" s="967"/>
      <c r="AD75" s="967"/>
      <c r="AE75" s="967"/>
      <c r="AF75" s="968">
        <v>13586</v>
      </c>
      <c r="AG75" s="968"/>
      <c r="AH75" s="968"/>
      <c r="AI75" s="968"/>
      <c r="AJ75" s="968"/>
      <c r="AK75" s="967">
        <v>983</v>
      </c>
      <c r="AL75" s="967"/>
      <c r="AM75" s="967"/>
      <c r="AN75" s="967"/>
      <c r="AO75" s="967"/>
      <c r="AP75" s="969" t="s">
        <v>614</v>
      </c>
      <c r="AQ75" s="970"/>
      <c r="AR75" s="970"/>
      <c r="AS75" s="970"/>
      <c r="AT75" s="910"/>
      <c r="AU75" s="969" t="s">
        <v>614</v>
      </c>
      <c r="AV75" s="970"/>
      <c r="AW75" s="970"/>
      <c r="AX75" s="97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594</v>
      </c>
      <c r="C76" s="954"/>
      <c r="D76" s="954"/>
      <c r="E76" s="954"/>
      <c r="F76" s="954"/>
      <c r="G76" s="954"/>
      <c r="H76" s="954"/>
      <c r="I76" s="954"/>
      <c r="J76" s="954"/>
      <c r="K76" s="954"/>
      <c r="L76" s="954"/>
      <c r="M76" s="954"/>
      <c r="N76" s="954"/>
      <c r="O76" s="954"/>
      <c r="P76" s="955"/>
      <c r="Q76" s="966">
        <v>191</v>
      </c>
      <c r="R76" s="967"/>
      <c r="S76" s="967"/>
      <c r="T76" s="967"/>
      <c r="U76" s="967"/>
      <c r="V76" s="967">
        <v>182</v>
      </c>
      <c r="W76" s="967"/>
      <c r="X76" s="967"/>
      <c r="Y76" s="967"/>
      <c r="Z76" s="967"/>
      <c r="AA76" s="967">
        <v>9</v>
      </c>
      <c r="AB76" s="967"/>
      <c r="AC76" s="967"/>
      <c r="AD76" s="967"/>
      <c r="AE76" s="967"/>
      <c r="AF76" s="968">
        <v>9</v>
      </c>
      <c r="AG76" s="968"/>
      <c r="AH76" s="968"/>
      <c r="AI76" s="968"/>
      <c r="AJ76" s="968"/>
      <c r="AK76" s="967" t="s">
        <v>613</v>
      </c>
      <c r="AL76" s="967"/>
      <c r="AM76" s="967"/>
      <c r="AN76" s="967"/>
      <c r="AO76" s="967"/>
      <c r="AP76" s="969" t="s">
        <v>614</v>
      </c>
      <c r="AQ76" s="970"/>
      <c r="AR76" s="970"/>
      <c r="AS76" s="970"/>
      <c r="AT76" s="910"/>
      <c r="AU76" s="969" t="s">
        <v>614</v>
      </c>
      <c r="AV76" s="970"/>
      <c r="AW76" s="970"/>
      <c r="AX76" s="97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595</v>
      </c>
      <c r="C77" s="954"/>
      <c r="D77" s="954"/>
      <c r="E77" s="954"/>
      <c r="F77" s="954"/>
      <c r="G77" s="954"/>
      <c r="H77" s="954"/>
      <c r="I77" s="954"/>
      <c r="J77" s="954"/>
      <c r="K77" s="954"/>
      <c r="L77" s="954"/>
      <c r="M77" s="954"/>
      <c r="N77" s="954"/>
      <c r="O77" s="954"/>
      <c r="P77" s="955"/>
      <c r="Q77" s="971">
        <v>69</v>
      </c>
      <c r="R77" s="970"/>
      <c r="S77" s="970"/>
      <c r="T77" s="970"/>
      <c r="U77" s="910"/>
      <c r="V77" s="969">
        <v>49</v>
      </c>
      <c r="W77" s="970"/>
      <c r="X77" s="970"/>
      <c r="Y77" s="970"/>
      <c r="Z77" s="910"/>
      <c r="AA77" s="969">
        <v>20</v>
      </c>
      <c r="AB77" s="970"/>
      <c r="AC77" s="970"/>
      <c r="AD77" s="970"/>
      <c r="AE77" s="910"/>
      <c r="AF77" s="969">
        <v>16</v>
      </c>
      <c r="AG77" s="970"/>
      <c r="AH77" s="970"/>
      <c r="AI77" s="970"/>
      <c r="AJ77" s="910"/>
      <c r="AK77" s="969">
        <v>0</v>
      </c>
      <c r="AL77" s="970"/>
      <c r="AM77" s="970"/>
      <c r="AN77" s="970"/>
      <c r="AO77" s="910"/>
      <c r="AP77" s="969" t="s">
        <v>614</v>
      </c>
      <c r="AQ77" s="970"/>
      <c r="AR77" s="970"/>
      <c r="AS77" s="970"/>
      <c r="AT77" s="910"/>
      <c r="AU77" s="969" t="s">
        <v>614</v>
      </c>
      <c r="AV77" s="970"/>
      <c r="AW77" s="970"/>
      <c r="AX77" s="97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596</v>
      </c>
      <c r="C78" s="954"/>
      <c r="D78" s="954"/>
      <c r="E78" s="954"/>
      <c r="F78" s="954"/>
      <c r="G78" s="954"/>
      <c r="H78" s="954"/>
      <c r="I78" s="954"/>
      <c r="J78" s="954"/>
      <c r="K78" s="954"/>
      <c r="L78" s="954"/>
      <c r="M78" s="954"/>
      <c r="N78" s="954"/>
      <c r="O78" s="954"/>
      <c r="P78" s="955"/>
      <c r="Q78" s="956">
        <v>3139</v>
      </c>
      <c r="R78" s="911"/>
      <c r="S78" s="911"/>
      <c r="T78" s="911"/>
      <c r="U78" s="911"/>
      <c r="V78" s="911">
        <v>2421</v>
      </c>
      <c r="W78" s="911"/>
      <c r="X78" s="911"/>
      <c r="Y78" s="911"/>
      <c r="Z78" s="911"/>
      <c r="AA78" s="911">
        <v>719</v>
      </c>
      <c r="AB78" s="911"/>
      <c r="AC78" s="911"/>
      <c r="AD78" s="911"/>
      <c r="AE78" s="911"/>
      <c r="AF78" s="911">
        <v>6186</v>
      </c>
      <c r="AG78" s="911"/>
      <c r="AH78" s="911"/>
      <c r="AI78" s="911"/>
      <c r="AJ78" s="911"/>
      <c r="AK78" s="911">
        <v>67</v>
      </c>
      <c r="AL78" s="911"/>
      <c r="AM78" s="911"/>
      <c r="AN78" s="911"/>
      <c r="AO78" s="911"/>
      <c r="AP78" s="911">
        <v>3260</v>
      </c>
      <c r="AQ78" s="911"/>
      <c r="AR78" s="911"/>
      <c r="AS78" s="911"/>
      <c r="AT78" s="911"/>
      <c r="AU78" s="911" t="s">
        <v>614</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597</v>
      </c>
      <c r="C79" s="954"/>
      <c r="D79" s="954"/>
      <c r="E79" s="954"/>
      <c r="F79" s="954"/>
      <c r="G79" s="954"/>
      <c r="H79" s="954"/>
      <c r="I79" s="954"/>
      <c r="J79" s="954"/>
      <c r="K79" s="954"/>
      <c r="L79" s="954"/>
      <c r="M79" s="954"/>
      <c r="N79" s="954"/>
      <c r="O79" s="954"/>
      <c r="P79" s="955"/>
      <c r="Q79" s="956">
        <v>1064</v>
      </c>
      <c r="R79" s="911"/>
      <c r="S79" s="911"/>
      <c r="T79" s="911"/>
      <c r="U79" s="911"/>
      <c r="V79" s="911">
        <v>1063</v>
      </c>
      <c r="W79" s="911"/>
      <c r="X79" s="911"/>
      <c r="Y79" s="911"/>
      <c r="Z79" s="911"/>
      <c r="AA79" s="911">
        <v>1</v>
      </c>
      <c r="AB79" s="911"/>
      <c r="AC79" s="911"/>
      <c r="AD79" s="911"/>
      <c r="AE79" s="911"/>
      <c r="AF79" s="911">
        <v>0</v>
      </c>
      <c r="AG79" s="911"/>
      <c r="AH79" s="911"/>
      <c r="AI79" s="911"/>
      <c r="AJ79" s="911"/>
      <c r="AK79" s="911">
        <v>281</v>
      </c>
      <c r="AL79" s="911"/>
      <c r="AM79" s="911"/>
      <c r="AN79" s="911"/>
      <c r="AO79" s="911"/>
      <c r="AP79" s="911" t="s">
        <v>614</v>
      </c>
      <c r="AQ79" s="911"/>
      <c r="AR79" s="911"/>
      <c r="AS79" s="911"/>
      <c r="AT79" s="911"/>
      <c r="AU79" s="911" t="s">
        <v>614</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602</v>
      </c>
      <c r="C80" s="954"/>
      <c r="D80" s="954"/>
      <c r="E80" s="954"/>
      <c r="F80" s="954"/>
      <c r="G80" s="954"/>
      <c r="H80" s="954"/>
      <c r="I80" s="954"/>
      <c r="J80" s="954"/>
      <c r="K80" s="954"/>
      <c r="L80" s="954"/>
      <c r="M80" s="954"/>
      <c r="N80" s="954"/>
      <c r="O80" s="954"/>
      <c r="P80" s="955"/>
      <c r="Q80" s="956">
        <v>2651</v>
      </c>
      <c r="R80" s="911"/>
      <c r="S80" s="911"/>
      <c r="T80" s="911"/>
      <c r="U80" s="911"/>
      <c r="V80" s="911">
        <v>2647</v>
      </c>
      <c r="W80" s="911"/>
      <c r="X80" s="911"/>
      <c r="Y80" s="911"/>
      <c r="Z80" s="911"/>
      <c r="AA80" s="911">
        <v>3</v>
      </c>
      <c r="AB80" s="911"/>
      <c r="AC80" s="911"/>
      <c r="AD80" s="911"/>
      <c r="AE80" s="911"/>
      <c r="AF80" s="911">
        <v>3</v>
      </c>
      <c r="AG80" s="911"/>
      <c r="AH80" s="911"/>
      <c r="AI80" s="911"/>
      <c r="AJ80" s="911"/>
      <c r="AK80" s="911">
        <v>650</v>
      </c>
      <c r="AL80" s="911"/>
      <c r="AM80" s="911"/>
      <c r="AN80" s="911"/>
      <c r="AO80" s="911"/>
      <c r="AP80" s="911">
        <v>8</v>
      </c>
      <c r="AQ80" s="911"/>
      <c r="AR80" s="911"/>
      <c r="AS80" s="911"/>
      <c r="AT80" s="911"/>
      <c r="AU80" s="911" t="s">
        <v>617</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603</v>
      </c>
      <c r="C81" s="954"/>
      <c r="D81" s="954"/>
      <c r="E81" s="954"/>
      <c r="F81" s="954"/>
      <c r="G81" s="954"/>
      <c r="H81" s="954"/>
      <c r="I81" s="954"/>
      <c r="J81" s="954"/>
      <c r="K81" s="954"/>
      <c r="L81" s="954"/>
      <c r="M81" s="954"/>
      <c r="N81" s="954"/>
      <c r="O81" s="954"/>
      <c r="P81" s="955"/>
      <c r="Q81" s="956">
        <v>481</v>
      </c>
      <c r="R81" s="911"/>
      <c r="S81" s="911"/>
      <c r="T81" s="911"/>
      <c r="U81" s="911"/>
      <c r="V81" s="911">
        <v>479</v>
      </c>
      <c r="W81" s="911"/>
      <c r="X81" s="911"/>
      <c r="Y81" s="911"/>
      <c r="Z81" s="911"/>
      <c r="AA81" s="911">
        <v>2</v>
      </c>
      <c r="AB81" s="911"/>
      <c r="AC81" s="911"/>
      <c r="AD81" s="911"/>
      <c r="AE81" s="911"/>
      <c r="AF81" s="911">
        <v>2</v>
      </c>
      <c r="AG81" s="911"/>
      <c r="AH81" s="911"/>
      <c r="AI81" s="911"/>
      <c r="AJ81" s="911"/>
      <c r="AK81" s="911">
        <v>101</v>
      </c>
      <c r="AL81" s="911"/>
      <c r="AM81" s="911"/>
      <c r="AN81" s="911"/>
      <c r="AO81" s="911"/>
      <c r="AP81" s="911" t="s">
        <v>614</v>
      </c>
      <c r="AQ81" s="911"/>
      <c r="AR81" s="911"/>
      <c r="AS81" s="911"/>
      <c r="AT81" s="911"/>
      <c r="AU81" s="911" t="s">
        <v>614</v>
      </c>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t="s">
        <v>604</v>
      </c>
      <c r="C82" s="954"/>
      <c r="D82" s="954"/>
      <c r="E82" s="954"/>
      <c r="F82" s="954"/>
      <c r="G82" s="954"/>
      <c r="H82" s="954"/>
      <c r="I82" s="954"/>
      <c r="J82" s="954"/>
      <c r="K82" s="954"/>
      <c r="L82" s="954"/>
      <c r="M82" s="954"/>
      <c r="N82" s="954"/>
      <c r="O82" s="954"/>
      <c r="P82" s="955"/>
      <c r="Q82" s="956">
        <v>191</v>
      </c>
      <c r="R82" s="911"/>
      <c r="S82" s="911"/>
      <c r="T82" s="911"/>
      <c r="U82" s="911"/>
      <c r="V82" s="911">
        <v>190</v>
      </c>
      <c r="W82" s="911"/>
      <c r="X82" s="911"/>
      <c r="Y82" s="911"/>
      <c r="Z82" s="911"/>
      <c r="AA82" s="911">
        <v>1</v>
      </c>
      <c r="AB82" s="911"/>
      <c r="AC82" s="911"/>
      <c r="AD82" s="911"/>
      <c r="AE82" s="911"/>
      <c r="AF82" s="911">
        <v>1</v>
      </c>
      <c r="AG82" s="911"/>
      <c r="AH82" s="911"/>
      <c r="AI82" s="911"/>
      <c r="AJ82" s="911"/>
      <c r="AK82" s="911" t="s">
        <v>614</v>
      </c>
      <c r="AL82" s="911"/>
      <c r="AM82" s="911"/>
      <c r="AN82" s="911"/>
      <c r="AO82" s="911"/>
      <c r="AP82" s="911" t="s">
        <v>614</v>
      </c>
      <c r="AQ82" s="911"/>
      <c r="AR82" s="911"/>
      <c r="AS82" s="911"/>
      <c r="AT82" s="911"/>
      <c r="AU82" s="911" t="s">
        <v>618</v>
      </c>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t="s">
        <v>605</v>
      </c>
      <c r="C83" s="954"/>
      <c r="D83" s="954"/>
      <c r="E83" s="954"/>
      <c r="F83" s="954"/>
      <c r="G83" s="954"/>
      <c r="H83" s="954"/>
      <c r="I83" s="954"/>
      <c r="J83" s="954"/>
      <c r="K83" s="954"/>
      <c r="L83" s="954"/>
      <c r="M83" s="954"/>
      <c r="N83" s="954"/>
      <c r="O83" s="954"/>
      <c r="P83" s="955"/>
      <c r="Q83" s="956">
        <v>123</v>
      </c>
      <c r="R83" s="911"/>
      <c r="S83" s="911"/>
      <c r="T83" s="911"/>
      <c r="U83" s="911"/>
      <c r="V83" s="911">
        <v>122</v>
      </c>
      <c r="W83" s="911"/>
      <c r="X83" s="911"/>
      <c r="Y83" s="911"/>
      <c r="Z83" s="911"/>
      <c r="AA83" s="911">
        <v>0</v>
      </c>
      <c r="AB83" s="911"/>
      <c r="AC83" s="911"/>
      <c r="AD83" s="911"/>
      <c r="AE83" s="911"/>
      <c r="AF83" s="911">
        <v>0</v>
      </c>
      <c r="AG83" s="911"/>
      <c r="AH83" s="911"/>
      <c r="AI83" s="911"/>
      <c r="AJ83" s="911"/>
      <c r="AK83" s="911">
        <v>74</v>
      </c>
      <c r="AL83" s="911"/>
      <c r="AM83" s="911"/>
      <c r="AN83" s="911"/>
      <c r="AO83" s="911"/>
      <c r="AP83" s="911">
        <v>32</v>
      </c>
      <c r="AQ83" s="911"/>
      <c r="AR83" s="911"/>
      <c r="AS83" s="911"/>
      <c r="AT83" s="911"/>
      <c r="AU83" s="911" t="s">
        <v>614</v>
      </c>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72"/>
      <c r="C87" s="973"/>
      <c r="D87" s="973"/>
      <c r="E87" s="973"/>
      <c r="F87" s="973"/>
      <c r="G87" s="973"/>
      <c r="H87" s="973"/>
      <c r="I87" s="973"/>
      <c r="J87" s="973"/>
      <c r="K87" s="973"/>
      <c r="L87" s="973"/>
      <c r="M87" s="973"/>
      <c r="N87" s="973"/>
      <c r="O87" s="973"/>
      <c r="P87" s="974"/>
      <c r="Q87" s="975"/>
      <c r="R87" s="976"/>
      <c r="S87" s="976"/>
      <c r="T87" s="976"/>
      <c r="U87" s="976"/>
      <c r="V87" s="976"/>
      <c r="W87" s="976"/>
      <c r="X87" s="976"/>
      <c r="Y87" s="976"/>
      <c r="Z87" s="976"/>
      <c r="AA87" s="976"/>
      <c r="AB87" s="976"/>
      <c r="AC87" s="976"/>
      <c r="AD87" s="976"/>
      <c r="AE87" s="976"/>
      <c r="AF87" s="976"/>
      <c r="AG87" s="976"/>
      <c r="AH87" s="976"/>
      <c r="AI87" s="976"/>
      <c r="AJ87" s="976"/>
      <c r="AK87" s="976"/>
      <c r="AL87" s="976"/>
      <c r="AM87" s="976"/>
      <c r="AN87" s="976"/>
      <c r="AO87" s="976"/>
      <c r="AP87" s="976"/>
      <c r="AQ87" s="976"/>
      <c r="AR87" s="976"/>
      <c r="AS87" s="976"/>
      <c r="AT87" s="976"/>
      <c r="AU87" s="976"/>
      <c r="AV87" s="976"/>
      <c r="AW87" s="976"/>
      <c r="AX87" s="976"/>
      <c r="AY87" s="976"/>
      <c r="AZ87" s="977"/>
      <c r="BA87" s="977"/>
      <c r="BB87" s="977"/>
      <c r="BC87" s="977"/>
      <c r="BD87" s="97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385</v>
      </c>
      <c r="B88" s="870" t="s">
        <v>421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422</v>
      </c>
      <c r="BS102" s="871"/>
      <c r="BT102" s="871"/>
      <c r="BU102" s="871"/>
      <c r="BV102" s="871"/>
      <c r="BW102" s="871"/>
      <c r="BX102" s="871"/>
      <c r="BY102" s="871"/>
      <c r="BZ102" s="871"/>
      <c r="CA102" s="871"/>
      <c r="CB102" s="871"/>
      <c r="CC102" s="871"/>
      <c r="CD102" s="871"/>
      <c r="CE102" s="871"/>
      <c r="CF102" s="871"/>
      <c r="CG102" s="872"/>
      <c r="CH102" s="979"/>
      <c r="CI102" s="980"/>
      <c r="CJ102" s="980"/>
      <c r="CK102" s="980"/>
      <c r="CL102" s="981"/>
      <c r="CM102" s="979"/>
      <c r="CN102" s="980"/>
      <c r="CO102" s="980"/>
      <c r="CP102" s="980"/>
      <c r="CQ102" s="981"/>
      <c r="CR102" s="982"/>
      <c r="CS102" s="930"/>
      <c r="CT102" s="930"/>
      <c r="CU102" s="930"/>
      <c r="CV102" s="983"/>
      <c r="CW102" s="982"/>
      <c r="CX102" s="930"/>
      <c r="CY102" s="930"/>
      <c r="CZ102" s="930"/>
      <c r="DA102" s="983"/>
      <c r="DB102" s="982"/>
      <c r="DC102" s="930"/>
      <c r="DD102" s="930"/>
      <c r="DE102" s="930"/>
      <c r="DF102" s="983"/>
      <c r="DG102" s="982"/>
      <c r="DH102" s="930"/>
      <c r="DI102" s="930"/>
      <c r="DJ102" s="930"/>
      <c r="DK102" s="983"/>
      <c r="DL102" s="982"/>
      <c r="DM102" s="930"/>
      <c r="DN102" s="930"/>
      <c r="DO102" s="930"/>
      <c r="DP102" s="983"/>
      <c r="DQ102" s="982"/>
      <c r="DR102" s="930"/>
      <c r="DS102" s="930"/>
      <c r="DT102" s="930"/>
      <c r="DU102" s="983"/>
      <c r="DV102" s="1006"/>
      <c r="DW102" s="1007"/>
      <c r="DX102" s="1007"/>
      <c r="DY102" s="1007"/>
      <c r="DZ102" s="100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9" t="s">
        <v>423</v>
      </c>
      <c r="BR103" s="1009"/>
      <c r="BS103" s="1009"/>
      <c r="BT103" s="1009"/>
      <c r="BU103" s="1009"/>
      <c r="BV103" s="1009"/>
      <c r="BW103" s="1009"/>
      <c r="BX103" s="1009"/>
      <c r="BY103" s="1009"/>
      <c r="BZ103" s="1009"/>
      <c r="CA103" s="1009"/>
      <c r="CB103" s="1009"/>
      <c r="CC103" s="1009"/>
      <c r="CD103" s="1009"/>
      <c r="CE103" s="1009"/>
      <c r="CF103" s="1009"/>
      <c r="CG103" s="1009"/>
      <c r="CH103" s="1009"/>
      <c r="CI103" s="1009"/>
      <c r="CJ103" s="1009"/>
      <c r="CK103" s="1009"/>
      <c r="CL103" s="1009"/>
      <c r="CM103" s="1009"/>
      <c r="CN103" s="1009"/>
      <c r="CO103" s="1009"/>
      <c r="CP103" s="1009"/>
      <c r="CQ103" s="1009"/>
      <c r="CR103" s="1009"/>
      <c r="CS103" s="1009"/>
      <c r="CT103" s="1009"/>
      <c r="CU103" s="1009"/>
      <c r="CV103" s="1009"/>
      <c r="CW103" s="1009"/>
      <c r="CX103" s="1009"/>
      <c r="CY103" s="1009"/>
      <c r="CZ103" s="1009"/>
      <c r="DA103" s="1009"/>
      <c r="DB103" s="1009"/>
      <c r="DC103" s="1009"/>
      <c r="DD103" s="1009"/>
      <c r="DE103" s="1009"/>
      <c r="DF103" s="1009"/>
      <c r="DG103" s="1009"/>
      <c r="DH103" s="1009"/>
      <c r="DI103" s="1009"/>
      <c r="DJ103" s="1009"/>
      <c r="DK103" s="1009"/>
      <c r="DL103" s="1009"/>
      <c r="DM103" s="1009"/>
      <c r="DN103" s="1009"/>
      <c r="DO103" s="1009"/>
      <c r="DP103" s="1009"/>
      <c r="DQ103" s="1009"/>
      <c r="DR103" s="1009"/>
      <c r="DS103" s="1009"/>
      <c r="DT103" s="1009"/>
      <c r="DU103" s="1009"/>
      <c r="DV103" s="1009"/>
      <c r="DW103" s="1009"/>
      <c r="DX103" s="1009"/>
      <c r="DY103" s="1009"/>
      <c r="DZ103" s="100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10" t="s">
        <v>424</v>
      </c>
      <c r="BR104" s="1010"/>
      <c r="BS104" s="1010"/>
      <c r="BT104" s="1010"/>
      <c r="BU104" s="1010"/>
      <c r="BV104" s="1010"/>
      <c r="BW104" s="1010"/>
      <c r="BX104" s="1010"/>
      <c r="BY104" s="1010"/>
      <c r="BZ104" s="1010"/>
      <c r="CA104" s="1010"/>
      <c r="CB104" s="1010"/>
      <c r="CC104" s="1010"/>
      <c r="CD104" s="1010"/>
      <c r="CE104" s="1010"/>
      <c r="CF104" s="1010"/>
      <c r="CG104" s="1010"/>
      <c r="CH104" s="1010"/>
      <c r="CI104" s="1010"/>
      <c r="CJ104" s="1010"/>
      <c r="CK104" s="1010"/>
      <c r="CL104" s="1010"/>
      <c r="CM104" s="1010"/>
      <c r="CN104" s="1010"/>
      <c r="CO104" s="1010"/>
      <c r="CP104" s="1010"/>
      <c r="CQ104" s="1010"/>
      <c r="CR104" s="1010"/>
      <c r="CS104" s="1010"/>
      <c r="CT104" s="1010"/>
      <c r="CU104" s="1010"/>
      <c r="CV104" s="1010"/>
      <c r="CW104" s="1010"/>
      <c r="CX104" s="1010"/>
      <c r="CY104" s="1010"/>
      <c r="CZ104" s="1010"/>
      <c r="DA104" s="1010"/>
      <c r="DB104" s="1010"/>
      <c r="DC104" s="1010"/>
      <c r="DD104" s="1010"/>
      <c r="DE104" s="1010"/>
      <c r="DF104" s="1010"/>
      <c r="DG104" s="1010"/>
      <c r="DH104" s="1010"/>
      <c r="DI104" s="1010"/>
      <c r="DJ104" s="1010"/>
      <c r="DK104" s="1010"/>
      <c r="DL104" s="1010"/>
      <c r="DM104" s="1010"/>
      <c r="DN104" s="1010"/>
      <c r="DO104" s="1010"/>
      <c r="DP104" s="1010"/>
      <c r="DQ104" s="1010"/>
      <c r="DR104" s="1010"/>
      <c r="DS104" s="1010"/>
      <c r="DT104" s="1010"/>
      <c r="DU104" s="1010"/>
      <c r="DV104" s="1010"/>
      <c r="DW104" s="1010"/>
      <c r="DX104" s="1010"/>
      <c r="DY104" s="1010"/>
      <c r="DZ104" s="101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11" t="s">
        <v>427</v>
      </c>
      <c r="B108" s="1012"/>
      <c r="C108" s="1012"/>
      <c r="D108" s="1012"/>
      <c r="E108" s="1012"/>
      <c r="F108" s="1012"/>
      <c r="G108" s="1012"/>
      <c r="H108" s="1012"/>
      <c r="I108" s="1012"/>
      <c r="J108" s="1012"/>
      <c r="K108" s="1012"/>
      <c r="L108" s="1012"/>
      <c r="M108" s="1012"/>
      <c r="N108" s="1012"/>
      <c r="O108" s="1012"/>
      <c r="P108" s="1012"/>
      <c r="Q108" s="1012"/>
      <c r="R108" s="1012"/>
      <c r="S108" s="1012"/>
      <c r="T108" s="1012"/>
      <c r="U108" s="1012"/>
      <c r="V108" s="1012"/>
      <c r="W108" s="1012"/>
      <c r="X108" s="1012"/>
      <c r="Y108" s="1012"/>
      <c r="Z108" s="1012"/>
      <c r="AA108" s="1012"/>
      <c r="AB108" s="1012"/>
      <c r="AC108" s="1012"/>
      <c r="AD108" s="1012"/>
      <c r="AE108" s="1012"/>
      <c r="AF108" s="1012"/>
      <c r="AG108" s="1012"/>
      <c r="AH108" s="1012"/>
      <c r="AI108" s="1012"/>
      <c r="AJ108" s="1012"/>
      <c r="AK108" s="1012"/>
      <c r="AL108" s="1012"/>
      <c r="AM108" s="1012"/>
      <c r="AN108" s="1012"/>
      <c r="AO108" s="1012"/>
      <c r="AP108" s="1012"/>
      <c r="AQ108" s="1012"/>
      <c r="AR108" s="1012"/>
      <c r="AS108" s="1012"/>
      <c r="AT108" s="1013"/>
      <c r="AU108" s="1011" t="s">
        <v>428</v>
      </c>
      <c r="AV108" s="1012"/>
      <c r="AW108" s="1012"/>
      <c r="AX108" s="1012"/>
      <c r="AY108" s="1012"/>
      <c r="AZ108" s="1012"/>
      <c r="BA108" s="1012"/>
      <c r="BB108" s="1012"/>
      <c r="BC108" s="1012"/>
      <c r="BD108" s="1012"/>
      <c r="BE108" s="1012"/>
      <c r="BF108" s="1012"/>
      <c r="BG108" s="1012"/>
      <c r="BH108" s="1012"/>
      <c r="BI108" s="1012"/>
      <c r="BJ108" s="1012"/>
      <c r="BK108" s="1012"/>
      <c r="BL108" s="1012"/>
      <c r="BM108" s="1012"/>
      <c r="BN108" s="1012"/>
      <c r="BO108" s="1012"/>
      <c r="BP108" s="1012"/>
      <c r="BQ108" s="1012"/>
      <c r="BR108" s="1012"/>
      <c r="BS108" s="1012"/>
      <c r="BT108" s="1012"/>
      <c r="BU108" s="1012"/>
      <c r="BV108" s="1012"/>
      <c r="BW108" s="1012"/>
      <c r="BX108" s="1012"/>
      <c r="BY108" s="1012"/>
      <c r="BZ108" s="1012"/>
      <c r="CA108" s="1012"/>
      <c r="CB108" s="1012"/>
      <c r="CC108" s="1012"/>
      <c r="CD108" s="1012"/>
      <c r="CE108" s="1012"/>
      <c r="CF108" s="1012"/>
      <c r="CG108" s="1012"/>
      <c r="CH108" s="1012"/>
      <c r="CI108" s="1012"/>
      <c r="CJ108" s="1012"/>
      <c r="CK108" s="1012"/>
      <c r="CL108" s="1012"/>
      <c r="CM108" s="1012"/>
      <c r="CN108" s="1012"/>
      <c r="CO108" s="1012"/>
      <c r="CP108" s="1012"/>
      <c r="CQ108" s="1012"/>
      <c r="CR108" s="1012"/>
      <c r="CS108" s="1012"/>
      <c r="CT108" s="1012"/>
      <c r="CU108" s="1012"/>
      <c r="CV108" s="1012"/>
      <c r="CW108" s="1012"/>
      <c r="CX108" s="1012"/>
      <c r="CY108" s="1012"/>
      <c r="CZ108" s="1012"/>
      <c r="DA108" s="1012"/>
      <c r="DB108" s="1012"/>
      <c r="DC108" s="1012"/>
      <c r="DD108" s="1012"/>
      <c r="DE108" s="1012"/>
      <c r="DF108" s="1012"/>
      <c r="DG108" s="1012"/>
      <c r="DH108" s="1012"/>
      <c r="DI108" s="1012"/>
      <c r="DJ108" s="1012"/>
      <c r="DK108" s="1012"/>
      <c r="DL108" s="1012"/>
      <c r="DM108" s="1012"/>
      <c r="DN108" s="1012"/>
      <c r="DO108" s="1012"/>
      <c r="DP108" s="1012"/>
      <c r="DQ108" s="1012"/>
      <c r="DR108" s="1012"/>
      <c r="DS108" s="1012"/>
      <c r="DT108" s="1012"/>
      <c r="DU108" s="1012"/>
      <c r="DV108" s="1012"/>
      <c r="DW108" s="1012"/>
      <c r="DX108" s="1012"/>
      <c r="DY108" s="1012"/>
      <c r="DZ108" s="1013"/>
    </row>
    <row r="109" spans="1:131" s="246" customFormat="1" ht="26.25" customHeight="1" x14ac:dyDescent="0.15">
      <c r="A109" s="1004" t="s">
        <v>429</v>
      </c>
      <c r="B109" s="985"/>
      <c r="C109" s="985"/>
      <c r="D109" s="985"/>
      <c r="E109" s="985"/>
      <c r="F109" s="985"/>
      <c r="G109" s="985"/>
      <c r="H109" s="985"/>
      <c r="I109" s="985"/>
      <c r="J109" s="985"/>
      <c r="K109" s="985"/>
      <c r="L109" s="985"/>
      <c r="M109" s="985"/>
      <c r="N109" s="985"/>
      <c r="O109" s="985"/>
      <c r="P109" s="985"/>
      <c r="Q109" s="985"/>
      <c r="R109" s="985"/>
      <c r="S109" s="985"/>
      <c r="T109" s="985"/>
      <c r="U109" s="985"/>
      <c r="V109" s="985"/>
      <c r="W109" s="985"/>
      <c r="X109" s="985"/>
      <c r="Y109" s="985"/>
      <c r="Z109" s="986"/>
      <c r="AA109" s="984" t="s">
        <v>430</v>
      </c>
      <c r="AB109" s="985"/>
      <c r="AC109" s="985"/>
      <c r="AD109" s="985"/>
      <c r="AE109" s="986"/>
      <c r="AF109" s="984" t="s">
        <v>303</v>
      </c>
      <c r="AG109" s="985"/>
      <c r="AH109" s="985"/>
      <c r="AI109" s="985"/>
      <c r="AJ109" s="986"/>
      <c r="AK109" s="984" t="s">
        <v>302</v>
      </c>
      <c r="AL109" s="985"/>
      <c r="AM109" s="985"/>
      <c r="AN109" s="985"/>
      <c r="AO109" s="986"/>
      <c r="AP109" s="984" t="s">
        <v>431</v>
      </c>
      <c r="AQ109" s="985"/>
      <c r="AR109" s="985"/>
      <c r="AS109" s="985"/>
      <c r="AT109" s="987"/>
      <c r="AU109" s="1004" t="s">
        <v>429</v>
      </c>
      <c r="AV109" s="985"/>
      <c r="AW109" s="985"/>
      <c r="AX109" s="985"/>
      <c r="AY109" s="985"/>
      <c r="AZ109" s="985"/>
      <c r="BA109" s="985"/>
      <c r="BB109" s="985"/>
      <c r="BC109" s="985"/>
      <c r="BD109" s="985"/>
      <c r="BE109" s="985"/>
      <c r="BF109" s="985"/>
      <c r="BG109" s="985"/>
      <c r="BH109" s="985"/>
      <c r="BI109" s="985"/>
      <c r="BJ109" s="985"/>
      <c r="BK109" s="985"/>
      <c r="BL109" s="985"/>
      <c r="BM109" s="985"/>
      <c r="BN109" s="985"/>
      <c r="BO109" s="985"/>
      <c r="BP109" s="986"/>
      <c r="BQ109" s="984" t="s">
        <v>430</v>
      </c>
      <c r="BR109" s="985"/>
      <c r="BS109" s="985"/>
      <c r="BT109" s="985"/>
      <c r="BU109" s="986"/>
      <c r="BV109" s="984" t="s">
        <v>303</v>
      </c>
      <c r="BW109" s="985"/>
      <c r="BX109" s="985"/>
      <c r="BY109" s="985"/>
      <c r="BZ109" s="986"/>
      <c r="CA109" s="984" t="s">
        <v>302</v>
      </c>
      <c r="CB109" s="985"/>
      <c r="CC109" s="985"/>
      <c r="CD109" s="985"/>
      <c r="CE109" s="986"/>
      <c r="CF109" s="1005" t="s">
        <v>431</v>
      </c>
      <c r="CG109" s="1005"/>
      <c r="CH109" s="1005"/>
      <c r="CI109" s="1005"/>
      <c r="CJ109" s="1005"/>
      <c r="CK109" s="984" t="s">
        <v>432</v>
      </c>
      <c r="CL109" s="985"/>
      <c r="CM109" s="985"/>
      <c r="CN109" s="985"/>
      <c r="CO109" s="985"/>
      <c r="CP109" s="985"/>
      <c r="CQ109" s="985"/>
      <c r="CR109" s="985"/>
      <c r="CS109" s="985"/>
      <c r="CT109" s="985"/>
      <c r="CU109" s="985"/>
      <c r="CV109" s="985"/>
      <c r="CW109" s="985"/>
      <c r="CX109" s="985"/>
      <c r="CY109" s="985"/>
      <c r="CZ109" s="985"/>
      <c r="DA109" s="985"/>
      <c r="DB109" s="985"/>
      <c r="DC109" s="985"/>
      <c r="DD109" s="985"/>
      <c r="DE109" s="985"/>
      <c r="DF109" s="986"/>
      <c r="DG109" s="984" t="s">
        <v>430</v>
      </c>
      <c r="DH109" s="985"/>
      <c r="DI109" s="985"/>
      <c r="DJ109" s="985"/>
      <c r="DK109" s="986"/>
      <c r="DL109" s="984" t="s">
        <v>303</v>
      </c>
      <c r="DM109" s="985"/>
      <c r="DN109" s="985"/>
      <c r="DO109" s="985"/>
      <c r="DP109" s="986"/>
      <c r="DQ109" s="984" t="s">
        <v>302</v>
      </c>
      <c r="DR109" s="985"/>
      <c r="DS109" s="985"/>
      <c r="DT109" s="985"/>
      <c r="DU109" s="986"/>
      <c r="DV109" s="984" t="s">
        <v>431</v>
      </c>
      <c r="DW109" s="985"/>
      <c r="DX109" s="985"/>
      <c r="DY109" s="985"/>
      <c r="DZ109" s="987"/>
    </row>
    <row r="110" spans="1:131" s="246" customFormat="1" ht="26.25" customHeight="1" x14ac:dyDescent="0.15">
      <c r="A110" s="988" t="s">
        <v>433</v>
      </c>
      <c r="B110" s="989"/>
      <c r="C110" s="989"/>
      <c r="D110" s="989"/>
      <c r="E110" s="989"/>
      <c r="F110" s="989"/>
      <c r="G110" s="989"/>
      <c r="H110" s="989"/>
      <c r="I110" s="989"/>
      <c r="J110" s="989"/>
      <c r="K110" s="989"/>
      <c r="L110" s="989"/>
      <c r="M110" s="989"/>
      <c r="N110" s="989"/>
      <c r="O110" s="989"/>
      <c r="P110" s="989"/>
      <c r="Q110" s="989"/>
      <c r="R110" s="989"/>
      <c r="S110" s="989"/>
      <c r="T110" s="989"/>
      <c r="U110" s="989"/>
      <c r="V110" s="989"/>
      <c r="W110" s="989"/>
      <c r="X110" s="989"/>
      <c r="Y110" s="989"/>
      <c r="Z110" s="990"/>
      <c r="AA110" s="991">
        <v>1363521</v>
      </c>
      <c r="AB110" s="992"/>
      <c r="AC110" s="992"/>
      <c r="AD110" s="992"/>
      <c r="AE110" s="993"/>
      <c r="AF110" s="994">
        <v>1173364</v>
      </c>
      <c r="AG110" s="992"/>
      <c r="AH110" s="992"/>
      <c r="AI110" s="992"/>
      <c r="AJ110" s="993"/>
      <c r="AK110" s="994">
        <v>1113121</v>
      </c>
      <c r="AL110" s="992"/>
      <c r="AM110" s="992"/>
      <c r="AN110" s="992"/>
      <c r="AO110" s="993"/>
      <c r="AP110" s="995">
        <v>27.8</v>
      </c>
      <c r="AQ110" s="996"/>
      <c r="AR110" s="996"/>
      <c r="AS110" s="996"/>
      <c r="AT110" s="997"/>
      <c r="AU110" s="998" t="s">
        <v>73</v>
      </c>
      <c r="AV110" s="999"/>
      <c r="AW110" s="999"/>
      <c r="AX110" s="999"/>
      <c r="AY110" s="999"/>
      <c r="AZ110" s="1040" t="s">
        <v>434</v>
      </c>
      <c r="BA110" s="989"/>
      <c r="BB110" s="989"/>
      <c r="BC110" s="989"/>
      <c r="BD110" s="989"/>
      <c r="BE110" s="989"/>
      <c r="BF110" s="989"/>
      <c r="BG110" s="989"/>
      <c r="BH110" s="989"/>
      <c r="BI110" s="989"/>
      <c r="BJ110" s="989"/>
      <c r="BK110" s="989"/>
      <c r="BL110" s="989"/>
      <c r="BM110" s="989"/>
      <c r="BN110" s="989"/>
      <c r="BO110" s="989"/>
      <c r="BP110" s="990"/>
      <c r="BQ110" s="1026">
        <v>6606083</v>
      </c>
      <c r="BR110" s="1027"/>
      <c r="BS110" s="1027"/>
      <c r="BT110" s="1027"/>
      <c r="BU110" s="1027"/>
      <c r="BV110" s="1027">
        <v>5698402</v>
      </c>
      <c r="BW110" s="1027"/>
      <c r="BX110" s="1027"/>
      <c r="BY110" s="1027"/>
      <c r="BZ110" s="1027"/>
      <c r="CA110" s="1027">
        <v>5032654</v>
      </c>
      <c r="CB110" s="1027"/>
      <c r="CC110" s="1027"/>
      <c r="CD110" s="1027"/>
      <c r="CE110" s="1027"/>
      <c r="CF110" s="1041">
        <v>125.7</v>
      </c>
      <c r="CG110" s="1042"/>
      <c r="CH110" s="1042"/>
      <c r="CI110" s="1042"/>
      <c r="CJ110" s="1042"/>
      <c r="CK110" s="1043" t="s">
        <v>435</v>
      </c>
      <c r="CL110" s="1044"/>
      <c r="CM110" s="1023" t="s">
        <v>436</v>
      </c>
      <c r="CN110" s="1024"/>
      <c r="CO110" s="1024"/>
      <c r="CP110" s="1024"/>
      <c r="CQ110" s="1024"/>
      <c r="CR110" s="1024"/>
      <c r="CS110" s="1024"/>
      <c r="CT110" s="1024"/>
      <c r="CU110" s="1024"/>
      <c r="CV110" s="1024"/>
      <c r="CW110" s="1024"/>
      <c r="CX110" s="1024"/>
      <c r="CY110" s="1024"/>
      <c r="CZ110" s="1024"/>
      <c r="DA110" s="1024"/>
      <c r="DB110" s="1024"/>
      <c r="DC110" s="1024"/>
      <c r="DD110" s="1024"/>
      <c r="DE110" s="1024"/>
      <c r="DF110" s="1025"/>
      <c r="DG110" s="1026" t="s">
        <v>437</v>
      </c>
      <c r="DH110" s="1027"/>
      <c r="DI110" s="1027"/>
      <c r="DJ110" s="1027"/>
      <c r="DK110" s="1027"/>
      <c r="DL110" s="1027" t="s">
        <v>438</v>
      </c>
      <c r="DM110" s="1027"/>
      <c r="DN110" s="1027"/>
      <c r="DO110" s="1027"/>
      <c r="DP110" s="1027"/>
      <c r="DQ110" s="1027" t="s">
        <v>438</v>
      </c>
      <c r="DR110" s="1027"/>
      <c r="DS110" s="1027"/>
      <c r="DT110" s="1027"/>
      <c r="DU110" s="1027"/>
      <c r="DV110" s="1028" t="s">
        <v>437</v>
      </c>
      <c r="DW110" s="1028"/>
      <c r="DX110" s="1028"/>
      <c r="DY110" s="1028"/>
      <c r="DZ110" s="1029"/>
    </row>
    <row r="111" spans="1:131" s="246" customFormat="1" ht="26.25" customHeight="1" x14ac:dyDescent="0.15">
      <c r="A111" s="1030" t="s">
        <v>439</v>
      </c>
      <c r="B111" s="1031"/>
      <c r="C111" s="1031"/>
      <c r="D111" s="1031"/>
      <c r="E111" s="1031"/>
      <c r="F111" s="1031"/>
      <c r="G111" s="1031"/>
      <c r="H111" s="1031"/>
      <c r="I111" s="1031"/>
      <c r="J111" s="1031"/>
      <c r="K111" s="1031"/>
      <c r="L111" s="1031"/>
      <c r="M111" s="1031"/>
      <c r="N111" s="1031"/>
      <c r="O111" s="1031"/>
      <c r="P111" s="1031"/>
      <c r="Q111" s="1031"/>
      <c r="R111" s="1031"/>
      <c r="S111" s="1031"/>
      <c r="T111" s="1031"/>
      <c r="U111" s="1031"/>
      <c r="V111" s="1031"/>
      <c r="W111" s="1031"/>
      <c r="X111" s="1031"/>
      <c r="Y111" s="1031"/>
      <c r="Z111" s="1032"/>
      <c r="AA111" s="1033" t="s">
        <v>440</v>
      </c>
      <c r="AB111" s="1034"/>
      <c r="AC111" s="1034"/>
      <c r="AD111" s="1034"/>
      <c r="AE111" s="1035"/>
      <c r="AF111" s="1036" t="s">
        <v>441</v>
      </c>
      <c r="AG111" s="1034"/>
      <c r="AH111" s="1034"/>
      <c r="AI111" s="1034"/>
      <c r="AJ111" s="1035"/>
      <c r="AK111" s="1036" t="s">
        <v>442</v>
      </c>
      <c r="AL111" s="1034"/>
      <c r="AM111" s="1034"/>
      <c r="AN111" s="1034"/>
      <c r="AO111" s="1035"/>
      <c r="AP111" s="1037" t="s">
        <v>442</v>
      </c>
      <c r="AQ111" s="1038"/>
      <c r="AR111" s="1038"/>
      <c r="AS111" s="1038"/>
      <c r="AT111" s="1039"/>
      <c r="AU111" s="1000"/>
      <c r="AV111" s="1001"/>
      <c r="AW111" s="1001"/>
      <c r="AX111" s="1001"/>
      <c r="AY111" s="1001"/>
      <c r="AZ111" s="1049" t="s">
        <v>443</v>
      </c>
      <c r="BA111" s="1050"/>
      <c r="BB111" s="1050"/>
      <c r="BC111" s="1050"/>
      <c r="BD111" s="1050"/>
      <c r="BE111" s="1050"/>
      <c r="BF111" s="1050"/>
      <c r="BG111" s="1050"/>
      <c r="BH111" s="1050"/>
      <c r="BI111" s="1050"/>
      <c r="BJ111" s="1050"/>
      <c r="BK111" s="1050"/>
      <c r="BL111" s="1050"/>
      <c r="BM111" s="1050"/>
      <c r="BN111" s="1050"/>
      <c r="BO111" s="1050"/>
      <c r="BP111" s="1051"/>
      <c r="BQ111" s="1019" t="s">
        <v>441</v>
      </c>
      <c r="BR111" s="1020"/>
      <c r="BS111" s="1020"/>
      <c r="BT111" s="1020"/>
      <c r="BU111" s="1020"/>
      <c r="BV111" s="1020" t="s">
        <v>441</v>
      </c>
      <c r="BW111" s="1020"/>
      <c r="BX111" s="1020"/>
      <c r="BY111" s="1020"/>
      <c r="BZ111" s="1020"/>
      <c r="CA111" s="1020" t="s">
        <v>442</v>
      </c>
      <c r="CB111" s="1020"/>
      <c r="CC111" s="1020"/>
      <c r="CD111" s="1020"/>
      <c r="CE111" s="1020"/>
      <c r="CF111" s="1014" t="s">
        <v>442</v>
      </c>
      <c r="CG111" s="1015"/>
      <c r="CH111" s="1015"/>
      <c r="CI111" s="1015"/>
      <c r="CJ111" s="1015"/>
      <c r="CK111" s="1045"/>
      <c r="CL111" s="1046"/>
      <c r="CM111" s="1016" t="s">
        <v>444</v>
      </c>
      <c r="CN111" s="1017"/>
      <c r="CO111" s="1017"/>
      <c r="CP111" s="1017"/>
      <c r="CQ111" s="1017"/>
      <c r="CR111" s="1017"/>
      <c r="CS111" s="1017"/>
      <c r="CT111" s="1017"/>
      <c r="CU111" s="1017"/>
      <c r="CV111" s="1017"/>
      <c r="CW111" s="1017"/>
      <c r="CX111" s="1017"/>
      <c r="CY111" s="1017"/>
      <c r="CZ111" s="1017"/>
      <c r="DA111" s="1017"/>
      <c r="DB111" s="1017"/>
      <c r="DC111" s="1017"/>
      <c r="DD111" s="1017"/>
      <c r="DE111" s="1017"/>
      <c r="DF111" s="1018"/>
      <c r="DG111" s="1019" t="s">
        <v>442</v>
      </c>
      <c r="DH111" s="1020"/>
      <c r="DI111" s="1020"/>
      <c r="DJ111" s="1020"/>
      <c r="DK111" s="1020"/>
      <c r="DL111" s="1020" t="s">
        <v>442</v>
      </c>
      <c r="DM111" s="1020"/>
      <c r="DN111" s="1020"/>
      <c r="DO111" s="1020"/>
      <c r="DP111" s="1020"/>
      <c r="DQ111" s="1020" t="s">
        <v>442</v>
      </c>
      <c r="DR111" s="1020"/>
      <c r="DS111" s="1020"/>
      <c r="DT111" s="1020"/>
      <c r="DU111" s="1020"/>
      <c r="DV111" s="1021" t="s">
        <v>441</v>
      </c>
      <c r="DW111" s="1021"/>
      <c r="DX111" s="1021"/>
      <c r="DY111" s="1021"/>
      <c r="DZ111" s="1022"/>
    </row>
    <row r="112" spans="1:131" s="246" customFormat="1" ht="26.25" customHeight="1" x14ac:dyDescent="0.15">
      <c r="A112" s="1052" t="s">
        <v>445</v>
      </c>
      <c r="B112" s="1053"/>
      <c r="C112" s="1050" t="s">
        <v>446</v>
      </c>
      <c r="D112" s="1050"/>
      <c r="E112" s="1050"/>
      <c r="F112" s="1050"/>
      <c r="G112" s="1050"/>
      <c r="H112" s="1050"/>
      <c r="I112" s="1050"/>
      <c r="J112" s="1050"/>
      <c r="K112" s="1050"/>
      <c r="L112" s="1050"/>
      <c r="M112" s="1050"/>
      <c r="N112" s="1050"/>
      <c r="O112" s="1050"/>
      <c r="P112" s="1050"/>
      <c r="Q112" s="1050"/>
      <c r="R112" s="1050"/>
      <c r="S112" s="1050"/>
      <c r="T112" s="1050"/>
      <c r="U112" s="1050"/>
      <c r="V112" s="1050"/>
      <c r="W112" s="1050"/>
      <c r="X112" s="1050"/>
      <c r="Y112" s="1050"/>
      <c r="Z112" s="1051"/>
      <c r="AA112" s="1058" t="s">
        <v>441</v>
      </c>
      <c r="AB112" s="1059"/>
      <c r="AC112" s="1059"/>
      <c r="AD112" s="1059"/>
      <c r="AE112" s="1060"/>
      <c r="AF112" s="1061" t="s">
        <v>442</v>
      </c>
      <c r="AG112" s="1059"/>
      <c r="AH112" s="1059"/>
      <c r="AI112" s="1059"/>
      <c r="AJ112" s="1060"/>
      <c r="AK112" s="1061" t="s">
        <v>441</v>
      </c>
      <c r="AL112" s="1059"/>
      <c r="AM112" s="1059"/>
      <c r="AN112" s="1059"/>
      <c r="AO112" s="1060"/>
      <c r="AP112" s="1062" t="s">
        <v>447</v>
      </c>
      <c r="AQ112" s="1063"/>
      <c r="AR112" s="1063"/>
      <c r="AS112" s="1063"/>
      <c r="AT112" s="1064"/>
      <c r="AU112" s="1000"/>
      <c r="AV112" s="1001"/>
      <c r="AW112" s="1001"/>
      <c r="AX112" s="1001"/>
      <c r="AY112" s="1001"/>
      <c r="AZ112" s="1049" t="s">
        <v>448</v>
      </c>
      <c r="BA112" s="1050"/>
      <c r="BB112" s="1050"/>
      <c r="BC112" s="1050"/>
      <c r="BD112" s="1050"/>
      <c r="BE112" s="1050"/>
      <c r="BF112" s="1050"/>
      <c r="BG112" s="1050"/>
      <c r="BH112" s="1050"/>
      <c r="BI112" s="1050"/>
      <c r="BJ112" s="1050"/>
      <c r="BK112" s="1050"/>
      <c r="BL112" s="1050"/>
      <c r="BM112" s="1050"/>
      <c r="BN112" s="1050"/>
      <c r="BO112" s="1050"/>
      <c r="BP112" s="1051"/>
      <c r="BQ112" s="1019">
        <v>1376551</v>
      </c>
      <c r="BR112" s="1020"/>
      <c r="BS112" s="1020"/>
      <c r="BT112" s="1020"/>
      <c r="BU112" s="1020"/>
      <c r="BV112" s="1020">
        <v>1286013</v>
      </c>
      <c r="BW112" s="1020"/>
      <c r="BX112" s="1020"/>
      <c r="BY112" s="1020"/>
      <c r="BZ112" s="1020"/>
      <c r="CA112" s="1020">
        <v>1090608</v>
      </c>
      <c r="CB112" s="1020"/>
      <c r="CC112" s="1020"/>
      <c r="CD112" s="1020"/>
      <c r="CE112" s="1020"/>
      <c r="CF112" s="1014">
        <v>27.2</v>
      </c>
      <c r="CG112" s="1015"/>
      <c r="CH112" s="1015"/>
      <c r="CI112" s="1015"/>
      <c r="CJ112" s="1015"/>
      <c r="CK112" s="1045"/>
      <c r="CL112" s="1046"/>
      <c r="CM112" s="1016" t="s">
        <v>449</v>
      </c>
      <c r="CN112" s="1017"/>
      <c r="CO112" s="1017"/>
      <c r="CP112" s="1017"/>
      <c r="CQ112" s="1017"/>
      <c r="CR112" s="1017"/>
      <c r="CS112" s="1017"/>
      <c r="CT112" s="1017"/>
      <c r="CU112" s="1017"/>
      <c r="CV112" s="1017"/>
      <c r="CW112" s="1017"/>
      <c r="CX112" s="1017"/>
      <c r="CY112" s="1017"/>
      <c r="CZ112" s="1017"/>
      <c r="DA112" s="1017"/>
      <c r="DB112" s="1017"/>
      <c r="DC112" s="1017"/>
      <c r="DD112" s="1017"/>
      <c r="DE112" s="1017"/>
      <c r="DF112" s="1018"/>
      <c r="DG112" s="1019" t="s">
        <v>442</v>
      </c>
      <c r="DH112" s="1020"/>
      <c r="DI112" s="1020"/>
      <c r="DJ112" s="1020"/>
      <c r="DK112" s="1020"/>
      <c r="DL112" s="1020" t="s">
        <v>441</v>
      </c>
      <c r="DM112" s="1020"/>
      <c r="DN112" s="1020"/>
      <c r="DO112" s="1020"/>
      <c r="DP112" s="1020"/>
      <c r="DQ112" s="1020" t="s">
        <v>441</v>
      </c>
      <c r="DR112" s="1020"/>
      <c r="DS112" s="1020"/>
      <c r="DT112" s="1020"/>
      <c r="DU112" s="1020"/>
      <c r="DV112" s="1021" t="s">
        <v>441</v>
      </c>
      <c r="DW112" s="1021"/>
      <c r="DX112" s="1021"/>
      <c r="DY112" s="1021"/>
      <c r="DZ112" s="1022"/>
    </row>
    <row r="113" spans="1:130" s="246" customFormat="1" ht="26.25" customHeight="1" x14ac:dyDescent="0.15">
      <c r="A113" s="1054"/>
      <c r="B113" s="1055"/>
      <c r="C113" s="1050" t="s">
        <v>450</v>
      </c>
      <c r="D113" s="1050"/>
      <c r="E113" s="1050"/>
      <c r="F113" s="1050"/>
      <c r="G113" s="1050"/>
      <c r="H113" s="1050"/>
      <c r="I113" s="1050"/>
      <c r="J113" s="1050"/>
      <c r="K113" s="1050"/>
      <c r="L113" s="1050"/>
      <c r="M113" s="1050"/>
      <c r="N113" s="1050"/>
      <c r="O113" s="1050"/>
      <c r="P113" s="1050"/>
      <c r="Q113" s="1050"/>
      <c r="R113" s="1050"/>
      <c r="S113" s="1050"/>
      <c r="T113" s="1050"/>
      <c r="U113" s="1050"/>
      <c r="V113" s="1050"/>
      <c r="W113" s="1050"/>
      <c r="X113" s="1050"/>
      <c r="Y113" s="1050"/>
      <c r="Z113" s="1051"/>
      <c r="AA113" s="1033">
        <v>145360</v>
      </c>
      <c r="AB113" s="1034"/>
      <c r="AC113" s="1034"/>
      <c r="AD113" s="1034"/>
      <c r="AE113" s="1035"/>
      <c r="AF113" s="1036">
        <v>144871</v>
      </c>
      <c r="AG113" s="1034"/>
      <c r="AH113" s="1034"/>
      <c r="AI113" s="1034"/>
      <c r="AJ113" s="1035"/>
      <c r="AK113" s="1036">
        <v>142458</v>
      </c>
      <c r="AL113" s="1034"/>
      <c r="AM113" s="1034"/>
      <c r="AN113" s="1034"/>
      <c r="AO113" s="1035"/>
      <c r="AP113" s="1037">
        <v>3.6</v>
      </c>
      <c r="AQ113" s="1038"/>
      <c r="AR113" s="1038"/>
      <c r="AS113" s="1038"/>
      <c r="AT113" s="1039"/>
      <c r="AU113" s="1000"/>
      <c r="AV113" s="1001"/>
      <c r="AW113" s="1001"/>
      <c r="AX113" s="1001"/>
      <c r="AY113" s="1001"/>
      <c r="AZ113" s="1049" t="s">
        <v>451</v>
      </c>
      <c r="BA113" s="1050"/>
      <c r="BB113" s="1050"/>
      <c r="BC113" s="1050"/>
      <c r="BD113" s="1050"/>
      <c r="BE113" s="1050"/>
      <c r="BF113" s="1050"/>
      <c r="BG113" s="1050"/>
      <c r="BH113" s="1050"/>
      <c r="BI113" s="1050"/>
      <c r="BJ113" s="1050"/>
      <c r="BK113" s="1050"/>
      <c r="BL113" s="1050"/>
      <c r="BM113" s="1050"/>
      <c r="BN113" s="1050"/>
      <c r="BO113" s="1050"/>
      <c r="BP113" s="1051"/>
      <c r="BQ113" s="1019">
        <v>6687302</v>
      </c>
      <c r="BR113" s="1020"/>
      <c r="BS113" s="1020"/>
      <c r="BT113" s="1020"/>
      <c r="BU113" s="1020"/>
      <c r="BV113" s="1020">
        <v>6216551</v>
      </c>
      <c r="BW113" s="1020"/>
      <c r="BX113" s="1020"/>
      <c r="BY113" s="1020"/>
      <c r="BZ113" s="1020"/>
      <c r="CA113" s="1020">
        <v>5772608</v>
      </c>
      <c r="CB113" s="1020"/>
      <c r="CC113" s="1020"/>
      <c r="CD113" s="1020"/>
      <c r="CE113" s="1020"/>
      <c r="CF113" s="1014">
        <v>144.1</v>
      </c>
      <c r="CG113" s="1015"/>
      <c r="CH113" s="1015"/>
      <c r="CI113" s="1015"/>
      <c r="CJ113" s="1015"/>
      <c r="CK113" s="1045"/>
      <c r="CL113" s="1046"/>
      <c r="CM113" s="1016" t="s">
        <v>452</v>
      </c>
      <c r="CN113" s="1017"/>
      <c r="CO113" s="1017"/>
      <c r="CP113" s="1017"/>
      <c r="CQ113" s="1017"/>
      <c r="CR113" s="1017"/>
      <c r="CS113" s="1017"/>
      <c r="CT113" s="1017"/>
      <c r="CU113" s="1017"/>
      <c r="CV113" s="1017"/>
      <c r="CW113" s="1017"/>
      <c r="CX113" s="1017"/>
      <c r="CY113" s="1017"/>
      <c r="CZ113" s="1017"/>
      <c r="DA113" s="1017"/>
      <c r="DB113" s="1017"/>
      <c r="DC113" s="1017"/>
      <c r="DD113" s="1017"/>
      <c r="DE113" s="1017"/>
      <c r="DF113" s="1018"/>
      <c r="DG113" s="1058" t="s">
        <v>441</v>
      </c>
      <c r="DH113" s="1059"/>
      <c r="DI113" s="1059"/>
      <c r="DJ113" s="1059"/>
      <c r="DK113" s="1060"/>
      <c r="DL113" s="1061" t="s">
        <v>441</v>
      </c>
      <c r="DM113" s="1059"/>
      <c r="DN113" s="1059"/>
      <c r="DO113" s="1059"/>
      <c r="DP113" s="1060"/>
      <c r="DQ113" s="1061" t="s">
        <v>441</v>
      </c>
      <c r="DR113" s="1059"/>
      <c r="DS113" s="1059"/>
      <c r="DT113" s="1059"/>
      <c r="DU113" s="1060"/>
      <c r="DV113" s="1062" t="s">
        <v>442</v>
      </c>
      <c r="DW113" s="1063"/>
      <c r="DX113" s="1063"/>
      <c r="DY113" s="1063"/>
      <c r="DZ113" s="1064"/>
    </row>
    <row r="114" spans="1:130" s="246" customFormat="1" ht="26.25" customHeight="1" x14ac:dyDescent="0.15">
      <c r="A114" s="1054"/>
      <c r="B114" s="1055"/>
      <c r="C114" s="1050" t="s">
        <v>453</v>
      </c>
      <c r="D114" s="1050"/>
      <c r="E114" s="1050"/>
      <c r="F114" s="1050"/>
      <c r="G114" s="1050"/>
      <c r="H114" s="1050"/>
      <c r="I114" s="1050"/>
      <c r="J114" s="1050"/>
      <c r="K114" s="1050"/>
      <c r="L114" s="1050"/>
      <c r="M114" s="1050"/>
      <c r="N114" s="1050"/>
      <c r="O114" s="1050"/>
      <c r="P114" s="1050"/>
      <c r="Q114" s="1050"/>
      <c r="R114" s="1050"/>
      <c r="S114" s="1050"/>
      <c r="T114" s="1050"/>
      <c r="U114" s="1050"/>
      <c r="V114" s="1050"/>
      <c r="W114" s="1050"/>
      <c r="X114" s="1050"/>
      <c r="Y114" s="1050"/>
      <c r="Z114" s="1051"/>
      <c r="AA114" s="1058">
        <v>537661</v>
      </c>
      <c r="AB114" s="1059"/>
      <c r="AC114" s="1059"/>
      <c r="AD114" s="1059"/>
      <c r="AE114" s="1060"/>
      <c r="AF114" s="1061">
        <v>628736</v>
      </c>
      <c r="AG114" s="1059"/>
      <c r="AH114" s="1059"/>
      <c r="AI114" s="1059"/>
      <c r="AJ114" s="1060"/>
      <c r="AK114" s="1061">
        <v>620813</v>
      </c>
      <c r="AL114" s="1059"/>
      <c r="AM114" s="1059"/>
      <c r="AN114" s="1059"/>
      <c r="AO114" s="1060"/>
      <c r="AP114" s="1062">
        <v>15.5</v>
      </c>
      <c r="AQ114" s="1063"/>
      <c r="AR114" s="1063"/>
      <c r="AS114" s="1063"/>
      <c r="AT114" s="1064"/>
      <c r="AU114" s="1000"/>
      <c r="AV114" s="1001"/>
      <c r="AW114" s="1001"/>
      <c r="AX114" s="1001"/>
      <c r="AY114" s="1001"/>
      <c r="AZ114" s="1049" t="s">
        <v>454</v>
      </c>
      <c r="BA114" s="1050"/>
      <c r="BB114" s="1050"/>
      <c r="BC114" s="1050"/>
      <c r="BD114" s="1050"/>
      <c r="BE114" s="1050"/>
      <c r="BF114" s="1050"/>
      <c r="BG114" s="1050"/>
      <c r="BH114" s="1050"/>
      <c r="BI114" s="1050"/>
      <c r="BJ114" s="1050"/>
      <c r="BK114" s="1050"/>
      <c r="BL114" s="1050"/>
      <c r="BM114" s="1050"/>
      <c r="BN114" s="1050"/>
      <c r="BO114" s="1050"/>
      <c r="BP114" s="1051"/>
      <c r="BQ114" s="1019">
        <v>804248</v>
      </c>
      <c r="BR114" s="1020"/>
      <c r="BS114" s="1020"/>
      <c r="BT114" s="1020"/>
      <c r="BU114" s="1020"/>
      <c r="BV114" s="1020">
        <v>774498</v>
      </c>
      <c r="BW114" s="1020"/>
      <c r="BX114" s="1020"/>
      <c r="BY114" s="1020"/>
      <c r="BZ114" s="1020"/>
      <c r="CA114" s="1020">
        <v>715023</v>
      </c>
      <c r="CB114" s="1020"/>
      <c r="CC114" s="1020"/>
      <c r="CD114" s="1020"/>
      <c r="CE114" s="1020"/>
      <c r="CF114" s="1014">
        <v>17.899999999999999</v>
      </c>
      <c r="CG114" s="1015"/>
      <c r="CH114" s="1015"/>
      <c r="CI114" s="1015"/>
      <c r="CJ114" s="1015"/>
      <c r="CK114" s="1045"/>
      <c r="CL114" s="1046"/>
      <c r="CM114" s="1016" t="s">
        <v>455</v>
      </c>
      <c r="CN114" s="1017"/>
      <c r="CO114" s="1017"/>
      <c r="CP114" s="1017"/>
      <c r="CQ114" s="1017"/>
      <c r="CR114" s="1017"/>
      <c r="CS114" s="1017"/>
      <c r="CT114" s="1017"/>
      <c r="CU114" s="1017"/>
      <c r="CV114" s="1017"/>
      <c r="CW114" s="1017"/>
      <c r="CX114" s="1017"/>
      <c r="CY114" s="1017"/>
      <c r="CZ114" s="1017"/>
      <c r="DA114" s="1017"/>
      <c r="DB114" s="1017"/>
      <c r="DC114" s="1017"/>
      <c r="DD114" s="1017"/>
      <c r="DE114" s="1017"/>
      <c r="DF114" s="1018"/>
      <c r="DG114" s="1058" t="s">
        <v>441</v>
      </c>
      <c r="DH114" s="1059"/>
      <c r="DI114" s="1059"/>
      <c r="DJ114" s="1059"/>
      <c r="DK114" s="1060"/>
      <c r="DL114" s="1061" t="s">
        <v>441</v>
      </c>
      <c r="DM114" s="1059"/>
      <c r="DN114" s="1059"/>
      <c r="DO114" s="1059"/>
      <c r="DP114" s="1060"/>
      <c r="DQ114" s="1061" t="s">
        <v>441</v>
      </c>
      <c r="DR114" s="1059"/>
      <c r="DS114" s="1059"/>
      <c r="DT114" s="1059"/>
      <c r="DU114" s="1060"/>
      <c r="DV114" s="1062" t="s">
        <v>441</v>
      </c>
      <c r="DW114" s="1063"/>
      <c r="DX114" s="1063"/>
      <c r="DY114" s="1063"/>
      <c r="DZ114" s="1064"/>
    </row>
    <row r="115" spans="1:130" s="246" customFormat="1" ht="26.25" customHeight="1" x14ac:dyDescent="0.15">
      <c r="A115" s="1054"/>
      <c r="B115" s="1055"/>
      <c r="C115" s="1050" t="s">
        <v>456</v>
      </c>
      <c r="D115" s="1050"/>
      <c r="E115" s="1050"/>
      <c r="F115" s="1050"/>
      <c r="G115" s="1050"/>
      <c r="H115" s="1050"/>
      <c r="I115" s="1050"/>
      <c r="J115" s="1050"/>
      <c r="K115" s="1050"/>
      <c r="L115" s="1050"/>
      <c r="M115" s="1050"/>
      <c r="N115" s="1050"/>
      <c r="O115" s="1050"/>
      <c r="P115" s="1050"/>
      <c r="Q115" s="1050"/>
      <c r="R115" s="1050"/>
      <c r="S115" s="1050"/>
      <c r="T115" s="1050"/>
      <c r="U115" s="1050"/>
      <c r="V115" s="1050"/>
      <c r="W115" s="1050"/>
      <c r="X115" s="1050"/>
      <c r="Y115" s="1050"/>
      <c r="Z115" s="1051"/>
      <c r="AA115" s="1033" t="s">
        <v>441</v>
      </c>
      <c r="AB115" s="1034"/>
      <c r="AC115" s="1034"/>
      <c r="AD115" s="1034"/>
      <c r="AE115" s="1035"/>
      <c r="AF115" s="1036" t="s">
        <v>447</v>
      </c>
      <c r="AG115" s="1034"/>
      <c r="AH115" s="1034"/>
      <c r="AI115" s="1034"/>
      <c r="AJ115" s="1035"/>
      <c r="AK115" s="1036" t="s">
        <v>447</v>
      </c>
      <c r="AL115" s="1034"/>
      <c r="AM115" s="1034"/>
      <c r="AN115" s="1034"/>
      <c r="AO115" s="1035"/>
      <c r="AP115" s="1037" t="s">
        <v>441</v>
      </c>
      <c r="AQ115" s="1038"/>
      <c r="AR115" s="1038"/>
      <c r="AS115" s="1038"/>
      <c r="AT115" s="1039"/>
      <c r="AU115" s="1000"/>
      <c r="AV115" s="1001"/>
      <c r="AW115" s="1001"/>
      <c r="AX115" s="1001"/>
      <c r="AY115" s="1001"/>
      <c r="AZ115" s="1049" t="s">
        <v>457</v>
      </c>
      <c r="BA115" s="1050"/>
      <c r="BB115" s="1050"/>
      <c r="BC115" s="1050"/>
      <c r="BD115" s="1050"/>
      <c r="BE115" s="1050"/>
      <c r="BF115" s="1050"/>
      <c r="BG115" s="1050"/>
      <c r="BH115" s="1050"/>
      <c r="BI115" s="1050"/>
      <c r="BJ115" s="1050"/>
      <c r="BK115" s="1050"/>
      <c r="BL115" s="1050"/>
      <c r="BM115" s="1050"/>
      <c r="BN115" s="1050"/>
      <c r="BO115" s="1050"/>
      <c r="BP115" s="1051"/>
      <c r="BQ115" s="1019" t="s">
        <v>441</v>
      </c>
      <c r="BR115" s="1020"/>
      <c r="BS115" s="1020"/>
      <c r="BT115" s="1020"/>
      <c r="BU115" s="1020"/>
      <c r="BV115" s="1020" t="s">
        <v>440</v>
      </c>
      <c r="BW115" s="1020"/>
      <c r="BX115" s="1020"/>
      <c r="BY115" s="1020"/>
      <c r="BZ115" s="1020"/>
      <c r="CA115" s="1020" t="s">
        <v>441</v>
      </c>
      <c r="CB115" s="1020"/>
      <c r="CC115" s="1020"/>
      <c r="CD115" s="1020"/>
      <c r="CE115" s="1020"/>
      <c r="CF115" s="1014" t="s">
        <v>441</v>
      </c>
      <c r="CG115" s="1015"/>
      <c r="CH115" s="1015"/>
      <c r="CI115" s="1015"/>
      <c r="CJ115" s="1015"/>
      <c r="CK115" s="1045"/>
      <c r="CL115" s="1046"/>
      <c r="CM115" s="1049" t="s">
        <v>458</v>
      </c>
      <c r="CN115" s="1070"/>
      <c r="CO115" s="1070"/>
      <c r="CP115" s="1070"/>
      <c r="CQ115" s="1070"/>
      <c r="CR115" s="1070"/>
      <c r="CS115" s="1070"/>
      <c r="CT115" s="1070"/>
      <c r="CU115" s="1070"/>
      <c r="CV115" s="1070"/>
      <c r="CW115" s="1070"/>
      <c r="CX115" s="1070"/>
      <c r="CY115" s="1070"/>
      <c r="CZ115" s="1070"/>
      <c r="DA115" s="1070"/>
      <c r="DB115" s="1070"/>
      <c r="DC115" s="1070"/>
      <c r="DD115" s="1070"/>
      <c r="DE115" s="1070"/>
      <c r="DF115" s="1051"/>
      <c r="DG115" s="1058" t="s">
        <v>447</v>
      </c>
      <c r="DH115" s="1059"/>
      <c r="DI115" s="1059"/>
      <c r="DJ115" s="1059"/>
      <c r="DK115" s="1060"/>
      <c r="DL115" s="1061" t="s">
        <v>441</v>
      </c>
      <c r="DM115" s="1059"/>
      <c r="DN115" s="1059"/>
      <c r="DO115" s="1059"/>
      <c r="DP115" s="1060"/>
      <c r="DQ115" s="1061" t="s">
        <v>441</v>
      </c>
      <c r="DR115" s="1059"/>
      <c r="DS115" s="1059"/>
      <c r="DT115" s="1059"/>
      <c r="DU115" s="1060"/>
      <c r="DV115" s="1062" t="s">
        <v>441</v>
      </c>
      <c r="DW115" s="1063"/>
      <c r="DX115" s="1063"/>
      <c r="DY115" s="1063"/>
      <c r="DZ115" s="1064"/>
    </row>
    <row r="116" spans="1:130" s="246" customFormat="1" ht="26.25" customHeight="1" x14ac:dyDescent="0.15">
      <c r="A116" s="1056"/>
      <c r="B116" s="1057"/>
      <c r="C116" s="1065" t="s">
        <v>459</v>
      </c>
      <c r="D116" s="1065"/>
      <c r="E116" s="1065"/>
      <c r="F116" s="1065"/>
      <c r="G116" s="1065"/>
      <c r="H116" s="1065"/>
      <c r="I116" s="1065"/>
      <c r="J116" s="1065"/>
      <c r="K116" s="1065"/>
      <c r="L116" s="1065"/>
      <c r="M116" s="1065"/>
      <c r="N116" s="1065"/>
      <c r="O116" s="1065"/>
      <c r="P116" s="1065"/>
      <c r="Q116" s="1065"/>
      <c r="R116" s="1065"/>
      <c r="S116" s="1065"/>
      <c r="T116" s="1065"/>
      <c r="U116" s="1065"/>
      <c r="V116" s="1065"/>
      <c r="W116" s="1065"/>
      <c r="X116" s="1065"/>
      <c r="Y116" s="1065"/>
      <c r="Z116" s="1066"/>
      <c r="AA116" s="1058" t="s">
        <v>441</v>
      </c>
      <c r="AB116" s="1059"/>
      <c r="AC116" s="1059"/>
      <c r="AD116" s="1059"/>
      <c r="AE116" s="1060"/>
      <c r="AF116" s="1061" t="s">
        <v>447</v>
      </c>
      <c r="AG116" s="1059"/>
      <c r="AH116" s="1059"/>
      <c r="AI116" s="1059"/>
      <c r="AJ116" s="1060"/>
      <c r="AK116" s="1061" t="s">
        <v>441</v>
      </c>
      <c r="AL116" s="1059"/>
      <c r="AM116" s="1059"/>
      <c r="AN116" s="1059"/>
      <c r="AO116" s="1060"/>
      <c r="AP116" s="1062" t="s">
        <v>440</v>
      </c>
      <c r="AQ116" s="1063"/>
      <c r="AR116" s="1063"/>
      <c r="AS116" s="1063"/>
      <c r="AT116" s="1064"/>
      <c r="AU116" s="1000"/>
      <c r="AV116" s="1001"/>
      <c r="AW116" s="1001"/>
      <c r="AX116" s="1001"/>
      <c r="AY116" s="1001"/>
      <c r="AZ116" s="1067" t="s">
        <v>460</v>
      </c>
      <c r="BA116" s="1068"/>
      <c r="BB116" s="1068"/>
      <c r="BC116" s="1068"/>
      <c r="BD116" s="1068"/>
      <c r="BE116" s="1068"/>
      <c r="BF116" s="1068"/>
      <c r="BG116" s="1068"/>
      <c r="BH116" s="1068"/>
      <c r="BI116" s="1068"/>
      <c r="BJ116" s="1068"/>
      <c r="BK116" s="1068"/>
      <c r="BL116" s="1068"/>
      <c r="BM116" s="1068"/>
      <c r="BN116" s="1068"/>
      <c r="BO116" s="1068"/>
      <c r="BP116" s="1069"/>
      <c r="BQ116" s="1019" t="s">
        <v>447</v>
      </c>
      <c r="BR116" s="1020"/>
      <c r="BS116" s="1020"/>
      <c r="BT116" s="1020"/>
      <c r="BU116" s="1020"/>
      <c r="BV116" s="1020" t="s">
        <v>441</v>
      </c>
      <c r="BW116" s="1020"/>
      <c r="BX116" s="1020"/>
      <c r="BY116" s="1020"/>
      <c r="BZ116" s="1020"/>
      <c r="CA116" s="1020" t="s">
        <v>441</v>
      </c>
      <c r="CB116" s="1020"/>
      <c r="CC116" s="1020"/>
      <c r="CD116" s="1020"/>
      <c r="CE116" s="1020"/>
      <c r="CF116" s="1014" t="s">
        <v>441</v>
      </c>
      <c r="CG116" s="1015"/>
      <c r="CH116" s="1015"/>
      <c r="CI116" s="1015"/>
      <c r="CJ116" s="1015"/>
      <c r="CK116" s="1045"/>
      <c r="CL116" s="1046"/>
      <c r="CM116" s="1016" t="s">
        <v>461</v>
      </c>
      <c r="CN116" s="1017"/>
      <c r="CO116" s="1017"/>
      <c r="CP116" s="1017"/>
      <c r="CQ116" s="1017"/>
      <c r="CR116" s="1017"/>
      <c r="CS116" s="1017"/>
      <c r="CT116" s="1017"/>
      <c r="CU116" s="1017"/>
      <c r="CV116" s="1017"/>
      <c r="CW116" s="1017"/>
      <c r="CX116" s="1017"/>
      <c r="CY116" s="1017"/>
      <c r="CZ116" s="1017"/>
      <c r="DA116" s="1017"/>
      <c r="DB116" s="1017"/>
      <c r="DC116" s="1017"/>
      <c r="DD116" s="1017"/>
      <c r="DE116" s="1017"/>
      <c r="DF116" s="1018"/>
      <c r="DG116" s="1058" t="s">
        <v>442</v>
      </c>
      <c r="DH116" s="1059"/>
      <c r="DI116" s="1059"/>
      <c r="DJ116" s="1059"/>
      <c r="DK116" s="1060"/>
      <c r="DL116" s="1061" t="s">
        <v>441</v>
      </c>
      <c r="DM116" s="1059"/>
      <c r="DN116" s="1059"/>
      <c r="DO116" s="1059"/>
      <c r="DP116" s="1060"/>
      <c r="DQ116" s="1061" t="s">
        <v>441</v>
      </c>
      <c r="DR116" s="1059"/>
      <c r="DS116" s="1059"/>
      <c r="DT116" s="1059"/>
      <c r="DU116" s="1060"/>
      <c r="DV116" s="1062" t="s">
        <v>441</v>
      </c>
      <c r="DW116" s="1063"/>
      <c r="DX116" s="1063"/>
      <c r="DY116" s="1063"/>
      <c r="DZ116" s="1064"/>
    </row>
    <row r="117" spans="1:130" s="246" customFormat="1" ht="26.25" customHeight="1" x14ac:dyDescent="0.15">
      <c r="A117" s="1004" t="s">
        <v>184</v>
      </c>
      <c r="B117" s="985"/>
      <c r="C117" s="985"/>
      <c r="D117" s="985"/>
      <c r="E117" s="985"/>
      <c r="F117" s="985"/>
      <c r="G117" s="985"/>
      <c r="H117" s="985"/>
      <c r="I117" s="985"/>
      <c r="J117" s="985"/>
      <c r="K117" s="985"/>
      <c r="L117" s="985"/>
      <c r="M117" s="985"/>
      <c r="N117" s="985"/>
      <c r="O117" s="985"/>
      <c r="P117" s="985"/>
      <c r="Q117" s="985"/>
      <c r="R117" s="985"/>
      <c r="S117" s="985"/>
      <c r="T117" s="985"/>
      <c r="U117" s="985"/>
      <c r="V117" s="985"/>
      <c r="W117" s="985"/>
      <c r="X117" s="985"/>
      <c r="Y117" s="1075" t="s">
        <v>462</v>
      </c>
      <c r="Z117" s="986"/>
      <c r="AA117" s="1076">
        <v>2046542</v>
      </c>
      <c r="AB117" s="1077"/>
      <c r="AC117" s="1077"/>
      <c r="AD117" s="1077"/>
      <c r="AE117" s="1078"/>
      <c r="AF117" s="1079">
        <v>1946971</v>
      </c>
      <c r="AG117" s="1077"/>
      <c r="AH117" s="1077"/>
      <c r="AI117" s="1077"/>
      <c r="AJ117" s="1078"/>
      <c r="AK117" s="1079">
        <v>1876392</v>
      </c>
      <c r="AL117" s="1077"/>
      <c r="AM117" s="1077"/>
      <c r="AN117" s="1077"/>
      <c r="AO117" s="1078"/>
      <c r="AP117" s="1080"/>
      <c r="AQ117" s="1081"/>
      <c r="AR117" s="1081"/>
      <c r="AS117" s="1081"/>
      <c r="AT117" s="1082"/>
      <c r="AU117" s="1000"/>
      <c r="AV117" s="1001"/>
      <c r="AW117" s="1001"/>
      <c r="AX117" s="1001"/>
      <c r="AY117" s="1001"/>
      <c r="AZ117" s="1067" t="s">
        <v>463</v>
      </c>
      <c r="BA117" s="1068"/>
      <c r="BB117" s="1068"/>
      <c r="BC117" s="1068"/>
      <c r="BD117" s="1068"/>
      <c r="BE117" s="1068"/>
      <c r="BF117" s="1068"/>
      <c r="BG117" s="1068"/>
      <c r="BH117" s="1068"/>
      <c r="BI117" s="1068"/>
      <c r="BJ117" s="1068"/>
      <c r="BK117" s="1068"/>
      <c r="BL117" s="1068"/>
      <c r="BM117" s="1068"/>
      <c r="BN117" s="1068"/>
      <c r="BO117" s="1068"/>
      <c r="BP117" s="1069"/>
      <c r="BQ117" s="1019" t="s">
        <v>441</v>
      </c>
      <c r="BR117" s="1020"/>
      <c r="BS117" s="1020"/>
      <c r="BT117" s="1020"/>
      <c r="BU117" s="1020"/>
      <c r="BV117" s="1020" t="s">
        <v>441</v>
      </c>
      <c r="BW117" s="1020"/>
      <c r="BX117" s="1020"/>
      <c r="BY117" s="1020"/>
      <c r="BZ117" s="1020"/>
      <c r="CA117" s="1020" t="s">
        <v>447</v>
      </c>
      <c r="CB117" s="1020"/>
      <c r="CC117" s="1020"/>
      <c r="CD117" s="1020"/>
      <c r="CE117" s="1020"/>
      <c r="CF117" s="1014" t="s">
        <v>447</v>
      </c>
      <c r="CG117" s="1015"/>
      <c r="CH117" s="1015"/>
      <c r="CI117" s="1015"/>
      <c r="CJ117" s="1015"/>
      <c r="CK117" s="1045"/>
      <c r="CL117" s="1046"/>
      <c r="CM117" s="1016" t="s">
        <v>464</v>
      </c>
      <c r="CN117" s="1017"/>
      <c r="CO117" s="1017"/>
      <c r="CP117" s="1017"/>
      <c r="CQ117" s="1017"/>
      <c r="CR117" s="1017"/>
      <c r="CS117" s="1017"/>
      <c r="CT117" s="1017"/>
      <c r="CU117" s="1017"/>
      <c r="CV117" s="1017"/>
      <c r="CW117" s="1017"/>
      <c r="CX117" s="1017"/>
      <c r="CY117" s="1017"/>
      <c r="CZ117" s="1017"/>
      <c r="DA117" s="1017"/>
      <c r="DB117" s="1017"/>
      <c r="DC117" s="1017"/>
      <c r="DD117" s="1017"/>
      <c r="DE117" s="1017"/>
      <c r="DF117" s="1018"/>
      <c r="DG117" s="1058" t="s">
        <v>465</v>
      </c>
      <c r="DH117" s="1059"/>
      <c r="DI117" s="1059"/>
      <c r="DJ117" s="1059"/>
      <c r="DK117" s="1060"/>
      <c r="DL117" s="1061" t="s">
        <v>447</v>
      </c>
      <c r="DM117" s="1059"/>
      <c r="DN117" s="1059"/>
      <c r="DO117" s="1059"/>
      <c r="DP117" s="1060"/>
      <c r="DQ117" s="1061" t="s">
        <v>441</v>
      </c>
      <c r="DR117" s="1059"/>
      <c r="DS117" s="1059"/>
      <c r="DT117" s="1059"/>
      <c r="DU117" s="1060"/>
      <c r="DV117" s="1062" t="s">
        <v>440</v>
      </c>
      <c r="DW117" s="1063"/>
      <c r="DX117" s="1063"/>
      <c r="DY117" s="1063"/>
      <c r="DZ117" s="1064"/>
    </row>
    <row r="118" spans="1:130" s="246" customFormat="1" ht="26.25" customHeight="1" x14ac:dyDescent="0.15">
      <c r="A118" s="1004" t="s">
        <v>432</v>
      </c>
      <c r="B118" s="985"/>
      <c r="C118" s="985"/>
      <c r="D118" s="985"/>
      <c r="E118" s="985"/>
      <c r="F118" s="985"/>
      <c r="G118" s="985"/>
      <c r="H118" s="985"/>
      <c r="I118" s="985"/>
      <c r="J118" s="985"/>
      <c r="K118" s="985"/>
      <c r="L118" s="985"/>
      <c r="M118" s="985"/>
      <c r="N118" s="985"/>
      <c r="O118" s="985"/>
      <c r="P118" s="985"/>
      <c r="Q118" s="985"/>
      <c r="R118" s="985"/>
      <c r="S118" s="985"/>
      <c r="T118" s="985"/>
      <c r="U118" s="985"/>
      <c r="V118" s="985"/>
      <c r="W118" s="985"/>
      <c r="X118" s="985"/>
      <c r="Y118" s="985"/>
      <c r="Z118" s="986"/>
      <c r="AA118" s="984" t="s">
        <v>430</v>
      </c>
      <c r="AB118" s="985"/>
      <c r="AC118" s="985"/>
      <c r="AD118" s="985"/>
      <c r="AE118" s="986"/>
      <c r="AF118" s="984" t="s">
        <v>303</v>
      </c>
      <c r="AG118" s="985"/>
      <c r="AH118" s="985"/>
      <c r="AI118" s="985"/>
      <c r="AJ118" s="986"/>
      <c r="AK118" s="984" t="s">
        <v>302</v>
      </c>
      <c r="AL118" s="985"/>
      <c r="AM118" s="985"/>
      <c r="AN118" s="985"/>
      <c r="AO118" s="986"/>
      <c r="AP118" s="1071" t="s">
        <v>431</v>
      </c>
      <c r="AQ118" s="1072"/>
      <c r="AR118" s="1072"/>
      <c r="AS118" s="1072"/>
      <c r="AT118" s="1073"/>
      <c r="AU118" s="1000"/>
      <c r="AV118" s="1001"/>
      <c r="AW118" s="1001"/>
      <c r="AX118" s="1001"/>
      <c r="AY118" s="1001"/>
      <c r="AZ118" s="1074" t="s">
        <v>466</v>
      </c>
      <c r="BA118" s="1065"/>
      <c r="BB118" s="1065"/>
      <c r="BC118" s="1065"/>
      <c r="BD118" s="1065"/>
      <c r="BE118" s="1065"/>
      <c r="BF118" s="1065"/>
      <c r="BG118" s="1065"/>
      <c r="BH118" s="1065"/>
      <c r="BI118" s="1065"/>
      <c r="BJ118" s="1065"/>
      <c r="BK118" s="1065"/>
      <c r="BL118" s="1065"/>
      <c r="BM118" s="1065"/>
      <c r="BN118" s="1065"/>
      <c r="BO118" s="1065"/>
      <c r="BP118" s="1066"/>
      <c r="BQ118" s="1097" t="s">
        <v>465</v>
      </c>
      <c r="BR118" s="1098"/>
      <c r="BS118" s="1098"/>
      <c r="BT118" s="1098"/>
      <c r="BU118" s="1098"/>
      <c r="BV118" s="1098" t="s">
        <v>465</v>
      </c>
      <c r="BW118" s="1098"/>
      <c r="BX118" s="1098"/>
      <c r="BY118" s="1098"/>
      <c r="BZ118" s="1098"/>
      <c r="CA118" s="1098" t="s">
        <v>465</v>
      </c>
      <c r="CB118" s="1098"/>
      <c r="CC118" s="1098"/>
      <c r="CD118" s="1098"/>
      <c r="CE118" s="1098"/>
      <c r="CF118" s="1014" t="s">
        <v>447</v>
      </c>
      <c r="CG118" s="1015"/>
      <c r="CH118" s="1015"/>
      <c r="CI118" s="1015"/>
      <c r="CJ118" s="1015"/>
      <c r="CK118" s="1045"/>
      <c r="CL118" s="1046"/>
      <c r="CM118" s="1016" t="s">
        <v>467</v>
      </c>
      <c r="CN118" s="1017"/>
      <c r="CO118" s="1017"/>
      <c r="CP118" s="1017"/>
      <c r="CQ118" s="1017"/>
      <c r="CR118" s="1017"/>
      <c r="CS118" s="1017"/>
      <c r="CT118" s="1017"/>
      <c r="CU118" s="1017"/>
      <c r="CV118" s="1017"/>
      <c r="CW118" s="1017"/>
      <c r="CX118" s="1017"/>
      <c r="CY118" s="1017"/>
      <c r="CZ118" s="1017"/>
      <c r="DA118" s="1017"/>
      <c r="DB118" s="1017"/>
      <c r="DC118" s="1017"/>
      <c r="DD118" s="1017"/>
      <c r="DE118" s="1017"/>
      <c r="DF118" s="1018"/>
      <c r="DG118" s="1058" t="s">
        <v>441</v>
      </c>
      <c r="DH118" s="1059"/>
      <c r="DI118" s="1059"/>
      <c r="DJ118" s="1059"/>
      <c r="DK118" s="1060"/>
      <c r="DL118" s="1061" t="s">
        <v>441</v>
      </c>
      <c r="DM118" s="1059"/>
      <c r="DN118" s="1059"/>
      <c r="DO118" s="1059"/>
      <c r="DP118" s="1060"/>
      <c r="DQ118" s="1061" t="s">
        <v>441</v>
      </c>
      <c r="DR118" s="1059"/>
      <c r="DS118" s="1059"/>
      <c r="DT118" s="1059"/>
      <c r="DU118" s="1060"/>
      <c r="DV118" s="1062" t="s">
        <v>440</v>
      </c>
      <c r="DW118" s="1063"/>
      <c r="DX118" s="1063"/>
      <c r="DY118" s="1063"/>
      <c r="DZ118" s="1064"/>
    </row>
    <row r="119" spans="1:130" s="246" customFormat="1" ht="26.25" customHeight="1" x14ac:dyDescent="0.15">
      <c r="A119" s="1158" t="s">
        <v>435</v>
      </c>
      <c r="B119" s="1044"/>
      <c r="C119" s="1023" t="s">
        <v>436</v>
      </c>
      <c r="D119" s="1024"/>
      <c r="E119" s="1024"/>
      <c r="F119" s="1024"/>
      <c r="G119" s="1024"/>
      <c r="H119" s="1024"/>
      <c r="I119" s="1024"/>
      <c r="J119" s="1024"/>
      <c r="K119" s="1024"/>
      <c r="L119" s="1024"/>
      <c r="M119" s="1024"/>
      <c r="N119" s="1024"/>
      <c r="O119" s="1024"/>
      <c r="P119" s="1024"/>
      <c r="Q119" s="1024"/>
      <c r="R119" s="1024"/>
      <c r="S119" s="1024"/>
      <c r="T119" s="1024"/>
      <c r="U119" s="1024"/>
      <c r="V119" s="1024"/>
      <c r="W119" s="1024"/>
      <c r="X119" s="1024"/>
      <c r="Y119" s="1024"/>
      <c r="Z119" s="1025"/>
      <c r="AA119" s="991" t="s">
        <v>447</v>
      </c>
      <c r="AB119" s="992"/>
      <c r="AC119" s="992"/>
      <c r="AD119" s="992"/>
      <c r="AE119" s="993"/>
      <c r="AF119" s="994" t="s">
        <v>465</v>
      </c>
      <c r="AG119" s="992"/>
      <c r="AH119" s="992"/>
      <c r="AI119" s="992"/>
      <c r="AJ119" s="993"/>
      <c r="AK119" s="994" t="s">
        <v>440</v>
      </c>
      <c r="AL119" s="992"/>
      <c r="AM119" s="992"/>
      <c r="AN119" s="992"/>
      <c r="AO119" s="993"/>
      <c r="AP119" s="995" t="s">
        <v>441</v>
      </c>
      <c r="AQ119" s="996"/>
      <c r="AR119" s="996"/>
      <c r="AS119" s="996"/>
      <c r="AT119" s="997"/>
      <c r="AU119" s="1002"/>
      <c r="AV119" s="1003"/>
      <c r="AW119" s="1003"/>
      <c r="AX119" s="1003"/>
      <c r="AY119" s="1003"/>
      <c r="AZ119" s="277" t="s">
        <v>184</v>
      </c>
      <c r="BA119" s="277"/>
      <c r="BB119" s="277"/>
      <c r="BC119" s="277"/>
      <c r="BD119" s="277"/>
      <c r="BE119" s="277"/>
      <c r="BF119" s="277"/>
      <c r="BG119" s="277"/>
      <c r="BH119" s="277"/>
      <c r="BI119" s="277"/>
      <c r="BJ119" s="277"/>
      <c r="BK119" s="277"/>
      <c r="BL119" s="277"/>
      <c r="BM119" s="277"/>
      <c r="BN119" s="277"/>
      <c r="BO119" s="1075" t="s">
        <v>468</v>
      </c>
      <c r="BP119" s="1106"/>
      <c r="BQ119" s="1097">
        <v>15474184</v>
      </c>
      <c r="BR119" s="1098"/>
      <c r="BS119" s="1098"/>
      <c r="BT119" s="1098"/>
      <c r="BU119" s="1098"/>
      <c r="BV119" s="1098">
        <v>13975464</v>
      </c>
      <c r="BW119" s="1098"/>
      <c r="BX119" s="1098"/>
      <c r="BY119" s="1098"/>
      <c r="BZ119" s="1098"/>
      <c r="CA119" s="1098">
        <v>12610893</v>
      </c>
      <c r="CB119" s="1098"/>
      <c r="CC119" s="1098"/>
      <c r="CD119" s="1098"/>
      <c r="CE119" s="1098"/>
      <c r="CF119" s="1099"/>
      <c r="CG119" s="1100"/>
      <c r="CH119" s="1100"/>
      <c r="CI119" s="1100"/>
      <c r="CJ119" s="1101"/>
      <c r="CK119" s="1047"/>
      <c r="CL119" s="1048"/>
      <c r="CM119" s="1102" t="s">
        <v>469</v>
      </c>
      <c r="CN119" s="1103"/>
      <c r="CO119" s="1103"/>
      <c r="CP119" s="1103"/>
      <c r="CQ119" s="1103"/>
      <c r="CR119" s="1103"/>
      <c r="CS119" s="1103"/>
      <c r="CT119" s="1103"/>
      <c r="CU119" s="1103"/>
      <c r="CV119" s="1103"/>
      <c r="CW119" s="1103"/>
      <c r="CX119" s="1103"/>
      <c r="CY119" s="1103"/>
      <c r="CZ119" s="1103"/>
      <c r="DA119" s="1103"/>
      <c r="DB119" s="1103"/>
      <c r="DC119" s="1103"/>
      <c r="DD119" s="1103"/>
      <c r="DE119" s="1103"/>
      <c r="DF119" s="1104"/>
      <c r="DG119" s="1105" t="s">
        <v>440</v>
      </c>
      <c r="DH119" s="1084"/>
      <c r="DI119" s="1084"/>
      <c r="DJ119" s="1084"/>
      <c r="DK119" s="1085"/>
      <c r="DL119" s="1083" t="s">
        <v>447</v>
      </c>
      <c r="DM119" s="1084"/>
      <c r="DN119" s="1084"/>
      <c r="DO119" s="1084"/>
      <c r="DP119" s="1085"/>
      <c r="DQ119" s="1083" t="s">
        <v>440</v>
      </c>
      <c r="DR119" s="1084"/>
      <c r="DS119" s="1084"/>
      <c r="DT119" s="1084"/>
      <c r="DU119" s="1085"/>
      <c r="DV119" s="1086" t="s">
        <v>440</v>
      </c>
      <c r="DW119" s="1087"/>
      <c r="DX119" s="1087"/>
      <c r="DY119" s="1087"/>
      <c r="DZ119" s="1088"/>
    </row>
    <row r="120" spans="1:130" s="246" customFormat="1" ht="26.25" customHeight="1" x14ac:dyDescent="0.15">
      <c r="A120" s="1159"/>
      <c r="B120" s="1046"/>
      <c r="C120" s="1016" t="s">
        <v>444</v>
      </c>
      <c r="D120" s="1017"/>
      <c r="E120" s="1017"/>
      <c r="F120" s="1017"/>
      <c r="G120" s="1017"/>
      <c r="H120" s="1017"/>
      <c r="I120" s="1017"/>
      <c r="J120" s="1017"/>
      <c r="K120" s="1017"/>
      <c r="L120" s="1017"/>
      <c r="M120" s="1017"/>
      <c r="N120" s="1017"/>
      <c r="O120" s="1017"/>
      <c r="P120" s="1017"/>
      <c r="Q120" s="1017"/>
      <c r="R120" s="1017"/>
      <c r="S120" s="1017"/>
      <c r="T120" s="1017"/>
      <c r="U120" s="1017"/>
      <c r="V120" s="1017"/>
      <c r="W120" s="1017"/>
      <c r="X120" s="1017"/>
      <c r="Y120" s="1017"/>
      <c r="Z120" s="1018"/>
      <c r="AA120" s="1058" t="s">
        <v>447</v>
      </c>
      <c r="AB120" s="1059"/>
      <c r="AC120" s="1059"/>
      <c r="AD120" s="1059"/>
      <c r="AE120" s="1060"/>
      <c r="AF120" s="1061" t="s">
        <v>440</v>
      </c>
      <c r="AG120" s="1059"/>
      <c r="AH120" s="1059"/>
      <c r="AI120" s="1059"/>
      <c r="AJ120" s="1060"/>
      <c r="AK120" s="1061" t="s">
        <v>441</v>
      </c>
      <c r="AL120" s="1059"/>
      <c r="AM120" s="1059"/>
      <c r="AN120" s="1059"/>
      <c r="AO120" s="1060"/>
      <c r="AP120" s="1062" t="s">
        <v>465</v>
      </c>
      <c r="AQ120" s="1063"/>
      <c r="AR120" s="1063"/>
      <c r="AS120" s="1063"/>
      <c r="AT120" s="1064"/>
      <c r="AU120" s="1089" t="s">
        <v>470</v>
      </c>
      <c r="AV120" s="1090"/>
      <c r="AW120" s="1090"/>
      <c r="AX120" s="1090"/>
      <c r="AY120" s="1091"/>
      <c r="AZ120" s="1040" t="s">
        <v>471</v>
      </c>
      <c r="BA120" s="989"/>
      <c r="BB120" s="989"/>
      <c r="BC120" s="989"/>
      <c r="BD120" s="989"/>
      <c r="BE120" s="989"/>
      <c r="BF120" s="989"/>
      <c r="BG120" s="989"/>
      <c r="BH120" s="989"/>
      <c r="BI120" s="989"/>
      <c r="BJ120" s="989"/>
      <c r="BK120" s="989"/>
      <c r="BL120" s="989"/>
      <c r="BM120" s="989"/>
      <c r="BN120" s="989"/>
      <c r="BO120" s="989"/>
      <c r="BP120" s="990"/>
      <c r="BQ120" s="1026">
        <v>6961265</v>
      </c>
      <c r="BR120" s="1027"/>
      <c r="BS120" s="1027"/>
      <c r="BT120" s="1027"/>
      <c r="BU120" s="1027"/>
      <c r="BV120" s="1027">
        <v>7127328</v>
      </c>
      <c r="BW120" s="1027"/>
      <c r="BX120" s="1027"/>
      <c r="BY120" s="1027"/>
      <c r="BZ120" s="1027"/>
      <c r="CA120" s="1027">
        <v>6700993</v>
      </c>
      <c r="CB120" s="1027"/>
      <c r="CC120" s="1027"/>
      <c r="CD120" s="1027"/>
      <c r="CE120" s="1027"/>
      <c r="CF120" s="1041">
        <v>167.3</v>
      </c>
      <c r="CG120" s="1042"/>
      <c r="CH120" s="1042"/>
      <c r="CI120" s="1042"/>
      <c r="CJ120" s="1042"/>
      <c r="CK120" s="1107" t="s">
        <v>472</v>
      </c>
      <c r="CL120" s="1108"/>
      <c r="CM120" s="1108"/>
      <c r="CN120" s="1108"/>
      <c r="CO120" s="1109"/>
      <c r="CP120" s="1115" t="s">
        <v>473</v>
      </c>
      <c r="CQ120" s="1116"/>
      <c r="CR120" s="1116"/>
      <c r="CS120" s="1116"/>
      <c r="CT120" s="1116"/>
      <c r="CU120" s="1116"/>
      <c r="CV120" s="1116"/>
      <c r="CW120" s="1116"/>
      <c r="CX120" s="1116"/>
      <c r="CY120" s="1116"/>
      <c r="CZ120" s="1116"/>
      <c r="DA120" s="1116"/>
      <c r="DB120" s="1116"/>
      <c r="DC120" s="1116"/>
      <c r="DD120" s="1116"/>
      <c r="DE120" s="1116"/>
      <c r="DF120" s="1117"/>
      <c r="DG120" s="1026">
        <v>881832</v>
      </c>
      <c r="DH120" s="1027"/>
      <c r="DI120" s="1027"/>
      <c r="DJ120" s="1027"/>
      <c r="DK120" s="1027"/>
      <c r="DL120" s="1027">
        <v>781592</v>
      </c>
      <c r="DM120" s="1027"/>
      <c r="DN120" s="1027"/>
      <c r="DO120" s="1027"/>
      <c r="DP120" s="1027"/>
      <c r="DQ120" s="1027">
        <v>682102</v>
      </c>
      <c r="DR120" s="1027"/>
      <c r="DS120" s="1027"/>
      <c r="DT120" s="1027"/>
      <c r="DU120" s="1027"/>
      <c r="DV120" s="1028">
        <v>17</v>
      </c>
      <c r="DW120" s="1028"/>
      <c r="DX120" s="1028"/>
      <c r="DY120" s="1028"/>
      <c r="DZ120" s="1029"/>
    </row>
    <row r="121" spans="1:130" s="246" customFormat="1" ht="26.25" customHeight="1" x14ac:dyDescent="0.15">
      <c r="A121" s="1159"/>
      <c r="B121" s="1046"/>
      <c r="C121" s="1067" t="s">
        <v>474</v>
      </c>
      <c r="D121" s="1068"/>
      <c r="E121" s="1068"/>
      <c r="F121" s="1068"/>
      <c r="G121" s="1068"/>
      <c r="H121" s="1068"/>
      <c r="I121" s="1068"/>
      <c r="J121" s="1068"/>
      <c r="K121" s="1068"/>
      <c r="L121" s="1068"/>
      <c r="M121" s="1068"/>
      <c r="N121" s="1068"/>
      <c r="O121" s="1068"/>
      <c r="P121" s="1068"/>
      <c r="Q121" s="1068"/>
      <c r="R121" s="1068"/>
      <c r="S121" s="1068"/>
      <c r="T121" s="1068"/>
      <c r="U121" s="1068"/>
      <c r="V121" s="1068"/>
      <c r="W121" s="1068"/>
      <c r="X121" s="1068"/>
      <c r="Y121" s="1068"/>
      <c r="Z121" s="1069"/>
      <c r="AA121" s="1058" t="s">
        <v>447</v>
      </c>
      <c r="AB121" s="1059"/>
      <c r="AC121" s="1059"/>
      <c r="AD121" s="1059"/>
      <c r="AE121" s="1060"/>
      <c r="AF121" s="1061" t="s">
        <v>440</v>
      </c>
      <c r="AG121" s="1059"/>
      <c r="AH121" s="1059"/>
      <c r="AI121" s="1059"/>
      <c r="AJ121" s="1060"/>
      <c r="AK121" s="1061" t="s">
        <v>465</v>
      </c>
      <c r="AL121" s="1059"/>
      <c r="AM121" s="1059"/>
      <c r="AN121" s="1059"/>
      <c r="AO121" s="1060"/>
      <c r="AP121" s="1062" t="s">
        <v>441</v>
      </c>
      <c r="AQ121" s="1063"/>
      <c r="AR121" s="1063"/>
      <c r="AS121" s="1063"/>
      <c r="AT121" s="1064"/>
      <c r="AU121" s="1092"/>
      <c r="AV121" s="1093"/>
      <c r="AW121" s="1093"/>
      <c r="AX121" s="1093"/>
      <c r="AY121" s="1094"/>
      <c r="AZ121" s="1049" t="s">
        <v>475</v>
      </c>
      <c r="BA121" s="1050"/>
      <c r="BB121" s="1050"/>
      <c r="BC121" s="1050"/>
      <c r="BD121" s="1050"/>
      <c r="BE121" s="1050"/>
      <c r="BF121" s="1050"/>
      <c r="BG121" s="1050"/>
      <c r="BH121" s="1050"/>
      <c r="BI121" s="1050"/>
      <c r="BJ121" s="1050"/>
      <c r="BK121" s="1050"/>
      <c r="BL121" s="1050"/>
      <c r="BM121" s="1050"/>
      <c r="BN121" s="1050"/>
      <c r="BO121" s="1050"/>
      <c r="BP121" s="1051"/>
      <c r="BQ121" s="1019" t="s">
        <v>441</v>
      </c>
      <c r="BR121" s="1020"/>
      <c r="BS121" s="1020"/>
      <c r="BT121" s="1020"/>
      <c r="BU121" s="1020"/>
      <c r="BV121" s="1020" t="s">
        <v>447</v>
      </c>
      <c r="BW121" s="1020"/>
      <c r="BX121" s="1020"/>
      <c r="BY121" s="1020"/>
      <c r="BZ121" s="1020"/>
      <c r="CA121" s="1020" t="s">
        <v>447</v>
      </c>
      <c r="CB121" s="1020"/>
      <c r="CC121" s="1020"/>
      <c r="CD121" s="1020"/>
      <c r="CE121" s="1020"/>
      <c r="CF121" s="1014" t="s">
        <v>465</v>
      </c>
      <c r="CG121" s="1015"/>
      <c r="CH121" s="1015"/>
      <c r="CI121" s="1015"/>
      <c r="CJ121" s="1015"/>
      <c r="CK121" s="1110"/>
      <c r="CL121" s="1111"/>
      <c r="CM121" s="1111"/>
      <c r="CN121" s="1111"/>
      <c r="CO121" s="1112"/>
      <c r="CP121" s="1120" t="s">
        <v>476</v>
      </c>
      <c r="CQ121" s="1121"/>
      <c r="CR121" s="1121"/>
      <c r="CS121" s="1121"/>
      <c r="CT121" s="1121"/>
      <c r="CU121" s="1121"/>
      <c r="CV121" s="1121"/>
      <c r="CW121" s="1121"/>
      <c r="CX121" s="1121"/>
      <c r="CY121" s="1121"/>
      <c r="CZ121" s="1121"/>
      <c r="DA121" s="1121"/>
      <c r="DB121" s="1121"/>
      <c r="DC121" s="1121"/>
      <c r="DD121" s="1121"/>
      <c r="DE121" s="1121"/>
      <c r="DF121" s="1122"/>
      <c r="DG121" s="1019">
        <v>494435</v>
      </c>
      <c r="DH121" s="1020"/>
      <c r="DI121" s="1020"/>
      <c r="DJ121" s="1020"/>
      <c r="DK121" s="1020"/>
      <c r="DL121" s="1020">
        <v>466145</v>
      </c>
      <c r="DM121" s="1020"/>
      <c r="DN121" s="1020"/>
      <c r="DO121" s="1020"/>
      <c r="DP121" s="1020"/>
      <c r="DQ121" s="1020">
        <v>370735</v>
      </c>
      <c r="DR121" s="1020"/>
      <c r="DS121" s="1020"/>
      <c r="DT121" s="1020"/>
      <c r="DU121" s="1020"/>
      <c r="DV121" s="1021">
        <v>9.3000000000000007</v>
      </c>
      <c r="DW121" s="1021"/>
      <c r="DX121" s="1021"/>
      <c r="DY121" s="1021"/>
      <c r="DZ121" s="1022"/>
    </row>
    <row r="122" spans="1:130" s="246" customFormat="1" ht="26.25" customHeight="1" x14ac:dyDescent="0.15">
      <c r="A122" s="1159"/>
      <c r="B122" s="1046"/>
      <c r="C122" s="1016" t="s">
        <v>455</v>
      </c>
      <c r="D122" s="1017"/>
      <c r="E122" s="1017"/>
      <c r="F122" s="1017"/>
      <c r="G122" s="1017"/>
      <c r="H122" s="1017"/>
      <c r="I122" s="1017"/>
      <c r="J122" s="1017"/>
      <c r="K122" s="1017"/>
      <c r="L122" s="1017"/>
      <c r="M122" s="1017"/>
      <c r="N122" s="1017"/>
      <c r="O122" s="1017"/>
      <c r="P122" s="1017"/>
      <c r="Q122" s="1017"/>
      <c r="R122" s="1017"/>
      <c r="S122" s="1017"/>
      <c r="T122" s="1017"/>
      <c r="U122" s="1017"/>
      <c r="V122" s="1017"/>
      <c r="W122" s="1017"/>
      <c r="X122" s="1017"/>
      <c r="Y122" s="1017"/>
      <c r="Z122" s="1018"/>
      <c r="AA122" s="1058" t="s">
        <v>441</v>
      </c>
      <c r="AB122" s="1059"/>
      <c r="AC122" s="1059"/>
      <c r="AD122" s="1059"/>
      <c r="AE122" s="1060"/>
      <c r="AF122" s="1061" t="s">
        <v>447</v>
      </c>
      <c r="AG122" s="1059"/>
      <c r="AH122" s="1059"/>
      <c r="AI122" s="1059"/>
      <c r="AJ122" s="1060"/>
      <c r="AK122" s="1061" t="s">
        <v>465</v>
      </c>
      <c r="AL122" s="1059"/>
      <c r="AM122" s="1059"/>
      <c r="AN122" s="1059"/>
      <c r="AO122" s="1060"/>
      <c r="AP122" s="1062" t="s">
        <v>441</v>
      </c>
      <c r="AQ122" s="1063"/>
      <c r="AR122" s="1063"/>
      <c r="AS122" s="1063"/>
      <c r="AT122" s="1064"/>
      <c r="AU122" s="1092"/>
      <c r="AV122" s="1093"/>
      <c r="AW122" s="1093"/>
      <c r="AX122" s="1093"/>
      <c r="AY122" s="1094"/>
      <c r="AZ122" s="1074" t="s">
        <v>477</v>
      </c>
      <c r="BA122" s="1065"/>
      <c r="BB122" s="1065"/>
      <c r="BC122" s="1065"/>
      <c r="BD122" s="1065"/>
      <c r="BE122" s="1065"/>
      <c r="BF122" s="1065"/>
      <c r="BG122" s="1065"/>
      <c r="BH122" s="1065"/>
      <c r="BI122" s="1065"/>
      <c r="BJ122" s="1065"/>
      <c r="BK122" s="1065"/>
      <c r="BL122" s="1065"/>
      <c r="BM122" s="1065"/>
      <c r="BN122" s="1065"/>
      <c r="BO122" s="1065"/>
      <c r="BP122" s="1066"/>
      <c r="BQ122" s="1097">
        <v>12359004</v>
      </c>
      <c r="BR122" s="1098"/>
      <c r="BS122" s="1098"/>
      <c r="BT122" s="1098"/>
      <c r="BU122" s="1098"/>
      <c r="BV122" s="1098">
        <v>11337152</v>
      </c>
      <c r="BW122" s="1098"/>
      <c r="BX122" s="1098"/>
      <c r="BY122" s="1098"/>
      <c r="BZ122" s="1098"/>
      <c r="CA122" s="1098">
        <v>10570965</v>
      </c>
      <c r="CB122" s="1098"/>
      <c r="CC122" s="1098"/>
      <c r="CD122" s="1098"/>
      <c r="CE122" s="1098"/>
      <c r="CF122" s="1118">
        <v>264</v>
      </c>
      <c r="CG122" s="1119"/>
      <c r="CH122" s="1119"/>
      <c r="CI122" s="1119"/>
      <c r="CJ122" s="1119"/>
      <c r="CK122" s="1110"/>
      <c r="CL122" s="1111"/>
      <c r="CM122" s="1111"/>
      <c r="CN122" s="1111"/>
      <c r="CO122" s="1112"/>
      <c r="CP122" s="1120" t="s">
        <v>478</v>
      </c>
      <c r="CQ122" s="1121"/>
      <c r="CR122" s="1121"/>
      <c r="CS122" s="1121"/>
      <c r="CT122" s="1121"/>
      <c r="CU122" s="1121"/>
      <c r="CV122" s="1121"/>
      <c r="CW122" s="1121"/>
      <c r="CX122" s="1121"/>
      <c r="CY122" s="1121"/>
      <c r="CZ122" s="1121"/>
      <c r="DA122" s="1121"/>
      <c r="DB122" s="1121"/>
      <c r="DC122" s="1121"/>
      <c r="DD122" s="1121"/>
      <c r="DE122" s="1121"/>
      <c r="DF122" s="1122"/>
      <c r="DG122" s="1019" t="s">
        <v>465</v>
      </c>
      <c r="DH122" s="1020"/>
      <c r="DI122" s="1020"/>
      <c r="DJ122" s="1020"/>
      <c r="DK122" s="1020"/>
      <c r="DL122" s="1020">
        <v>38102</v>
      </c>
      <c r="DM122" s="1020"/>
      <c r="DN122" s="1020"/>
      <c r="DO122" s="1020"/>
      <c r="DP122" s="1020"/>
      <c r="DQ122" s="1020">
        <v>37692</v>
      </c>
      <c r="DR122" s="1020"/>
      <c r="DS122" s="1020"/>
      <c r="DT122" s="1020"/>
      <c r="DU122" s="1020"/>
      <c r="DV122" s="1021">
        <v>0.9</v>
      </c>
      <c r="DW122" s="1021"/>
      <c r="DX122" s="1021"/>
      <c r="DY122" s="1021"/>
      <c r="DZ122" s="1022"/>
    </row>
    <row r="123" spans="1:130" s="246" customFormat="1" ht="26.25" customHeight="1" x14ac:dyDescent="0.15">
      <c r="A123" s="1159"/>
      <c r="B123" s="1046"/>
      <c r="C123" s="1016" t="s">
        <v>461</v>
      </c>
      <c r="D123" s="1017"/>
      <c r="E123" s="1017"/>
      <c r="F123" s="1017"/>
      <c r="G123" s="1017"/>
      <c r="H123" s="1017"/>
      <c r="I123" s="1017"/>
      <c r="J123" s="1017"/>
      <c r="K123" s="1017"/>
      <c r="L123" s="1017"/>
      <c r="M123" s="1017"/>
      <c r="N123" s="1017"/>
      <c r="O123" s="1017"/>
      <c r="P123" s="1017"/>
      <c r="Q123" s="1017"/>
      <c r="R123" s="1017"/>
      <c r="S123" s="1017"/>
      <c r="T123" s="1017"/>
      <c r="U123" s="1017"/>
      <c r="V123" s="1017"/>
      <c r="W123" s="1017"/>
      <c r="X123" s="1017"/>
      <c r="Y123" s="1017"/>
      <c r="Z123" s="1018"/>
      <c r="AA123" s="1058" t="s">
        <v>440</v>
      </c>
      <c r="AB123" s="1059"/>
      <c r="AC123" s="1059"/>
      <c r="AD123" s="1059"/>
      <c r="AE123" s="1060"/>
      <c r="AF123" s="1061" t="s">
        <v>465</v>
      </c>
      <c r="AG123" s="1059"/>
      <c r="AH123" s="1059"/>
      <c r="AI123" s="1059"/>
      <c r="AJ123" s="1060"/>
      <c r="AK123" s="1061" t="s">
        <v>440</v>
      </c>
      <c r="AL123" s="1059"/>
      <c r="AM123" s="1059"/>
      <c r="AN123" s="1059"/>
      <c r="AO123" s="1060"/>
      <c r="AP123" s="1062" t="s">
        <v>465</v>
      </c>
      <c r="AQ123" s="1063"/>
      <c r="AR123" s="1063"/>
      <c r="AS123" s="1063"/>
      <c r="AT123" s="1064"/>
      <c r="AU123" s="1095"/>
      <c r="AV123" s="1096"/>
      <c r="AW123" s="1096"/>
      <c r="AX123" s="1096"/>
      <c r="AY123" s="1096"/>
      <c r="AZ123" s="277" t="s">
        <v>184</v>
      </c>
      <c r="BA123" s="277"/>
      <c r="BB123" s="277"/>
      <c r="BC123" s="277"/>
      <c r="BD123" s="277"/>
      <c r="BE123" s="277"/>
      <c r="BF123" s="277"/>
      <c r="BG123" s="277"/>
      <c r="BH123" s="277"/>
      <c r="BI123" s="277"/>
      <c r="BJ123" s="277"/>
      <c r="BK123" s="277"/>
      <c r="BL123" s="277"/>
      <c r="BM123" s="277"/>
      <c r="BN123" s="277"/>
      <c r="BO123" s="1075" t="s">
        <v>479</v>
      </c>
      <c r="BP123" s="1106"/>
      <c r="BQ123" s="1165">
        <v>19320269</v>
      </c>
      <c r="BR123" s="1166"/>
      <c r="BS123" s="1166"/>
      <c r="BT123" s="1166"/>
      <c r="BU123" s="1166"/>
      <c r="BV123" s="1166">
        <v>18464480</v>
      </c>
      <c r="BW123" s="1166"/>
      <c r="BX123" s="1166"/>
      <c r="BY123" s="1166"/>
      <c r="BZ123" s="1166"/>
      <c r="CA123" s="1166">
        <v>17271958</v>
      </c>
      <c r="CB123" s="1166"/>
      <c r="CC123" s="1166"/>
      <c r="CD123" s="1166"/>
      <c r="CE123" s="1166"/>
      <c r="CF123" s="1099"/>
      <c r="CG123" s="1100"/>
      <c r="CH123" s="1100"/>
      <c r="CI123" s="1100"/>
      <c r="CJ123" s="1101"/>
      <c r="CK123" s="1110"/>
      <c r="CL123" s="1111"/>
      <c r="CM123" s="1111"/>
      <c r="CN123" s="1111"/>
      <c r="CO123" s="1112"/>
      <c r="CP123" s="1120" t="s">
        <v>480</v>
      </c>
      <c r="CQ123" s="1121"/>
      <c r="CR123" s="1121"/>
      <c r="CS123" s="1121"/>
      <c r="CT123" s="1121"/>
      <c r="CU123" s="1121"/>
      <c r="CV123" s="1121"/>
      <c r="CW123" s="1121"/>
      <c r="CX123" s="1121"/>
      <c r="CY123" s="1121"/>
      <c r="CZ123" s="1121"/>
      <c r="DA123" s="1121"/>
      <c r="DB123" s="1121"/>
      <c r="DC123" s="1121"/>
      <c r="DD123" s="1121"/>
      <c r="DE123" s="1121"/>
      <c r="DF123" s="1122"/>
      <c r="DG123" s="1058">
        <v>284</v>
      </c>
      <c r="DH123" s="1059"/>
      <c r="DI123" s="1059"/>
      <c r="DJ123" s="1059"/>
      <c r="DK123" s="1060"/>
      <c r="DL123" s="1061">
        <v>174</v>
      </c>
      <c r="DM123" s="1059"/>
      <c r="DN123" s="1059"/>
      <c r="DO123" s="1059"/>
      <c r="DP123" s="1060"/>
      <c r="DQ123" s="1061">
        <v>79</v>
      </c>
      <c r="DR123" s="1059"/>
      <c r="DS123" s="1059"/>
      <c r="DT123" s="1059"/>
      <c r="DU123" s="1060"/>
      <c r="DV123" s="1062">
        <v>0</v>
      </c>
      <c r="DW123" s="1063"/>
      <c r="DX123" s="1063"/>
      <c r="DY123" s="1063"/>
      <c r="DZ123" s="1064"/>
    </row>
    <row r="124" spans="1:130" s="246" customFormat="1" ht="26.25" customHeight="1" thickBot="1" x14ac:dyDescent="0.2">
      <c r="A124" s="1159"/>
      <c r="B124" s="1046"/>
      <c r="C124" s="1016" t="s">
        <v>464</v>
      </c>
      <c r="D124" s="1017"/>
      <c r="E124" s="1017"/>
      <c r="F124" s="1017"/>
      <c r="G124" s="1017"/>
      <c r="H124" s="1017"/>
      <c r="I124" s="1017"/>
      <c r="J124" s="1017"/>
      <c r="K124" s="1017"/>
      <c r="L124" s="1017"/>
      <c r="M124" s="1017"/>
      <c r="N124" s="1017"/>
      <c r="O124" s="1017"/>
      <c r="P124" s="1017"/>
      <c r="Q124" s="1017"/>
      <c r="R124" s="1017"/>
      <c r="S124" s="1017"/>
      <c r="T124" s="1017"/>
      <c r="U124" s="1017"/>
      <c r="V124" s="1017"/>
      <c r="W124" s="1017"/>
      <c r="X124" s="1017"/>
      <c r="Y124" s="1017"/>
      <c r="Z124" s="1018"/>
      <c r="AA124" s="1058" t="s">
        <v>481</v>
      </c>
      <c r="AB124" s="1059"/>
      <c r="AC124" s="1059"/>
      <c r="AD124" s="1059"/>
      <c r="AE124" s="1060"/>
      <c r="AF124" s="1061" t="s">
        <v>127</v>
      </c>
      <c r="AG124" s="1059"/>
      <c r="AH124" s="1059"/>
      <c r="AI124" s="1059"/>
      <c r="AJ124" s="1060"/>
      <c r="AK124" s="1061" t="s">
        <v>127</v>
      </c>
      <c r="AL124" s="1059"/>
      <c r="AM124" s="1059"/>
      <c r="AN124" s="1059"/>
      <c r="AO124" s="1060"/>
      <c r="AP124" s="1062" t="s">
        <v>127</v>
      </c>
      <c r="AQ124" s="1063"/>
      <c r="AR124" s="1063"/>
      <c r="AS124" s="1063"/>
      <c r="AT124" s="1064"/>
      <c r="AU124" s="1161" t="s">
        <v>482</v>
      </c>
      <c r="AV124" s="1162"/>
      <c r="AW124" s="1162"/>
      <c r="AX124" s="1162"/>
      <c r="AY124" s="1162"/>
      <c r="AZ124" s="1162"/>
      <c r="BA124" s="1162"/>
      <c r="BB124" s="1162"/>
      <c r="BC124" s="1162"/>
      <c r="BD124" s="1162"/>
      <c r="BE124" s="1162"/>
      <c r="BF124" s="1162"/>
      <c r="BG124" s="1162"/>
      <c r="BH124" s="1162"/>
      <c r="BI124" s="1162"/>
      <c r="BJ124" s="1162"/>
      <c r="BK124" s="1162"/>
      <c r="BL124" s="1162"/>
      <c r="BM124" s="1162"/>
      <c r="BN124" s="1162"/>
      <c r="BO124" s="1162"/>
      <c r="BP124" s="1163"/>
      <c r="BQ124" s="1164" t="s">
        <v>127</v>
      </c>
      <c r="BR124" s="1128"/>
      <c r="BS124" s="1128"/>
      <c r="BT124" s="1128"/>
      <c r="BU124" s="1128"/>
      <c r="BV124" s="1128" t="s">
        <v>483</v>
      </c>
      <c r="BW124" s="1128"/>
      <c r="BX124" s="1128"/>
      <c r="BY124" s="1128"/>
      <c r="BZ124" s="1128"/>
      <c r="CA124" s="1128" t="s">
        <v>127</v>
      </c>
      <c r="CB124" s="1128"/>
      <c r="CC124" s="1128"/>
      <c r="CD124" s="1128"/>
      <c r="CE124" s="1128"/>
      <c r="CF124" s="1129"/>
      <c r="CG124" s="1130"/>
      <c r="CH124" s="1130"/>
      <c r="CI124" s="1130"/>
      <c r="CJ124" s="1131"/>
      <c r="CK124" s="1113"/>
      <c r="CL124" s="1113"/>
      <c r="CM124" s="1113"/>
      <c r="CN124" s="1113"/>
      <c r="CO124" s="1114"/>
      <c r="CP124" s="1120" t="s">
        <v>484</v>
      </c>
      <c r="CQ124" s="1121"/>
      <c r="CR124" s="1121"/>
      <c r="CS124" s="1121"/>
      <c r="CT124" s="1121"/>
      <c r="CU124" s="1121"/>
      <c r="CV124" s="1121"/>
      <c r="CW124" s="1121"/>
      <c r="CX124" s="1121"/>
      <c r="CY124" s="1121"/>
      <c r="CZ124" s="1121"/>
      <c r="DA124" s="1121"/>
      <c r="DB124" s="1121"/>
      <c r="DC124" s="1121"/>
      <c r="DD124" s="1121"/>
      <c r="DE124" s="1121"/>
      <c r="DF124" s="1122"/>
      <c r="DG124" s="1105" t="s">
        <v>481</v>
      </c>
      <c r="DH124" s="1084"/>
      <c r="DI124" s="1084"/>
      <c r="DJ124" s="1084"/>
      <c r="DK124" s="1085"/>
      <c r="DL124" s="1083" t="s">
        <v>127</v>
      </c>
      <c r="DM124" s="1084"/>
      <c r="DN124" s="1084"/>
      <c r="DO124" s="1084"/>
      <c r="DP124" s="1085"/>
      <c r="DQ124" s="1083" t="s">
        <v>127</v>
      </c>
      <c r="DR124" s="1084"/>
      <c r="DS124" s="1084"/>
      <c r="DT124" s="1084"/>
      <c r="DU124" s="1085"/>
      <c r="DV124" s="1086" t="s">
        <v>127</v>
      </c>
      <c r="DW124" s="1087"/>
      <c r="DX124" s="1087"/>
      <c r="DY124" s="1087"/>
      <c r="DZ124" s="1088"/>
    </row>
    <row r="125" spans="1:130" s="246" customFormat="1" ht="26.25" customHeight="1" x14ac:dyDescent="0.15">
      <c r="A125" s="1159"/>
      <c r="B125" s="1046"/>
      <c r="C125" s="1016" t="s">
        <v>467</v>
      </c>
      <c r="D125" s="1017"/>
      <c r="E125" s="1017"/>
      <c r="F125" s="1017"/>
      <c r="G125" s="1017"/>
      <c r="H125" s="1017"/>
      <c r="I125" s="1017"/>
      <c r="J125" s="1017"/>
      <c r="K125" s="1017"/>
      <c r="L125" s="1017"/>
      <c r="M125" s="1017"/>
      <c r="N125" s="1017"/>
      <c r="O125" s="1017"/>
      <c r="P125" s="1017"/>
      <c r="Q125" s="1017"/>
      <c r="R125" s="1017"/>
      <c r="S125" s="1017"/>
      <c r="T125" s="1017"/>
      <c r="U125" s="1017"/>
      <c r="V125" s="1017"/>
      <c r="W125" s="1017"/>
      <c r="X125" s="1017"/>
      <c r="Y125" s="1017"/>
      <c r="Z125" s="1018"/>
      <c r="AA125" s="1058" t="s">
        <v>485</v>
      </c>
      <c r="AB125" s="1059"/>
      <c r="AC125" s="1059"/>
      <c r="AD125" s="1059"/>
      <c r="AE125" s="1060"/>
      <c r="AF125" s="1061" t="s">
        <v>485</v>
      </c>
      <c r="AG125" s="1059"/>
      <c r="AH125" s="1059"/>
      <c r="AI125" s="1059"/>
      <c r="AJ125" s="1060"/>
      <c r="AK125" s="1061" t="s">
        <v>483</v>
      </c>
      <c r="AL125" s="1059"/>
      <c r="AM125" s="1059"/>
      <c r="AN125" s="1059"/>
      <c r="AO125" s="1060"/>
      <c r="AP125" s="1062" t="s">
        <v>127</v>
      </c>
      <c r="AQ125" s="1063"/>
      <c r="AR125" s="1063"/>
      <c r="AS125" s="1063"/>
      <c r="AT125" s="106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23" t="s">
        <v>486</v>
      </c>
      <c r="CL125" s="1108"/>
      <c r="CM125" s="1108"/>
      <c r="CN125" s="1108"/>
      <c r="CO125" s="1109"/>
      <c r="CP125" s="1040" t="s">
        <v>487</v>
      </c>
      <c r="CQ125" s="989"/>
      <c r="CR125" s="989"/>
      <c r="CS125" s="989"/>
      <c r="CT125" s="989"/>
      <c r="CU125" s="989"/>
      <c r="CV125" s="989"/>
      <c r="CW125" s="989"/>
      <c r="CX125" s="989"/>
      <c r="CY125" s="989"/>
      <c r="CZ125" s="989"/>
      <c r="DA125" s="989"/>
      <c r="DB125" s="989"/>
      <c r="DC125" s="989"/>
      <c r="DD125" s="989"/>
      <c r="DE125" s="989"/>
      <c r="DF125" s="990"/>
      <c r="DG125" s="1026" t="s">
        <v>127</v>
      </c>
      <c r="DH125" s="1027"/>
      <c r="DI125" s="1027"/>
      <c r="DJ125" s="1027"/>
      <c r="DK125" s="1027"/>
      <c r="DL125" s="1027" t="s">
        <v>483</v>
      </c>
      <c r="DM125" s="1027"/>
      <c r="DN125" s="1027"/>
      <c r="DO125" s="1027"/>
      <c r="DP125" s="1027"/>
      <c r="DQ125" s="1027" t="s">
        <v>483</v>
      </c>
      <c r="DR125" s="1027"/>
      <c r="DS125" s="1027"/>
      <c r="DT125" s="1027"/>
      <c r="DU125" s="1027"/>
      <c r="DV125" s="1028" t="s">
        <v>127</v>
      </c>
      <c r="DW125" s="1028"/>
      <c r="DX125" s="1028"/>
      <c r="DY125" s="1028"/>
      <c r="DZ125" s="1029"/>
    </row>
    <row r="126" spans="1:130" s="246" customFormat="1" ht="26.25" customHeight="1" thickBot="1" x14ac:dyDescent="0.2">
      <c r="A126" s="1159"/>
      <c r="B126" s="1046"/>
      <c r="C126" s="1016" t="s">
        <v>469</v>
      </c>
      <c r="D126" s="1017"/>
      <c r="E126" s="1017"/>
      <c r="F126" s="1017"/>
      <c r="G126" s="1017"/>
      <c r="H126" s="1017"/>
      <c r="I126" s="1017"/>
      <c r="J126" s="1017"/>
      <c r="K126" s="1017"/>
      <c r="L126" s="1017"/>
      <c r="M126" s="1017"/>
      <c r="N126" s="1017"/>
      <c r="O126" s="1017"/>
      <c r="P126" s="1017"/>
      <c r="Q126" s="1017"/>
      <c r="R126" s="1017"/>
      <c r="S126" s="1017"/>
      <c r="T126" s="1017"/>
      <c r="U126" s="1017"/>
      <c r="V126" s="1017"/>
      <c r="W126" s="1017"/>
      <c r="X126" s="1017"/>
      <c r="Y126" s="1017"/>
      <c r="Z126" s="1018"/>
      <c r="AA126" s="1058" t="s">
        <v>127</v>
      </c>
      <c r="AB126" s="1059"/>
      <c r="AC126" s="1059"/>
      <c r="AD126" s="1059"/>
      <c r="AE126" s="1060"/>
      <c r="AF126" s="1061" t="s">
        <v>127</v>
      </c>
      <c r="AG126" s="1059"/>
      <c r="AH126" s="1059"/>
      <c r="AI126" s="1059"/>
      <c r="AJ126" s="1060"/>
      <c r="AK126" s="1061" t="s">
        <v>127</v>
      </c>
      <c r="AL126" s="1059"/>
      <c r="AM126" s="1059"/>
      <c r="AN126" s="1059"/>
      <c r="AO126" s="1060"/>
      <c r="AP126" s="1062" t="s">
        <v>127</v>
      </c>
      <c r="AQ126" s="1063"/>
      <c r="AR126" s="1063"/>
      <c r="AS126" s="1063"/>
      <c r="AT126" s="106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4"/>
      <c r="CL126" s="1111"/>
      <c r="CM126" s="1111"/>
      <c r="CN126" s="1111"/>
      <c r="CO126" s="1112"/>
      <c r="CP126" s="1049" t="s">
        <v>488</v>
      </c>
      <c r="CQ126" s="1050"/>
      <c r="CR126" s="1050"/>
      <c r="CS126" s="1050"/>
      <c r="CT126" s="1050"/>
      <c r="CU126" s="1050"/>
      <c r="CV126" s="1050"/>
      <c r="CW126" s="1050"/>
      <c r="CX126" s="1050"/>
      <c r="CY126" s="1050"/>
      <c r="CZ126" s="1050"/>
      <c r="DA126" s="1050"/>
      <c r="DB126" s="1050"/>
      <c r="DC126" s="1050"/>
      <c r="DD126" s="1050"/>
      <c r="DE126" s="1050"/>
      <c r="DF126" s="1051"/>
      <c r="DG126" s="1019" t="s">
        <v>127</v>
      </c>
      <c r="DH126" s="1020"/>
      <c r="DI126" s="1020"/>
      <c r="DJ126" s="1020"/>
      <c r="DK126" s="1020"/>
      <c r="DL126" s="1020" t="s">
        <v>489</v>
      </c>
      <c r="DM126" s="1020"/>
      <c r="DN126" s="1020"/>
      <c r="DO126" s="1020"/>
      <c r="DP126" s="1020"/>
      <c r="DQ126" s="1020" t="s">
        <v>483</v>
      </c>
      <c r="DR126" s="1020"/>
      <c r="DS126" s="1020"/>
      <c r="DT126" s="1020"/>
      <c r="DU126" s="1020"/>
      <c r="DV126" s="1021" t="s">
        <v>127</v>
      </c>
      <c r="DW126" s="1021"/>
      <c r="DX126" s="1021"/>
      <c r="DY126" s="1021"/>
      <c r="DZ126" s="1022"/>
    </row>
    <row r="127" spans="1:130" s="246" customFormat="1" ht="26.25" customHeight="1" x14ac:dyDescent="0.15">
      <c r="A127" s="1160"/>
      <c r="B127" s="1048"/>
      <c r="C127" s="1102" t="s">
        <v>490</v>
      </c>
      <c r="D127" s="1103"/>
      <c r="E127" s="1103"/>
      <c r="F127" s="1103"/>
      <c r="G127" s="1103"/>
      <c r="H127" s="1103"/>
      <c r="I127" s="1103"/>
      <c r="J127" s="1103"/>
      <c r="K127" s="1103"/>
      <c r="L127" s="1103"/>
      <c r="M127" s="1103"/>
      <c r="N127" s="1103"/>
      <c r="O127" s="1103"/>
      <c r="P127" s="1103"/>
      <c r="Q127" s="1103"/>
      <c r="R127" s="1103"/>
      <c r="S127" s="1103"/>
      <c r="T127" s="1103"/>
      <c r="U127" s="1103"/>
      <c r="V127" s="1103"/>
      <c r="W127" s="1103"/>
      <c r="X127" s="1103"/>
      <c r="Y127" s="1103"/>
      <c r="Z127" s="1104"/>
      <c r="AA127" s="1058" t="s">
        <v>489</v>
      </c>
      <c r="AB127" s="1059"/>
      <c r="AC127" s="1059"/>
      <c r="AD127" s="1059"/>
      <c r="AE127" s="1060"/>
      <c r="AF127" s="1061" t="s">
        <v>483</v>
      </c>
      <c r="AG127" s="1059"/>
      <c r="AH127" s="1059"/>
      <c r="AI127" s="1059"/>
      <c r="AJ127" s="1060"/>
      <c r="AK127" s="1061" t="s">
        <v>127</v>
      </c>
      <c r="AL127" s="1059"/>
      <c r="AM127" s="1059"/>
      <c r="AN127" s="1059"/>
      <c r="AO127" s="1060"/>
      <c r="AP127" s="1062" t="s">
        <v>127</v>
      </c>
      <c r="AQ127" s="1063"/>
      <c r="AR127" s="1063"/>
      <c r="AS127" s="1063"/>
      <c r="AT127" s="1064"/>
      <c r="AU127" s="282"/>
      <c r="AV127" s="282"/>
      <c r="AW127" s="282"/>
      <c r="AX127" s="1132" t="s">
        <v>491</v>
      </c>
      <c r="AY127" s="1133"/>
      <c r="AZ127" s="1133"/>
      <c r="BA127" s="1133"/>
      <c r="BB127" s="1133"/>
      <c r="BC127" s="1133"/>
      <c r="BD127" s="1133"/>
      <c r="BE127" s="1134"/>
      <c r="BF127" s="1135" t="s">
        <v>492</v>
      </c>
      <c r="BG127" s="1133"/>
      <c r="BH127" s="1133"/>
      <c r="BI127" s="1133"/>
      <c r="BJ127" s="1133"/>
      <c r="BK127" s="1133"/>
      <c r="BL127" s="1134"/>
      <c r="BM127" s="1135" t="s">
        <v>493</v>
      </c>
      <c r="BN127" s="1133"/>
      <c r="BO127" s="1133"/>
      <c r="BP127" s="1133"/>
      <c r="BQ127" s="1133"/>
      <c r="BR127" s="1133"/>
      <c r="BS127" s="1134"/>
      <c r="BT127" s="1135" t="s">
        <v>494</v>
      </c>
      <c r="BU127" s="1133"/>
      <c r="BV127" s="1133"/>
      <c r="BW127" s="1133"/>
      <c r="BX127" s="1133"/>
      <c r="BY127" s="1133"/>
      <c r="BZ127" s="1157"/>
      <c r="CA127" s="282"/>
      <c r="CB127" s="282"/>
      <c r="CC127" s="282"/>
      <c r="CD127" s="283"/>
      <c r="CE127" s="283"/>
      <c r="CF127" s="283"/>
      <c r="CG127" s="280"/>
      <c r="CH127" s="280"/>
      <c r="CI127" s="280"/>
      <c r="CJ127" s="281"/>
      <c r="CK127" s="1124"/>
      <c r="CL127" s="1111"/>
      <c r="CM127" s="1111"/>
      <c r="CN127" s="1111"/>
      <c r="CO127" s="1112"/>
      <c r="CP127" s="1049" t="s">
        <v>495</v>
      </c>
      <c r="CQ127" s="1050"/>
      <c r="CR127" s="1050"/>
      <c r="CS127" s="1050"/>
      <c r="CT127" s="1050"/>
      <c r="CU127" s="1050"/>
      <c r="CV127" s="1050"/>
      <c r="CW127" s="1050"/>
      <c r="CX127" s="1050"/>
      <c r="CY127" s="1050"/>
      <c r="CZ127" s="1050"/>
      <c r="DA127" s="1050"/>
      <c r="DB127" s="1050"/>
      <c r="DC127" s="1050"/>
      <c r="DD127" s="1050"/>
      <c r="DE127" s="1050"/>
      <c r="DF127" s="1051"/>
      <c r="DG127" s="1019" t="s">
        <v>481</v>
      </c>
      <c r="DH127" s="1020"/>
      <c r="DI127" s="1020"/>
      <c r="DJ127" s="1020"/>
      <c r="DK127" s="1020"/>
      <c r="DL127" s="1020" t="s">
        <v>127</v>
      </c>
      <c r="DM127" s="1020"/>
      <c r="DN127" s="1020"/>
      <c r="DO127" s="1020"/>
      <c r="DP127" s="1020"/>
      <c r="DQ127" s="1020" t="s">
        <v>481</v>
      </c>
      <c r="DR127" s="1020"/>
      <c r="DS127" s="1020"/>
      <c r="DT127" s="1020"/>
      <c r="DU127" s="1020"/>
      <c r="DV127" s="1021" t="s">
        <v>127</v>
      </c>
      <c r="DW127" s="1021"/>
      <c r="DX127" s="1021"/>
      <c r="DY127" s="1021"/>
      <c r="DZ127" s="1022"/>
    </row>
    <row r="128" spans="1:130" s="246" customFormat="1" ht="26.25" customHeight="1" thickBot="1" x14ac:dyDescent="0.2">
      <c r="A128" s="1143" t="s">
        <v>496</v>
      </c>
      <c r="B128" s="1144"/>
      <c r="C128" s="1144"/>
      <c r="D128" s="1144"/>
      <c r="E128" s="1144"/>
      <c r="F128" s="1144"/>
      <c r="G128" s="1144"/>
      <c r="H128" s="1144"/>
      <c r="I128" s="1144"/>
      <c r="J128" s="1144"/>
      <c r="K128" s="1144"/>
      <c r="L128" s="1144"/>
      <c r="M128" s="1144"/>
      <c r="N128" s="1144"/>
      <c r="O128" s="1144"/>
      <c r="P128" s="1144"/>
      <c r="Q128" s="1144"/>
      <c r="R128" s="1144"/>
      <c r="S128" s="1144"/>
      <c r="T128" s="1144"/>
      <c r="U128" s="1144"/>
      <c r="V128" s="1144"/>
      <c r="W128" s="1145" t="s">
        <v>497</v>
      </c>
      <c r="X128" s="1145"/>
      <c r="Y128" s="1145"/>
      <c r="Z128" s="1146"/>
      <c r="AA128" s="1147" t="s">
        <v>481</v>
      </c>
      <c r="AB128" s="1148"/>
      <c r="AC128" s="1148"/>
      <c r="AD128" s="1148"/>
      <c r="AE128" s="1149"/>
      <c r="AF128" s="1150" t="s">
        <v>127</v>
      </c>
      <c r="AG128" s="1148"/>
      <c r="AH128" s="1148"/>
      <c r="AI128" s="1148"/>
      <c r="AJ128" s="1149"/>
      <c r="AK128" s="1150" t="s">
        <v>481</v>
      </c>
      <c r="AL128" s="1148"/>
      <c r="AM128" s="1148"/>
      <c r="AN128" s="1148"/>
      <c r="AO128" s="1149"/>
      <c r="AP128" s="1151"/>
      <c r="AQ128" s="1152"/>
      <c r="AR128" s="1152"/>
      <c r="AS128" s="1152"/>
      <c r="AT128" s="1153"/>
      <c r="AU128" s="282"/>
      <c r="AV128" s="282"/>
      <c r="AW128" s="282"/>
      <c r="AX128" s="988" t="s">
        <v>498</v>
      </c>
      <c r="AY128" s="989"/>
      <c r="AZ128" s="989"/>
      <c r="BA128" s="989"/>
      <c r="BB128" s="989"/>
      <c r="BC128" s="989"/>
      <c r="BD128" s="989"/>
      <c r="BE128" s="990"/>
      <c r="BF128" s="1154" t="s">
        <v>127</v>
      </c>
      <c r="BG128" s="1155"/>
      <c r="BH128" s="1155"/>
      <c r="BI128" s="1155"/>
      <c r="BJ128" s="1155"/>
      <c r="BK128" s="1155"/>
      <c r="BL128" s="1156"/>
      <c r="BM128" s="1154">
        <v>14.74</v>
      </c>
      <c r="BN128" s="1155"/>
      <c r="BO128" s="1155"/>
      <c r="BP128" s="1155"/>
      <c r="BQ128" s="1155"/>
      <c r="BR128" s="1155"/>
      <c r="BS128" s="1156"/>
      <c r="BT128" s="1154">
        <v>20</v>
      </c>
      <c r="BU128" s="1155"/>
      <c r="BV128" s="1155"/>
      <c r="BW128" s="1155"/>
      <c r="BX128" s="1155"/>
      <c r="BY128" s="1155"/>
      <c r="BZ128" s="1179"/>
      <c r="CA128" s="283"/>
      <c r="CB128" s="283"/>
      <c r="CC128" s="283"/>
      <c r="CD128" s="283"/>
      <c r="CE128" s="283"/>
      <c r="CF128" s="283"/>
      <c r="CG128" s="280"/>
      <c r="CH128" s="280"/>
      <c r="CI128" s="280"/>
      <c r="CJ128" s="281"/>
      <c r="CK128" s="1125"/>
      <c r="CL128" s="1126"/>
      <c r="CM128" s="1126"/>
      <c r="CN128" s="1126"/>
      <c r="CO128" s="1127"/>
      <c r="CP128" s="1136" t="s">
        <v>499</v>
      </c>
      <c r="CQ128" s="1137"/>
      <c r="CR128" s="1137"/>
      <c r="CS128" s="1137"/>
      <c r="CT128" s="1137"/>
      <c r="CU128" s="1137"/>
      <c r="CV128" s="1137"/>
      <c r="CW128" s="1137"/>
      <c r="CX128" s="1137"/>
      <c r="CY128" s="1137"/>
      <c r="CZ128" s="1137"/>
      <c r="DA128" s="1137"/>
      <c r="DB128" s="1137"/>
      <c r="DC128" s="1137"/>
      <c r="DD128" s="1137"/>
      <c r="DE128" s="1137"/>
      <c r="DF128" s="1138"/>
      <c r="DG128" s="1139" t="s">
        <v>127</v>
      </c>
      <c r="DH128" s="1140"/>
      <c r="DI128" s="1140"/>
      <c r="DJ128" s="1140"/>
      <c r="DK128" s="1140"/>
      <c r="DL128" s="1140" t="s">
        <v>127</v>
      </c>
      <c r="DM128" s="1140"/>
      <c r="DN128" s="1140"/>
      <c r="DO128" s="1140"/>
      <c r="DP128" s="1140"/>
      <c r="DQ128" s="1140" t="s">
        <v>127</v>
      </c>
      <c r="DR128" s="1140"/>
      <c r="DS128" s="1140"/>
      <c r="DT128" s="1140"/>
      <c r="DU128" s="1140"/>
      <c r="DV128" s="1141" t="s">
        <v>481</v>
      </c>
      <c r="DW128" s="1141"/>
      <c r="DX128" s="1141"/>
      <c r="DY128" s="1141"/>
      <c r="DZ128" s="1142"/>
    </row>
    <row r="129" spans="1:131" s="246" customFormat="1" ht="26.25" customHeight="1" x14ac:dyDescent="0.15">
      <c r="A129" s="1030" t="s">
        <v>107</v>
      </c>
      <c r="B129" s="1031"/>
      <c r="C129" s="1031"/>
      <c r="D129" s="1031"/>
      <c r="E129" s="1031"/>
      <c r="F129" s="1031"/>
      <c r="G129" s="1031"/>
      <c r="H129" s="1031"/>
      <c r="I129" s="1031"/>
      <c r="J129" s="1031"/>
      <c r="K129" s="1031"/>
      <c r="L129" s="1031"/>
      <c r="M129" s="1031"/>
      <c r="N129" s="1031"/>
      <c r="O129" s="1031"/>
      <c r="P129" s="1031"/>
      <c r="Q129" s="1031"/>
      <c r="R129" s="1031"/>
      <c r="S129" s="1031"/>
      <c r="T129" s="1031"/>
      <c r="U129" s="1031"/>
      <c r="V129" s="1031"/>
      <c r="W129" s="1173" t="s">
        <v>500</v>
      </c>
      <c r="X129" s="1174"/>
      <c r="Y129" s="1174"/>
      <c r="Z129" s="1175"/>
      <c r="AA129" s="1058">
        <v>5737990</v>
      </c>
      <c r="AB129" s="1059"/>
      <c r="AC129" s="1059"/>
      <c r="AD129" s="1059"/>
      <c r="AE129" s="1060"/>
      <c r="AF129" s="1061">
        <v>5514645</v>
      </c>
      <c r="AG129" s="1059"/>
      <c r="AH129" s="1059"/>
      <c r="AI129" s="1059"/>
      <c r="AJ129" s="1060"/>
      <c r="AK129" s="1061">
        <v>5423134</v>
      </c>
      <c r="AL129" s="1059"/>
      <c r="AM129" s="1059"/>
      <c r="AN129" s="1059"/>
      <c r="AO129" s="1060"/>
      <c r="AP129" s="1176"/>
      <c r="AQ129" s="1177"/>
      <c r="AR129" s="1177"/>
      <c r="AS129" s="1177"/>
      <c r="AT129" s="1178"/>
      <c r="AU129" s="284"/>
      <c r="AV129" s="284"/>
      <c r="AW129" s="284"/>
      <c r="AX129" s="1167" t="s">
        <v>501</v>
      </c>
      <c r="AY129" s="1050"/>
      <c r="AZ129" s="1050"/>
      <c r="BA129" s="1050"/>
      <c r="BB129" s="1050"/>
      <c r="BC129" s="1050"/>
      <c r="BD129" s="1050"/>
      <c r="BE129" s="1051"/>
      <c r="BF129" s="1168" t="s">
        <v>127</v>
      </c>
      <c r="BG129" s="1169"/>
      <c r="BH129" s="1169"/>
      <c r="BI129" s="1169"/>
      <c r="BJ129" s="1169"/>
      <c r="BK129" s="1169"/>
      <c r="BL129" s="1170"/>
      <c r="BM129" s="1168">
        <v>19.739999999999998</v>
      </c>
      <c r="BN129" s="1169"/>
      <c r="BO129" s="1169"/>
      <c r="BP129" s="1169"/>
      <c r="BQ129" s="1169"/>
      <c r="BR129" s="1169"/>
      <c r="BS129" s="1170"/>
      <c r="BT129" s="1168">
        <v>30</v>
      </c>
      <c r="BU129" s="1171"/>
      <c r="BV129" s="1171"/>
      <c r="BW129" s="1171"/>
      <c r="BX129" s="1171"/>
      <c r="BY129" s="1171"/>
      <c r="BZ129" s="117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30" t="s">
        <v>502</v>
      </c>
      <c r="B130" s="1031"/>
      <c r="C130" s="1031"/>
      <c r="D130" s="1031"/>
      <c r="E130" s="1031"/>
      <c r="F130" s="1031"/>
      <c r="G130" s="1031"/>
      <c r="H130" s="1031"/>
      <c r="I130" s="1031"/>
      <c r="J130" s="1031"/>
      <c r="K130" s="1031"/>
      <c r="L130" s="1031"/>
      <c r="M130" s="1031"/>
      <c r="N130" s="1031"/>
      <c r="O130" s="1031"/>
      <c r="P130" s="1031"/>
      <c r="Q130" s="1031"/>
      <c r="R130" s="1031"/>
      <c r="S130" s="1031"/>
      <c r="T130" s="1031"/>
      <c r="U130" s="1031"/>
      <c r="V130" s="1031"/>
      <c r="W130" s="1173" t="s">
        <v>503</v>
      </c>
      <c r="X130" s="1174"/>
      <c r="Y130" s="1174"/>
      <c r="Z130" s="1175"/>
      <c r="AA130" s="1058">
        <v>1568664</v>
      </c>
      <c r="AB130" s="1059"/>
      <c r="AC130" s="1059"/>
      <c r="AD130" s="1059"/>
      <c r="AE130" s="1060"/>
      <c r="AF130" s="1061">
        <v>1477504</v>
      </c>
      <c r="AG130" s="1059"/>
      <c r="AH130" s="1059"/>
      <c r="AI130" s="1059"/>
      <c r="AJ130" s="1060"/>
      <c r="AK130" s="1061">
        <v>1418224</v>
      </c>
      <c r="AL130" s="1059"/>
      <c r="AM130" s="1059"/>
      <c r="AN130" s="1059"/>
      <c r="AO130" s="1060"/>
      <c r="AP130" s="1176"/>
      <c r="AQ130" s="1177"/>
      <c r="AR130" s="1177"/>
      <c r="AS130" s="1177"/>
      <c r="AT130" s="1178"/>
      <c r="AU130" s="284"/>
      <c r="AV130" s="284"/>
      <c r="AW130" s="284"/>
      <c r="AX130" s="1167" t="s">
        <v>504</v>
      </c>
      <c r="AY130" s="1050"/>
      <c r="AZ130" s="1050"/>
      <c r="BA130" s="1050"/>
      <c r="BB130" s="1050"/>
      <c r="BC130" s="1050"/>
      <c r="BD130" s="1050"/>
      <c r="BE130" s="1051"/>
      <c r="BF130" s="1204">
        <v>11.5</v>
      </c>
      <c r="BG130" s="1205"/>
      <c r="BH130" s="1205"/>
      <c r="BI130" s="1205"/>
      <c r="BJ130" s="1205"/>
      <c r="BK130" s="1205"/>
      <c r="BL130" s="1206"/>
      <c r="BM130" s="1204">
        <v>25</v>
      </c>
      <c r="BN130" s="1205"/>
      <c r="BO130" s="1205"/>
      <c r="BP130" s="1205"/>
      <c r="BQ130" s="1205"/>
      <c r="BR130" s="1205"/>
      <c r="BS130" s="1206"/>
      <c r="BT130" s="1204">
        <v>35</v>
      </c>
      <c r="BU130" s="1207"/>
      <c r="BV130" s="1207"/>
      <c r="BW130" s="1207"/>
      <c r="BX130" s="1207"/>
      <c r="BY130" s="1207"/>
      <c r="BZ130" s="120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9"/>
      <c r="B131" s="1210"/>
      <c r="C131" s="1210"/>
      <c r="D131" s="1210"/>
      <c r="E131" s="1210"/>
      <c r="F131" s="1210"/>
      <c r="G131" s="1210"/>
      <c r="H131" s="1210"/>
      <c r="I131" s="1210"/>
      <c r="J131" s="1210"/>
      <c r="K131" s="1210"/>
      <c r="L131" s="1210"/>
      <c r="M131" s="1210"/>
      <c r="N131" s="1210"/>
      <c r="O131" s="1210"/>
      <c r="P131" s="1210"/>
      <c r="Q131" s="1210"/>
      <c r="R131" s="1210"/>
      <c r="S131" s="1210"/>
      <c r="T131" s="1210"/>
      <c r="U131" s="1210"/>
      <c r="V131" s="1210"/>
      <c r="W131" s="1211" t="s">
        <v>505</v>
      </c>
      <c r="X131" s="1212"/>
      <c r="Y131" s="1212"/>
      <c r="Z131" s="1213"/>
      <c r="AA131" s="1105">
        <v>4169326</v>
      </c>
      <c r="AB131" s="1084"/>
      <c r="AC131" s="1084"/>
      <c r="AD131" s="1084"/>
      <c r="AE131" s="1085"/>
      <c r="AF131" s="1083">
        <v>4037141</v>
      </c>
      <c r="AG131" s="1084"/>
      <c r="AH131" s="1084"/>
      <c r="AI131" s="1084"/>
      <c r="AJ131" s="1085"/>
      <c r="AK131" s="1083">
        <v>4004910</v>
      </c>
      <c r="AL131" s="1084"/>
      <c r="AM131" s="1084"/>
      <c r="AN131" s="1084"/>
      <c r="AO131" s="1085"/>
      <c r="AP131" s="1214"/>
      <c r="AQ131" s="1215"/>
      <c r="AR131" s="1215"/>
      <c r="AS131" s="1215"/>
      <c r="AT131" s="1216"/>
      <c r="AU131" s="284"/>
      <c r="AV131" s="284"/>
      <c r="AW131" s="284"/>
      <c r="AX131" s="1186" t="s">
        <v>506</v>
      </c>
      <c r="AY131" s="1137"/>
      <c r="AZ131" s="1137"/>
      <c r="BA131" s="1137"/>
      <c r="BB131" s="1137"/>
      <c r="BC131" s="1137"/>
      <c r="BD131" s="1137"/>
      <c r="BE131" s="1138"/>
      <c r="BF131" s="1187" t="s">
        <v>127</v>
      </c>
      <c r="BG131" s="1188"/>
      <c r="BH131" s="1188"/>
      <c r="BI131" s="1188"/>
      <c r="BJ131" s="1188"/>
      <c r="BK131" s="1188"/>
      <c r="BL131" s="1189"/>
      <c r="BM131" s="1187">
        <v>350</v>
      </c>
      <c r="BN131" s="1188"/>
      <c r="BO131" s="1188"/>
      <c r="BP131" s="1188"/>
      <c r="BQ131" s="1188"/>
      <c r="BR131" s="1188"/>
      <c r="BS131" s="1189"/>
      <c r="BT131" s="1190"/>
      <c r="BU131" s="1191"/>
      <c r="BV131" s="1191"/>
      <c r="BW131" s="1191"/>
      <c r="BX131" s="1191"/>
      <c r="BY131" s="1191"/>
      <c r="BZ131" s="119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93" t="s">
        <v>507</v>
      </c>
      <c r="B132" s="1194"/>
      <c r="C132" s="1194"/>
      <c r="D132" s="1194"/>
      <c r="E132" s="1194"/>
      <c r="F132" s="1194"/>
      <c r="G132" s="1194"/>
      <c r="H132" s="1194"/>
      <c r="I132" s="1194"/>
      <c r="J132" s="1194"/>
      <c r="K132" s="1194"/>
      <c r="L132" s="1194"/>
      <c r="M132" s="1194"/>
      <c r="N132" s="1194"/>
      <c r="O132" s="1194"/>
      <c r="P132" s="1194"/>
      <c r="Q132" s="1194"/>
      <c r="R132" s="1194"/>
      <c r="S132" s="1194"/>
      <c r="T132" s="1194"/>
      <c r="U132" s="1194"/>
      <c r="V132" s="1197" t="s">
        <v>508</v>
      </c>
      <c r="W132" s="1197"/>
      <c r="X132" s="1197"/>
      <c r="Y132" s="1197"/>
      <c r="Z132" s="1198"/>
      <c r="AA132" s="1199">
        <v>11.46175665</v>
      </c>
      <c r="AB132" s="1200"/>
      <c r="AC132" s="1200"/>
      <c r="AD132" s="1200"/>
      <c r="AE132" s="1201"/>
      <c r="AF132" s="1202">
        <v>11.628699620000001</v>
      </c>
      <c r="AG132" s="1200"/>
      <c r="AH132" s="1200"/>
      <c r="AI132" s="1200"/>
      <c r="AJ132" s="1201"/>
      <c r="AK132" s="1202">
        <v>11.440157210000001</v>
      </c>
      <c r="AL132" s="1200"/>
      <c r="AM132" s="1200"/>
      <c r="AN132" s="1200"/>
      <c r="AO132" s="1201"/>
      <c r="AP132" s="1099"/>
      <c r="AQ132" s="1100"/>
      <c r="AR132" s="1100"/>
      <c r="AS132" s="1100"/>
      <c r="AT132" s="120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95"/>
      <c r="B133" s="1196"/>
      <c r="C133" s="1196"/>
      <c r="D133" s="1196"/>
      <c r="E133" s="1196"/>
      <c r="F133" s="1196"/>
      <c r="G133" s="1196"/>
      <c r="H133" s="1196"/>
      <c r="I133" s="1196"/>
      <c r="J133" s="1196"/>
      <c r="K133" s="1196"/>
      <c r="L133" s="1196"/>
      <c r="M133" s="1196"/>
      <c r="N133" s="1196"/>
      <c r="O133" s="1196"/>
      <c r="P133" s="1196"/>
      <c r="Q133" s="1196"/>
      <c r="R133" s="1196"/>
      <c r="S133" s="1196"/>
      <c r="T133" s="1196"/>
      <c r="U133" s="1196"/>
      <c r="V133" s="1180" t="s">
        <v>509</v>
      </c>
      <c r="W133" s="1180"/>
      <c r="X133" s="1180"/>
      <c r="Y133" s="1180"/>
      <c r="Z133" s="1181"/>
      <c r="AA133" s="1182">
        <v>9.3000000000000007</v>
      </c>
      <c r="AB133" s="1183"/>
      <c r="AC133" s="1183"/>
      <c r="AD133" s="1183"/>
      <c r="AE133" s="1184"/>
      <c r="AF133" s="1182">
        <v>10.8</v>
      </c>
      <c r="AG133" s="1183"/>
      <c r="AH133" s="1183"/>
      <c r="AI133" s="1183"/>
      <c r="AJ133" s="1184"/>
      <c r="AK133" s="1182">
        <v>11.5</v>
      </c>
      <c r="AL133" s="1183"/>
      <c r="AM133" s="1183"/>
      <c r="AN133" s="1183"/>
      <c r="AO133" s="1184"/>
      <c r="AP133" s="1129"/>
      <c r="AQ133" s="1130"/>
      <c r="AR133" s="1130"/>
      <c r="AS133" s="1130"/>
      <c r="AT133" s="118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HiAuJ4KgCGeA8+83astuHqcFgiP7BE7EBcDoy0lyjyBGfoADzSpApObAkdTcJKGVu8WPwswHyVaS5Y6t8aqw==" saltValue="4f8EGEotfE6Qjl2waZtN3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ybT3NpwJq44xxtBIJLU7K+tV6ToE2TSQsSG+pKPnbNLG/FsjXoEOnBpn5hP2PywAEvjIdmfYJFp/gdg5ySsuw==" saltValue="chHzf9vysL2EOQoYQkYK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62RkiGj01/kso0/Yb2ncmfkSOF6BlW96dAvXTqPMLmthOirbXTo/j4yFeoVCcA7odX3HqHZYFtrObBiKsyVDQ==" saltValue="hucMh7b/7REiVYBp9O8QP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20" t="s">
        <v>513</v>
      </c>
      <c r="AP7" s="303"/>
      <c r="AQ7" s="304" t="s">
        <v>514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21"/>
      <c r="AP8" s="309" t="s">
        <v>515</v>
      </c>
      <c r="AQ8" s="310" t="s">
        <v>516</v>
      </c>
      <c r="AR8" s="311" t="s">
        <v>517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2" t="s">
        <v>518</v>
      </c>
      <c r="AL9" s="1223"/>
      <c r="AM9" s="1223"/>
      <c r="AN9" s="1224"/>
      <c r="AO9" s="312">
        <v>1198816</v>
      </c>
      <c r="AP9" s="312">
        <v>107382</v>
      </c>
      <c r="AQ9" s="313">
        <v>87631</v>
      </c>
      <c r="AR9" s="314">
        <v>22.5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2" t="s">
        <v>519</v>
      </c>
      <c r="AL10" s="1223"/>
      <c r="AM10" s="1223"/>
      <c r="AN10" s="1224"/>
      <c r="AO10" s="315">
        <v>192472</v>
      </c>
      <c r="AP10" s="315">
        <v>17240</v>
      </c>
      <c r="AQ10" s="316">
        <v>8917</v>
      </c>
      <c r="AR10" s="317">
        <v>93.3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2" t="s">
        <v>520</v>
      </c>
      <c r="AL11" s="1223"/>
      <c r="AM11" s="1223"/>
      <c r="AN11" s="1224"/>
      <c r="AO11" s="315">
        <v>113365</v>
      </c>
      <c r="AP11" s="315">
        <v>10155</v>
      </c>
      <c r="AQ11" s="316">
        <v>14700</v>
      </c>
      <c r="AR11" s="317">
        <v>-30.9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2" t="s">
        <v>521</v>
      </c>
      <c r="AL12" s="1223"/>
      <c r="AM12" s="1223"/>
      <c r="AN12" s="1224"/>
      <c r="AO12" s="315" t="s">
        <v>522</v>
      </c>
      <c r="AP12" s="315" t="s">
        <v>522</v>
      </c>
      <c r="AQ12" s="316">
        <v>667</v>
      </c>
      <c r="AR12" s="317" t="s">
        <v>522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2" t="s">
        <v>523</v>
      </c>
      <c r="AL13" s="1223"/>
      <c r="AM13" s="1223"/>
      <c r="AN13" s="1224"/>
      <c r="AO13" s="315" t="s">
        <v>522</v>
      </c>
      <c r="AP13" s="315" t="s">
        <v>522</v>
      </c>
      <c r="AQ13" s="316" t="s">
        <v>522</v>
      </c>
      <c r="AR13" s="317" t="s">
        <v>522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2" t="s">
        <v>524</v>
      </c>
      <c r="AL14" s="1223"/>
      <c r="AM14" s="1223"/>
      <c r="AN14" s="1224"/>
      <c r="AO14" s="315">
        <v>48270</v>
      </c>
      <c r="AP14" s="315">
        <v>4324</v>
      </c>
      <c r="AQ14" s="316">
        <v>4134</v>
      </c>
      <c r="AR14" s="317">
        <v>4.5999999999999996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2" t="s">
        <v>525</v>
      </c>
      <c r="AL15" s="1223"/>
      <c r="AM15" s="1223"/>
      <c r="AN15" s="1224"/>
      <c r="AO15" s="315">
        <v>20000</v>
      </c>
      <c r="AP15" s="315">
        <v>1791</v>
      </c>
      <c r="AQ15" s="316">
        <v>2222</v>
      </c>
      <c r="AR15" s="317">
        <v>-19.399999999999999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5" t="s">
        <v>526</v>
      </c>
      <c r="AL16" s="1226"/>
      <c r="AM16" s="1226"/>
      <c r="AN16" s="1227"/>
      <c r="AO16" s="315">
        <v>-98312</v>
      </c>
      <c r="AP16" s="315">
        <v>-8806</v>
      </c>
      <c r="AQ16" s="316">
        <v>-8178</v>
      </c>
      <c r="AR16" s="317">
        <v>7.7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5" t="s">
        <v>184</v>
      </c>
      <c r="AL17" s="1226"/>
      <c r="AM17" s="1226"/>
      <c r="AN17" s="1227"/>
      <c r="AO17" s="315">
        <v>1474611</v>
      </c>
      <c r="AP17" s="315">
        <v>132086</v>
      </c>
      <c r="AQ17" s="316">
        <v>110093</v>
      </c>
      <c r="AR17" s="317">
        <v>20</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7" t="s">
        <v>531</v>
      </c>
      <c r="AL21" s="1218"/>
      <c r="AM21" s="1218"/>
      <c r="AN21" s="1219"/>
      <c r="AO21" s="327">
        <v>12.63</v>
      </c>
      <c r="AP21" s="328">
        <v>10.38</v>
      </c>
      <c r="AQ21" s="329">
        <v>2.25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7" t="s">
        <v>532</v>
      </c>
      <c r="AL22" s="1218"/>
      <c r="AM22" s="1218"/>
      <c r="AN22" s="1219"/>
      <c r="AO22" s="332">
        <v>97.1</v>
      </c>
      <c r="AP22" s="333">
        <v>96.6</v>
      </c>
      <c r="AQ22" s="334">
        <v>0.5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20" t="s">
        <v>513</v>
      </c>
      <c r="AP30" s="303"/>
      <c r="AQ30" s="304" t="s">
        <v>514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21"/>
      <c r="AP31" s="309" t="s">
        <v>515</v>
      </c>
      <c r="AQ31" s="310" t="s">
        <v>516</v>
      </c>
      <c r="AR31" s="311" t="s">
        <v>517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33" t="s">
        <v>536</v>
      </c>
      <c r="AL32" s="1234"/>
      <c r="AM32" s="1234"/>
      <c r="AN32" s="1235"/>
      <c r="AO32" s="342">
        <v>1113121</v>
      </c>
      <c r="AP32" s="342">
        <v>99706</v>
      </c>
      <c r="AQ32" s="343">
        <v>55141</v>
      </c>
      <c r="AR32" s="344">
        <v>80.8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33" t="s">
        <v>537</v>
      </c>
      <c r="AL33" s="1234"/>
      <c r="AM33" s="1234"/>
      <c r="AN33" s="1235"/>
      <c r="AO33" s="342" t="s">
        <v>522</v>
      </c>
      <c r="AP33" s="342" t="s">
        <v>522</v>
      </c>
      <c r="AQ33" s="343" t="s">
        <v>522</v>
      </c>
      <c r="AR33" s="344" t="s">
        <v>522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33" t="s">
        <v>538</v>
      </c>
      <c r="AL34" s="1234"/>
      <c r="AM34" s="1234"/>
      <c r="AN34" s="1235"/>
      <c r="AO34" s="342" t="s">
        <v>522</v>
      </c>
      <c r="AP34" s="342" t="s">
        <v>522</v>
      </c>
      <c r="AQ34" s="343">
        <v>3</v>
      </c>
      <c r="AR34" s="344" t="s">
        <v>522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33" t="s">
        <v>539</v>
      </c>
      <c r="AL35" s="1234"/>
      <c r="AM35" s="1234"/>
      <c r="AN35" s="1235"/>
      <c r="AO35" s="342">
        <v>142458</v>
      </c>
      <c r="AP35" s="342">
        <v>12760</v>
      </c>
      <c r="AQ35" s="343">
        <v>21916</v>
      </c>
      <c r="AR35" s="344">
        <v>-41.8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33" t="s">
        <v>540</v>
      </c>
      <c r="AL36" s="1234"/>
      <c r="AM36" s="1234"/>
      <c r="AN36" s="1235"/>
      <c r="AO36" s="342">
        <v>620813</v>
      </c>
      <c r="AP36" s="342">
        <v>55608</v>
      </c>
      <c r="AQ36" s="343">
        <v>3784</v>
      </c>
      <c r="AR36" s="344">
        <v>1369.6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33" t="s">
        <v>541</v>
      </c>
      <c r="AL37" s="1234"/>
      <c r="AM37" s="1234"/>
      <c r="AN37" s="1235"/>
      <c r="AO37" s="342" t="s">
        <v>522</v>
      </c>
      <c r="AP37" s="342" t="s">
        <v>522</v>
      </c>
      <c r="AQ37" s="343">
        <v>1115</v>
      </c>
      <c r="AR37" s="344" t="s">
        <v>522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6" t="s">
        <v>542</v>
      </c>
      <c r="AL38" s="1237"/>
      <c r="AM38" s="1237"/>
      <c r="AN38" s="1238"/>
      <c r="AO38" s="345" t="s">
        <v>522</v>
      </c>
      <c r="AP38" s="345" t="s">
        <v>522</v>
      </c>
      <c r="AQ38" s="346">
        <v>2</v>
      </c>
      <c r="AR38" s="334" t="s">
        <v>522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6" t="s">
        <v>543</v>
      </c>
      <c r="AL39" s="1237"/>
      <c r="AM39" s="1237"/>
      <c r="AN39" s="1238"/>
      <c r="AO39" s="342" t="s">
        <v>522</v>
      </c>
      <c r="AP39" s="342" t="s">
        <v>522</v>
      </c>
      <c r="AQ39" s="343">
        <v>-1435</v>
      </c>
      <c r="AR39" s="344" t="s">
        <v>522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33" t="s">
        <v>544</v>
      </c>
      <c r="AL40" s="1234"/>
      <c r="AM40" s="1234"/>
      <c r="AN40" s="1235"/>
      <c r="AO40" s="342">
        <v>-1418224</v>
      </c>
      <c r="AP40" s="342">
        <v>-127035</v>
      </c>
      <c r="AQ40" s="343">
        <v>-54229</v>
      </c>
      <c r="AR40" s="344">
        <v>134.30000000000001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9" t="s">
        <v>297</v>
      </c>
      <c r="AL41" s="1240"/>
      <c r="AM41" s="1240"/>
      <c r="AN41" s="1241"/>
      <c r="AO41" s="342">
        <v>458168</v>
      </c>
      <c r="AP41" s="342">
        <v>41040</v>
      </c>
      <c r="AQ41" s="343">
        <v>26298</v>
      </c>
      <c r="AR41" s="344">
        <v>56.1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8" t="s">
        <v>513</v>
      </c>
      <c r="AN49" s="1230" t="s">
        <v>548</v>
      </c>
      <c r="AO49" s="1231"/>
      <c r="AP49" s="1231"/>
      <c r="AQ49" s="1231"/>
      <c r="AR49" s="123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9"/>
      <c r="AN50" s="358" t="s">
        <v>549</v>
      </c>
      <c r="AO50" s="359" t="s">
        <v>550</v>
      </c>
      <c r="AP50" s="360" t="s">
        <v>551</v>
      </c>
      <c r="AQ50" s="361" t="s">
        <v>552</v>
      </c>
      <c r="AR50" s="362" t="s">
        <v>553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2037572</v>
      </c>
      <c r="AN51" s="364">
        <v>170665</v>
      </c>
      <c r="AO51" s="365">
        <v>-37.1</v>
      </c>
      <c r="AP51" s="366">
        <v>158564</v>
      </c>
      <c r="AQ51" s="367">
        <v>49.9</v>
      </c>
      <c r="AR51" s="368">
        <v>-87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948730</v>
      </c>
      <c r="AN52" s="372">
        <v>79465</v>
      </c>
      <c r="AO52" s="373">
        <v>237.3</v>
      </c>
      <c r="AP52" s="374">
        <v>48412</v>
      </c>
      <c r="AQ52" s="375">
        <v>-3.1</v>
      </c>
      <c r="AR52" s="376">
        <v>240.4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623255</v>
      </c>
      <c r="AN53" s="364">
        <v>52738</v>
      </c>
      <c r="AO53" s="365">
        <v>-69.099999999999994</v>
      </c>
      <c r="AP53" s="366">
        <v>106092</v>
      </c>
      <c r="AQ53" s="367">
        <v>-33.1</v>
      </c>
      <c r="AR53" s="368">
        <v>-36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352630</v>
      </c>
      <c r="AN54" s="372">
        <v>29838</v>
      </c>
      <c r="AO54" s="373">
        <v>-62.5</v>
      </c>
      <c r="AP54" s="374">
        <v>44299</v>
      </c>
      <c r="AQ54" s="375">
        <v>-8.5</v>
      </c>
      <c r="AR54" s="376">
        <v>-54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777979</v>
      </c>
      <c r="AN55" s="364">
        <v>67119</v>
      </c>
      <c r="AO55" s="365">
        <v>27.3</v>
      </c>
      <c r="AP55" s="366">
        <v>78903</v>
      </c>
      <c r="AQ55" s="367">
        <v>-25.6</v>
      </c>
      <c r="AR55" s="368">
        <v>52.9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396279</v>
      </c>
      <c r="AN56" s="372">
        <v>34189</v>
      </c>
      <c r="AO56" s="373">
        <v>14.6</v>
      </c>
      <c r="AP56" s="374">
        <v>49201</v>
      </c>
      <c r="AQ56" s="375">
        <v>11.1</v>
      </c>
      <c r="AR56" s="376">
        <v>3.5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878460</v>
      </c>
      <c r="AN57" s="364">
        <v>77139</v>
      </c>
      <c r="AO57" s="365">
        <v>14.9</v>
      </c>
      <c r="AP57" s="366">
        <v>82993</v>
      </c>
      <c r="AQ57" s="367">
        <v>5.2</v>
      </c>
      <c r="AR57" s="368">
        <v>9.6999999999999993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483095</v>
      </c>
      <c r="AN58" s="372">
        <v>42421</v>
      </c>
      <c r="AO58" s="373">
        <v>24.1</v>
      </c>
      <c r="AP58" s="374">
        <v>46787</v>
      </c>
      <c r="AQ58" s="375">
        <v>-4.9000000000000004</v>
      </c>
      <c r="AR58" s="376">
        <v>29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1197193</v>
      </c>
      <c r="AN59" s="364">
        <v>107237</v>
      </c>
      <c r="AO59" s="365">
        <v>39</v>
      </c>
      <c r="AP59" s="366">
        <v>108252</v>
      </c>
      <c r="AQ59" s="367">
        <v>30.4</v>
      </c>
      <c r="AR59" s="368">
        <v>8.6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1020083</v>
      </c>
      <c r="AN60" s="372">
        <v>91373</v>
      </c>
      <c r="AO60" s="373">
        <v>115.4</v>
      </c>
      <c r="AP60" s="374">
        <v>50321</v>
      </c>
      <c r="AQ60" s="375">
        <v>7.6</v>
      </c>
      <c r="AR60" s="376">
        <v>107.8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1102892</v>
      </c>
      <c r="AN61" s="379">
        <v>94980</v>
      </c>
      <c r="AO61" s="380">
        <v>-5</v>
      </c>
      <c r="AP61" s="381">
        <v>106961</v>
      </c>
      <c r="AQ61" s="382">
        <v>5.4</v>
      </c>
      <c r="AR61" s="368">
        <v>-10.4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640163</v>
      </c>
      <c r="AN62" s="372">
        <v>55457</v>
      </c>
      <c r="AO62" s="373">
        <v>65.8</v>
      </c>
      <c r="AP62" s="374">
        <v>47804</v>
      </c>
      <c r="AQ62" s="375">
        <v>0.4</v>
      </c>
      <c r="AR62" s="376">
        <v>65.400000000000006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2OsJgrbwZppvTr8zipBO0GFVCN0LbsZIpzHKQ86WV4piADZFf2r0d6x8OI3nyQCp0BW5Cx2muw6axlyNJMjp/w==" saltValue="cgSWMuSkVCNdB/opjr0B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eyuFQchx2P+cuVkjZBn4oJtIF4Tt97v71qsIKgZDn01GR4X4LNL4+flRcayvvIO6i33QIsKfTgKjLIPphaobQ==" saltValue="nOImVmKKOF90tkgqHa8l/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HsR3BCaYWS5xvcaTKNmmcHigJ+x+Sjxq3Y6VCLI02uz0jyfyYW9LkhG6iviZPrQMoOgbIaEY6MOmbl0AxmhxA==" saltValue="ncwUUPlI+dGzIxx1emN9h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42" t="s">
        <v>3</v>
      </c>
      <c r="D47" s="1242"/>
      <c r="E47" s="1243"/>
      <c r="F47" s="11">
        <v>37.39</v>
      </c>
      <c r="G47" s="12">
        <v>36.89</v>
      </c>
      <c r="H47" s="12">
        <v>37.49</v>
      </c>
      <c r="I47" s="12">
        <v>39.61</v>
      </c>
      <c r="J47" s="13">
        <v>34.22</v>
      </c>
    </row>
    <row r="48" spans="2:10" ht="57.75" customHeight="1" x14ac:dyDescent="0.15">
      <c r="B48" s="14"/>
      <c r="C48" s="1244" t="s">
        <v>4</v>
      </c>
      <c r="D48" s="1244"/>
      <c r="E48" s="1245"/>
      <c r="F48" s="15">
        <v>5.25</v>
      </c>
      <c r="G48" s="16">
        <v>5.98</v>
      </c>
      <c r="H48" s="16">
        <v>5.61</v>
      </c>
      <c r="I48" s="16">
        <v>4.54</v>
      </c>
      <c r="J48" s="17">
        <v>3.97</v>
      </c>
    </row>
    <row r="49" spans="2:10" ht="57.75" customHeight="1" thickBot="1" x14ac:dyDescent="0.2">
      <c r="B49" s="18"/>
      <c r="C49" s="1246" t="s">
        <v>5</v>
      </c>
      <c r="D49" s="1246"/>
      <c r="E49" s="1247"/>
      <c r="F49" s="19" t="s">
        <v>569</v>
      </c>
      <c r="G49" s="20">
        <v>0.87</v>
      </c>
      <c r="H49" s="20" t="s">
        <v>570</v>
      </c>
      <c r="I49" s="20" t="s">
        <v>571</v>
      </c>
      <c r="J49" s="21" t="s">
        <v>572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0BK0HULrYQBF2fz6fBZ8FT6nLUB2rJdbeSmu6loIhcPywzU/vxXkOBuil0B8dGK4DZZRG1iSz5Br8yR7vKp6A==" saltValue="Ss0WwUeqik7IDvbBjWWY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2020-09-17T01:32:11Z</cp:lastPrinted>
  <dcterms:created xsi:type="dcterms:W3CDTF">2020-02-10T03:55:11Z</dcterms:created>
  <dcterms:modified xsi:type="dcterms:W3CDTF">2020-09-30T01:55:17Z</dcterms:modified>
  <cp:category/>
</cp:coreProperties>
</file>