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佐久地振企画振興\★公文書\R05年度\103市町村財政\001財政状況\002財政状況等調査（５年）区分Ⅲ\財政状況資料集\R4財政状況資料集\回答\"/>
    </mc:Choice>
  </mc:AlternateContent>
  <xr:revisionPtr revIDLastSave="0" documentId="13_ncr:1_{156977D8-9544-46BB-AF84-CB025EB5A0C9}" xr6:coauthVersionLast="47" xr6:coauthVersionMax="47" xr10:uidLastSave="{00000000-0000-0000-0000-000000000000}"/>
  <bookViews>
    <workbookView xWindow="-110" yWindow="-110" windowWidth="19420" windowHeight="10560" tabRatio="819" firstSheet="1"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AM36" i="10"/>
  <c r="C36" i="10"/>
  <c r="CO35" i="10"/>
  <c r="AM35" i="10"/>
  <c r="CO34"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<sst xmlns="http://schemas.openxmlformats.org/spreadsheetml/2006/main" count="1132" uniqueCount="612">
  <si>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</si>
  <si>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</si>
  <si>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</si>
  <si>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</si>
  <si>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</si>
  <si>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</si>
  <si>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</si>
  <si>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</si>
  <si>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</si>
  <si>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</si>
  <si>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</si>
  <si>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</si>
  <si>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</si>
  <si>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</si>
  <si>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</si>
  <si>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</si>
  <si>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</si>
  <si>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</si>
  <si>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</si>
  <si>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</si>
  <si>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</si>
  <si>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</si>
  <si>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</si>
  <si>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</si>
  <si>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</si>
  <si>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</si>
  <si>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</si>
  <si>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</si>
  <si>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</si>
  <si>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</si>
  <si>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</si>
  <si>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</si>
  <si>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</si>
  <si>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</si>
  <si>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</si>
  <si>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</si>
  <si>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</si>
  <si>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</si>
  <si>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</si>
  <si>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</si>
  <si>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</si>
  <si>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</si>
  <si>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</si>
  <si>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</si>
  <si>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</si>
  <si>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</si>
  <si>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</si>
  <si>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</si>
  <si>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</si>
  <si>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</si>
  <si>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</si>
  <si>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</si>
  <si>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</si>
  <si>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</si>
  <si>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</si>
  <si>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</si>
  <si>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</si>
  <si>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</si>
  <si>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</si>
  <si>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</si>
  <si>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</si>
  <si>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</si>
  <si>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</si>
  <si>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</si>
  <si>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</si>
  <si>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</si>
  <si>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</si>
  <si>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</si>
  <si>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</si>
  <si>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</si>
  <si>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</si>
  <si>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</si>
  <si>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</si>
  <si>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</si>
  <si>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</si>
  <si>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</si>
  <si>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</si>
  <si>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</si>
  <si>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</si>
  <si>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</si>
  <si>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</si>
  <si>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</si>
  <si>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</si>
  <si>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</si>
  <si>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</si>
  <si>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</si>
  <si>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</si>
  <si>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</si>
  <si>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</si>
  <si>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</si>
  <si>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</si>
  <si>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</si>
  <si>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</si>
  <si>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</si>
  <si>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</si>
  <si>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</si>
  <si>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</si>
  <si>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</si>
  <si>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</si>
  <si>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佐久穂町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</si>
  <si>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</si>
  <si>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</si>
  <si>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</si>
  <si>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</si>
  <si>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</si>
  <si>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</si>
  <si>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</si>
  <si>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</si>
  <si>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</si>
  <si>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</si>
  <si>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</si>
  <si>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</si>
  <si>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</si>
  <si>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</si>
  <si>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</si>
  <si>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</si>
  <si>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</si>
  <si>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</si>
  <si>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</si>
  <si>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</si>
  <si>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</si>
  <si>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</si>
  <si>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</si>
  <si>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</si>
  <si>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</si>
  <si>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</si>
  <si>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</si>
  <si>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</si>
  <si>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</si>
  <si>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</si>
  <si>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</si>
  <si>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</si>
  <si>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</si>
  <si>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</si>
  <si>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</si>
  <si>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</si>
  <si>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</si>
  <si>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</si>
  <si>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</si>
  <si>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</si>
  <si>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</si>
  <si>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</si>
  <si>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</si>
  <si>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</si>
  <si>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</si>
  <si>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</si>
  <si>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</si>
  <si>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</si>
  <si>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</si>
  <si>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</si>
  <si>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</si>
  <si>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</si>
  <si>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</si>
  <si>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</si>
  <si>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</si>
  <si>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</si>
  <si>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</si>
  <si>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</si>
  <si>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</si>
  <si>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</si>
  <si>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</si>
  <si>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</si>
  <si>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</si>
  <si>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</si>
  <si>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</si>
  <si>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</si>
  <si>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</si>
  <si>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</si>
  <si>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</si>
  <si>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</si>
  <si>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</si>
  <si>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</si>
  <si>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</si>
  <si>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</si>
  <si>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</si>
  <si>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</si>
  <si>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</si>
  <si>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</si>
  <si>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</si>
  <si>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</si>
  <si>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</si>
  <si>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</si>
  <si>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</si>
  <si>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</si>
  <si>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</si>
  <si>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</si>
  <si>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</si>
  <si>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</si>
  <si>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</si>
  <si>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</si>
  <si>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</si>
  <si>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</si>
  <si>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</si>
  <si>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</si>
  <si>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</si>
  <si>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</si>
  <si>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</si>
  <si>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</si>
  <si>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</si>
  <si>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</si>
  <si>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</si>
  <si>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</si>
  <si>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</si>
  <si>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</si>
  <si>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</si>
  <si>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</si>
  <si>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</si>
  <si>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</si>
  <si>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</si>
  <si>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</si>
  <si>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</si>
  <si>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</si>
  <si>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</si>
  <si>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</si>
  <si>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</si>
  <si>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</si>
  <si>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</si>
  <si>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</si>
  <si>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</si>
  <si>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</si>
  <si>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</si>
  <si>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</si>
  <si>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</si>
  <si>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</si>
  <si>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長野県佐久穂町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</si>
  <si>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</si>
  <si>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</si>
  <si>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</si>
  <si>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</si>
  <si>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</si>
  <si>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</si>
  <si>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</si>
  <si>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</si>
  <si>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</si>
  <si>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</si>
  <si>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</si>
  <si>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</si>
  <si>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</si>
  <si>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</si>
  <si>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</si>
  <si>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</si>
  <si>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</si>
  <si>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</si>
  <si>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</si>
  <si>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</si>
  <si>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</si>
  <si>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</si>
  <si>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</si>
  <si>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</si>
  <si>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</si>
  <si>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</si>
  <si>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</si>
  <si>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</si>
  <si>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</si>
  <si>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</si>
  <si>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</si>
  <si>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</si>
  <si>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</si>
  <si>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</si>
  <si>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</si>
  <si>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</si>
  <si>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</si>
  <si>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</si>
  <si>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</si>
  <si>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</si>
  <si>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</si>
  <si>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</si>
  <si>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</si>
  <si>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</si>
  <si>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</si>
  <si>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</si>
  <si>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</si>
  <si>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</si>
  <si>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</si>
  <si>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</si>
  <si>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</si>
  <si>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</si>
  <si>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</si>
  <si>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</si>
  <si>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</si>
  <si>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</si>
  <si>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</si>
  <si>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</si>
  <si>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</si>
  <si>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</si>
  <si>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</si>
  <si>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</si>
  <si>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</si>
  <si>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</si>
  <si>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</si>
  <si>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</si>
  <si>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</si>
  <si>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</si>
  <si>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</si>
  <si>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</si>
  <si>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</si>
  <si>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</si>
  <si>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</si>
  <si>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</si>
  <si>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</si>
  <si>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</si>
  <si>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</si>
  <si>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</si>
  <si>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</si>
  <si>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</si>
  <si>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</si>
  <si>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</si>
  <si>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</si>
  <si>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</si>
  <si>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</si>
  <si>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</si>
  <si>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</si>
  <si>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</si>
  <si>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</si>
  <si>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</si>
  <si>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</si>
  <si>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</si>
  <si>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</si>
  <si>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</si>
  <si>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</si>
  <si>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</si>
  <si>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</si>
  <si>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</si>
  <si>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</si>
  <si>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</si>
  <si>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</si>
  <si>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</si>
  <si>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</si>
  <si>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</si>
  <si>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</si>
  <si>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</si>
  <si>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</si>
  <si>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</si>
  <si>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</si>
  <si>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</si>
  <si>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</si>
  <si>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</si>
  <si>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</si>
  <si>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</si>
  <si>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</si>
  <si>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</si>
  <si>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</si>
  <si>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</si>
  <si>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</si>
  <si>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</si>
  <si>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</si>
  <si>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</si>
  <si>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</si>
  <si>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</si>
  <si>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</si>
  <si>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</si>
  <si>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</si>
  <si>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</si>
  <si>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</si>
  <si>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</si>
  <si>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</si>
  <si>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</si>
  <si>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</si>
  <si>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</si>
  <si>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</si>
  <si>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</si>
  <si>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</si>
  <si>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</si>
  <si>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</si>
  <si>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</si>
  <si>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</si>
  <si>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</si>
  <si>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</si>
  <si>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</si>
  <si>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</si>
  <si>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</si>
  <si>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</si>
  <si>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</si>
  <si>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</si>
  <si>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</si>
  <si>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</si>
  <si>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長野県佐久穂町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</si>
  <si>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</si>
  <si>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</si>
  <si>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</si>
  <si>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</si>
  <si>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</si>
  <si>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</si>
  <si>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</si>
  <si>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</si>
  <si>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</si>
  <si>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</si>
  <si>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</si>
  <si>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</si>
  <si>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</si>
  <si>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</si>
  <si>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</si>
  <si>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</si>
  <si>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</si>
  <si>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</si>
  <si>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</si>
  <si>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</si>
  <si>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佐久穂町住宅改修資金等貸付事業特別会計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</si>
  <si>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</si>
  <si>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</si>
  <si>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</si>
  <si>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</si>
  <si>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</si>
  <si>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</si>
  <si>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</si>
  <si>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</si>
  <si>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</si>
  <si>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</si>
  <si>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</si>
  <si>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</si>
  <si>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</si>
  <si>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</si>
  <si>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佐久穂町国民健康保険特別会計</t>
    <phoneticPr fontId="5"/>
  </si>
  <si>
    <t>佐久穂町介護保険特別会計</t>
    <phoneticPr fontId="5"/>
  </si>
  <si>
    <t>佐久穂町老人保健施設特別会計</t>
    <phoneticPr fontId="5"/>
  </si>
  <si>
    <t>佐久穂町後期高齢者医療特別会計</t>
    <phoneticPr fontId="5"/>
  </si>
  <si>
    <t>佐久穂町病院事業会計</t>
    <phoneticPr fontId="5"/>
  </si>
  <si>
    <t>法適用企業</t>
    <phoneticPr fontId="5"/>
  </si>
  <si>
    <t>佐久穂町簡易水道事業特別会計</t>
    <phoneticPr fontId="5"/>
  </si>
  <si>
    <t>法非適用企業</t>
    <phoneticPr fontId="5"/>
  </si>
  <si>
    <t>佐久穂町農業集落排水事業特別会計</t>
    <phoneticPr fontId="5"/>
  </si>
  <si>
    <t>佐久穂町住宅地造成事業特別会計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</si>
  <si>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</si>
  <si>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</si>
  <si>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</si>
  <si>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</si>
  <si>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</si>
  <si>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</si>
  <si>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</si>
  <si>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</si>
  <si>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</si>
  <si>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</si>
  <si>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</si>
  <si>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</si>
  <si>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</si>
  <si>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</si>
  <si>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</si>
  <si>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</si>
  <si>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</si>
  <si>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</si>
  <si>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</si>
  <si>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</si>
  <si>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</si>
  <si>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</si>
  <si>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</si>
  <si>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</si>
  <si>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</si>
  <si>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</si>
  <si>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</si>
  <si>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</si>
  <si>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</si>
  <si>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</si>
  <si>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</si>
  <si>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</si>
  <si>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</si>
  <si>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</si>
  <si>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</si>
  <si>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</si>
  <si>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</si>
  <si>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</si>
  <si>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</si>
  <si>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</si>
  <si>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</si>
  <si>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</si>
  <si>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</si>
  <si>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</si>
  <si>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</si>
  <si>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</si>
  <si>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</si>
  <si>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</si>
  <si>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</si>
  <si>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</si>
  <si>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</si>
  <si>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</si>
  <si>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</si>
  <si>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</si>
  <si>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</si>
  <si>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</si>
  <si>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</si>
  <si>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佐久穂町病院事業会計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</si>
  <si>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</si>
  <si>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</si>
  <si>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佐久穂町老人保健施設特別会計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</si>
  <si>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</si>
  <si>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佐久穂町農業集落排水事業特別会計</t>
    <phoneticPr fontId="5"/>
  </si>
  <si>
    <t>(Ｆ)</t>
    <phoneticPr fontId="5"/>
  </si>
  <si>
    <t>佐久穂町簡易水道事業特別会計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</si>
  <si>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</si>
  <si>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</si>
  <si>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</si>
  <si>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</si>
  <si>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</si>
  <si>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</si>
  <si>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</si>
  <si>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</si>
  <si>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</si>
  <si>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</si>
  <si>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</si>
  <si>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</si>
  <si>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</si>
  <si>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</si>
  <si>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</si>
  <si>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</si>
  <si>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</si>
  <si>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</si>
  <si>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</si>
  <si>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</si>
  <si>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</si>
  <si>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</si>
  <si>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</si>
  <si>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</si>
  <si>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</si>
  <si>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</si>
  <si>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</si>
  <si>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</si>
  <si>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</si>
  <si>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</si>
  <si>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</si>
  <si>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</si>
  <si>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</si>
  <si>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</si>
  <si>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</si>
  <si>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</si>
  <si>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</si>
  <si>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</si>
  <si>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</si>
  <si>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</si>
  <si>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</si>
  <si>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</si>
  <si>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</si>
  <si>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</si>
  <si>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</si>
  <si>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</si>
  <si>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</si>
  <si>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</si>
  <si>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</si>
  <si>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</si>
  <si>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</si>
  <si>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</si>
  <si>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</si>
  <si>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</si>
  <si>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</si>
  <si>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</si>
  <si>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</si>
  <si>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</si>
  <si>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</si>
  <si>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</si>
  <si>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</si>
  <si>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</si>
  <si>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</si>
  <si>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</si>
  <si>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</si>
  <si>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</si>
  <si>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</si>
  <si>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</si>
  <si>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</si>
  <si>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</si>
  <si>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</si>
  <si>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</si>
  <si>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</si>
  <si>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</si>
  <si>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</si>
  <si>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</si>
  <si>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</si>
  <si>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</si>
  <si>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</si>
  <si>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</si>
  <si>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</si>
  <si>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</si>
  <si>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6.72</t>
  </si>
  <si>
    <t>▲ 2.54</t>
  </si>
  <si>
    <t>▲ 6.98</t>
  </si>
  <si>
    <t>一般会計</t>
  </si>
  <si>
    <t>佐久穂町病院事業会計</t>
  </si>
  <si>
    <t>佐久穂町介護保険特別会計</t>
  </si>
  <si>
    <t>佐久穂町国民健康保険特別会計</t>
  </si>
  <si>
    <t>佐久穂町住宅地造成事業特別会計</t>
  </si>
  <si>
    <t>佐久穂町農業集落排水事業特別会計</t>
  </si>
  <si>
    <t>佐久穂町後期高齢者医療特別会計</t>
  </si>
  <si>
    <t>佐久穂町老人保健施設特別会計</t>
  </si>
  <si>
    <t>その他会計（赤字）</t>
  </si>
  <si>
    <t>その他会計（黒字）</t>
  </si>
  <si>
    <t>（百万円）</t>
    <phoneticPr fontId="5"/>
  </si>
  <si>
    <t>H30</t>
    <phoneticPr fontId="5"/>
  </si>
  <si>
    <t>R01</t>
    <phoneticPr fontId="5"/>
  </si>
  <si>
    <t>R02</t>
    <phoneticPr fontId="5"/>
  </si>
  <si>
    <t>R03</t>
    <phoneticPr fontId="5"/>
  </si>
  <si>
    <t>R04</t>
    <phoneticPr fontId="5"/>
  </si>
  <si>
    <t>公共施設等整備基金</t>
    <phoneticPr fontId="2"/>
  </si>
  <si>
    <t>地域振興基金</t>
    <phoneticPr fontId="2"/>
  </si>
  <si>
    <t>子育て支援基金</t>
    <phoneticPr fontId="2"/>
  </si>
  <si>
    <t>地域福祉基金</t>
    <phoneticPr fontId="2"/>
  </si>
  <si>
    <t>防災対策基金</t>
    <rPh sb="0" eb="2">
      <t>ボウサイ</t>
    </rPh>
    <rPh sb="2" eb="4">
      <t>タイサク</t>
    </rPh>
    <phoneticPr fontId="2"/>
  </si>
  <si>
    <t>-</t>
    <phoneticPr fontId="2"/>
  </si>
  <si>
    <t>佐久平環境衛生組合</t>
    <rPh sb="0" eb="2">
      <t>サク</t>
    </rPh>
    <rPh sb="2" eb="3">
      <t>ダイラ</t>
    </rPh>
    <rPh sb="3" eb="5">
      <t>カンキョウ</t>
    </rPh>
    <rPh sb="5" eb="7">
      <t>エイセイ</t>
    </rPh>
    <rPh sb="7" eb="9">
      <t>クミアイ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</si>
  <si>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</si>
  <si>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</si>
  <si>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</si>
  <si>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長野県市町村総合事務組合（一般会計）</t>
    <rPh sb="0" eb="3">
      <t>ナガノケン</t>
    </rPh>
    <rPh sb="3" eb="6">
      <t>シチョウソン</t>
    </rPh>
    <rPh sb="6" eb="12">
      <t>ソウゴウジムクミアイ</t>
    </rPh>
    <rPh sb="13" eb="15">
      <t>イッパン</t>
    </rPh>
    <rPh sb="15" eb="17">
      <t>カイケイ</t>
    </rPh>
    <phoneticPr fontId="2"/>
  </si>
  <si>
    <t>長野県市町村総合事務組合（非常勤職員公務災害補償特別会計）</t>
    <rPh sb="0" eb="3">
      <t>ナガノケン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</si>
  <si>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長野県後期高齢医療広域連合（一般会計）</t>
    <rPh sb="0" eb="3">
      <t>ナガノケン</t>
    </rPh>
    <rPh sb="3" eb="5">
      <t>コウキ</t>
    </rPh>
    <rPh sb="5" eb="7">
      <t>コウレイ</t>
    </rPh>
    <rPh sb="7" eb="9">
      <t>イリョウ</t>
    </rPh>
    <rPh sb="9" eb="11">
      <t>コウイキ</t>
    </rPh>
    <rPh sb="11" eb="13">
      <t>レンゴウ</t>
    </rPh>
    <rPh sb="14" eb="16">
      <t>イッパン</t>
    </rPh>
    <rPh sb="16" eb="18">
      <t>カイケイ</t>
    </rPh>
    <phoneticPr fontId="2"/>
  </si>
  <si>
    <t>長野県後期高齢医療広域連合（後期高齢者医療特別会計）</t>
    <rPh sb="0" eb="3">
      <t>ナガノケン</t>
    </rPh>
    <rPh sb="3" eb="5">
      <t>コウキ</t>
    </rPh>
    <rPh sb="5" eb="7">
      <t>コウレイ</t>
    </rPh>
    <rPh sb="7" eb="9">
      <t>イリョウ</t>
    </rPh>
    <rPh sb="9" eb="11">
      <t>コウイキ</t>
    </rPh>
    <rPh sb="11" eb="13">
      <t>レンゴウ</t>
    </rPh>
    <rPh sb="14" eb="16">
      <t>コウキ</t>
    </rPh>
    <rPh sb="16" eb="18">
      <t>コウレイ</t>
    </rPh>
    <rPh sb="18" eb="19">
      <t>シャ</t>
    </rPh>
    <rPh sb="19" eb="21">
      <t>イリョウ</t>
    </rPh>
    <rPh sb="21" eb="23">
      <t>トクベツ</t>
    </rPh>
    <rPh sb="23" eb="25">
      <t>カイケイ</t>
    </rPh>
    <phoneticPr fontId="2"/>
  </si>
  <si>
    <t>長野県地方税滞納整理機構</t>
    <rPh sb="0" eb="3">
      <t>ナガノケン</t>
    </rPh>
    <rPh sb="3" eb="6">
      <t>チホウゼイ</t>
    </rPh>
    <rPh sb="6" eb="8">
      <t>タイノウ</t>
    </rPh>
    <rPh sb="8" eb="10">
      <t>セイリ</t>
    </rPh>
    <rPh sb="10" eb="12">
      <t>キコウ</t>
    </rPh>
    <phoneticPr fontId="2"/>
  </si>
  <si>
    <t>東北信市町村交通災害共済事務組合</t>
    <rPh sb="0" eb="2">
      <t>トウホク</t>
    </rPh>
    <rPh sb="2" eb="3">
      <t>シン</t>
    </rPh>
    <rPh sb="3" eb="6">
      <t>シチョウソン</t>
    </rPh>
    <rPh sb="6" eb="8">
      <t>コウツウ</t>
    </rPh>
    <rPh sb="8" eb="10">
      <t>サイガイ</t>
    </rPh>
    <rPh sb="10" eb="12">
      <t>キョウサイ</t>
    </rPh>
    <rPh sb="12" eb="16">
      <t>ジムクミアイ</t>
    </rPh>
    <phoneticPr fontId="2"/>
  </si>
  <si>
    <t>佐久水道企業団</t>
    <rPh sb="0" eb="2">
      <t>サク</t>
    </rPh>
    <rPh sb="2" eb="4">
      <t>スイドウ</t>
    </rPh>
    <rPh sb="4" eb="6">
      <t>キギョウ</t>
    </rPh>
    <rPh sb="6" eb="7">
      <t>ダン</t>
    </rPh>
    <phoneticPr fontId="2"/>
  </si>
  <si>
    <t>佐久広域連合（一般会計）</t>
    <rPh sb="0" eb="2">
      <t>サク</t>
    </rPh>
    <rPh sb="2" eb="4">
      <t>コウイキ</t>
    </rPh>
    <rPh sb="4" eb="6">
      <t>レンゴウ</t>
    </rPh>
    <rPh sb="7" eb="11">
      <t>イッパンカイケイ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</si>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</sst>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1606-4FBD-9F04-8C3DFC8086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107237</c:v>
                </c:pt>
                <c:pt idx="1">
                  <c:v>166623</c:v>
                </c:pt>
                <c:pt idx="2">
                  <c:v>97912</c:v>
                </c:pt>
                <c:pt idx="3">
                  <c:v>56372</c:v>
                </c:pt>
                <c:pt idx="4">
                  <c:v>108419</c:v>
                </c:pt>
              </c:numCache>
            </c:numRef>
          </c:val>
          <c:smooth val="0"/>
          <c:extLst>
            <c:ext xmlns:c16="http://schemas.microsoft.com/office/drawing/2014/chart" uri="{C3380CC4-5D6E-409C-BE32-E72D297353CC}">
              <c16:uniqueId val="{00000001-1606-4FBD-9F04-8C3DFC8086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3.97</c:v>
                </c:pt>
                <c:pt idx="1">
                  <c:v>0.24</c:v>
                </c:pt>
                <c:pt idx="2">
                  <c:v>5.91</c:v>
                </c:pt>
                <c:pt idx="3">
                  <c:v>14.99</c:v>
                </c:pt>
                <c:pt idx="4">
                  <c:v>17.41</c:v>
                </c:pt>
              </c:numCache>
            </c:numRef>
          </c:val>
          <c:extLst>
            <c:ext xmlns:c16="http://schemas.microsoft.com/office/drawing/2014/chart" uri="{C3380CC4-5D6E-409C-BE32-E72D297353CC}">
              <c16:uniqueId val="{00000000-8FA7-47E7-BB61-63195430F1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34.22</c:v>
                </c:pt>
                <c:pt idx="1">
                  <c:v>36.22</c:v>
                </c:pt>
                <c:pt idx="2">
                  <c:v>31.7</c:v>
                </c:pt>
                <c:pt idx="3">
                  <c:v>27.16</c:v>
                </c:pt>
                <c:pt idx="4">
                  <c:v>20.76</c:v>
                </c:pt>
              </c:numCache>
            </c:numRef>
          </c:val>
          <c:extLst>
            <c:ext xmlns:c16="http://schemas.microsoft.com/office/drawing/2014/chart" uri="{C3380CC4-5D6E-409C-BE32-E72D297353CC}">
              <c16:uniqueId val="{00000001-8FA7-47E7-BB61-63195430F1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-6.72</c:v>
                </c:pt>
                <c:pt idx="1">
                  <c:v>-2.54</c:v>
                </c:pt>
                <c:pt idx="2">
                  <c:v>1.72</c:v>
                </c:pt>
                <c:pt idx="3">
                  <c:v>5.92</c:v>
                </c:pt>
                <c:pt idx="4">
                  <c:v>-6.98</c:v>
                </c:pt>
              </c:numCache>
            </c:numRef>
          </c:val>
          <c:smooth val="0"/>
          <c:extLst>
            <c:ext xmlns:c16="http://schemas.microsoft.com/office/drawing/2014/chart" uri="{C3380CC4-5D6E-409C-BE32-E72D297353CC}">
              <c16:uniqueId val="{00000002-8FA7-47E7-BB61-63195430F1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0.01</c:v>
                </c:pt>
                <c:pt idx="4">
                  <c:v>#N/A</c:v>
                </c:pt>
                <c:pt idx="5">
                  <c:v>0.14000000000000001</c:v>
                </c:pt>
                <c:pt idx="6">
                  <c:v>#N/A</c:v>
                </c:pt>
                <c:pt idx="7">
                  <c:v>0.04</c:v>
                </c:pt>
                <c:pt idx="8">
                  <c:v>#N/A</c:v>
                </c:pt>
                <c:pt idx="9">
                  <c:v>0</c:v>
                </c:pt>
              </c:numCache>
            </c:numRef>
          </c:val>
          <c:extLst>
            <c:ext xmlns:c16="http://schemas.microsoft.com/office/drawing/2014/chart" uri="{C3380CC4-5D6E-409C-BE32-E72D297353CC}">
              <c16:uniqueId val="{00000000-A5D0-431F-B736-261914238B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D0-431F-B736-261914238BC6}"/>
            </c:ext>
          </c:extLst>
        </c:ser>
        <c:ser>
          <c:idx val="2"/>
          <c:order val="2"/>
          <c:tx>
            <c:strRef>
              <c:f>データシート!$A$29</c:f>
              <c:strCache>
                <c:ptCount val="1"/>
                <c:pt idx="0">
                  <c:v>佐久穂町老人保健施設特別会計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0.26</c:v>
                </c:pt>
                <c:pt idx="4">
                  <c:v>#N/A</c:v>
                </c:pt>
                <c:pt idx="5">
                  <c:v>0.41</c:v>
                </c:pt>
                <c:pt idx="6">
                  <c:v>#N/A</c:v>
                </c:pt>
                <c:pt idx="7">
                  <c:v>7.0000000000000007E-2</c:v>
                </c:pt>
                <c:pt idx="8">
                  <c:v>#N/A</c:v>
                </c:pt>
                <c:pt idx="9">
                  <c:v>0.01</c:v>
                </c:pt>
              </c:numCache>
            </c:numRef>
          </c:val>
          <c:extLst>
            <c:ext xmlns:c16="http://schemas.microsoft.com/office/drawing/2014/chart" uri="{C3380CC4-5D6E-409C-BE32-E72D297353CC}">
              <c16:uniqueId val="{00000002-A5D0-431F-B736-261914238BC6}"/>
            </c:ext>
          </c:extLst>
        </c:ser>
        <c:ser>
          <c:idx val="3"/>
          <c:order val="3"/>
          <c:tx>
            <c:strRef>
              <c:f>データシート!$A$30</c:f>
              <c:strCache>
                <c:ptCount val="1"/>
                <c:pt idx="0">
                  <c:v>佐久穂町後期高齢者医療特別会計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A5D0-431F-B736-261914238BC6}"/>
            </c:ext>
          </c:extLst>
        </c:ser>
        <c:ser>
          <c:idx val="4"/>
          <c:order val="4"/>
          <c:tx>
            <c:strRef>
              <c:f>データシート!$A$31</c:f>
              <c:strCache>
                <c:ptCount val="1"/>
                <c:pt idx="0">
                  <c:v>佐久穂町農業集落排水事業特別会計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0.04</c:v>
                </c:pt>
                <c:pt idx="6">
                  <c:v>#N/A</c:v>
                </c:pt>
                <c:pt idx="7">
                  <c:v>0</c:v>
                </c:pt>
                <c:pt idx="8">
                  <c:v>#N/A</c:v>
                </c:pt>
                <c:pt idx="9">
                  <c:v>0.05</c:v>
                </c:pt>
              </c:numCache>
            </c:numRef>
          </c:val>
          <c:extLst>
            <c:ext xmlns:c16="http://schemas.microsoft.com/office/drawing/2014/chart" uri="{C3380CC4-5D6E-409C-BE32-E72D297353CC}">
              <c16:uniqueId val="{00000004-A5D0-431F-B736-261914238BC6}"/>
            </c:ext>
          </c:extLst>
        </c:ser>
        <c:ser>
          <c:idx val="5"/>
          <c:order val="5"/>
          <c:tx>
            <c:strRef>
              <c:f>データシート!$A$32</c:f>
              <c:strCache>
                <c:ptCount val="1"/>
                <c:pt idx="0">
                  <c:v>佐久穂町住宅地造成事業特別会計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c:v>
                </c:pt>
                <c:pt idx="2">
                  <c:v>#N/A</c:v>
                </c:pt>
                <c:pt idx="3">
                  <c:v>0.2</c:v>
                </c:pt>
                <c:pt idx="4">
                  <c:v>#N/A</c:v>
                </c:pt>
                <c:pt idx="5">
                  <c:v>0.18</c:v>
                </c:pt>
                <c:pt idx="6">
                  <c:v>#N/A</c:v>
                </c:pt>
                <c:pt idx="7">
                  <c:v>0</c:v>
                </c:pt>
                <c:pt idx="8">
                  <c:v>#N/A</c:v>
                </c:pt>
                <c:pt idx="9">
                  <c:v>0.18</c:v>
                </c:pt>
              </c:numCache>
            </c:numRef>
          </c:val>
          <c:extLst>
            <c:ext xmlns:c16="http://schemas.microsoft.com/office/drawing/2014/chart" uri="{C3380CC4-5D6E-409C-BE32-E72D297353CC}">
              <c16:uniqueId val="{00000005-A5D0-431F-B736-261914238BC6}"/>
            </c:ext>
          </c:extLst>
        </c:ser>
        <c:ser>
          <c:idx val="6"/>
          <c:order val="6"/>
          <c:tx>
            <c:strRef>
              <c:f>データシート!$A$33</c:f>
              <c:strCache>
                <c:ptCount val="1"/>
                <c:pt idx="0">
                  <c:v>佐久穂町国民健康保険特別会計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0.28000000000000003</c:v>
                </c:pt>
                <c:pt idx="4">
                  <c:v>#N/A</c:v>
                </c:pt>
                <c:pt idx="5">
                  <c:v>0.72</c:v>
                </c:pt>
                <c:pt idx="6">
                  <c:v>#N/A</c:v>
                </c:pt>
                <c:pt idx="7">
                  <c:v>0.5</c:v>
                </c:pt>
                <c:pt idx="8">
                  <c:v>#N/A</c:v>
                </c:pt>
                <c:pt idx="9">
                  <c:v>0.65</c:v>
                </c:pt>
              </c:numCache>
            </c:numRef>
          </c:val>
          <c:extLst>
            <c:ext xmlns:c16="http://schemas.microsoft.com/office/drawing/2014/chart" uri="{C3380CC4-5D6E-409C-BE32-E72D297353CC}">
              <c16:uniqueId val="{00000006-A5D0-431F-B736-261914238BC6}"/>
            </c:ext>
          </c:extLst>
        </c:ser>
        <c:ser>
          <c:idx val="7"/>
          <c:order val="7"/>
          <c:tx>
            <c:strRef>
              <c:f>データシート!$A$34</c:f>
              <c:strCache>
                <c:ptCount val="1"/>
                <c:pt idx="0">
                  <c:v>佐久穂町介護保険特別会計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0.45</c:v>
                </c:pt>
                <c:pt idx="2">
                  <c:v>#N/A</c:v>
                </c:pt>
                <c:pt idx="3">
                  <c:v>0.46</c:v>
                </c:pt>
                <c:pt idx="4">
                  <c:v>#N/A</c:v>
                </c:pt>
                <c:pt idx="5">
                  <c:v>0.17</c:v>
                </c:pt>
                <c:pt idx="6">
                  <c:v>#N/A</c:v>
                </c:pt>
                <c:pt idx="7">
                  <c:v>0.32</c:v>
                </c:pt>
                <c:pt idx="8">
                  <c:v>#N/A</c:v>
                </c:pt>
                <c:pt idx="9">
                  <c:v>0.75</c:v>
                </c:pt>
              </c:numCache>
            </c:numRef>
          </c:val>
          <c:extLst>
            <c:ext xmlns:c16="http://schemas.microsoft.com/office/drawing/2014/chart" uri="{C3380CC4-5D6E-409C-BE32-E72D297353CC}">
              <c16:uniqueId val="{00000007-A5D0-431F-B736-261914238BC6}"/>
            </c:ext>
          </c:extLst>
        </c:ser>
        <c:ser>
          <c:idx val="8"/>
          <c:order val="8"/>
          <c:tx>
            <c:strRef>
              <c:f>データシート!$A$35</c:f>
              <c:strCache>
                <c:ptCount val="1"/>
                <c:pt idx="0">
                  <c:v>佐久穂町病院事業会計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2.06</c:v>
                </c:pt>
                <c:pt idx="2">
                  <c:v>#N/A</c:v>
                </c:pt>
                <c:pt idx="3">
                  <c:v>1.94</c:v>
                </c:pt>
                <c:pt idx="4">
                  <c:v>#N/A</c:v>
                </c:pt>
                <c:pt idx="5">
                  <c:v>1.33</c:v>
                </c:pt>
                <c:pt idx="6">
                  <c:v>#N/A</c:v>
                </c:pt>
                <c:pt idx="7">
                  <c:v>1.37</c:v>
                </c:pt>
                <c:pt idx="8">
                  <c:v>#N/A</c:v>
                </c:pt>
                <c:pt idx="9">
                  <c:v>2.09</c:v>
                </c:pt>
              </c:numCache>
            </c:numRef>
          </c:val>
          <c:extLst>
            <c:ext xmlns:c16="http://schemas.microsoft.com/office/drawing/2014/chart" uri="{C3380CC4-5D6E-409C-BE32-E72D297353CC}">
              <c16:uniqueId val="{00000008-A5D0-431F-B736-261914238B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3.96</c:v>
                </c:pt>
                <c:pt idx="2">
                  <c:v>#N/A</c:v>
                </c:pt>
                <c:pt idx="3">
                  <c:v>0.24</c:v>
                </c:pt>
                <c:pt idx="4">
                  <c:v>#N/A</c:v>
                </c:pt>
                <c:pt idx="5">
                  <c:v>8.7799999999999994</c:v>
                </c:pt>
                <c:pt idx="6">
                  <c:v>#N/A</c:v>
                </c:pt>
                <c:pt idx="7">
                  <c:v>14.99</c:v>
                </c:pt>
                <c:pt idx="8">
                  <c:v>#N/A</c:v>
                </c:pt>
                <c:pt idx="9">
                  <c:v>17.41</c:v>
                </c:pt>
              </c:numCache>
            </c:numRef>
          </c:val>
          <c:extLst>
            <c:ext xmlns:c16="http://schemas.microsoft.com/office/drawing/2014/chart" uri="{C3380CC4-5D6E-409C-BE32-E72D297353CC}">
              <c16:uniqueId val="{00000009-A5D0-431F-B736-261914238B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1418</c:v>
                </c:pt>
                <c:pt idx="5">
                  <c:v>1363</c:v>
                </c:pt>
                <c:pt idx="8">
                  <c:v>1253</c:v>
                </c:pt>
                <c:pt idx="11">
                  <c:v>1173</c:v>
                </c:pt>
                <c:pt idx="14">
                  <c:v>1155</c:v>
                </c:pt>
              </c:numCache>
            </c:numRef>
          </c:val>
          <c:extLst>
            <c:ext xmlns:c16="http://schemas.microsoft.com/office/drawing/2014/chart" uri="{C3380CC4-5D6E-409C-BE32-E72D297353CC}">
              <c16:uniqueId val="{00000000-B271-490E-8A68-23930AC4B8E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71-490E-8A68-23930AC4B8E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71-490E-8A68-23930AC4B8E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621</c:v>
                </c:pt>
                <c:pt idx="3">
                  <c:v>613</c:v>
                </c:pt>
                <c:pt idx="6">
                  <c:v>612</c:v>
                </c:pt>
                <c:pt idx="9">
                  <c:v>595</c:v>
                </c:pt>
                <c:pt idx="12">
                  <c:v>650</c:v>
                </c:pt>
              </c:numCache>
            </c:numRef>
          </c:val>
          <c:extLst>
            <c:ext xmlns:c16="http://schemas.microsoft.com/office/drawing/2014/chart" uri="{C3380CC4-5D6E-409C-BE32-E72D297353CC}">
              <c16:uniqueId val="{00000003-B271-490E-8A68-23930AC4B8E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c:v>
                </c:pt>
                <c:pt idx="3">
                  <c:v>148</c:v>
                </c:pt>
                <c:pt idx="6">
                  <c:v>147</c:v>
                </c:pt>
                <c:pt idx="9">
                  <c:v>146</c:v>
                </c:pt>
                <c:pt idx="12">
                  <c:v>104</c:v>
                </c:pt>
              </c:numCache>
            </c:numRef>
          </c:val>
          <c:extLst>
            <c:ext xmlns:c16="http://schemas.microsoft.com/office/drawing/2014/chart" uri="{C3380CC4-5D6E-409C-BE32-E72D297353CC}">
              <c16:uniqueId val="{00000004-B271-490E-8A68-23930AC4B8E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71-490E-8A68-23930AC4B8E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71-490E-8A68-23930AC4B8E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1113</c:v>
                </c:pt>
                <c:pt idx="3">
                  <c:v>1074</c:v>
                </c:pt>
                <c:pt idx="6">
                  <c:v>950</c:v>
                </c:pt>
                <c:pt idx="9">
                  <c:v>882</c:v>
                </c:pt>
                <c:pt idx="12">
                  <c:v>1012</c:v>
                </c:pt>
              </c:numCache>
            </c:numRef>
          </c:val>
          <c:extLst>
            <c:ext xmlns:c16="http://schemas.microsoft.com/office/drawing/2014/chart" uri="{C3380CC4-5D6E-409C-BE32-E72D297353CC}">
              <c16:uniqueId val="{00000007-B271-490E-8A68-23930AC4B8E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458</c:v>
                </c:pt>
                <c:pt idx="2">
                  <c:v>#N/A</c:v>
                </c:pt>
                <c:pt idx="3">
                  <c:v>#N/A</c:v>
                </c:pt>
                <c:pt idx="4">
                  <c:v>472</c:v>
                </c:pt>
                <c:pt idx="5">
                  <c:v>#N/A</c:v>
                </c:pt>
                <c:pt idx="6">
                  <c:v>#N/A</c:v>
                </c:pt>
                <c:pt idx="7">
                  <c:v>456</c:v>
                </c:pt>
                <c:pt idx="8">
                  <c:v>#N/A</c:v>
                </c:pt>
                <c:pt idx="9">
                  <c:v>#N/A</c:v>
                </c:pt>
                <c:pt idx="10">
                  <c:v>450</c:v>
                </c:pt>
                <c:pt idx="11">
                  <c:v>#N/A</c:v>
                </c:pt>
                <c:pt idx="12">
                  <c:v>#N/A</c:v>
                </c:pt>
                <c:pt idx="13">
                  <c:v>611</c:v>
                </c:pt>
                <c:pt idx="14">
                  <c:v>#N/A</c:v>
                </c:pt>
              </c:numCache>
            </c:numRef>
          </c:val>
          <c:smooth val="0"/>
          <c:extLst>
            <c:ext xmlns:c16="http://schemas.microsoft.com/office/drawing/2014/chart" uri="{C3380CC4-5D6E-409C-BE32-E72D297353CC}">
              <c16:uniqueId val="{00000008-B271-490E-8A68-23930AC4B8E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10571</c:v>
                </c:pt>
                <c:pt idx="5">
                  <c:v>9938</c:v>
                </c:pt>
                <c:pt idx="8">
                  <c:v>9253</c:v>
                </c:pt>
                <c:pt idx="11">
                  <c:v>8310</c:v>
                </c:pt>
                <c:pt idx="14">
                  <c:v>7995</c:v>
                </c:pt>
              </c:numCache>
            </c:numRef>
          </c:val>
          <c:extLst>
            <c:ext xmlns:c16="http://schemas.microsoft.com/office/drawing/2014/chart" uri="{C3380CC4-5D6E-409C-BE32-E72D297353CC}">
              <c16:uniqueId val="{00000000-402B-4720-BBD9-58A0B68C86A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3</c:v>
                </c:pt>
                <c:pt idx="8">
                  <c:v>0</c:v>
                </c:pt>
                <c:pt idx="11">
                  <c:v>0</c:v>
                </c:pt>
                <c:pt idx="14">
                  <c:v>0</c:v>
                </c:pt>
              </c:numCache>
            </c:numRef>
          </c:val>
          <c:extLst>
            <c:ext xmlns:c16="http://schemas.microsoft.com/office/drawing/2014/chart" uri="{C3380CC4-5D6E-409C-BE32-E72D297353CC}">
              <c16:uniqueId val="{00000001-402B-4720-BBD9-58A0B68C86A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6701</c:v>
                </c:pt>
                <c:pt idx="5">
                  <c:v>6233</c:v>
                </c:pt>
                <c:pt idx="8">
                  <c:v>5806</c:v>
                </c:pt>
                <c:pt idx="11">
                  <c:v>5463</c:v>
                </c:pt>
                <c:pt idx="14">
                  <c:v>5992</c:v>
                </c:pt>
              </c:numCache>
            </c:numRef>
          </c:val>
          <c:extLst>
            <c:ext xmlns:c16="http://schemas.microsoft.com/office/drawing/2014/chart" uri="{C3380CC4-5D6E-409C-BE32-E72D297353CC}">
              <c16:uniqueId val="{00000002-402B-4720-BBD9-58A0B68C86A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02B-4720-BBD9-58A0B68C86A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02B-4720-BBD9-58A0B68C86A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02B-4720-BBD9-58A0B68C86A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715</c:v>
                </c:pt>
                <c:pt idx="3">
                  <c:v>709</c:v>
                </c:pt>
                <c:pt idx="6">
                  <c:v>805</c:v>
                </c:pt>
                <c:pt idx="9">
                  <c:v>857</c:v>
                </c:pt>
                <c:pt idx="12">
                  <c:v>821</c:v>
                </c:pt>
              </c:numCache>
            </c:numRef>
          </c:val>
          <c:extLst>
            <c:ext xmlns:c16="http://schemas.microsoft.com/office/drawing/2014/chart" uri="{C3380CC4-5D6E-409C-BE32-E72D297353CC}">
              <c16:uniqueId val="{00000006-402B-4720-BBD9-58A0B68C86A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5773</c:v>
                </c:pt>
                <c:pt idx="3">
                  <c:v>5281</c:v>
                </c:pt>
                <c:pt idx="6">
                  <c:v>4814</c:v>
                </c:pt>
                <c:pt idx="9">
                  <c:v>4286</c:v>
                </c:pt>
                <c:pt idx="12">
                  <c:v>1321</c:v>
                </c:pt>
              </c:numCache>
            </c:numRef>
          </c:val>
          <c:extLst>
            <c:ext xmlns:c16="http://schemas.microsoft.com/office/drawing/2014/chart" uri="{C3380CC4-5D6E-409C-BE32-E72D297353CC}">
              <c16:uniqueId val="{00000007-402B-4720-BBD9-58A0B68C86A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1091</c:v>
                </c:pt>
                <c:pt idx="3">
                  <c:v>983</c:v>
                </c:pt>
                <c:pt idx="6">
                  <c:v>929</c:v>
                </c:pt>
                <c:pt idx="9">
                  <c:v>946</c:v>
                </c:pt>
                <c:pt idx="12">
                  <c:v>686</c:v>
                </c:pt>
              </c:numCache>
            </c:numRef>
          </c:val>
          <c:extLst>
            <c:ext xmlns:c16="http://schemas.microsoft.com/office/drawing/2014/chart" uri="{C3380CC4-5D6E-409C-BE32-E72D297353CC}">
              <c16:uniqueId val="{00000008-402B-4720-BBD9-58A0B68C86A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02B-4720-BBD9-58A0B68C86A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5033</c:v>
                </c:pt>
                <c:pt idx="3">
                  <c:v>4945</c:v>
                </c:pt>
                <c:pt idx="6">
                  <c:v>4696</c:v>
                </c:pt>
                <c:pt idx="9">
                  <c:v>4142</c:v>
                </c:pt>
                <c:pt idx="12">
                  <c:v>3764</c:v>
                </c:pt>
              </c:numCache>
            </c:numRef>
          </c:val>
          <c:extLst>
            <c:ext xmlns:c16="http://schemas.microsoft.com/office/drawing/2014/chart" uri="{C3380CC4-5D6E-409C-BE32-E72D297353CC}">
              <c16:uniqueId val="{0000000A-402B-4720-BBD9-58A0B68C86A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02B-4720-BBD9-58A0B68C86A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1710</c:v>
                </c:pt>
                <c:pt idx="1">
                  <c:v>1520</c:v>
                </c:pt>
                <c:pt idx="2">
                  <c:v>1131</c:v>
                </c:pt>
              </c:numCache>
            </c:numRef>
          </c:val>
          <c:extLst>
            <c:ext xmlns:c16="http://schemas.microsoft.com/office/drawing/2014/chart" uri="{C3380CC4-5D6E-409C-BE32-E72D297353CC}">
              <c16:uniqueId val="{00000000-EDD7-4222-B251-6EB5EC9762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374</c:v>
                </c:pt>
                <c:pt idx="1">
                  <c:v>375</c:v>
                </c:pt>
                <c:pt idx="2">
                  <c:v>511</c:v>
                </c:pt>
              </c:numCache>
            </c:numRef>
          </c:val>
          <c:extLst>
            <c:ext xmlns:c16="http://schemas.microsoft.com/office/drawing/2014/chart" uri="{C3380CC4-5D6E-409C-BE32-E72D297353CC}">
              <c16:uniqueId val="{00000001-EDD7-4222-B251-6EB5EC9762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4295</c:v>
                </c:pt>
                <c:pt idx="1">
                  <c:v>4511</c:v>
                </c:pt>
                <c:pt idx="2">
                  <c:v>5068</c:v>
                </c:pt>
              </c:numCache>
            </c:numRef>
          </c:val>
          <c:extLst>
            <c:ext xmlns:c16="http://schemas.microsoft.com/office/drawing/2014/chart" uri="{C3380CC4-5D6E-409C-BE32-E72D297353CC}">
              <c16:uniqueId val="{00000002-EDD7-4222-B251-6EB5EC9762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実質公債費比率（分子）については、</a:t>
          </a:r>
          <a:r>
            <a:rPr kumimoji="1" lang="en-US" altLang="ja-JP" sz="1300">
              <a:solidFill>
                <a:schemeClr val="tx1"/>
              </a:solidFill>
              <a:latin typeface="ＭＳ ゴシック" pitchFamily="49" charset="-128"/>
              <a:ea typeface="ＭＳ ゴシック" pitchFamily="49" charset="-128"/>
            </a:rPr>
            <a:t>R3</a:t>
          </a:r>
          <a:r>
            <a:rPr kumimoji="1" lang="ja-JP" altLang="en-US" sz="1300">
              <a:solidFill>
                <a:schemeClr val="tx1"/>
              </a:solidFill>
              <a:latin typeface="ＭＳ ゴシック" pitchFamily="49" charset="-128"/>
              <a:ea typeface="ＭＳ ゴシック" pitchFamily="49" charset="-128"/>
            </a:rPr>
            <a:t>年度までは減少傾向であったが、</a:t>
          </a:r>
          <a:r>
            <a:rPr kumimoji="1" lang="en-US" altLang="ja-JP" sz="1300">
              <a:solidFill>
                <a:schemeClr val="tx1"/>
              </a:solidFill>
              <a:latin typeface="ＭＳ ゴシック" pitchFamily="49" charset="-128"/>
              <a:ea typeface="ＭＳ ゴシック" pitchFamily="49" charset="-128"/>
            </a:rPr>
            <a:t>R4</a:t>
          </a:r>
          <a:r>
            <a:rPr kumimoji="1" lang="ja-JP" altLang="en-US" sz="1300">
              <a:solidFill>
                <a:schemeClr val="tx1"/>
              </a:solidFill>
              <a:latin typeface="ＭＳ ゴシック" pitchFamily="49" charset="-128"/>
              <a:ea typeface="ＭＳ ゴシック" pitchFamily="49" charset="-128"/>
            </a:rPr>
            <a:t>年度は一転して上昇した。要因は元利償還金が増加したことや、組合等が起こした地方債に対する負担金等が増加したことによるものである。今後は過疎対策事業債の発行が計画されているため、数値の増加が見込まれるが、繰上償還等の積極的実施や、償還期間を</a:t>
          </a:r>
          <a:r>
            <a:rPr kumimoji="1" lang="en-US" altLang="ja-JP" sz="1300">
              <a:solidFill>
                <a:schemeClr val="tx1"/>
              </a:solidFill>
              <a:latin typeface="ＭＳ ゴシック" pitchFamily="49" charset="-128"/>
              <a:ea typeface="ＭＳ ゴシック" pitchFamily="49" charset="-128"/>
            </a:rPr>
            <a:t>20</a:t>
          </a:r>
          <a:r>
            <a:rPr kumimoji="1" lang="ja-JP" altLang="en-US" sz="1300">
              <a:solidFill>
                <a:schemeClr val="tx1"/>
              </a:solidFill>
              <a:latin typeface="ＭＳ ゴシック" pitchFamily="49" charset="-128"/>
              <a:ea typeface="ＭＳ ゴシック" pitchFamily="49" charset="-128"/>
            </a:rPr>
            <a:t>年とすることにより、実質公債費比率（分子）の急激な上昇の防止に努める。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tx1"/>
              </a:solidFill>
              <a:latin typeface="ＭＳ ゴシック" pitchFamily="49" charset="-128"/>
              <a:ea typeface="ＭＳ ゴシック" pitchFamily="49" charset="-128"/>
            </a:rPr>
            <a:t>一般会計においては、繰上償還等を積極的に行い起債残高の圧縮に努めてきたこと、各特別会計においては、財政健全化計画等に基づき新たな起債の借入を行っていないため、起債残高及び特別会計の起債償還に係る一般会計の負担は減少傾向にある。充当可能財源についても</a:t>
          </a:r>
          <a:r>
            <a:rPr kumimoji="1" lang="en-US" altLang="ja-JP" sz="1300">
              <a:solidFill>
                <a:schemeClr val="tx1"/>
              </a:solidFill>
              <a:latin typeface="ＭＳ ゴシック" pitchFamily="49" charset="-128"/>
              <a:ea typeface="ＭＳ ゴシック" pitchFamily="49" charset="-128"/>
            </a:rPr>
            <a:t>R3</a:t>
          </a:r>
          <a:r>
            <a:rPr kumimoji="1" lang="ja-JP" altLang="en-US" sz="1300">
              <a:solidFill>
                <a:schemeClr val="tx1"/>
              </a:solidFill>
              <a:latin typeface="ＭＳ ゴシック" pitchFamily="49" charset="-128"/>
              <a:ea typeface="ＭＳ ゴシック" pitchFamily="49" charset="-128"/>
            </a:rPr>
            <a:t>年度より増加したことから、将来負担比率（分子）は大幅にマイナスとなり、財政の健全化を維持している。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長野県佐久穂町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財政調整基金は、令和元年東日本台風災害復旧事業及び新型コロナウイルス感染症対策事業により、約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万円を取り崩した。その他特定目的基金のうち、</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公共施設整備等基金、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子育て支援基金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、防災対策基金等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万円積立てたことにより、基金全体の残高は微増となった。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中部横断自動車道の八千穂高原インターチェンジ付近に「道の駅」の建設を進めていることから、今後は基金残高が減少していくことが見込まれる。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公共施設等の整備を目的とした基金のほか、子育て支援、地域振興、地域福祉、森林整備等を目的に基金を設置している。また新たに、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年度中に災害に強いまちづくりの推進を図るため、防災対策基金を設置したほか、企業版ふるさと納税基金も積立を実施した。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公共施設等整備基金については、新庁舎建設及び橋梁長寿命化事業等により取り崩しており、残高が減少してきていたが、「道の駅」整備に備え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万円増額した。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地域振興基金については、地域活性化事業への財源として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億円取り崩ししたため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年度も減少しているが、全体としては、子育て支援基金、防災対策基金へ積立を行い、増額となっている。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子育て支援基金については、子育て世代の経済的負担を軽減するとともに、児童の健全な成長を図ることを目的として、基金の積立を予定している。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「道の駅」の建設計画では、公共施設等整備基金の取り崩しを予定しているため、残高は大幅に減少する見込みである。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財政調整基金残高は、令和元年東日本台風災害復旧事業及び新型コロナウイルス感染症対策事業により、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8,900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財政調整基金の規模については、標準財政規模の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分の１を目安としてい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今後も新型コロナウイルス感染症対策及び災害等不測の事態に備え、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億円は確保しておくこととする。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臨時財政対策債の翌年度一括償還のための財源として毎年取り崩しているが、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年度の剰余金として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3,600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臨時財政対策債の翌年度一括償還を維持するためには、定期的な基金積立が必要となる。歳計余剰処分による積立は原則として減債基金に積み立てていくこととする。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8F7B216F-8EF1-49F5-9F18-9F430D6FA6D7}"/>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6077602-E406-4174-8D3D-7141DF507A5A}"/>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A1877DE9-EC78-4CFB-80E9-3A5866F7953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18C7E63-D498-480E-B32A-84938C0E0716}"/>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5671448-9A03-4B71-8B24-04E86AC5EB36}"/>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B7A6501-8512-4616-ABF7-EA3945917B52}"/>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2EE19CA-F8FE-47EF-8269-7D63E2C24A1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9D41CBB4-2BF0-417D-9027-A91450AAE14D}"/>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0E86BF9-4BB6-477C-940E-95FD1B9F5706}"/>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8553A9-26CA-48BD-BC34-5C2F16EDD83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4F99EDD-F829-4C99-9439-7D2EEAF709F6}"/>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986DD5D7-B88C-4D79-B29E-97BBAE4FA68C}"/>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C78E32B-A124-4891-81CC-78A55214E412}"/>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20D06B9-DEF6-43EB-AC44-761E6FBAE80F}"/>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C2FA95D-78C4-419A-865A-4BC967A50A2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9BCA1C42-1968-4281-A85E-F1BF28F7ECBB}"/>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38C2EE7-6F2F-4E47-8C2C-A188818EDB5B}"/>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9C67F6D-B8DE-4FD9-BB8E-AC074FB3B758}"/>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2BD5A0D-189F-4182-8C9A-9EADDB867B5E}"/>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F89DDDE-37D7-4C42-BEE6-A1740A78B312}"/>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68412DD9-6050-4D49-8C73-AF2B84E35747}"/>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B5C124B4-32F6-412F-ADEA-F072B11BE976}"/>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50D5D9D9-AA4C-4A08-A3E0-4932946FB9B5}"/>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38B167EB-8A5D-418D-BC0D-4C808BB11537}"/>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24DE170D-B29F-4186-88D3-0D50AE9E8431}"/>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73B08B3A-1585-414E-A8D3-C0B46826E4F2}"/>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890A03F8-1AAB-463D-99C4-E4F7F9606274}"/>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C774217-DEB3-42D8-A9AA-EF75EE301048}"/>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758190A-9B92-44B4-9BEF-01EAD84A23FA}"/>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6E085CA-2E39-4302-ADF8-AE9ECB5EF9B3}"/>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633D956-5979-4EEF-9B99-7ACB5C194C99}"/>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6F0B290E-53DF-4773-84AF-4B4A5391EAFA}"/>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E3D9D9D-B9DD-46ED-A88A-1523C4EC26FD}"/>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FF410C21-A4CC-43A2-A4E4-F311294017CB}"/>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AFF1299-86AF-48DC-B08A-CDEA3EDD2B22}"/>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6D8DDC6-6414-4B21-990C-99F9C116702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F561356-22AE-4942-83E8-4277AD5A278E}"/>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0265CEA-0B82-445D-80EB-6C78E5EB90F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A800007-C403-4C45-8416-FBE2E6E5A172}"/>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2916960-092A-4B81-A899-AD88A16BAFC8}"/>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8D3027C0-73CF-41B3-841D-D848828883D8}"/>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840FDB6A-3496-464A-AA55-CDBF3BCFF171}"/>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2D323C3-F0EF-4613-8F8D-BC10C1F71BC7}"/>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106AB7B-7A95-4E67-A34C-EB8A2894CD33}"/>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48EC362B-F16B-44B3-BE48-4D7529B36939}"/>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F8987A0-040A-4A14-9282-3B1188231643}"/>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CF17058-A564-4106-835C-79997E8B3125}"/>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人口の減少や高い高齢化率に加え、町内に中心となる産業がないこと等により財政基盤が弱く、類似団体平均の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大きく下回っている。自主財源や就業場所確保のため、企業立地促進条例・企業支援条例の制定や雇用促進への助成金など、事業所の新設・増設等に対する助成を大幅に強化したものの、具体的な成果には至っていない。今後とも産業振興・企業誘致を進めるとともに、事務事業評価シートを活用して、業務の改善や行政効果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849BE924-A00A-4F9B-A736-C4DCB744C5FA}"/>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4D3810CE-144C-4000-8C71-3587CB2C4C36}"/>
            </a:ext>
          </a:extLst>
        </xdr:cNvPr>
        <xdr:cNvCxnSpPr/>
      </xdr:nvCxnSpPr>
      <xdr:spPr>
        <a:xfrm>
          <a:off x="7048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33A71704-B06F-4290-AC02-F035F34A7315}"/>
            </a:ext>
          </a:extLst>
        </xdr:cNvPr>
        <xdr:cNvSpPr txBox="1"/>
      </xdr:nvSpPr>
      <xdr:spPr>
        <a:xfrm>
          <a:off x="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EB65E773-1F35-4E0C-9616-F4CD0B2F6FCF}"/>
            </a:ext>
          </a:extLst>
        </xdr:cNvPr>
        <xdr:cNvCxnSpPr/>
      </xdr:nvCxnSpPr>
      <xdr:spPr>
        <a:xfrm>
          <a:off x="7048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26547169-4CAB-4839-857E-F6815F34306F}"/>
            </a:ext>
          </a:extLst>
        </xdr:cNvPr>
        <xdr:cNvSpPr txBox="1"/>
      </xdr:nvSpPr>
      <xdr:spPr>
        <a:xfrm>
          <a:off x="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D5A18F88-858D-4FD4-AFDF-CA79C9DF1BCE}"/>
            </a:ext>
          </a:extLst>
        </xdr:cNvPr>
        <xdr:cNvCxnSpPr/>
      </xdr:nvCxnSpPr>
      <xdr:spPr>
        <a:xfrm>
          <a:off x="7048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D6479A81-F067-45FD-BFF1-43E46D7938F0}"/>
            </a:ext>
          </a:extLst>
        </xdr:cNvPr>
        <xdr:cNvSpPr txBox="1"/>
      </xdr:nvSpPr>
      <xdr:spPr>
        <a:xfrm>
          <a:off x="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1F4F73E5-87D2-4A11-98F8-14B1F3CE9553}"/>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D76313C9-A2E8-4DA7-95C4-C24F71FD625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11F7272E-1788-4564-B08F-6CA63F2DDECE}"/>
            </a:ext>
          </a:extLst>
        </xdr:cNvPr>
        <xdr:cNvCxnSpPr/>
      </xdr:nvCxnSpPr>
      <xdr:spPr>
        <a:xfrm>
          <a:off x="7048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9316E79C-70A6-43A6-90CB-35E5DDD96B61}"/>
            </a:ext>
          </a:extLst>
        </xdr:cNvPr>
        <xdr:cNvSpPr txBox="1"/>
      </xdr:nvSpPr>
      <xdr:spPr>
        <a:xfrm>
          <a:off x="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29C41FD5-B331-416C-89CA-EEA7BB4FF1C0}"/>
            </a:ext>
          </a:extLst>
        </xdr:cNvPr>
        <xdr:cNvCxnSpPr/>
      </xdr:nvCxnSpPr>
      <xdr:spPr>
        <a:xfrm>
          <a:off x="7048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9053342-CA2D-4F6C-AAAB-0C8E1CCDF64E}"/>
            </a:ext>
          </a:extLst>
        </xdr:cNvPr>
        <xdr:cNvSpPr txBox="1"/>
      </xdr:nvSpPr>
      <xdr:spPr>
        <a:xfrm>
          <a:off x="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CE7B1500-3D70-4A2A-98CC-862A8314B5C5}"/>
            </a:ext>
          </a:extLst>
        </xdr:cNvPr>
        <xdr:cNvCxnSpPr/>
      </xdr:nvCxnSpPr>
      <xdr:spPr>
        <a:xfrm>
          <a:off x="7048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BE13FDAF-E6AF-4726-8874-90865836B869}"/>
            </a:ext>
          </a:extLst>
        </xdr:cNvPr>
        <xdr:cNvSpPr txBox="1"/>
      </xdr:nvSpPr>
      <xdr:spPr>
        <a:xfrm>
          <a:off x="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C0E0F6BC-8FE7-474D-9136-C21D6D15CE0B}"/>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1DA4E202-F128-4A6E-99E4-2340365ED442}"/>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6A8EA070-5387-4B6B-9885-02B7B201355D}"/>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9D53E488-5167-4C95-81DB-6188DDC71A27}"/>
            </a:ext>
          </a:extLst>
        </xdr:cNvPr>
        <xdr:cNvCxnSpPr/>
      </xdr:nvCxnSpPr>
      <xdr:spPr>
        <a:xfrm flipV="1">
          <a:off x="4514850" y="6123940"/>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4AE925D6-5412-4975-B1CF-A96593B35220}"/>
            </a:ext>
          </a:extLst>
        </xdr:cNvPr>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C240519B-63CB-492A-A2DD-B706DF22E940}"/>
            </a:ext>
          </a:extLst>
        </xdr:cNvPr>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8465514C-35E1-4500-89B0-46C0CA81325B}"/>
            </a:ext>
          </a:extLst>
        </xdr:cNvPr>
        <xdr:cNvSpPr txBox="1"/>
      </xdr:nvSpPr>
      <xdr:spPr>
        <a:xfrm>
          <a:off x="4584700" y="587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F4921926-41C2-45EA-8D25-3B17155DFE41}"/>
            </a:ext>
          </a:extLst>
        </xdr:cNvPr>
        <xdr:cNvCxnSpPr/>
      </xdr:nvCxnSpPr>
      <xdr:spPr>
        <a:xfrm>
          <a:off x="4425950" y="6123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72" name="直線コネクタ 71">
          <a:extLst>
            <a:ext uri="{FF2B5EF4-FFF2-40B4-BE49-F238E27FC236}">
              <a16:creationId xmlns:a16="http://schemas.microsoft.com/office/drawing/2014/main" id="{CC467184-9BC3-40EB-94FE-FF908F693FB7}"/>
            </a:ext>
          </a:extLst>
        </xdr:cNvPr>
        <xdr:cNvCxnSpPr/>
      </xdr:nvCxnSpPr>
      <xdr:spPr>
        <a:xfrm>
          <a:off x="3752850" y="748093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E21FB5E7-B216-4033-8814-2332B5944155}"/>
            </a:ext>
          </a:extLst>
        </xdr:cNvPr>
        <xdr:cNvSpPr txBox="1"/>
      </xdr:nvSpPr>
      <xdr:spPr>
        <a:xfrm>
          <a:off x="4584700" y="708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1A6EBF30-D1E5-4120-A932-8E380765CCDE}"/>
            </a:ext>
          </a:extLst>
        </xdr:cNvPr>
        <xdr:cNvSpPr/>
      </xdr:nvSpPr>
      <xdr:spPr>
        <a:xfrm>
          <a:off x="4464050" y="72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5" name="直線コネクタ 74">
          <a:extLst>
            <a:ext uri="{FF2B5EF4-FFF2-40B4-BE49-F238E27FC236}">
              <a16:creationId xmlns:a16="http://schemas.microsoft.com/office/drawing/2014/main" id="{749188D4-3F94-4F0A-BDB3-D84E82E57ED9}"/>
            </a:ext>
          </a:extLst>
        </xdr:cNvPr>
        <xdr:cNvCxnSpPr/>
      </xdr:nvCxnSpPr>
      <xdr:spPr>
        <a:xfrm>
          <a:off x="2940050" y="74809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B4B4B945-085F-422E-99E6-4D3C5D9FE802}"/>
            </a:ext>
          </a:extLst>
        </xdr:cNvPr>
        <xdr:cNvSpPr/>
      </xdr:nvSpPr>
      <xdr:spPr>
        <a:xfrm>
          <a:off x="37020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349F6E22-3592-4446-AE83-BFBBB7351F1A}"/>
            </a:ext>
          </a:extLst>
        </xdr:cNvPr>
        <xdr:cNvSpPr txBox="1"/>
      </xdr:nvSpPr>
      <xdr:spPr>
        <a:xfrm>
          <a:off x="3409950" y="69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104775</xdr:rowOff>
    </xdr:to>
    <xdr:cxnSp macro="">
      <xdr:nvCxnSpPr>
        <xdr:cNvPr id="78" name="直線コネクタ 77">
          <a:extLst>
            <a:ext uri="{FF2B5EF4-FFF2-40B4-BE49-F238E27FC236}">
              <a16:creationId xmlns:a16="http://schemas.microsoft.com/office/drawing/2014/main" id="{746C6F94-B84D-4077-9750-9D951ACCF7BA}"/>
            </a:ext>
          </a:extLst>
        </xdr:cNvPr>
        <xdr:cNvCxnSpPr/>
      </xdr:nvCxnSpPr>
      <xdr:spPr>
        <a:xfrm>
          <a:off x="2127250" y="7480935"/>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a:extLst>
            <a:ext uri="{FF2B5EF4-FFF2-40B4-BE49-F238E27FC236}">
              <a16:creationId xmlns:a16="http://schemas.microsoft.com/office/drawing/2014/main" id="{35572D37-4423-4E95-B99E-A2CC01FF3D95}"/>
            </a:ext>
          </a:extLst>
        </xdr:cNvPr>
        <xdr:cNvSpPr/>
      </xdr:nvSpPr>
      <xdr:spPr>
        <a:xfrm>
          <a:off x="2889250" y="722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0" name="テキスト ボックス 79">
          <a:extLst>
            <a:ext uri="{FF2B5EF4-FFF2-40B4-BE49-F238E27FC236}">
              <a16:creationId xmlns:a16="http://schemas.microsoft.com/office/drawing/2014/main" id="{FF28C17C-F0CC-4C06-80F4-67C87BD754E3}"/>
            </a:ext>
          </a:extLst>
        </xdr:cNvPr>
        <xdr:cNvSpPr txBox="1"/>
      </xdr:nvSpPr>
      <xdr:spPr>
        <a:xfrm>
          <a:off x="2597150" y="69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81" name="直線コネクタ 80">
          <a:extLst>
            <a:ext uri="{FF2B5EF4-FFF2-40B4-BE49-F238E27FC236}">
              <a16:creationId xmlns:a16="http://schemas.microsoft.com/office/drawing/2014/main" id="{539FABF7-0600-4BB2-BA74-3909E33CB1E7}"/>
            </a:ext>
          </a:extLst>
        </xdr:cNvPr>
        <xdr:cNvCxnSpPr/>
      </xdr:nvCxnSpPr>
      <xdr:spPr>
        <a:xfrm>
          <a:off x="1333500" y="748093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a:extLst>
            <a:ext uri="{FF2B5EF4-FFF2-40B4-BE49-F238E27FC236}">
              <a16:creationId xmlns:a16="http://schemas.microsoft.com/office/drawing/2014/main" id="{F866C3AC-1FD6-4DCC-9180-F88720F6C61F}"/>
            </a:ext>
          </a:extLst>
        </xdr:cNvPr>
        <xdr:cNvSpPr/>
      </xdr:nvSpPr>
      <xdr:spPr>
        <a:xfrm>
          <a:off x="2095500" y="719645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a:extLst>
            <a:ext uri="{FF2B5EF4-FFF2-40B4-BE49-F238E27FC236}">
              <a16:creationId xmlns:a16="http://schemas.microsoft.com/office/drawing/2014/main" id="{BF407698-CF53-4234-9A14-FCB879AE24DE}"/>
            </a:ext>
          </a:extLst>
        </xdr:cNvPr>
        <xdr:cNvSpPr txBox="1"/>
      </xdr:nvSpPr>
      <xdr:spPr>
        <a:xfrm>
          <a:off x="1784350" y="6969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a:extLst>
            <a:ext uri="{FF2B5EF4-FFF2-40B4-BE49-F238E27FC236}">
              <a16:creationId xmlns:a16="http://schemas.microsoft.com/office/drawing/2014/main" id="{E20EED21-C424-4157-9BC2-F6FB2F69D205}"/>
            </a:ext>
          </a:extLst>
        </xdr:cNvPr>
        <xdr:cNvSpPr/>
      </xdr:nvSpPr>
      <xdr:spPr>
        <a:xfrm>
          <a:off x="1282700" y="72065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105956</xdr:rowOff>
    </xdr:from>
    <xdr:ext cx="762000" cy="259045"/>
    <xdr:sp macro="" textlink="">
      <xdr:nvSpPr>
        <xdr:cNvPr id="85" name="テキスト ボックス 84">
          <a:extLst>
            <a:ext uri="{FF2B5EF4-FFF2-40B4-BE49-F238E27FC236}">
              <a16:creationId xmlns:a16="http://schemas.microsoft.com/office/drawing/2014/main" id="{7FC14089-C0A8-4A3F-9896-AD95C81F0FF6}"/>
            </a:ext>
          </a:extLst>
        </xdr:cNvPr>
        <xdr:cNvSpPr txBox="1"/>
      </xdr:nvSpPr>
      <xdr:spPr>
        <a:xfrm>
          <a:off x="971550" y="6979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98DC6F1-5A2E-4C80-AB54-09D1D21B0ED8}"/>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2BAD00C-CE94-4B00-9B3D-CD5DC95781A4}"/>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CD39CC0D-CF53-47F4-936A-4C83FEFE92C1}"/>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AE7B1D38-A323-48F0-A7BD-D2C88A04BB7B}"/>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EB61ABC7-0155-4A8D-9B0B-52F452750EB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91" name="楕円 90">
          <a:extLst>
            <a:ext uri="{FF2B5EF4-FFF2-40B4-BE49-F238E27FC236}">
              <a16:creationId xmlns:a16="http://schemas.microsoft.com/office/drawing/2014/main" id="{063C48E4-CADF-4046-AEA0-A030031BCB8C}"/>
            </a:ext>
          </a:extLst>
        </xdr:cNvPr>
        <xdr:cNvSpPr/>
      </xdr:nvSpPr>
      <xdr:spPr>
        <a:xfrm>
          <a:off x="446405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121302</xdr:rowOff>
    </xdr:from>
    <xdr:ext cx="762000" cy="259045"/>
    <xdr:sp macro="" textlink="">
      <xdr:nvSpPr>
        <xdr:cNvPr id="92" name="財政力該当値テキスト">
          <a:extLst>
            <a:ext uri="{FF2B5EF4-FFF2-40B4-BE49-F238E27FC236}">
              <a16:creationId xmlns:a16="http://schemas.microsoft.com/office/drawing/2014/main" id="{BF3C244F-A07B-4E75-869F-60BA23EDDE8F}"/>
            </a:ext>
          </a:extLst>
        </xdr:cNvPr>
        <xdr:cNvSpPr txBox="1"/>
      </xdr:nvSpPr>
      <xdr:spPr>
        <a:xfrm>
          <a:off x="4584700" y="7329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3" name="楕円 92">
          <a:extLst>
            <a:ext uri="{FF2B5EF4-FFF2-40B4-BE49-F238E27FC236}">
              <a16:creationId xmlns:a16="http://schemas.microsoft.com/office/drawing/2014/main" id="{D7FC28D7-C26B-4255-ACBB-1AA36DB03E7E}"/>
            </a:ext>
          </a:extLst>
        </xdr:cNvPr>
        <xdr:cNvSpPr/>
      </xdr:nvSpPr>
      <xdr:spPr>
        <a:xfrm>
          <a:off x="370205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4" name="テキスト ボックス 93">
          <a:extLst>
            <a:ext uri="{FF2B5EF4-FFF2-40B4-BE49-F238E27FC236}">
              <a16:creationId xmlns:a16="http://schemas.microsoft.com/office/drawing/2014/main" id="{9B963B52-5034-4C76-8542-DABD25B4821D}"/>
            </a:ext>
          </a:extLst>
        </xdr:cNvPr>
        <xdr:cNvSpPr txBox="1"/>
      </xdr:nvSpPr>
      <xdr:spPr>
        <a:xfrm>
          <a:off x="3409950" y="751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5" name="楕円 94">
          <a:extLst>
            <a:ext uri="{FF2B5EF4-FFF2-40B4-BE49-F238E27FC236}">
              <a16:creationId xmlns:a16="http://schemas.microsoft.com/office/drawing/2014/main" id="{E0A01BF8-AAD2-4D55-8D32-EE87F756E422}"/>
            </a:ext>
          </a:extLst>
        </xdr:cNvPr>
        <xdr:cNvSpPr/>
      </xdr:nvSpPr>
      <xdr:spPr>
        <a:xfrm>
          <a:off x="2889250" y="74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6" name="テキスト ボックス 95">
          <a:extLst>
            <a:ext uri="{FF2B5EF4-FFF2-40B4-BE49-F238E27FC236}">
              <a16:creationId xmlns:a16="http://schemas.microsoft.com/office/drawing/2014/main" id="{1403DFC8-383E-4F7A-AB19-42F7E241B412}"/>
            </a:ext>
          </a:extLst>
        </xdr:cNvPr>
        <xdr:cNvSpPr txBox="1"/>
      </xdr:nvSpPr>
      <xdr:spPr>
        <a:xfrm>
          <a:off x="2597150" y="75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7" name="楕円 96">
          <a:extLst>
            <a:ext uri="{FF2B5EF4-FFF2-40B4-BE49-F238E27FC236}">
              <a16:creationId xmlns:a16="http://schemas.microsoft.com/office/drawing/2014/main" id="{30CACD85-147E-4D52-93C1-41403B29BFE9}"/>
            </a:ext>
          </a:extLst>
        </xdr:cNvPr>
        <xdr:cNvSpPr/>
      </xdr:nvSpPr>
      <xdr:spPr>
        <a:xfrm>
          <a:off x="2095500" y="7430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8" name="テキスト ボックス 97">
          <a:extLst>
            <a:ext uri="{FF2B5EF4-FFF2-40B4-BE49-F238E27FC236}">
              <a16:creationId xmlns:a16="http://schemas.microsoft.com/office/drawing/2014/main" id="{88D56F26-347B-4C61-AD33-65ECBF4DE991}"/>
            </a:ext>
          </a:extLst>
        </xdr:cNvPr>
        <xdr:cNvSpPr txBox="1"/>
      </xdr:nvSpPr>
      <xdr:spPr>
        <a:xfrm>
          <a:off x="1784350" y="75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9" name="楕円 98">
          <a:extLst>
            <a:ext uri="{FF2B5EF4-FFF2-40B4-BE49-F238E27FC236}">
              <a16:creationId xmlns:a16="http://schemas.microsoft.com/office/drawing/2014/main" id="{3B84D7D5-9A5D-40BB-B12E-E2025F40F080}"/>
            </a:ext>
          </a:extLst>
        </xdr:cNvPr>
        <xdr:cNvSpPr/>
      </xdr:nvSpPr>
      <xdr:spPr>
        <a:xfrm>
          <a:off x="1282700" y="74301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140352</xdr:rowOff>
    </xdr:from>
    <xdr:ext cx="762000" cy="259045"/>
    <xdr:sp macro="" textlink="">
      <xdr:nvSpPr>
        <xdr:cNvPr id="100" name="テキスト ボックス 99">
          <a:extLst>
            <a:ext uri="{FF2B5EF4-FFF2-40B4-BE49-F238E27FC236}">
              <a16:creationId xmlns:a16="http://schemas.microsoft.com/office/drawing/2014/main" id="{5832293D-C406-48D8-9B3F-FFF67C526E8F}"/>
            </a:ext>
          </a:extLst>
        </xdr:cNvPr>
        <xdr:cNvSpPr txBox="1"/>
      </xdr:nvSpPr>
      <xdr:spPr>
        <a:xfrm>
          <a:off x="971550" y="751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DFF32542-36D2-4507-ACE1-EC54772C94D3}"/>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2FFAA266-65B8-45FC-87D4-8AAA4FDB3F11}"/>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6372F9C2-8AE9-41C0-96A7-831C6B75A351}"/>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1693D967-A87E-48FD-9EE4-9E9223A20331}"/>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E6724232-1013-4D86-941B-63DFF1248A58}"/>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F69DD8AD-1CD0-47FE-956C-A134821ECEC8}"/>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3A281BE8-F80A-451D-B384-574AEC5691A2}"/>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B1470593-2E0A-41C2-8070-8136B10BE624}"/>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F6F09846-F7B9-406B-AF15-420E9039922A}"/>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FB3E586A-942C-49E1-904A-5648FF919C39}"/>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1E69C37D-2AF6-4FA1-B947-2424A4031A1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4558E9CB-D843-4DF0-B5EE-67DA05EABE8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DAC0D29C-7C29-4008-9A28-591900EA39D6}"/>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年度と比較して、人件費の増により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ポイント上昇し、類似団体の平均を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ポイント上回っている。人件費の削減や、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PDCA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サイクルに基づき全ての事務事業を点検・見直しし、経常経費の削減に努める。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280562F9-2F0F-4158-B1C3-DAE001C34066}"/>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29144A59-0CF7-46CC-ACA1-29AB7894A11F}"/>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5AFF6E7E-D94A-47C4-BB98-478CB847C2A3}"/>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C8B5BC83-A8E7-4672-A998-708A5DDC6B59}"/>
            </a:ext>
          </a:extLst>
        </xdr:cNvPr>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87CB3A73-3320-4E67-BFE7-72F70110797E}"/>
            </a:ext>
          </a:extLst>
        </xdr:cNvPr>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2C55114A-0894-41B5-9969-888D11E45F95}"/>
            </a:ext>
          </a:extLst>
        </xdr:cNvPr>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D8624423-80AF-4D8C-8BB0-6DB7FDBFD384}"/>
            </a:ext>
          </a:extLst>
        </xdr:cNvPr>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1C44450B-C4EF-49C8-B7E8-0AA71F80098F}"/>
            </a:ext>
          </a:extLst>
        </xdr:cNvPr>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21DD834F-6F0B-4156-95A9-5695530984CF}"/>
            </a:ext>
          </a:extLst>
        </xdr:cNvPr>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F17AD5BF-0F13-4EDD-BBB0-EE551DD379E3}"/>
            </a:ext>
          </a:extLst>
        </xdr:cNvPr>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B226171A-43D8-4D6D-A116-4A8F24057F96}"/>
            </a:ext>
          </a:extLst>
        </xdr:cNvPr>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EB3D1BE7-1167-4CB3-BD0C-861479C1DDFD}"/>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D4E62408-D0C3-4153-BB8F-0559C5A3B901}"/>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B4B1A05C-6ADB-4ABB-86ED-E76064477908}"/>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D768DE71-3982-4788-8EB7-570955CD1CA2}"/>
            </a:ext>
          </a:extLst>
        </xdr:cNvPr>
        <xdr:cNvCxnSpPr/>
      </xdr:nvCxnSpPr>
      <xdr:spPr>
        <a:xfrm flipV="1">
          <a:off x="4514850" y="10064496"/>
          <a:ext cx="0" cy="999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B7518878-1FD1-4F09-B5B3-A6CA1EBB7905}"/>
            </a:ext>
          </a:extLst>
        </xdr:cNvPr>
        <xdr:cNvSpPr txBox="1"/>
      </xdr:nvSpPr>
      <xdr:spPr>
        <a:xfrm>
          <a:off x="4584700" y="1103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DC7ABB2C-9EE7-41D9-A4F1-64C60D2181AB}"/>
            </a:ext>
          </a:extLst>
        </xdr:cNvPr>
        <xdr:cNvCxnSpPr/>
      </xdr:nvCxnSpPr>
      <xdr:spPr>
        <a:xfrm>
          <a:off x="4425950" y="110637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36225C66-2D12-446D-969A-CB24CEA97FC3}"/>
            </a:ext>
          </a:extLst>
        </xdr:cNvPr>
        <xdr:cNvSpPr txBox="1"/>
      </xdr:nvSpPr>
      <xdr:spPr>
        <a:xfrm>
          <a:off x="4584700" y="98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772001FF-DCAA-4D54-838C-045890DAA8D8}"/>
            </a:ext>
          </a:extLst>
        </xdr:cNvPr>
        <xdr:cNvCxnSpPr/>
      </xdr:nvCxnSpPr>
      <xdr:spPr>
        <a:xfrm>
          <a:off x="4425950" y="100644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162560</xdr:rowOff>
    </xdr:to>
    <xdr:cxnSp macro="">
      <xdr:nvCxnSpPr>
        <xdr:cNvPr id="133" name="直線コネクタ 132">
          <a:extLst>
            <a:ext uri="{FF2B5EF4-FFF2-40B4-BE49-F238E27FC236}">
              <a16:creationId xmlns:a16="http://schemas.microsoft.com/office/drawing/2014/main" id="{02D11D06-B40F-4048-9C3B-464304A10167}"/>
            </a:ext>
          </a:extLst>
        </xdr:cNvPr>
        <xdr:cNvCxnSpPr/>
      </xdr:nvCxnSpPr>
      <xdr:spPr>
        <a:xfrm>
          <a:off x="3752850" y="10622534"/>
          <a:ext cx="762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a:extLst>
            <a:ext uri="{FF2B5EF4-FFF2-40B4-BE49-F238E27FC236}">
              <a16:creationId xmlns:a16="http://schemas.microsoft.com/office/drawing/2014/main" id="{C756821D-C12D-4EF3-89D0-A26B93F04A90}"/>
            </a:ext>
          </a:extLst>
        </xdr:cNvPr>
        <xdr:cNvSpPr txBox="1"/>
      </xdr:nvSpPr>
      <xdr:spPr>
        <a:xfrm>
          <a:off x="4584700" y="10430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1392F845-D574-4B09-9240-0941F9254BD7}"/>
            </a:ext>
          </a:extLst>
        </xdr:cNvPr>
        <xdr:cNvSpPr/>
      </xdr:nvSpPr>
      <xdr:spPr>
        <a:xfrm>
          <a:off x="446405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145542</xdr:rowOff>
    </xdr:to>
    <xdr:cxnSp macro="">
      <xdr:nvCxnSpPr>
        <xdr:cNvPr id="136" name="直線コネクタ 135">
          <a:extLst>
            <a:ext uri="{FF2B5EF4-FFF2-40B4-BE49-F238E27FC236}">
              <a16:creationId xmlns:a16="http://schemas.microsoft.com/office/drawing/2014/main" id="{9B7422E7-F58D-42C0-BEF0-065C567F011E}"/>
            </a:ext>
          </a:extLst>
        </xdr:cNvPr>
        <xdr:cNvCxnSpPr/>
      </xdr:nvCxnSpPr>
      <xdr:spPr>
        <a:xfrm flipV="1">
          <a:off x="2940050" y="10622534"/>
          <a:ext cx="812800" cy="25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46A7A04F-A30D-4F38-A289-37315FD11629}"/>
            </a:ext>
          </a:extLst>
        </xdr:cNvPr>
        <xdr:cNvSpPr/>
      </xdr:nvSpPr>
      <xdr:spPr>
        <a:xfrm>
          <a:off x="3702050" y="1044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a:extLst>
            <a:ext uri="{FF2B5EF4-FFF2-40B4-BE49-F238E27FC236}">
              <a16:creationId xmlns:a16="http://schemas.microsoft.com/office/drawing/2014/main" id="{A55D6563-F379-4F52-A09E-3E1E87EFD466}"/>
            </a:ext>
          </a:extLst>
        </xdr:cNvPr>
        <xdr:cNvSpPr txBox="1"/>
      </xdr:nvSpPr>
      <xdr:spPr>
        <a:xfrm>
          <a:off x="3409950" y="1022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145542</xdr:rowOff>
    </xdr:to>
    <xdr:cxnSp macro="">
      <xdr:nvCxnSpPr>
        <xdr:cNvPr id="139" name="直線コネクタ 138">
          <a:extLst>
            <a:ext uri="{FF2B5EF4-FFF2-40B4-BE49-F238E27FC236}">
              <a16:creationId xmlns:a16="http://schemas.microsoft.com/office/drawing/2014/main" id="{9528B3ED-978F-4B47-8475-7CC58A194A48}"/>
            </a:ext>
          </a:extLst>
        </xdr:cNvPr>
        <xdr:cNvCxnSpPr/>
      </xdr:nvCxnSpPr>
      <xdr:spPr>
        <a:xfrm>
          <a:off x="2127250" y="10763504"/>
          <a:ext cx="8128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a:extLst>
            <a:ext uri="{FF2B5EF4-FFF2-40B4-BE49-F238E27FC236}">
              <a16:creationId xmlns:a16="http://schemas.microsoft.com/office/drawing/2014/main" id="{0554974D-AE99-4AE1-8E57-24A48828A41B}"/>
            </a:ext>
          </a:extLst>
        </xdr:cNvPr>
        <xdr:cNvSpPr/>
      </xdr:nvSpPr>
      <xdr:spPr>
        <a:xfrm>
          <a:off x="2889250" y="106392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a:extLst>
            <a:ext uri="{FF2B5EF4-FFF2-40B4-BE49-F238E27FC236}">
              <a16:creationId xmlns:a16="http://schemas.microsoft.com/office/drawing/2014/main" id="{08D83300-EC87-45F2-8AEF-017C630ED72E}"/>
            </a:ext>
          </a:extLst>
        </xdr:cNvPr>
        <xdr:cNvSpPr txBox="1"/>
      </xdr:nvSpPr>
      <xdr:spPr>
        <a:xfrm>
          <a:off x="2597150" y="104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64</xdr:row>
      <xdr:rowOff>34544</xdr:rowOff>
    </xdr:to>
    <xdr:cxnSp macro="">
      <xdr:nvCxnSpPr>
        <xdr:cNvPr id="142" name="直線コネクタ 141">
          <a:extLst>
            <a:ext uri="{FF2B5EF4-FFF2-40B4-BE49-F238E27FC236}">
              <a16:creationId xmlns:a16="http://schemas.microsoft.com/office/drawing/2014/main" id="{326777E7-48EF-488F-814E-052E80F9A96D}"/>
            </a:ext>
          </a:extLst>
        </xdr:cNvPr>
        <xdr:cNvCxnSpPr/>
      </xdr:nvCxnSpPr>
      <xdr:spPr>
        <a:xfrm>
          <a:off x="1333500" y="10603230"/>
          <a:ext cx="793750" cy="1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a:extLst>
            <a:ext uri="{FF2B5EF4-FFF2-40B4-BE49-F238E27FC236}">
              <a16:creationId xmlns:a16="http://schemas.microsoft.com/office/drawing/2014/main" id="{F70D1124-01BA-4192-BB8D-1F425E6162B7}"/>
            </a:ext>
          </a:extLst>
        </xdr:cNvPr>
        <xdr:cNvSpPr/>
      </xdr:nvSpPr>
      <xdr:spPr>
        <a:xfrm>
          <a:off x="20955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a:extLst>
            <a:ext uri="{FF2B5EF4-FFF2-40B4-BE49-F238E27FC236}">
              <a16:creationId xmlns:a16="http://schemas.microsoft.com/office/drawing/2014/main" id="{39F16D4D-FB05-400A-9CA5-58EC033F7287}"/>
            </a:ext>
          </a:extLst>
        </xdr:cNvPr>
        <xdr:cNvSpPr txBox="1"/>
      </xdr:nvSpPr>
      <xdr:spPr>
        <a:xfrm>
          <a:off x="1784350" y="1045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a:extLst>
            <a:ext uri="{FF2B5EF4-FFF2-40B4-BE49-F238E27FC236}">
              <a16:creationId xmlns:a16="http://schemas.microsoft.com/office/drawing/2014/main" id="{7F7C9715-0877-4432-9DE5-A600F1B51E8C}"/>
            </a:ext>
          </a:extLst>
        </xdr:cNvPr>
        <xdr:cNvSpPr/>
      </xdr:nvSpPr>
      <xdr:spPr>
        <a:xfrm>
          <a:off x="1282700" y="1067790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a:extLst>
            <a:ext uri="{FF2B5EF4-FFF2-40B4-BE49-F238E27FC236}">
              <a16:creationId xmlns:a16="http://schemas.microsoft.com/office/drawing/2014/main" id="{9BE6556C-875E-4055-921B-BC1EF0C0CD4B}"/>
            </a:ext>
          </a:extLst>
        </xdr:cNvPr>
        <xdr:cNvSpPr txBox="1"/>
      </xdr:nvSpPr>
      <xdr:spPr>
        <a:xfrm>
          <a:off x="971550" y="10760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0A9575A-AFA5-4DFD-9A1D-70F92612B432}"/>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BCB309A-8D25-4C7D-B402-3250F487F81F}"/>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BF5E677-40E4-415C-A997-E607BE210FE8}"/>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A07C30CE-F5A3-491D-9A3F-0B1CB1E7972D}"/>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20546111-83C9-4ED8-8DD9-318BD4A75E13}"/>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2" name="楕円 151">
          <a:extLst>
            <a:ext uri="{FF2B5EF4-FFF2-40B4-BE49-F238E27FC236}">
              <a16:creationId xmlns:a16="http://schemas.microsoft.com/office/drawing/2014/main" id="{B47A4647-08DF-450E-8CEA-A07A7F64F02E}"/>
            </a:ext>
          </a:extLst>
        </xdr:cNvPr>
        <xdr:cNvSpPr/>
      </xdr:nvSpPr>
      <xdr:spPr>
        <a:xfrm>
          <a:off x="4464050" y="10673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3" name="財政構造の弾力性該当値テキスト">
          <a:extLst>
            <a:ext uri="{FF2B5EF4-FFF2-40B4-BE49-F238E27FC236}">
              <a16:creationId xmlns:a16="http://schemas.microsoft.com/office/drawing/2014/main" id="{3B74AA21-691D-4131-BBC0-EDE009874DCD}"/>
            </a:ext>
          </a:extLst>
        </xdr:cNvPr>
        <xdr:cNvSpPr txBox="1"/>
      </xdr:nvSpPr>
      <xdr:spPr>
        <a:xfrm>
          <a:off x="4584700" y="106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4" name="楕円 153">
          <a:extLst>
            <a:ext uri="{FF2B5EF4-FFF2-40B4-BE49-F238E27FC236}">
              <a16:creationId xmlns:a16="http://schemas.microsoft.com/office/drawing/2014/main" id="{AAF80A85-7C07-4642-84B1-50BFC4804508}"/>
            </a:ext>
          </a:extLst>
        </xdr:cNvPr>
        <xdr:cNvSpPr/>
      </xdr:nvSpPr>
      <xdr:spPr>
        <a:xfrm>
          <a:off x="3702050" y="1057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96791</xdr:rowOff>
    </xdr:from>
    <xdr:ext cx="736600" cy="259045"/>
    <xdr:sp macro="" textlink="">
      <xdr:nvSpPr>
        <xdr:cNvPr id="155" name="テキスト ボックス 154">
          <a:extLst>
            <a:ext uri="{FF2B5EF4-FFF2-40B4-BE49-F238E27FC236}">
              <a16:creationId xmlns:a16="http://schemas.microsoft.com/office/drawing/2014/main" id="{75503575-45BF-4DCA-A31C-D27D327698AF}"/>
            </a:ext>
          </a:extLst>
        </xdr:cNvPr>
        <xdr:cNvSpPr txBox="1"/>
      </xdr:nvSpPr>
      <xdr:spPr>
        <a:xfrm>
          <a:off x="3409950" y="10658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94742</xdr:rowOff>
    </xdr:from>
    <xdr:to>
      <xdr:col>15</xdr:col>
      <xdr:colOff>133350</xdr:colOff>
      <xdr:row>65</xdr:row>
      <xdr:rowOff>24892</xdr:rowOff>
    </xdr:to>
    <xdr:sp macro="" textlink="">
      <xdr:nvSpPr>
        <xdr:cNvPr id="156" name="楕円 155">
          <a:extLst>
            <a:ext uri="{FF2B5EF4-FFF2-40B4-BE49-F238E27FC236}">
              <a16:creationId xmlns:a16="http://schemas.microsoft.com/office/drawing/2014/main" id="{843821C6-1D0F-4775-8C8F-19A2E380F659}"/>
            </a:ext>
          </a:extLst>
        </xdr:cNvPr>
        <xdr:cNvSpPr/>
      </xdr:nvSpPr>
      <xdr:spPr>
        <a:xfrm>
          <a:off x="2889250" y="10823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9669</xdr:rowOff>
    </xdr:from>
    <xdr:ext cx="762000" cy="259045"/>
    <xdr:sp macro="" textlink="">
      <xdr:nvSpPr>
        <xdr:cNvPr id="157" name="テキスト ボックス 156">
          <a:extLst>
            <a:ext uri="{FF2B5EF4-FFF2-40B4-BE49-F238E27FC236}">
              <a16:creationId xmlns:a16="http://schemas.microsoft.com/office/drawing/2014/main" id="{4DD5ABDB-9D10-44C5-B598-AF35D1905C6B}"/>
            </a:ext>
          </a:extLst>
        </xdr:cNvPr>
        <xdr:cNvSpPr txBox="1"/>
      </xdr:nvSpPr>
      <xdr:spPr>
        <a:xfrm>
          <a:off x="2597150" y="10906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8" name="楕円 157">
          <a:extLst>
            <a:ext uri="{FF2B5EF4-FFF2-40B4-BE49-F238E27FC236}">
              <a16:creationId xmlns:a16="http://schemas.microsoft.com/office/drawing/2014/main" id="{90755B2F-1227-4BC5-85D5-8ADC05B5F951}"/>
            </a:ext>
          </a:extLst>
        </xdr:cNvPr>
        <xdr:cNvSpPr/>
      </xdr:nvSpPr>
      <xdr:spPr>
        <a:xfrm>
          <a:off x="2095500" y="1071651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70121</xdr:rowOff>
    </xdr:from>
    <xdr:ext cx="762000" cy="259045"/>
    <xdr:sp macro="" textlink="">
      <xdr:nvSpPr>
        <xdr:cNvPr id="159" name="テキスト ボックス 158">
          <a:extLst>
            <a:ext uri="{FF2B5EF4-FFF2-40B4-BE49-F238E27FC236}">
              <a16:creationId xmlns:a16="http://schemas.microsoft.com/office/drawing/2014/main" id="{8B7B9B0F-DF25-4959-B4FC-3EFCCF6E3677}"/>
            </a:ext>
          </a:extLst>
        </xdr:cNvPr>
        <xdr:cNvSpPr txBox="1"/>
      </xdr:nvSpPr>
      <xdr:spPr>
        <a:xfrm>
          <a:off x="1784350" y="1079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id="{E4D0B680-F99A-46A2-A59C-7EB768B1238E}"/>
            </a:ext>
          </a:extLst>
        </xdr:cNvPr>
        <xdr:cNvSpPr/>
      </xdr:nvSpPr>
      <xdr:spPr>
        <a:xfrm>
          <a:off x="1282700" y="105562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a:extLst>
            <a:ext uri="{FF2B5EF4-FFF2-40B4-BE49-F238E27FC236}">
              <a16:creationId xmlns:a16="http://schemas.microsoft.com/office/drawing/2014/main" id="{EE603D59-3697-4CE7-94C4-08B488483AE8}"/>
            </a:ext>
          </a:extLst>
        </xdr:cNvPr>
        <xdr:cNvSpPr txBox="1"/>
      </xdr:nvSpPr>
      <xdr:spPr>
        <a:xfrm>
          <a:off x="97155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C4BA8E74-02C0-4477-A198-772EF804CAF1}"/>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19807B9C-7CFE-453E-8146-9E07D41D1DCF}"/>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7291BDF1-B64A-401F-93BA-66679D014BA3}"/>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[247,619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D677B2CD-6A24-4FF9-AB27-1AA70B7A9428}"/>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33059F9-254C-44CA-9409-45156900B4C5}"/>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168381A1-0D0F-4BFC-AA75-E6C068B264A3}"/>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BF05DD3D-4BD5-402A-8777-1BD7A5A2D20C}"/>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9A242CE0-9EC7-46D7-9C66-3634362C959B}"/>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5FC738E8-E3AE-4115-BE42-5B73E12F6BBE}"/>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C0D3047D-3812-4671-AD80-1A8C34E84FF1}"/>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1ACACC77-3866-431A-9D50-BD16F526CFEC}"/>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F2A23B01-78EE-419A-8BAE-C93258FCCE53}"/>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B49A3625-EEE1-4614-8A1D-57A219C825B4}"/>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全国平均、県平均に比べ高くなっているのは、人件費が要因である。人件費については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後集中改革プラン等に基づき職員数を減員してきたが、他の団体と比較してまだ職員数が多いことが要因と考えられる。また、保健予防及び子育て支援サービスを充実させるため、会計年度任用職員を多く採用していることも要因と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今後、働き方改革の影響により人件費は増加傾向にあるが、会計年度任用職員が継続任用になるようであれば、できるだけ包括委託などの外部委託に移行するなどし、人件費の削減に努める。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6ED1DCDF-FE6E-4339-8595-3C8B787811E5}"/>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B12B68A4-4AE5-474F-A3B1-C15D865332A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552C5FCE-4255-4104-92FF-F8CA2DF8F938}"/>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ABC59432-3B16-4CBD-8447-498E99204380}"/>
            </a:ext>
          </a:extLst>
        </xdr:cNvPr>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907E1D94-4FF2-4261-8EA0-62FA67BE0B98}"/>
            </a:ext>
          </a:extLst>
        </xdr:cNvPr>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C5F63165-4FBA-4278-A148-F46CA7AF8E88}"/>
            </a:ext>
          </a:extLst>
        </xdr:cNvPr>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94B808E2-301E-48A0-B73B-196171800516}"/>
            </a:ext>
          </a:extLst>
        </xdr:cNvPr>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7E4AD495-9A3D-4EC1-8052-C8B7CDE2B1BE}"/>
            </a:ext>
          </a:extLst>
        </xdr:cNvPr>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1B1FE124-DAF2-4BE9-BD17-11C4B93771F8}"/>
            </a:ext>
          </a:extLst>
        </xdr:cNvPr>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A6766228-2C0A-40DE-B723-6CFEAB8C4704}"/>
            </a:ext>
          </a:extLst>
        </xdr:cNvPr>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8E553706-DDFA-4E01-BF06-AA98885C26DD}"/>
            </a:ext>
          </a:extLst>
        </xdr:cNvPr>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E17FB145-62EC-45BB-BBD3-6FC7ED752039}"/>
            </a:ext>
          </a:extLst>
        </xdr:cNvPr>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A7C4C92D-E3BB-440B-8B88-BA6E7A22CFF8}"/>
            </a:ext>
          </a:extLst>
        </xdr:cNvPr>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C0F4898F-37B2-4903-B6F7-96D3AE30D50E}"/>
            </a:ext>
          </a:extLst>
        </xdr:cNvPr>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738EDD88-4A25-4A54-A1F3-CE3A8EDE34B3}"/>
            </a:ext>
          </a:extLst>
        </xdr:cNvPr>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F6D5EDCB-9789-4CC3-BC1B-3DE4DB619014}"/>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201F1ED3-1B5F-4A4C-A52B-44755A2FC48C}"/>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934C58E3-4889-4E3C-B26D-7EDDF935B9D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2408B424-F207-4B2E-BF42-A1180F2D18F9}"/>
            </a:ext>
          </a:extLst>
        </xdr:cNvPr>
        <xdr:cNvCxnSpPr/>
      </xdr:nvCxnSpPr>
      <xdr:spPr>
        <a:xfrm flipV="1">
          <a:off x="4514850" y="13580005"/>
          <a:ext cx="0" cy="1447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3191A632-D43D-4009-8FA9-9E21698C53E6}"/>
            </a:ext>
          </a:extLst>
        </xdr:cNvPr>
        <xdr:cNvSpPr txBox="1"/>
      </xdr:nvSpPr>
      <xdr:spPr>
        <a:xfrm>
          <a:off x="4584700" y="1499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D3D2F4F2-A6C3-4FBE-8BD2-9ABE48EEDA3D}"/>
            </a:ext>
          </a:extLst>
        </xdr:cNvPr>
        <xdr:cNvCxnSpPr/>
      </xdr:nvCxnSpPr>
      <xdr:spPr>
        <a:xfrm>
          <a:off x="4425950" y="15027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A7C43D9F-4F33-40E2-9EDE-16226EEF6655}"/>
            </a:ext>
          </a:extLst>
        </xdr:cNvPr>
        <xdr:cNvSpPr txBox="1"/>
      </xdr:nvSpPr>
      <xdr:spPr>
        <a:xfrm>
          <a:off x="4584700" y="1332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747A0970-0777-4141-BAD3-A9EFC1E4A2D6}"/>
            </a:ext>
          </a:extLst>
        </xdr:cNvPr>
        <xdr:cNvCxnSpPr/>
      </xdr:nvCxnSpPr>
      <xdr:spPr>
        <a:xfrm>
          <a:off x="4425950" y="135800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157011</xdr:rowOff>
    </xdr:from>
    <xdr:to>
      <xdr:col>23</xdr:col>
      <xdr:colOff>133350</xdr:colOff>
      <xdr:row>83</xdr:row>
      <xdr:rowOff>21727</xdr:rowOff>
    </xdr:to>
    <xdr:cxnSp macro="">
      <xdr:nvCxnSpPr>
        <xdr:cNvPr id="198" name="直線コネクタ 197">
          <a:extLst>
            <a:ext uri="{FF2B5EF4-FFF2-40B4-BE49-F238E27FC236}">
              <a16:creationId xmlns:a16="http://schemas.microsoft.com/office/drawing/2014/main" id="{47AA056A-9AF0-4BCC-BD55-AD96AD21FCAB}"/>
            </a:ext>
          </a:extLst>
        </xdr:cNvPr>
        <xdr:cNvCxnSpPr/>
      </xdr:nvCxnSpPr>
      <xdr:spPr>
        <a:xfrm>
          <a:off x="3752850" y="13903491"/>
          <a:ext cx="762000" cy="3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39386</xdr:rowOff>
    </xdr:from>
    <xdr:ext cx="762000" cy="259045"/>
    <xdr:sp macro="" textlink="">
      <xdr:nvSpPr>
        <xdr:cNvPr id="199" name="人件費・物件費等の状況平均値テキスト">
          <a:extLst>
            <a:ext uri="{FF2B5EF4-FFF2-40B4-BE49-F238E27FC236}">
              <a16:creationId xmlns:a16="http://schemas.microsoft.com/office/drawing/2014/main" id="{058A194F-03EA-4053-B8DF-5ED7A2D45D61}"/>
            </a:ext>
          </a:extLst>
        </xdr:cNvPr>
        <xdr:cNvSpPr txBox="1"/>
      </xdr:nvSpPr>
      <xdr:spPr>
        <a:xfrm>
          <a:off x="4584700" y="136182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33F93531-5CA4-41BF-B4A4-C4F40D9558F9}"/>
            </a:ext>
          </a:extLst>
        </xdr:cNvPr>
        <xdr:cNvSpPr/>
      </xdr:nvSpPr>
      <xdr:spPr>
        <a:xfrm>
          <a:off x="4464050" y="137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157011</xdr:rowOff>
    </xdr:from>
    <xdr:to>
      <xdr:col>19</xdr:col>
      <xdr:colOff>133350</xdr:colOff>
      <xdr:row>83</xdr:row>
      <xdr:rowOff>9494</xdr:rowOff>
    </xdr:to>
    <xdr:cxnSp macro="">
      <xdr:nvCxnSpPr>
        <xdr:cNvPr id="201" name="直線コネクタ 200">
          <a:extLst>
            <a:ext uri="{FF2B5EF4-FFF2-40B4-BE49-F238E27FC236}">
              <a16:creationId xmlns:a16="http://schemas.microsoft.com/office/drawing/2014/main" id="{7E11D485-6A3D-4D09-A8FD-B447A9AEDDCA}"/>
            </a:ext>
          </a:extLst>
        </xdr:cNvPr>
        <xdr:cNvCxnSpPr/>
      </xdr:nvCxnSpPr>
      <xdr:spPr>
        <a:xfrm flipV="1">
          <a:off x="2940050" y="13903491"/>
          <a:ext cx="812800" cy="2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60DBB2A1-37B3-4387-8449-AC39D3A98310}"/>
            </a:ext>
          </a:extLst>
        </xdr:cNvPr>
        <xdr:cNvSpPr/>
      </xdr:nvSpPr>
      <xdr:spPr>
        <a:xfrm>
          <a:off x="3702050" y="13745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106962</xdr:rowOff>
    </xdr:from>
    <xdr:ext cx="736600" cy="259045"/>
    <xdr:sp macro="" textlink="">
      <xdr:nvSpPr>
        <xdr:cNvPr id="203" name="テキスト ボックス 202">
          <a:extLst>
            <a:ext uri="{FF2B5EF4-FFF2-40B4-BE49-F238E27FC236}">
              <a16:creationId xmlns:a16="http://schemas.microsoft.com/office/drawing/2014/main" id="{1ED4633D-7BB4-48AF-BD37-F115FFA47EE1}"/>
            </a:ext>
          </a:extLst>
        </xdr:cNvPr>
        <xdr:cNvSpPr txBox="1"/>
      </xdr:nvSpPr>
      <xdr:spPr>
        <a:xfrm>
          <a:off x="3409950" y="13518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53180</xdr:rowOff>
    </xdr:from>
    <xdr:to>
      <xdr:col>15</xdr:col>
      <xdr:colOff>82550</xdr:colOff>
      <xdr:row>83</xdr:row>
      <xdr:rowOff>9494</xdr:rowOff>
    </xdr:to>
    <xdr:cxnSp macro="">
      <xdr:nvCxnSpPr>
        <xdr:cNvPr id="204" name="直線コネクタ 203">
          <a:extLst>
            <a:ext uri="{FF2B5EF4-FFF2-40B4-BE49-F238E27FC236}">
              <a16:creationId xmlns:a16="http://schemas.microsoft.com/office/drawing/2014/main" id="{B03063B9-EDE4-43D7-A862-8EF48A449A19}"/>
            </a:ext>
          </a:extLst>
        </xdr:cNvPr>
        <xdr:cNvCxnSpPr/>
      </xdr:nvCxnSpPr>
      <xdr:spPr>
        <a:xfrm>
          <a:off x="2127250" y="13799660"/>
          <a:ext cx="812800" cy="12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a:extLst>
            <a:ext uri="{FF2B5EF4-FFF2-40B4-BE49-F238E27FC236}">
              <a16:creationId xmlns:a16="http://schemas.microsoft.com/office/drawing/2014/main" id="{937FF224-C44B-49F3-B022-0D56D53679DF}"/>
            </a:ext>
          </a:extLst>
        </xdr:cNvPr>
        <xdr:cNvSpPr/>
      </xdr:nvSpPr>
      <xdr:spPr>
        <a:xfrm>
          <a:off x="2889250" y="137083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a:extLst>
            <a:ext uri="{FF2B5EF4-FFF2-40B4-BE49-F238E27FC236}">
              <a16:creationId xmlns:a16="http://schemas.microsoft.com/office/drawing/2014/main" id="{3E0EC898-1966-478A-9EEE-586EDDE7545D}"/>
            </a:ext>
          </a:extLst>
        </xdr:cNvPr>
        <xdr:cNvSpPr txBox="1"/>
      </xdr:nvSpPr>
      <xdr:spPr>
        <a:xfrm>
          <a:off x="2597150" y="1348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26037</xdr:rowOff>
    </xdr:from>
    <xdr:to>
      <xdr:col>11</xdr:col>
      <xdr:colOff>31750</xdr:colOff>
      <xdr:row>82</xdr:row>
      <xdr:rowOff>53180</xdr:rowOff>
    </xdr:to>
    <xdr:cxnSp macro="">
      <xdr:nvCxnSpPr>
        <xdr:cNvPr id="207" name="直線コネクタ 206">
          <a:extLst>
            <a:ext uri="{FF2B5EF4-FFF2-40B4-BE49-F238E27FC236}">
              <a16:creationId xmlns:a16="http://schemas.microsoft.com/office/drawing/2014/main" id="{61F114F9-B307-48A6-8FD6-3CB2274AB089}"/>
            </a:ext>
          </a:extLst>
        </xdr:cNvPr>
        <xdr:cNvCxnSpPr/>
      </xdr:nvCxnSpPr>
      <xdr:spPr>
        <a:xfrm>
          <a:off x="1333500" y="13772517"/>
          <a:ext cx="793750" cy="27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a:extLst>
            <a:ext uri="{FF2B5EF4-FFF2-40B4-BE49-F238E27FC236}">
              <a16:creationId xmlns:a16="http://schemas.microsoft.com/office/drawing/2014/main" id="{8393FC8D-BD96-48CA-B64C-0EE148EB2FB1}"/>
            </a:ext>
          </a:extLst>
        </xdr:cNvPr>
        <xdr:cNvSpPr/>
      </xdr:nvSpPr>
      <xdr:spPr>
        <a:xfrm>
          <a:off x="2095500" y="1368560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47096</xdr:rowOff>
    </xdr:from>
    <xdr:ext cx="762000" cy="259045"/>
    <xdr:sp macro="" textlink="">
      <xdr:nvSpPr>
        <xdr:cNvPr id="209" name="テキスト ボックス 208">
          <a:extLst>
            <a:ext uri="{FF2B5EF4-FFF2-40B4-BE49-F238E27FC236}">
              <a16:creationId xmlns:a16="http://schemas.microsoft.com/office/drawing/2014/main" id="{19BC5135-A200-42A9-88A7-EF35B856CC7A}"/>
            </a:ext>
          </a:extLst>
        </xdr:cNvPr>
        <xdr:cNvSpPr txBox="1"/>
      </xdr:nvSpPr>
      <xdr:spPr>
        <a:xfrm>
          <a:off x="1784350" y="1345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a:extLst>
            <a:ext uri="{FF2B5EF4-FFF2-40B4-BE49-F238E27FC236}">
              <a16:creationId xmlns:a16="http://schemas.microsoft.com/office/drawing/2014/main" id="{B562065C-B1E6-4DE5-AABF-EDD599CAABF0}"/>
            </a:ext>
          </a:extLst>
        </xdr:cNvPr>
        <xdr:cNvSpPr/>
      </xdr:nvSpPr>
      <xdr:spPr>
        <a:xfrm>
          <a:off x="1282700" y="136394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xdr:rowOff>
    </xdr:from>
    <xdr:ext cx="762000" cy="259045"/>
    <xdr:sp macro="" textlink="">
      <xdr:nvSpPr>
        <xdr:cNvPr id="211" name="テキスト ボックス 210">
          <a:extLst>
            <a:ext uri="{FF2B5EF4-FFF2-40B4-BE49-F238E27FC236}">
              <a16:creationId xmlns:a16="http://schemas.microsoft.com/office/drawing/2014/main" id="{CEF72105-09A0-432B-83BF-9EC954C81F4D}"/>
            </a:ext>
          </a:extLst>
        </xdr:cNvPr>
        <xdr:cNvSpPr txBox="1"/>
      </xdr:nvSpPr>
      <xdr:spPr>
        <a:xfrm>
          <a:off x="971550" y="1341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2E71250-5EFC-4AD6-B703-C37805F0302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6215826-1E3D-4DC4-AB86-2BB87956BB05}"/>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B5A9BF41-3C1F-4C3C-B40E-EA63E0A9CD6F}"/>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E282B17-94EE-4CD1-9CAD-99E45D3E2FA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4E42C4F2-CD8B-465D-822B-E5C9F73F646E}"/>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142377</xdr:rowOff>
    </xdr:from>
    <xdr:to>
      <xdr:col>23</xdr:col>
      <xdr:colOff>184150</xdr:colOff>
      <xdr:row>83</xdr:row>
      <xdr:rowOff>72527</xdr:rowOff>
    </xdr:to>
    <xdr:sp macro="" textlink="">
      <xdr:nvSpPr>
        <xdr:cNvPr id="217" name="楕円 216">
          <a:extLst>
            <a:ext uri="{FF2B5EF4-FFF2-40B4-BE49-F238E27FC236}">
              <a16:creationId xmlns:a16="http://schemas.microsoft.com/office/drawing/2014/main" id="{654295DB-55C8-457D-966F-F45E1D44891E}"/>
            </a:ext>
          </a:extLst>
        </xdr:cNvPr>
        <xdr:cNvSpPr/>
      </xdr:nvSpPr>
      <xdr:spPr>
        <a:xfrm>
          <a:off x="4464050" y="138888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114454</xdr:rowOff>
    </xdr:from>
    <xdr:ext cx="762000" cy="259045"/>
    <xdr:sp macro="" textlink="">
      <xdr:nvSpPr>
        <xdr:cNvPr id="218" name="人件費・物件費等の状況該当値テキスト">
          <a:extLst>
            <a:ext uri="{FF2B5EF4-FFF2-40B4-BE49-F238E27FC236}">
              <a16:creationId xmlns:a16="http://schemas.microsoft.com/office/drawing/2014/main" id="{9E437935-FFBC-4CE5-87AC-A43298837D29}"/>
            </a:ext>
          </a:extLst>
        </xdr:cNvPr>
        <xdr:cNvSpPr txBox="1"/>
      </xdr:nvSpPr>
      <xdr:spPr>
        <a:xfrm>
          <a:off x="4584700" y="1386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106211</xdr:rowOff>
    </xdr:from>
    <xdr:to>
      <xdr:col>19</xdr:col>
      <xdr:colOff>184150</xdr:colOff>
      <xdr:row>83</xdr:row>
      <xdr:rowOff>36361</xdr:rowOff>
    </xdr:to>
    <xdr:sp macro="" textlink="">
      <xdr:nvSpPr>
        <xdr:cNvPr id="219" name="楕円 218">
          <a:extLst>
            <a:ext uri="{FF2B5EF4-FFF2-40B4-BE49-F238E27FC236}">
              <a16:creationId xmlns:a16="http://schemas.microsoft.com/office/drawing/2014/main" id="{03806D5B-3D82-4255-BA29-4B3198DB0BD5}"/>
            </a:ext>
          </a:extLst>
        </xdr:cNvPr>
        <xdr:cNvSpPr/>
      </xdr:nvSpPr>
      <xdr:spPr>
        <a:xfrm>
          <a:off x="3702050" y="13852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21138</xdr:rowOff>
    </xdr:from>
    <xdr:ext cx="736600" cy="259045"/>
    <xdr:sp macro="" textlink="">
      <xdr:nvSpPr>
        <xdr:cNvPr id="220" name="テキスト ボックス 219">
          <a:extLst>
            <a:ext uri="{FF2B5EF4-FFF2-40B4-BE49-F238E27FC236}">
              <a16:creationId xmlns:a16="http://schemas.microsoft.com/office/drawing/2014/main" id="{FD9DADA0-B6BF-4A5F-B1B9-B79E039351FA}"/>
            </a:ext>
          </a:extLst>
        </xdr:cNvPr>
        <xdr:cNvSpPr txBox="1"/>
      </xdr:nvSpPr>
      <xdr:spPr>
        <a:xfrm>
          <a:off x="3409950" y="13935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130144</xdr:rowOff>
    </xdr:from>
    <xdr:to>
      <xdr:col>15</xdr:col>
      <xdr:colOff>133350</xdr:colOff>
      <xdr:row>83</xdr:row>
      <xdr:rowOff>60294</xdr:rowOff>
    </xdr:to>
    <xdr:sp macro="" textlink="">
      <xdr:nvSpPr>
        <xdr:cNvPr id="221" name="楕円 220">
          <a:extLst>
            <a:ext uri="{FF2B5EF4-FFF2-40B4-BE49-F238E27FC236}">
              <a16:creationId xmlns:a16="http://schemas.microsoft.com/office/drawing/2014/main" id="{FC9D09A7-B091-45E7-8AA1-233270F44791}"/>
            </a:ext>
          </a:extLst>
        </xdr:cNvPr>
        <xdr:cNvSpPr/>
      </xdr:nvSpPr>
      <xdr:spPr>
        <a:xfrm>
          <a:off x="2889250" y="13876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45071</xdr:rowOff>
    </xdr:from>
    <xdr:ext cx="762000" cy="259045"/>
    <xdr:sp macro="" textlink="">
      <xdr:nvSpPr>
        <xdr:cNvPr id="222" name="テキスト ボックス 221">
          <a:extLst>
            <a:ext uri="{FF2B5EF4-FFF2-40B4-BE49-F238E27FC236}">
              <a16:creationId xmlns:a16="http://schemas.microsoft.com/office/drawing/2014/main" id="{1110996A-A835-431E-B92E-1D4CD10504D9}"/>
            </a:ext>
          </a:extLst>
        </xdr:cNvPr>
        <xdr:cNvSpPr txBox="1"/>
      </xdr:nvSpPr>
      <xdr:spPr>
        <a:xfrm>
          <a:off x="2597150" y="1395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2380</xdr:rowOff>
    </xdr:from>
    <xdr:to>
      <xdr:col>11</xdr:col>
      <xdr:colOff>82550</xdr:colOff>
      <xdr:row>82</xdr:row>
      <xdr:rowOff>103980</xdr:rowOff>
    </xdr:to>
    <xdr:sp macro="" textlink="">
      <xdr:nvSpPr>
        <xdr:cNvPr id="223" name="楕円 222">
          <a:extLst>
            <a:ext uri="{FF2B5EF4-FFF2-40B4-BE49-F238E27FC236}">
              <a16:creationId xmlns:a16="http://schemas.microsoft.com/office/drawing/2014/main" id="{D987D1BB-30F7-495C-B3EF-5A954AD157C5}"/>
            </a:ext>
          </a:extLst>
        </xdr:cNvPr>
        <xdr:cNvSpPr/>
      </xdr:nvSpPr>
      <xdr:spPr>
        <a:xfrm>
          <a:off x="2095500" y="137488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88757</xdr:rowOff>
    </xdr:from>
    <xdr:ext cx="762000" cy="259045"/>
    <xdr:sp macro="" textlink="">
      <xdr:nvSpPr>
        <xdr:cNvPr id="224" name="テキスト ボックス 223">
          <a:extLst>
            <a:ext uri="{FF2B5EF4-FFF2-40B4-BE49-F238E27FC236}">
              <a16:creationId xmlns:a16="http://schemas.microsoft.com/office/drawing/2014/main" id="{70729686-9000-42C6-9BDB-56B1834AA5B8}"/>
            </a:ext>
          </a:extLst>
        </xdr:cNvPr>
        <xdr:cNvSpPr txBox="1"/>
      </xdr:nvSpPr>
      <xdr:spPr>
        <a:xfrm>
          <a:off x="1784350" y="1383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146687</xdr:rowOff>
    </xdr:from>
    <xdr:to>
      <xdr:col>7</xdr:col>
      <xdr:colOff>31750</xdr:colOff>
      <xdr:row>82</xdr:row>
      <xdr:rowOff>76837</xdr:rowOff>
    </xdr:to>
    <xdr:sp macro="" textlink="">
      <xdr:nvSpPr>
        <xdr:cNvPr id="225" name="楕円 224">
          <a:extLst>
            <a:ext uri="{FF2B5EF4-FFF2-40B4-BE49-F238E27FC236}">
              <a16:creationId xmlns:a16="http://schemas.microsoft.com/office/drawing/2014/main" id="{2C1EC1CB-FC21-4BF2-8A96-216BC30601AB}"/>
            </a:ext>
          </a:extLst>
        </xdr:cNvPr>
        <xdr:cNvSpPr/>
      </xdr:nvSpPr>
      <xdr:spPr>
        <a:xfrm>
          <a:off x="1282700" y="137255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61614</xdr:rowOff>
    </xdr:from>
    <xdr:ext cx="762000" cy="259045"/>
    <xdr:sp macro="" textlink="">
      <xdr:nvSpPr>
        <xdr:cNvPr id="226" name="テキスト ボックス 225">
          <a:extLst>
            <a:ext uri="{FF2B5EF4-FFF2-40B4-BE49-F238E27FC236}">
              <a16:creationId xmlns:a16="http://schemas.microsoft.com/office/drawing/2014/main" id="{5F983F6A-B79C-4396-A1D1-87F146400196}"/>
            </a:ext>
          </a:extLst>
        </xdr:cNvPr>
        <xdr:cNvSpPr txBox="1"/>
      </xdr:nvSpPr>
      <xdr:spPr>
        <a:xfrm>
          <a:off x="971550" y="1380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2C9C4C4A-2766-4F7E-BD92-84E89FAB2A5E}"/>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BCE12E2D-C2A7-417C-BE5F-64E83E9E575C}"/>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443FB98D-663C-4A7D-8F52-2A565B0DE04E}"/>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25315D13-FD0C-4374-B01D-D50E0333B622}"/>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EEE7A515-5D28-4783-A4C2-F5210337EA83}"/>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95A60CE6-8177-40A1-80B6-FC468C6627D5}"/>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31E7BECC-B648-46EC-A7C1-E11A6C032BD2}"/>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2829DB51-2E94-4774-887D-3D75D863CCBC}"/>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2EB9CB60-529F-473F-9580-5074B6653EF9}"/>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685768A-0DFC-4FA9-9154-2E99965C9F6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99579D6-F7B2-4712-9813-559CD0393F8A}"/>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707C5825-84AD-4962-BCFB-8A43EA1D4959}"/>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18A3DC41-10B5-421B-94A4-2352107A3B42}"/>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合併以降職員数の抑制等により、類似団体並びに全国町村平均よりも低い値である。諸手当の廃止・見直しを実施してきており、引き続き総点検を行いながら給与の適正化に努める。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DC375423-4089-4381-82D2-9E39B27252D6}"/>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CC5AD964-6751-4C2B-B26F-9B1A42E282EF}"/>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57E6EDDE-3EBF-45EB-83DA-CC90ECBAFD8F}"/>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68AE571D-4F0F-4E87-8B8A-7689E5D7938D}"/>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2D2DA5AA-747E-4A8B-AEA6-5FF2657E3043}"/>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DAB8114-0921-4445-9CF2-1590235836A4}"/>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44BE7B9A-61A8-479D-B86B-6D0A9CFEFB87}"/>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3441022B-46D0-4A33-B3EC-6B05A454A2C8}"/>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7A0D26E9-3765-4518-A6AF-8513E527D955}"/>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F06DB53C-6101-4707-8826-F8A05C985EDE}"/>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782222FF-A005-4D5F-948F-460CE258375A}"/>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A15CE3BD-0B2A-4385-AD7A-108D70502051}"/>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73829745-B16E-464A-AD26-0990F5F1FC98}"/>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5311830C-4A35-4457-A99C-676843D54E51}"/>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9F173DCA-3E70-47B1-8511-3A6CCEFF65F3}"/>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DAD9A53-04D4-4637-AA82-3E034881C462}"/>
            </a:ext>
          </a:extLst>
        </xdr:cNvPr>
        <xdr:cNvCxnSpPr/>
      </xdr:nvCxnSpPr>
      <xdr:spPr>
        <a:xfrm flipV="1">
          <a:off x="15474950" y="13442245"/>
          <a:ext cx="0" cy="164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A305CC7B-1366-487E-8221-62944405A375}"/>
            </a:ext>
          </a:extLst>
        </xdr:cNvPr>
        <xdr:cNvSpPr txBox="1"/>
      </xdr:nvSpPr>
      <xdr:spPr>
        <a:xfrm>
          <a:off x="15563850" y="150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AB79A60F-C18D-469D-B300-41DF8BF69D4A}"/>
            </a:ext>
          </a:extLst>
        </xdr:cNvPr>
        <xdr:cNvCxnSpPr/>
      </xdr:nvCxnSpPr>
      <xdr:spPr>
        <a:xfrm>
          <a:off x="15405100" y="150836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32E5F6D4-47F4-4026-A752-25690DD4519C}"/>
            </a:ext>
          </a:extLst>
        </xdr:cNvPr>
        <xdr:cNvSpPr txBox="1"/>
      </xdr:nvSpPr>
      <xdr:spPr>
        <a:xfrm>
          <a:off x="15563850" y="1319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80ACB0F1-FB83-4001-A418-D6CD37CE406C}"/>
            </a:ext>
          </a:extLst>
        </xdr:cNvPr>
        <xdr:cNvCxnSpPr/>
      </xdr:nvCxnSpPr>
      <xdr:spPr>
        <a:xfrm>
          <a:off x="15405100" y="13442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58561</xdr:rowOff>
    </xdr:to>
    <xdr:cxnSp macro="">
      <xdr:nvCxnSpPr>
        <xdr:cNvPr id="260" name="直線コネクタ 259">
          <a:extLst>
            <a:ext uri="{FF2B5EF4-FFF2-40B4-BE49-F238E27FC236}">
              <a16:creationId xmlns:a16="http://schemas.microsoft.com/office/drawing/2014/main" id="{9307E4A2-9919-4573-B7B4-DE540A2A0E9A}"/>
            </a:ext>
          </a:extLst>
        </xdr:cNvPr>
        <xdr:cNvCxnSpPr/>
      </xdr:nvCxnSpPr>
      <xdr:spPr>
        <a:xfrm flipV="1">
          <a:off x="14712950" y="14254339"/>
          <a:ext cx="762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60272</xdr:rowOff>
    </xdr:from>
    <xdr:ext cx="762000" cy="259045"/>
    <xdr:sp macro="" textlink="">
      <xdr:nvSpPr>
        <xdr:cNvPr id="261" name="給与水準   （国との比較）平均値テキスト">
          <a:extLst>
            <a:ext uri="{FF2B5EF4-FFF2-40B4-BE49-F238E27FC236}">
              <a16:creationId xmlns:a16="http://schemas.microsoft.com/office/drawing/2014/main" id="{9A5B4D02-4D88-41F4-8FED-DFF9FCA46E44}"/>
            </a:ext>
          </a:extLst>
        </xdr:cNvPr>
        <xdr:cNvSpPr txBox="1"/>
      </xdr:nvSpPr>
      <xdr:spPr>
        <a:xfrm>
          <a:off x="15563850" y="143096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E2B5058C-C8CD-46AD-B001-CDA137D8D219}"/>
            </a:ext>
          </a:extLst>
        </xdr:cNvPr>
        <xdr:cNvSpPr/>
      </xdr:nvSpPr>
      <xdr:spPr>
        <a:xfrm>
          <a:off x="15427960" y="143375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58561</xdr:rowOff>
    </xdr:from>
    <xdr:to>
      <xdr:col>77</xdr:col>
      <xdr:colOff>44450</xdr:colOff>
      <xdr:row>85</xdr:row>
      <xdr:rowOff>112184</xdr:rowOff>
    </xdr:to>
    <xdr:cxnSp macro="">
      <xdr:nvCxnSpPr>
        <xdr:cNvPr id="263" name="直線コネクタ 262">
          <a:extLst>
            <a:ext uri="{FF2B5EF4-FFF2-40B4-BE49-F238E27FC236}">
              <a16:creationId xmlns:a16="http://schemas.microsoft.com/office/drawing/2014/main" id="{3D7489C3-9E43-44CD-8166-7D770D7AFCBE}"/>
            </a:ext>
          </a:extLst>
        </xdr:cNvPr>
        <xdr:cNvCxnSpPr/>
      </xdr:nvCxnSpPr>
      <xdr:spPr>
        <a:xfrm flipV="1">
          <a:off x="13903960" y="14307961"/>
          <a:ext cx="80899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8E088A87-EDAC-4294-9F5C-41FA8F931C93}"/>
            </a:ext>
          </a:extLst>
        </xdr:cNvPr>
        <xdr:cNvSpPr/>
      </xdr:nvSpPr>
      <xdr:spPr>
        <a:xfrm>
          <a:off x="14665960" y="143241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65" name="テキスト ボックス 264">
          <a:extLst>
            <a:ext uri="{FF2B5EF4-FFF2-40B4-BE49-F238E27FC236}">
              <a16:creationId xmlns:a16="http://schemas.microsoft.com/office/drawing/2014/main" id="{DAE6F1DD-B5E3-4706-A676-01A9161D8E14}"/>
            </a:ext>
          </a:extLst>
        </xdr:cNvPr>
        <xdr:cNvSpPr txBox="1"/>
      </xdr:nvSpPr>
      <xdr:spPr>
        <a:xfrm>
          <a:off x="14370050" y="1441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86</xdr:row>
      <xdr:rowOff>7761</xdr:rowOff>
    </xdr:to>
    <xdr:cxnSp macro="">
      <xdr:nvCxnSpPr>
        <xdr:cNvPr id="266" name="直線コネクタ 265">
          <a:extLst>
            <a:ext uri="{FF2B5EF4-FFF2-40B4-BE49-F238E27FC236}">
              <a16:creationId xmlns:a16="http://schemas.microsoft.com/office/drawing/2014/main" id="{9D92F5E3-8733-4A53-83DE-16CD1504C717}"/>
            </a:ext>
          </a:extLst>
        </xdr:cNvPr>
        <xdr:cNvCxnSpPr/>
      </xdr:nvCxnSpPr>
      <xdr:spPr>
        <a:xfrm flipV="1">
          <a:off x="13106400" y="14361584"/>
          <a:ext cx="797560" cy="6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35D496E0-0F8D-4B43-A46F-F0D2E09BC3F6}"/>
            </a:ext>
          </a:extLst>
        </xdr:cNvPr>
        <xdr:cNvSpPr/>
      </xdr:nvSpPr>
      <xdr:spPr>
        <a:xfrm>
          <a:off x="13868400" y="142973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B873AB47-CD7A-4D5C-8C13-A9694793781E}"/>
            </a:ext>
          </a:extLst>
        </xdr:cNvPr>
        <xdr:cNvSpPr txBox="1"/>
      </xdr:nvSpPr>
      <xdr:spPr>
        <a:xfrm>
          <a:off x="13557250" y="1407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7761</xdr:rowOff>
    </xdr:to>
    <xdr:cxnSp macro="">
      <xdr:nvCxnSpPr>
        <xdr:cNvPr id="269" name="直線コネクタ 268">
          <a:extLst>
            <a:ext uri="{FF2B5EF4-FFF2-40B4-BE49-F238E27FC236}">
              <a16:creationId xmlns:a16="http://schemas.microsoft.com/office/drawing/2014/main" id="{7D3A88DF-EBCB-4A23-A46D-194E9DCCEBCD}"/>
            </a:ext>
          </a:extLst>
        </xdr:cNvPr>
        <xdr:cNvCxnSpPr/>
      </xdr:nvCxnSpPr>
      <xdr:spPr>
        <a:xfrm>
          <a:off x="12293600" y="14388395"/>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836781FE-3CC2-450A-8FB4-50727DBE0A3D}"/>
            </a:ext>
          </a:extLst>
        </xdr:cNvPr>
        <xdr:cNvSpPr/>
      </xdr:nvSpPr>
      <xdr:spPr>
        <a:xfrm>
          <a:off x="13055600" y="1431078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53BB57A9-142D-4C02-8849-8651DE905FF3}"/>
            </a:ext>
          </a:extLst>
        </xdr:cNvPr>
        <xdr:cNvSpPr txBox="1"/>
      </xdr:nvSpPr>
      <xdr:spPr>
        <a:xfrm>
          <a:off x="12763500" y="1408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2FA8B93E-37F1-4729-9EF8-13FD9779E1D1}"/>
            </a:ext>
          </a:extLst>
        </xdr:cNvPr>
        <xdr:cNvSpPr/>
      </xdr:nvSpPr>
      <xdr:spPr>
        <a:xfrm>
          <a:off x="12242800" y="1429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A03498AF-2B9F-4FB7-BDB7-F042A0A43522}"/>
            </a:ext>
          </a:extLst>
        </xdr:cNvPr>
        <xdr:cNvSpPr txBox="1"/>
      </xdr:nvSpPr>
      <xdr:spPr>
        <a:xfrm>
          <a:off x="11950700" y="1407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4F5EDF4-4042-4D9F-9986-0A4DEF860505}"/>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943CFAF-E62D-4F04-845D-FF8E18A15673}"/>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5975CEC2-84FE-4C74-A5FD-3F577646FE9C}"/>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CDDA5130-C2D2-42FD-BC4B-9610791EBB27}"/>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2705A754-C19E-4C51-86CC-A3AFB9517706}"/>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9" name="楕円 278">
          <a:extLst>
            <a:ext uri="{FF2B5EF4-FFF2-40B4-BE49-F238E27FC236}">
              <a16:creationId xmlns:a16="http://schemas.microsoft.com/office/drawing/2014/main" id="{4B9D6A75-528A-4400-8FEE-3B8EA917362B}"/>
            </a:ext>
          </a:extLst>
        </xdr:cNvPr>
        <xdr:cNvSpPr/>
      </xdr:nvSpPr>
      <xdr:spPr>
        <a:xfrm>
          <a:off x="15427960" y="1420734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80" name="給与水準   （国との比較）該当値テキスト">
          <a:extLst>
            <a:ext uri="{FF2B5EF4-FFF2-40B4-BE49-F238E27FC236}">
              <a16:creationId xmlns:a16="http://schemas.microsoft.com/office/drawing/2014/main" id="{DAD2908D-F99D-4E9C-8F90-5371FCCA9CE0}"/>
            </a:ext>
          </a:extLst>
        </xdr:cNvPr>
        <xdr:cNvSpPr txBox="1"/>
      </xdr:nvSpPr>
      <xdr:spPr>
        <a:xfrm>
          <a:off x="15563850" y="14056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81" name="楕円 280">
          <a:extLst>
            <a:ext uri="{FF2B5EF4-FFF2-40B4-BE49-F238E27FC236}">
              <a16:creationId xmlns:a16="http://schemas.microsoft.com/office/drawing/2014/main" id="{54843209-E1CD-4915-9DE1-79D0D314BBA6}"/>
            </a:ext>
          </a:extLst>
        </xdr:cNvPr>
        <xdr:cNvSpPr/>
      </xdr:nvSpPr>
      <xdr:spPr>
        <a:xfrm>
          <a:off x="14665960" y="1425716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119538</xdr:rowOff>
    </xdr:from>
    <xdr:ext cx="736600" cy="259045"/>
    <xdr:sp macro="" textlink="">
      <xdr:nvSpPr>
        <xdr:cNvPr id="282" name="テキスト ボックス 281">
          <a:extLst>
            <a:ext uri="{FF2B5EF4-FFF2-40B4-BE49-F238E27FC236}">
              <a16:creationId xmlns:a16="http://schemas.microsoft.com/office/drawing/2014/main" id="{3B956EAA-FFC8-4A33-9AEB-7B5EE79E5284}"/>
            </a:ext>
          </a:extLst>
        </xdr:cNvPr>
        <xdr:cNvSpPr txBox="1"/>
      </xdr:nvSpPr>
      <xdr:spPr>
        <a:xfrm>
          <a:off x="14370050" y="14033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3" name="楕円 282">
          <a:extLst>
            <a:ext uri="{FF2B5EF4-FFF2-40B4-BE49-F238E27FC236}">
              <a16:creationId xmlns:a16="http://schemas.microsoft.com/office/drawing/2014/main" id="{E51F990A-E386-4801-B310-D3CE10838904}"/>
            </a:ext>
          </a:extLst>
        </xdr:cNvPr>
        <xdr:cNvSpPr/>
      </xdr:nvSpPr>
      <xdr:spPr>
        <a:xfrm>
          <a:off x="13868400" y="143107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84" name="テキスト ボックス 283">
          <a:extLst>
            <a:ext uri="{FF2B5EF4-FFF2-40B4-BE49-F238E27FC236}">
              <a16:creationId xmlns:a16="http://schemas.microsoft.com/office/drawing/2014/main" id="{072A80C8-F950-4B30-AC27-911339D33D57}"/>
            </a:ext>
          </a:extLst>
        </xdr:cNvPr>
        <xdr:cNvSpPr txBox="1"/>
      </xdr:nvSpPr>
      <xdr:spPr>
        <a:xfrm>
          <a:off x="13557250" y="1439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85" name="楕円 284">
          <a:extLst>
            <a:ext uri="{FF2B5EF4-FFF2-40B4-BE49-F238E27FC236}">
              <a16:creationId xmlns:a16="http://schemas.microsoft.com/office/drawing/2014/main" id="{CB7FF69E-BC89-4F32-8D98-EC9A0434C755}"/>
            </a:ext>
          </a:extLst>
        </xdr:cNvPr>
        <xdr:cNvSpPr/>
      </xdr:nvSpPr>
      <xdr:spPr>
        <a:xfrm>
          <a:off x="13055600" y="14377811"/>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86" name="テキスト ボックス 285">
          <a:extLst>
            <a:ext uri="{FF2B5EF4-FFF2-40B4-BE49-F238E27FC236}">
              <a16:creationId xmlns:a16="http://schemas.microsoft.com/office/drawing/2014/main" id="{B393A101-5F87-4D9D-89FB-512FB9D35CE8}"/>
            </a:ext>
          </a:extLst>
        </xdr:cNvPr>
        <xdr:cNvSpPr txBox="1"/>
      </xdr:nvSpPr>
      <xdr:spPr>
        <a:xfrm>
          <a:off x="12763500" y="14460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7" name="楕円 286">
          <a:extLst>
            <a:ext uri="{FF2B5EF4-FFF2-40B4-BE49-F238E27FC236}">
              <a16:creationId xmlns:a16="http://schemas.microsoft.com/office/drawing/2014/main" id="{101ABAEE-19C6-46B9-9AFA-E868722BD95C}"/>
            </a:ext>
          </a:extLst>
        </xdr:cNvPr>
        <xdr:cNvSpPr/>
      </xdr:nvSpPr>
      <xdr:spPr>
        <a:xfrm>
          <a:off x="12242800" y="14337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88" name="テキスト ボックス 287">
          <a:extLst>
            <a:ext uri="{FF2B5EF4-FFF2-40B4-BE49-F238E27FC236}">
              <a16:creationId xmlns:a16="http://schemas.microsoft.com/office/drawing/2014/main" id="{7659A518-7A67-4524-8BEA-AC9CA0982888}"/>
            </a:ext>
          </a:extLst>
        </xdr:cNvPr>
        <xdr:cNvSpPr txBox="1"/>
      </xdr:nvSpPr>
      <xdr:spPr>
        <a:xfrm>
          <a:off x="11950700" y="144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7C32169-E39C-4F84-B1E3-6D60E2045068}"/>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27E97F38-8548-4916-A159-0F349A0F675D}"/>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BE2940CE-F9EE-4FB1-A0F7-E4CF4D1D827E}"/>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D386944A-903D-470B-9346-3287BE226A7D}"/>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A9873E7-7F3B-41B6-A455-94CB8F468BFF}"/>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DDFAB2DC-D087-4558-A4D0-F876656AB80E}"/>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40B64C8C-DABC-47D5-B9C0-D9042B2C78FE}"/>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AD3280D3-AE13-465D-9D9C-6104EC1ED4C9}"/>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C14ADED0-31DE-4B88-BC7F-5DF4B7164EA7}"/>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BDD37D4B-B9EC-47FB-9B7F-D3B691507F18}"/>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F176EBFB-E488-42C5-9C3D-780F6408C717}"/>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8E426085-B374-4995-8CCB-297BE1047AA2}"/>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10F2FC37-BE86-4FC9-AEC9-8E9414C9F178}"/>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人口千人当たり職員数は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人上回っている。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年の町村合併以降、集中改革プラン等に基づき職員数を減員しているが、より適切な定員管理に努めていく。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E3595E5A-BC33-4EAA-9FF9-37E3C28A032A}"/>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6CA16469-992C-46DD-A4A2-5B7CBD4CD478}"/>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732B1C7A-D4BB-424C-8350-CE4C62BE41C4}"/>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807ABDD2-8D58-42A8-BD78-C598A65A5F9D}"/>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2FA415D2-0CAD-4A72-83A8-5CD578FC2C76}"/>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20C4B1ED-E5C5-4C3B-BB99-F08CD7C07B04}"/>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5E78F930-F468-46A3-BD4D-A30029AF1E46}"/>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9D3DAD7-83C9-46B0-83E4-9E6B3FD3DD8F}"/>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8840CD49-990B-4E3E-907A-9C8ACDF25FFF}"/>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BD3AC3E9-1E3D-4402-8929-1CA9A748A461}"/>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321CF5D1-5FB5-4CC9-8D7D-EE6A1A5FF3C7}"/>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A6F0C52-9EA0-4030-AC3A-DD54CC2A721D}"/>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97E89644-4E1D-4A2D-B4AC-4555DAABEFD6}"/>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F1039588-CAE8-407E-9C24-73C7A2782E2D}"/>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CCD7CFA-32DF-4EB7-BE95-0580CC2B9D0E}"/>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9E13F99C-3F09-4FE8-9200-951547386C28}"/>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531E4F11-B388-42B0-BB5F-E21DE38ECD66}"/>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2F477B50-6CF6-4C44-A249-DA4BB27A114D}"/>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BD0EFB1D-FB62-4EC5-BE52-5B246BCED685}"/>
            </a:ext>
          </a:extLst>
        </xdr:cNvPr>
        <xdr:cNvCxnSpPr/>
      </xdr:nvCxnSpPr>
      <xdr:spPr>
        <a:xfrm flipV="1">
          <a:off x="15474950" y="9801860"/>
          <a:ext cx="0" cy="143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4A27F738-59AD-4B22-8A8E-B6674F7F8682}"/>
            </a:ext>
          </a:extLst>
        </xdr:cNvPr>
        <xdr:cNvSpPr txBox="1"/>
      </xdr:nvSpPr>
      <xdr:spPr>
        <a:xfrm>
          <a:off x="15563850" y="1120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57EC5F3B-1FF1-4945-A544-1EE75017B45F}"/>
            </a:ext>
          </a:extLst>
        </xdr:cNvPr>
        <xdr:cNvCxnSpPr/>
      </xdr:nvCxnSpPr>
      <xdr:spPr>
        <a:xfrm>
          <a:off x="15405100" y="112352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8A474E8F-E390-4918-9D81-2AE04A33BB1F}"/>
            </a:ext>
          </a:extLst>
        </xdr:cNvPr>
        <xdr:cNvSpPr txBox="1"/>
      </xdr:nvSpPr>
      <xdr:spPr>
        <a:xfrm>
          <a:off x="1556385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FDA81E65-5CB3-40FB-A564-14203201AE39}"/>
            </a:ext>
          </a:extLst>
        </xdr:cNvPr>
        <xdr:cNvCxnSpPr/>
      </xdr:nvCxnSpPr>
      <xdr:spPr>
        <a:xfrm>
          <a:off x="15405100" y="9801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70878</xdr:rowOff>
    </xdr:from>
    <xdr:to>
      <xdr:col>81</xdr:col>
      <xdr:colOff>44450</xdr:colOff>
      <xdr:row>62</xdr:row>
      <xdr:rowOff>108796</xdr:rowOff>
    </xdr:to>
    <xdr:cxnSp macro="">
      <xdr:nvCxnSpPr>
        <xdr:cNvPr id="325" name="直線コネクタ 324">
          <a:extLst>
            <a:ext uri="{FF2B5EF4-FFF2-40B4-BE49-F238E27FC236}">
              <a16:creationId xmlns:a16="http://schemas.microsoft.com/office/drawing/2014/main" id="{E524D54C-F59B-4C74-8DD5-DCFF4C9B587B}"/>
            </a:ext>
          </a:extLst>
        </xdr:cNvPr>
        <xdr:cNvCxnSpPr/>
      </xdr:nvCxnSpPr>
      <xdr:spPr>
        <a:xfrm flipV="1">
          <a:off x="14712950" y="10464558"/>
          <a:ext cx="762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135907</xdr:rowOff>
    </xdr:from>
    <xdr:ext cx="762000" cy="259045"/>
    <xdr:sp macro="" textlink="">
      <xdr:nvSpPr>
        <xdr:cNvPr id="326" name="定員管理の状況平均値テキスト">
          <a:extLst>
            <a:ext uri="{FF2B5EF4-FFF2-40B4-BE49-F238E27FC236}">
              <a16:creationId xmlns:a16="http://schemas.microsoft.com/office/drawing/2014/main" id="{3DAC9746-A966-4B8C-BBB5-C07AFBA4FD5E}"/>
            </a:ext>
          </a:extLst>
        </xdr:cNvPr>
        <xdr:cNvSpPr txBox="1"/>
      </xdr:nvSpPr>
      <xdr:spPr>
        <a:xfrm>
          <a:off x="15563850" y="10026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8D8B11AF-27F5-4F82-B2DC-8C0EF4CD2664}"/>
            </a:ext>
          </a:extLst>
        </xdr:cNvPr>
        <xdr:cNvSpPr/>
      </xdr:nvSpPr>
      <xdr:spPr>
        <a:xfrm>
          <a:off x="15427960" y="1017778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88114</xdr:rowOff>
    </xdr:from>
    <xdr:to>
      <xdr:col>77</xdr:col>
      <xdr:colOff>44450</xdr:colOff>
      <xdr:row>62</xdr:row>
      <xdr:rowOff>108796</xdr:rowOff>
    </xdr:to>
    <xdr:cxnSp macro="">
      <xdr:nvCxnSpPr>
        <xdr:cNvPr id="328" name="直線コネクタ 327">
          <a:extLst>
            <a:ext uri="{FF2B5EF4-FFF2-40B4-BE49-F238E27FC236}">
              <a16:creationId xmlns:a16="http://schemas.microsoft.com/office/drawing/2014/main" id="{1D6BDFAC-124E-49FD-86C2-311F602B6753}"/>
            </a:ext>
          </a:extLst>
        </xdr:cNvPr>
        <xdr:cNvCxnSpPr/>
      </xdr:nvCxnSpPr>
      <xdr:spPr>
        <a:xfrm>
          <a:off x="13903960" y="10481794"/>
          <a:ext cx="80899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A196C4FB-291B-4D79-A071-659004D3C569}"/>
            </a:ext>
          </a:extLst>
        </xdr:cNvPr>
        <xdr:cNvSpPr/>
      </xdr:nvSpPr>
      <xdr:spPr>
        <a:xfrm>
          <a:off x="14665960" y="101651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47068</xdr:rowOff>
    </xdr:from>
    <xdr:ext cx="736600" cy="259045"/>
    <xdr:sp macro="" textlink="">
      <xdr:nvSpPr>
        <xdr:cNvPr id="330" name="テキスト ボックス 329">
          <a:extLst>
            <a:ext uri="{FF2B5EF4-FFF2-40B4-BE49-F238E27FC236}">
              <a16:creationId xmlns:a16="http://schemas.microsoft.com/office/drawing/2014/main" id="{6F291765-9EC6-4029-BB37-53A5AE71B72E}"/>
            </a:ext>
          </a:extLst>
        </xdr:cNvPr>
        <xdr:cNvSpPr txBox="1"/>
      </xdr:nvSpPr>
      <xdr:spPr>
        <a:xfrm>
          <a:off x="14370050" y="9937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88114</xdr:rowOff>
    </xdr:from>
    <xdr:to>
      <xdr:col>72</xdr:col>
      <xdr:colOff>203200</xdr:colOff>
      <xdr:row>62</xdr:row>
      <xdr:rowOff>122586</xdr:rowOff>
    </xdr:to>
    <xdr:cxnSp macro="">
      <xdr:nvCxnSpPr>
        <xdr:cNvPr id="331" name="直線コネクタ 330">
          <a:extLst>
            <a:ext uri="{FF2B5EF4-FFF2-40B4-BE49-F238E27FC236}">
              <a16:creationId xmlns:a16="http://schemas.microsoft.com/office/drawing/2014/main" id="{1F65351A-0271-4DB0-B616-8BC1B37B6807}"/>
            </a:ext>
          </a:extLst>
        </xdr:cNvPr>
        <xdr:cNvCxnSpPr/>
      </xdr:nvCxnSpPr>
      <xdr:spPr>
        <a:xfrm flipV="1">
          <a:off x="13106400" y="10481794"/>
          <a:ext cx="79756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a:extLst>
            <a:ext uri="{FF2B5EF4-FFF2-40B4-BE49-F238E27FC236}">
              <a16:creationId xmlns:a16="http://schemas.microsoft.com/office/drawing/2014/main" id="{F96474F6-5F43-466F-9DC2-0DBCDCAC5E16}"/>
            </a:ext>
          </a:extLst>
        </xdr:cNvPr>
        <xdr:cNvSpPr/>
      </xdr:nvSpPr>
      <xdr:spPr>
        <a:xfrm>
          <a:off x="13868400" y="1013181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33" name="テキスト ボックス 332">
          <a:extLst>
            <a:ext uri="{FF2B5EF4-FFF2-40B4-BE49-F238E27FC236}">
              <a16:creationId xmlns:a16="http://schemas.microsoft.com/office/drawing/2014/main" id="{5833789E-BD04-4837-BADD-B94701D0CB78}"/>
            </a:ext>
          </a:extLst>
        </xdr:cNvPr>
        <xdr:cNvSpPr txBox="1"/>
      </xdr:nvSpPr>
      <xdr:spPr>
        <a:xfrm>
          <a:off x="13557250" y="990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65133</xdr:rowOff>
    </xdr:from>
    <xdr:to>
      <xdr:col>68</xdr:col>
      <xdr:colOff>152400</xdr:colOff>
      <xdr:row>62</xdr:row>
      <xdr:rowOff>122586</xdr:rowOff>
    </xdr:to>
    <xdr:cxnSp macro="">
      <xdr:nvCxnSpPr>
        <xdr:cNvPr id="334" name="直線コネクタ 333">
          <a:extLst>
            <a:ext uri="{FF2B5EF4-FFF2-40B4-BE49-F238E27FC236}">
              <a16:creationId xmlns:a16="http://schemas.microsoft.com/office/drawing/2014/main" id="{406863A3-FADB-43B8-B6FA-2B7FBB88D4C1}"/>
            </a:ext>
          </a:extLst>
        </xdr:cNvPr>
        <xdr:cNvCxnSpPr/>
      </xdr:nvCxnSpPr>
      <xdr:spPr>
        <a:xfrm>
          <a:off x="12293600" y="10458813"/>
          <a:ext cx="8128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a:extLst>
            <a:ext uri="{FF2B5EF4-FFF2-40B4-BE49-F238E27FC236}">
              <a16:creationId xmlns:a16="http://schemas.microsoft.com/office/drawing/2014/main" id="{E5184312-DC6F-4659-A273-FE24F4CDB2D0}"/>
            </a:ext>
          </a:extLst>
        </xdr:cNvPr>
        <xdr:cNvSpPr/>
      </xdr:nvSpPr>
      <xdr:spPr>
        <a:xfrm>
          <a:off x="13055600" y="1018122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63154</xdr:rowOff>
    </xdr:from>
    <xdr:ext cx="762000" cy="259045"/>
    <xdr:sp macro="" textlink="">
      <xdr:nvSpPr>
        <xdr:cNvPr id="336" name="テキスト ボックス 335">
          <a:extLst>
            <a:ext uri="{FF2B5EF4-FFF2-40B4-BE49-F238E27FC236}">
              <a16:creationId xmlns:a16="http://schemas.microsoft.com/office/drawing/2014/main" id="{F9851CE3-C590-4EDB-9902-5A43346FDCE3}"/>
            </a:ext>
          </a:extLst>
        </xdr:cNvPr>
        <xdr:cNvSpPr txBox="1"/>
      </xdr:nvSpPr>
      <xdr:spPr>
        <a:xfrm>
          <a:off x="12763500" y="9953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a:extLst>
            <a:ext uri="{FF2B5EF4-FFF2-40B4-BE49-F238E27FC236}">
              <a16:creationId xmlns:a16="http://schemas.microsoft.com/office/drawing/2014/main" id="{5AE52B99-C1F7-488C-B466-28A0CA96BB95}"/>
            </a:ext>
          </a:extLst>
        </xdr:cNvPr>
        <xdr:cNvSpPr/>
      </xdr:nvSpPr>
      <xdr:spPr>
        <a:xfrm>
          <a:off x="12242800" y="10157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a:extLst>
            <a:ext uri="{FF2B5EF4-FFF2-40B4-BE49-F238E27FC236}">
              <a16:creationId xmlns:a16="http://schemas.microsoft.com/office/drawing/2014/main" id="{1FAF246D-2DF8-4415-97E3-6316D959F684}"/>
            </a:ext>
          </a:extLst>
        </xdr:cNvPr>
        <xdr:cNvSpPr txBox="1"/>
      </xdr:nvSpPr>
      <xdr:spPr>
        <a:xfrm>
          <a:off x="11950700" y="992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AFD498AE-0CDF-4ADF-BE24-727443E3E8BF}"/>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45081167-97F0-4317-8C83-869CF17871A4}"/>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FC958129-5214-4432-AB68-4FEDC6A057A6}"/>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6719CA9F-C0E5-4C7B-A112-D1FF5C9E6C31}"/>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2DF7D640-1481-41F8-9B78-4C647F201194}"/>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20078</xdr:rowOff>
    </xdr:from>
    <xdr:to>
      <xdr:col>81</xdr:col>
      <xdr:colOff>95250</xdr:colOff>
      <xdr:row>62</xdr:row>
      <xdr:rowOff>121678</xdr:rowOff>
    </xdr:to>
    <xdr:sp macro="" textlink="">
      <xdr:nvSpPr>
        <xdr:cNvPr id="344" name="楕円 343">
          <a:extLst>
            <a:ext uri="{FF2B5EF4-FFF2-40B4-BE49-F238E27FC236}">
              <a16:creationId xmlns:a16="http://schemas.microsoft.com/office/drawing/2014/main" id="{ADA61FBE-82F0-4619-896B-1AC1E3921DDD}"/>
            </a:ext>
          </a:extLst>
        </xdr:cNvPr>
        <xdr:cNvSpPr/>
      </xdr:nvSpPr>
      <xdr:spPr>
        <a:xfrm>
          <a:off x="15427960" y="1041375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163605</xdr:rowOff>
    </xdr:from>
    <xdr:ext cx="762000" cy="259045"/>
    <xdr:sp macro="" textlink="">
      <xdr:nvSpPr>
        <xdr:cNvPr id="345" name="定員管理の状況該当値テキスト">
          <a:extLst>
            <a:ext uri="{FF2B5EF4-FFF2-40B4-BE49-F238E27FC236}">
              <a16:creationId xmlns:a16="http://schemas.microsoft.com/office/drawing/2014/main" id="{CC76A401-6D5D-42EC-94E5-D22268EE54AD}"/>
            </a:ext>
          </a:extLst>
        </xdr:cNvPr>
        <xdr:cNvSpPr txBox="1"/>
      </xdr:nvSpPr>
      <xdr:spPr>
        <a:xfrm>
          <a:off x="15563850" y="1038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57996</xdr:rowOff>
    </xdr:from>
    <xdr:to>
      <xdr:col>77</xdr:col>
      <xdr:colOff>95250</xdr:colOff>
      <xdr:row>62</xdr:row>
      <xdr:rowOff>159596</xdr:rowOff>
    </xdr:to>
    <xdr:sp macro="" textlink="">
      <xdr:nvSpPr>
        <xdr:cNvPr id="346" name="楕円 345">
          <a:extLst>
            <a:ext uri="{FF2B5EF4-FFF2-40B4-BE49-F238E27FC236}">
              <a16:creationId xmlns:a16="http://schemas.microsoft.com/office/drawing/2014/main" id="{5CEE19E3-B130-4BA4-8DBE-C746F1F32901}"/>
            </a:ext>
          </a:extLst>
        </xdr:cNvPr>
        <xdr:cNvSpPr/>
      </xdr:nvSpPr>
      <xdr:spPr>
        <a:xfrm>
          <a:off x="14665960" y="1045167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144373</xdr:rowOff>
    </xdr:from>
    <xdr:ext cx="736600" cy="259045"/>
    <xdr:sp macro="" textlink="">
      <xdr:nvSpPr>
        <xdr:cNvPr id="347" name="テキスト ボックス 346">
          <a:extLst>
            <a:ext uri="{FF2B5EF4-FFF2-40B4-BE49-F238E27FC236}">
              <a16:creationId xmlns:a16="http://schemas.microsoft.com/office/drawing/2014/main" id="{DAA0AED8-06C5-4753-BD58-86EB9BE755AC}"/>
            </a:ext>
          </a:extLst>
        </xdr:cNvPr>
        <xdr:cNvSpPr txBox="1"/>
      </xdr:nvSpPr>
      <xdr:spPr>
        <a:xfrm>
          <a:off x="14370050" y="10538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37314</xdr:rowOff>
    </xdr:from>
    <xdr:to>
      <xdr:col>73</xdr:col>
      <xdr:colOff>44450</xdr:colOff>
      <xdr:row>62</xdr:row>
      <xdr:rowOff>138914</xdr:rowOff>
    </xdr:to>
    <xdr:sp macro="" textlink="">
      <xdr:nvSpPr>
        <xdr:cNvPr id="348" name="楕円 347">
          <a:extLst>
            <a:ext uri="{FF2B5EF4-FFF2-40B4-BE49-F238E27FC236}">
              <a16:creationId xmlns:a16="http://schemas.microsoft.com/office/drawing/2014/main" id="{1AB60379-C9AA-4E71-B327-35C58C6409E1}"/>
            </a:ext>
          </a:extLst>
        </xdr:cNvPr>
        <xdr:cNvSpPr/>
      </xdr:nvSpPr>
      <xdr:spPr>
        <a:xfrm>
          <a:off x="13868400" y="104309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123691</xdr:rowOff>
    </xdr:from>
    <xdr:ext cx="762000" cy="259045"/>
    <xdr:sp macro="" textlink="">
      <xdr:nvSpPr>
        <xdr:cNvPr id="349" name="テキスト ボックス 348">
          <a:extLst>
            <a:ext uri="{FF2B5EF4-FFF2-40B4-BE49-F238E27FC236}">
              <a16:creationId xmlns:a16="http://schemas.microsoft.com/office/drawing/2014/main" id="{01371968-20C1-4828-A1FF-B05C11E7712E}"/>
            </a:ext>
          </a:extLst>
        </xdr:cNvPr>
        <xdr:cNvSpPr txBox="1"/>
      </xdr:nvSpPr>
      <xdr:spPr>
        <a:xfrm>
          <a:off x="13557250" y="1051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71786</xdr:rowOff>
    </xdr:from>
    <xdr:to>
      <xdr:col>68</xdr:col>
      <xdr:colOff>203200</xdr:colOff>
      <xdr:row>63</xdr:row>
      <xdr:rowOff>1936</xdr:rowOff>
    </xdr:to>
    <xdr:sp macro="" textlink="">
      <xdr:nvSpPr>
        <xdr:cNvPr id="350" name="楕円 349">
          <a:extLst>
            <a:ext uri="{FF2B5EF4-FFF2-40B4-BE49-F238E27FC236}">
              <a16:creationId xmlns:a16="http://schemas.microsoft.com/office/drawing/2014/main" id="{70FC5ABE-1C5A-49F3-BB99-CBF3E964FE6C}"/>
            </a:ext>
          </a:extLst>
        </xdr:cNvPr>
        <xdr:cNvSpPr/>
      </xdr:nvSpPr>
      <xdr:spPr>
        <a:xfrm>
          <a:off x="13055600" y="1046546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158163</xdr:rowOff>
    </xdr:from>
    <xdr:ext cx="762000" cy="259045"/>
    <xdr:sp macro="" textlink="">
      <xdr:nvSpPr>
        <xdr:cNvPr id="351" name="テキスト ボックス 350">
          <a:extLst>
            <a:ext uri="{FF2B5EF4-FFF2-40B4-BE49-F238E27FC236}">
              <a16:creationId xmlns:a16="http://schemas.microsoft.com/office/drawing/2014/main" id="{EC83A1F5-AD2F-4725-B9D6-4451B4B79AAE}"/>
            </a:ext>
          </a:extLst>
        </xdr:cNvPr>
        <xdr:cNvSpPr txBox="1"/>
      </xdr:nvSpPr>
      <xdr:spPr>
        <a:xfrm>
          <a:off x="12763500" y="1055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14333</xdr:rowOff>
    </xdr:from>
    <xdr:to>
      <xdr:col>64</xdr:col>
      <xdr:colOff>152400</xdr:colOff>
      <xdr:row>62</xdr:row>
      <xdr:rowOff>115933</xdr:rowOff>
    </xdr:to>
    <xdr:sp macro="" textlink="">
      <xdr:nvSpPr>
        <xdr:cNvPr id="352" name="楕円 351">
          <a:extLst>
            <a:ext uri="{FF2B5EF4-FFF2-40B4-BE49-F238E27FC236}">
              <a16:creationId xmlns:a16="http://schemas.microsoft.com/office/drawing/2014/main" id="{CBC5F305-66CF-4F79-ABB8-536F06CE76F0}"/>
            </a:ext>
          </a:extLst>
        </xdr:cNvPr>
        <xdr:cNvSpPr/>
      </xdr:nvSpPr>
      <xdr:spPr>
        <a:xfrm>
          <a:off x="12242800" y="104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100710</xdr:rowOff>
    </xdr:from>
    <xdr:ext cx="762000" cy="259045"/>
    <xdr:sp macro="" textlink="">
      <xdr:nvSpPr>
        <xdr:cNvPr id="353" name="テキスト ボックス 352">
          <a:extLst>
            <a:ext uri="{FF2B5EF4-FFF2-40B4-BE49-F238E27FC236}">
              <a16:creationId xmlns:a16="http://schemas.microsoft.com/office/drawing/2014/main" id="{4EF419C7-EFDA-4AC8-95D7-CB2A72B11902}"/>
            </a:ext>
          </a:extLst>
        </xdr:cNvPr>
        <xdr:cNvSpPr txBox="1"/>
      </xdr:nvSpPr>
      <xdr:spPr>
        <a:xfrm>
          <a:off x="11950700" y="1049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E7CCC9B4-2E0C-44A7-AB7F-2D2D7DAF8EFA}"/>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CE12EAA7-FE0E-47C5-B737-FD476A16A19E}"/>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5B228993-0AB4-4BBC-B728-EF81DAE82644}"/>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22AF536E-B76A-462E-B024-3A2A07545D4D}"/>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BB1B19E1-B595-4D72-B5BD-78B42B938C79}"/>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B8A87D5-7126-41E6-8793-33078A96FB5E}"/>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F339D0B5-E683-4BE2-AD0A-BC4D10C1607C}"/>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EDF315F1-E32F-497D-8E85-E7A9756741C3}"/>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FE8396B1-845F-433E-A231-52CCA1699A5F}"/>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4A2F4F2E-86FE-4FAD-8E29-6A5E239A15BA}"/>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B1C6FAAC-19C9-4269-A908-D2C439FB4076}"/>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5F60968F-080D-403D-A1F3-D7BEA6E383C4}"/>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8CDC0C4B-C146-4A07-B012-B5B7BD38A2ED}"/>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を大きく上回っている。地方債の元利償還金は減少傾向にあるが、単年度でみると元利償還金の額が多かったことが要因となっている。今後は「道の駅」整備事業のための起債発行を予定しており、さらに実質公債費比率が悪化する可能性があるため、今後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年償還を検討するなど借入条件なども見直し、償還額の平準化及び実施交際費比率の急激な上昇の防止に努めていく。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155EFA41-7A49-413C-813D-45C6292CB6A2}"/>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C75014ED-BE29-4034-88EF-FB390D65DFEF}"/>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E09A7A42-279C-4FC4-A2CC-D08A6918748B}"/>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42672B55-8D5E-467B-A082-252EEFF58C62}"/>
            </a:ext>
          </a:extLst>
        </xdr:cNvPr>
        <xdr:cNvCxnSpPr/>
      </xdr:nvCxnSpPr>
      <xdr:spPr>
        <a:xfrm>
          <a:off x="11664950" y="77146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57D0EE20-DFE4-4E7D-ACB6-DBEFBE3EB592}"/>
            </a:ext>
          </a:extLst>
        </xdr:cNvPr>
        <xdr:cNvSpPr txBox="1"/>
      </xdr:nvSpPr>
      <xdr:spPr>
        <a:xfrm>
          <a:off x="10979150" y="75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5D860024-E4CA-4752-9E1D-3506BE9DDF53}"/>
            </a:ext>
          </a:extLst>
        </xdr:cNvPr>
        <xdr:cNvCxnSpPr/>
      </xdr:nvCxnSpPr>
      <xdr:spPr>
        <a:xfrm>
          <a:off x="11664950" y="74206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649A2054-D4B8-409D-B396-7533819B6A45}"/>
            </a:ext>
          </a:extLst>
        </xdr:cNvPr>
        <xdr:cNvSpPr txBox="1"/>
      </xdr:nvSpPr>
      <xdr:spPr>
        <a:xfrm>
          <a:off x="1097915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5973A59C-F2C1-4B6E-A281-219C052D194D}"/>
            </a:ext>
          </a:extLst>
        </xdr:cNvPr>
        <xdr:cNvCxnSpPr/>
      </xdr:nvCxnSpPr>
      <xdr:spPr>
        <a:xfrm>
          <a:off x="11664950" y="712660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B9F843FF-B565-458F-AF5C-1A563FF13D18}"/>
            </a:ext>
          </a:extLst>
        </xdr:cNvPr>
        <xdr:cNvSpPr txBox="1"/>
      </xdr:nvSpPr>
      <xdr:spPr>
        <a:xfrm>
          <a:off x="10979150" y="698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122287CC-6C06-4D90-8A67-2CF97DE9EB53}"/>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B8197AC4-84BE-48E9-8605-846AD8BDE89D}"/>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A43B801D-1A01-4FF9-8700-3146C65314CC}"/>
            </a:ext>
          </a:extLst>
        </xdr:cNvPr>
        <xdr:cNvCxnSpPr/>
      </xdr:nvCxnSpPr>
      <xdr:spPr>
        <a:xfrm>
          <a:off x="11664950" y="653859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5D62C21C-0468-4327-B0CE-09E69B7D5AB7}"/>
            </a:ext>
          </a:extLst>
        </xdr:cNvPr>
        <xdr:cNvSpPr txBox="1"/>
      </xdr:nvSpPr>
      <xdr:spPr>
        <a:xfrm>
          <a:off x="10979150" y="639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75EBA7DF-97BC-430D-9022-1CE51096C6DC}"/>
            </a:ext>
          </a:extLst>
        </xdr:cNvPr>
        <xdr:cNvCxnSpPr/>
      </xdr:nvCxnSpPr>
      <xdr:spPr>
        <a:xfrm>
          <a:off x="11664950" y="6240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BD061639-9FD9-4477-AA57-984505AB6D61}"/>
            </a:ext>
          </a:extLst>
        </xdr:cNvPr>
        <xdr:cNvSpPr txBox="1"/>
      </xdr:nvSpPr>
      <xdr:spPr>
        <a:xfrm>
          <a:off x="1097915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9CF16CBE-D916-4CE8-8497-2F896BF3B94C}"/>
            </a:ext>
          </a:extLst>
        </xdr:cNvPr>
        <xdr:cNvCxnSpPr/>
      </xdr:nvCxnSpPr>
      <xdr:spPr>
        <a:xfrm>
          <a:off x="11664950" y="5946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16524B16-4139-4DA5-85AE-982CCC086CF9}"/>
            </a:ext>
          </a:extLst>
        </xdr:cNvPr>
        <xdr:cNvSpPr txBox="1"/>
      </xdr:nvSpPr>
      <xdr:spPr>
        <a:xfrm>
          <a:off x="10979150" y="580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5F0356E5-B2D0-461B-82F4-FCA690084A8E}"/>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3EAC3A56-2082-47B7-856E-D4B6C9F26FE1}"/>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57E7745D-0855-42ED-9608-75E065A25CE4}"/>
            </a:ext>
          </a:extLst>
        </xdr:cNvPr>
        <xdr:cNvCxnSpPr/>
      </xdr:nvCxnSpPr>
      <xdr:spPr>
        <a:xfrm flipV="1">
          <a:off x="15474950" y="6113886"/>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9A898584-DCF1-4992-ABF4-8D4042E938FA}"/>
            </a:ext>
          </a:extLst>
        </xdr:cNvPr>
        <xdr:cNvSpPr txBox="1"/>
      </xdr:nvSpPr>
      <xdr:spPr>
        <a:xfrm>
          <a:off x="15563850" y="750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B9317931-6F2C-4AE8-9F82-9A1D74A91581}"/>
            </a:ext>
          </a:extLst>
        </xdr:cNvPr>
        <xdr:cNvCxnSpPr/>
      </xdr:nvCxnSpPr>
      <xdr:spPr>
        <a:xfrm>
          <a:off x="15405100" y="75312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97CA72DE-B8C3-4F76-B584-22A7722C9D14}"/>
            </a:ext>
          </a:extLst>
        </xdr:cNvPr>
        <xdr:cNvSpPr txBox="1"/>
      </xdr:nvSpPr>
      <xdr:spPr>
        <a:xfrm>
          <a:off x="15563850" y="586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78D4FD1-71A4-48E4-A28A-1216B08E4D70}"/>
            </a:ext>
          </a:extLst>
        </xdr:cNvPr>
        <xdr:cNvCxnSpPr/>
      </xdr:nvCxnSpPr>
      <xdr:spPr>
        <a:xfrm>
          <a:off x="15405100" y="6113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42</xdr:row>
      <xdr:rowOff>65617</xdr:rowOff>
    </xdr:to>
    <xdr:cxnSp macro="">
      <xdr:nvCxnSpPr>
        <xdr:cNvPr id="391" name="直線コネクタ 390">
          <a:extLst>
            <a:ext uri="{FF2B5EF4-FFF2-40B4-BE49-F238E27FC236}">
              <a16:creationId xmlns:a16="http://schemas.microsoft.com/office/drawing/2014/main" id="{E8B3D699-5B34-4436-A98A-1CFD4862B539}"/>
            </a:ext>
          </a:extLst>
        </xdr:cNvPr>
        <xdr:cNvCxnSpPr/>
      </xdr:nvCxnSpPr>
      <xdr:spPr>
        <a:xfrm>
          <a:off x="14712950" y="7029873"/>
          <a:ext cx="762000" cy="7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32402</xdr:rowOff>
    </xdr:from>
    <xdr:ext cx="762000" cy="259045"/>
    <xdr:sp macro="" textlink="">
      <xdr:nvSpPr>
        <xdr:cNvPr id="392" name="公債費負担の状況平均値テキスト">
          <a:extLst>
            <a:ext uri="{FF2B5EF4-FFF2-40B4-BE49-F238E27FC236}">
              <a16:creationId xmlns:a16="http://schemas.microsoft.com/office/drawing/2014/main" id="{1BC9F0BB-E08C-4C1F-A594-FC111DFBE5D1}"/>
            </a:ext>
          </a:extLst>
        </xdr:cNvPr>
        <xdr:cNvSpPr txBox="1"/>
      </xdr:nvSpPr>
      <xdr:spPr>
        <a:xfrm>
          <a:off x="15563850" y="6570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1D245A52-01F1-4573-AC5E-58BE80D1041F}"/>
            </a:ext>
          </a:extLst>
        </xdr:cNvPr>
        <xdr:cNvSpPr/>
      </xdr:nvSpPr>
      <xdr:spPr>
        <a:xfrm>
          <a:off x="15427960" y="67214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25400</xdr:rowOff>
    </xdr:to>
    <xdr:cxnSp macro="">
      <xdr:nvCxnSpPr>
        <xdr:cNvPr id="394" name="直線コネクタ 393">
          <a:extLst>
            <a:ext uri="{FF2B5EF4-FFF2-40B4-BE49-F238E27FC236}">
              <a16:creationId xmlns:a16="http://schemas.microsoft.com/office/drawing/2014/main" id="{584B05CB-BD94-4919-A482-FE12EC861027}"/>
            </a:ext>
          </a:extLst>
        </xdr:cNvPr>
        <xdr:cNvCxnSpPr/>
      </xdr:nvCxnSpPr>
      <xdr:spPr>
        <a:xfrm flipV="1">
          <a:off x="13903960" y="7029873"/>
          <a:ext cx="808990" cy="3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DED7D9F-E618-484A-983A-B3FCD502B816}"/>
            </a:ext>
          </a:extLst>
        </xdr:cNvPr>
        <xdr:cNvSpPr/>
      </xdr:nvSpPr>
      <xdr:spPr>
        <a:xfrm>
          <a:off x="14665960" y="670517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6" name="テキスト ボックス 395">
          <a:extLst>
            <a:ext uri="{FF2B5EF4-FFF2-40B4-BE49-F238E27FC236}">
              <a16:creationId xmlns:a16="http://schemas.microsoft.com/office/drawing/2014/main" id="{F359AFEE-D506-4117-AE93-1B478BB7790F}"/>
            </a:ext>
          </a:extLst>
        </xdr:cNvPr>
        <xdr:cNvSpPr txBox="1"/>
      </xdr:nvSpPr>
      <xdr:spPr>
        <a:xfrm>
          <a:off x="1437005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25400</xdr:rowOff>
    </xdr:from>
    <xdr:to>
      <xdr:col>72</xdr:col>
      <xdr:colOff>203200</xdr:colOff>
      <xdr:row>42</xdr:row>
      <xdr:rowOff>45508</xdr:rowOff>
    </xdr:to>
    <xdr:cxnSp macro="">
      <xdr:nvCxnSpPr>
        <xdr:cNvPr id="397" name="直線コネクタ 396">
          <a:extLst>
            <a:ext uri="{FF2B5EF4-FFF2-40B4-BE49-F238E27FC236}">
              <a16:creationId xmlns:a16="http://schemas.microsoft.com/office/drawing/2014/main" id="{FD68F60F-DE5D-4BF4-86ED-8EA7BAC1B92D}"/>
            </a:ext>
          </a:extLst>
        </xdr:cNvPr>
        <xdr:cNvCxnSpPr/>
      </xdr:nvCxnSpPr>
      <xdr:spPr>
        <a:xfrm flipV="1">
          <a:off x="13106400" y="7066280"/>
          <a:ext cx="79756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a:extLst>
            <a:ext uri="{FF2B5EF4-FFF2-40B4-BE49-F238E27FC236}">
              <a16:creationId xmlns:a16="http://schemas.microsoft.com/office/drawing/2014/main" id="{1FF586B2-EC4B-4C99-ABD7-D3C99AAAD52F}"/>
            </a:ext>
          </a:extLst>
        </xdr:cNvPr>
        <xdr:cNvSpPr/>
      </xdr:nvSpPr>
      <xdr:spPr>
        <a:xfrm>
          <a:off x="13868400" y="67415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99" name="テキスト ボックス 398">
          <a:extLst>
            <a:ext uri="{FF2B5EF4-FFF2-40B4-BE49-F238E27FC236}">
              <a16:creationId xmlns:a16="http://schemas.microsoft.com/office/drawing/2014/main" id="{6A03371B-6ED2-4B8A-B717-D12782437486}"/>
            </a:ext>
          </a:extLst>
        </xdr:cNvPr>
        <xdr:cNvSpPr txBox="1"/>
      </xdr:nvSpPr>
      <xdr:spPr>
        <a:xfrm>
          <a:off x="13557250" y="651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35454</xdr:rowOff>
    </xdr:from>
    <xdr:to>
      <xdr:col>68</xdr:col>
      <xdr:colOff>152400</xdr:colOff>
      <xdr:row>42</xdr:row>
      <xdr:rowOff>45508</xdr:rowOff>
    </xdr:to>
    <xdr:cxnSp macro="">
      <xdr:nvCxnSpPr>
        <xdr:cNvPr id="400" name="直線コネクタ 399">
          <a:extLst>
            <a:ext uri="{FF2B5EF4-FFF2-40B4-BE49-F238E27FC236}">
              <a16:creationId xmlns:a16="http://schemas.microsoft.com/office/drawing/2014/main" id="{C84061C2-7626-4EB0-9412-D5E70C57EC21}"/>
            </a:ext>
          </a:extLst>
        </xdr:cNvPr>
        <xdr:cNvCxnSpPr/>
      </xdr:nvCxnSpPr>
      <xdr:spPr>
        <a:xfrm>
          <a:off x="12293600" y="7076334"/>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a:extLst>
            <a:ext uri="{FF2B5EF4-FFF2-40B4-BE49-F238E27FC236}">
              <a16:creationId xmlns:a16="http://schemas.microsoft.com/office/drawing/2014/main" id="{13D5FBBC-34AB-4616-B562-262FAF190523}"/>
            </a:ext>
          </a:extLst>
        </xdr:cNvPr>
        <xdr:cNvSpPr/>
      </xdr:nvSpPr>
      <xdr:spPr>
        <a:xfrm>
          <a:off x="13055600" y="680190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36635</xdr:rowOff>
    </xdr:from>
    <xdr:ext cx="762000" cy="259045"/>
    <xdr:sp macro="" textlink="">
      <xdr:nvSpPr>
        <xdr:cNvPr id="402" name="テキスト ボックス 401">
          <a:extLst>
            <a:ext uri="{FF2B5EF4-FFF2-40B4-BE49-F238E27FC236}">
              <a16:creationId xmlns:a16="http://schemas.microsoft.com/office/drawing/2014/main" id="{80968C08-C2C0-475E-AB1A-6156C2699F32}"/>
            </a:ext>
          </a:extLst>
        </xdr:cNvPr>
        <xdr:cNvSpPr txBox="1"/>
      </xdr:nvSpPr>
      <xdr:spPr>
        <a:xfrm>
          <a:off x="12763500" y="657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a:extLst>
            <a:ext uri="{FF2B5EF4-FFF2-40B4-BE49-F238E27FC236}">
              <a16:creationId xmlns:a16="http://schemas.microsoft.com/office/drawing/2014/main" id="{421ED5E4-2D06-4A77-8DCE-14885AF7880A}"/>
            </a:ext>
          </a:extLst>
        </xdr:cNvPr>
        <xdr:cNvSpPr/>
      </xdr:nvSpPr>
      <xdr:spPr>
        <a:xfrm>
          <a:off x="12242800" y="67918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26581</xdr:rowOff>
    </xdr:from>
    <xdr:ext cx="762000" cy="259045"/>
    <xdr:sp macro="" textlink="">
      <xdr:nvSpPr>
        <xdr:cNvPr id="404" name="テキスト ボックス 403">
          <a:extLst>
            <a:ext uri="{FF2B5EF4-FFF2-40B4-BE49-F238E27FC236}">
              <a16:creationId xmlns:a16="http://schemas.microsoft.com/office/drawing/2014/main" id="{D74E2AC3-2B02-4051-A154-8B243A3794F7}"/>
            </a:ext>
          </a:extLst>
        </xdr:cNvPr>
        <xdr:cNvSpPr txBox="1"/>
      </xdr:nvSpPr>
      <xdr:spPr>
        <a:xfrm>
          <a:off x="11950700" y="65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21414D7B-C1EE-4490-B413-ED53F276AB61}"/>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6449A7DA-1DF2-413A-94D5-B8384185332A}"/>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E65E677-4302-423A-8E56-6817EB484362}"/>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DDC7733B-D2DC-41CA-A819-2DED2185E51B}"/>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45D12994-A18B-4247-B134-B2D742A045FF}"/>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14817</xdr:rowOff>
    </xdr:from>
    <xdr:to>
      <xdr:col>81</xdr:col>
      <xdr:colOff>95250</xdr:colOff>
      <xdr:row>42</xdr:row>
      <xdr:rowOff>116417</xdr:rowOff>
    </xdr:to>
    <xdr:sp macro="" textlink="">
      <xdr:nvSpPr>
        <xdr:cNvPr id="410" name="楕円 409">
          <a:extLst>
            <a:ext uri="{FF2B5EF4-FFF2-40B4-BE49-F238E27FC236}">
              <a16:creationId xmlns:a16="http://schemas.microsoft.com/office/drawing/2014/main" id="{93B2A685-52B7-4A14-9D6E-6861BE63C94C}"/>
            </a:ext>
          </a:extLst>
        </xdr:cNvPr>
        <xdr:cNvSpPr/>
      </xdr:nvSpPr>
      <xdr:spPr>
        <a:xfrm>
          <a:off x="15427960" y="70556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158344</xdr:rowOff>
    </xdr:from>
    <xdr:ext cx="762000" cy="259045"/>
    <xdr:sp macro="" textlink="">
      <xdr:nvSpPr>
        <xdr:cNvPr id="411" name="公債費負担の状況該当値テキスト">
          <a:extLst>
            <a:ext uri="{FF2B5EF4-FFF2-40B4-BE49-F238E27FC236}">
              <a16:creationId xmlns:a16="http://schemas.microsoft.com/office/drawing/2014/main" id="{6D08B457-33CF-40B5-B5CE-9B01E5E5DB6F}"/>
            </a:ext>
          </a:extLst>
        </xdr:cNvPr>
        <xdr:cNvSpPr txBox="1"/>
      </xdr:nvSpPr>
      <xdr:spPr>
        <a:xfrm>
          <a:off x="15563850" y="703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12" name="楕円 411">
          <a:extLst>
            <a:ext uri="{FF2B5EF4-FFF2-40B4-BE49-F238E27FC236}">
              <a16:creationId xmlns:a16="http://schemas.microsoft.com/office/drawing/2014/main" id="{4E558F12-AD61-4DC1-B851-DD1337918BF1}"/>
            </a:ext>
          </a:extLst>
        </xdr:cNvPr>
        <xdr:cNvSpPr/>
      </xdr:nvSpPr>
      <xdr:spPr>
        <a:xfrm>
          <a:off x="14665960" y="69790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13" name="テキスト ボックス 412">
          <a:extLst>
            <a:ext uri="{FF2B5EF4-FFF2-40B4-BE49-F238E27FC236}">
              <a16:creationId xmlns:a16="http://schemas.microsoft.com/office/drawing/2014/main" id="{829BBDFD-F951-4211-8F98-F4B6E1AC943B}"/>
            </a:ext>
          </a:extLst>
        </xdr:cNvPr>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4" name="楕円 413">
          <a:extLst>
            <a:ext uri="{FF2B5EF4-FFF2-40B4-BE49-F238E27FC236}">
              <a16:creationId xmlns:a16="http://schemas.microsoft.com/office/drawing/2014/main" id="{DC016A4C-4E3F-4061-AE2C-85D4790B2975}"/>
            </a:ext>
          </a:extLst>
        </xdr:cNvPr>
        <xdr:cNvSpPr/>
      </xdr:nvSpPr>
      <xdr:spPr>
        <a:xfrm>
          <a:off x="138684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5" name="テキスト ボックス 414">
          <a:extLst>
            <a:ext uri="{FF2B5EF4-FFF2-40B4-BE49-F238E27FC236}">
              <a16:creationId xmlns:a16="http://schemas.microsoft.com/office/drawing/2014/main" id="{74CA7EF6-1716-4DDE-8E13-715D9C69438C}"/>
            </a:ext>
          </a:extLst>
        </xdr:cNvPr>
        <xdr:cNvSpPr txBox="1"/>
      </xdr:nvSpPr>
      <xdr:spPr>
        <a:xfrm>
          <a:off x="1355725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166158</xdr:rowOff>
    </xdr:from>
    <xdr:to>
      <xdr:col>68</xdr:col>
      <xdr:colOff>203200</xdr:colOff>
      <xdr:row>42</xdr:row>
      <xdr:rowOff>96308</xdr:rowOff>
    </xdr:to>
    <xdr:sp macro="" textlink="">
      <xdr:nvSpPr>
        <xdr:cNvPr id="416" name="楕円 415">
          <a:extLst>
            <a:ext uri="{FF2B5EF4-FFF2-40B4-BE49-F238E27FC236}">
              <a16:creationId xmlns:a16="http://schemas.microsoft.com/office/drawing/2014/main" id="{894B534A-23B2-4836-8AB9-576466B4E2C1}"/>
            </a:ext>
          </a:extLst>
        </xdr:cNvPr>
        <xdr:cNvSpPr/>
      </xdr:nvSpPr>
      <xdr:spPr>
        <a:xfrm>
          <a:off x="13055600" y="703939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81085</xdr:rowOff>
    </xdr:from>
    <xdr:ext cx="762000" cy="259045"/>
    <xdr:sp macro="" textlink="">
      <xdr:nvSpPr>
        <xdr:cNvPr id="417" name="テキスト ボックス 416">
          <a:extLst>
            <a:ext uri="{FF2B5EF4-FFF2-40B4-BE49-F238E27FC236}">
              <a16:creationId xmlns:a16="http://schemas.microsoft.com/office/drawing/2014/main" id="{3BC01C88-D305-4DB0-AF3F-D173F63AAC09}"/>
            </a:ext>
          </a:extLst>
        </xdr:cNvPr>
        <xdr:cNvSpPr txBox="1"/>
      </xdr:nvSpPr>
      <xdr:spPr>
        <a:xfrm>
          <a:off x="12763500" y="71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156104</xdr:rowOff>
    </xdr:from>
    <xdr:to>
      <xdr:col>64</xdr:col>
      <xdr:colOff>152400</xdr:colOff>
      <xdr:row>42</xdr:row>
      <xdr:rowOff>86254</xdr:rowOff>
    </xdr:to>
    <xdr:sp macro="" textlink="">
      <xdr:nvSpPr>
        <xdr:cNvPr id="418" name="楕円 417">
          <a:extLst>
            <a:ext uri="{FF2B5EF4-FFF2-40B4-BE49-F238E27FC236}">
              <a16:creationId xmlns:a16="http://schemas.microsoft.com/office/drawing/2014/main" id="{26A9E8EF-1944-4A8D-9213-F76043E9B46D}"/>
            </a:ext>
          </a:extLst>
        </xdr:cNvPr>
        <xdr:cNvSpPr/>
      </xdr:nvSpPr>
      <xdr:spPr>
        <a:xfrm>
          <a:off x="12242800" y="7029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71031</xdr:rowOff>
    </xdr:from>
    <xdr:ext cx="762000" cy="259045"/>
    <xdr:sp macro="" textlink="">
      <xdr:nvSpPr>
        <xdr:cNvPr id="419" name="テキスト ボックス 418">
          <a:extLst>
            <a:ext uri="{FF2B5EF4-FFF2-40B4-BE49-F238E27FC236}">
              <a16:creationId xmlns:a16="http://schemas.microsoft.com/office/drawing/2014/main" id="{4374EA91-6B16-4FA5-91B6-54ED5C7E22F4}"/>
            </a:ext>
          </a:extLst>
        </xdr:cNvPr>
        <xdr:cNvSpPr txBox="1"/>
      </xdr:nvSpPr>
      <xdr:spPr>
        <a:xfrm>
          <a:off x="11950700" y="711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F82A16AB-A789-4D6A-BED8-290AC8534BE1}"/>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E4CDC43C-C57C-46A9-9D8B-A9A2F68B5E3D}"/>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CFAFE76B-D7D3-4623-8B64-468B2F10A2BC}"/>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45D68C83-B88A-4EA8-9195-384F297A4118}"/>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4B99034F-19D0-4569-AB43-E3A9DD1A93B2}"/>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FBD0FFEB-8665-4622-BA3D-1527E53FB77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C1F43112-EC6D-4627-ACD7-18F5EC5A497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86BC1EBC-BB85-4D23-83A4-6721CC94DB79}"/>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8BCFFF12-DFE2-4440-85F8-2BE285D80FC3}"/>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2FC51C08-F320-4F25-B757-A8939B9E5668}"/>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AC655661-FE8D-44A9-805E-2D54CEC9F587}"/>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1BAF8238-23A7-4CCE-98C0-2A0D800B5EE5}"/>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4352E6C7-CF15-4069-8B7D-7F1755DFE10E}"/>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大きく下回っている。財政調整基金、減債基金、公共施設等整備基金及び地域振興基金の積立による充当可能基金が増額となる一方で、地方債残高が減少していることが要因となっている。しかし今後は、過疎対策債の発行により地方債残高は増加する見込みであることから、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D571922D-CF5A-44A4-ACFD-D8A7F743996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38A4D48E-50A4-4781-AF0F-A1E46D8355E6}"/>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5F86BD1F-0997-4FC2-9C34-0C6E500805FB}"/>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DC68E41-885D-4A31-B7D7-3FB11336E74C}"/>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216421ED-958A-42D4-97E3-E1ADE0EACF49}"/>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968A009D-2C5D-4EAE-9D1E-CEC4D70E3D1E}"/>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EF6A1A0-B73A-4108-BB42-269068DD0207}"/>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6039D800-12E1-44F0-8FBC-6096DB10BA19}"/>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190B8BCD-4722-4396-BB71-7C18E2405C79}"/>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ACFCEFF3-5428-464A-8365-68FA724B3245}"/>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F83394D9-BCA6-444B-A0D5-74732F09392F}"/>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33F56D83-0109-4082-B244-E40787365235}"/>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4B81C5C8-EACA-40C8-B791-40F5A576EC87}"/>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8566E8EE-85A7-4ACE-B576-AD1328BA1161}"/>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D491C933-782C-44B6-8EA4-668F6401034B}"/>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F2D20A13-404C-4893-9A6D-48C96DAC41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C8FC390A-38D8-41EF-998A-5E7C003439BB}"/>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6BCA9C63-CA70-43ED-8154-297E8B3572C2}"/>
            </a:ext>
          </a:extLst>
        </xdr:cNvPr>
        <xdr:cNvCxnSpPr/>
      </xdr:nvCxnSpPr>
      <xdr:spPr>
        <a:xfrm flipV="1">
          <a:off x="15474950" y="2263684"/>
          <a:ext cx="0" cy="16372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8BCFE020-B564-4D6E-9763-4CD5302E2B85}"/>
            </a:ext>
          </a:extLst>
        </xdr:cNvPr>
        <xdr:cNvSpPr txBox="1"/>
      </xdr:nvSpPr>
      <xdr:spPr>
        <a:xfrm>
          <a:off x="15563850" y="387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BABB8EBE-3963-4AB7-913C-775374F6E410}"/>
            </a:ext>
          </a:extLst>
        </xdr:cNvPr>
        <xdr:cNvCxnSpPr/>
      </xdr:nvCxnSpPr>
      <xdr:spPr>
        <a:xfrm>
          <a:off x="15405100" y="39008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662BFCBE-B7D0-4A82-AAB1-62DA995C7396}"/>
            </a:ext>
          </a:extLst>
        </xdr:cNvPr>
        <xdr:cNvSpPr txBox="1"/>
      </xdr:nvSpPr>
      <xdr:spPr>
        <a:xfrm>
          <a:off x="15563850" y="19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745CB937-7A26-46E4-8722-7CEC64FDDAFC}"/>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a:extLst>
            <a:ext uri="{FF2B5EF4-FFF2-40B4-BE49-F238E27FC236}">
              <a16:creationId xmlns:a16="http://schemas.microsoft.com/office/drawing/2014/main" id="{AB2B88BA-0C43-4269-B09D-A1D124E55383}"/>
            </a:ext>
          </a:extLst>
        </xdr:cNvPr>
        <xdr:cNvSpPr txBox="1"/>
      </xdr:nvSpPr>
      <xdr:spPr>
        <a:xfrm>
          <a:off x="15563850" y="21849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a:extLst>
            <a:ext uri="{FF2B5EF4-FFF2-40B4-BE49-F238E27FC236}">
              <a16:creationId xmlns:a16="http://schemas.microsoft.com/office/drawing/2014/main" id="{B15739DA-3DEE-4299-99B5-C3D7DBFCB5FC}"/>
            </a:ext>
          </a:extLst>
        </xdr:cNvPr>
        <xdr:cNvSpPr/>
      </xdr:nvSpPr>
      <xdr:spPr>
        <a:xfrm>
          <a:off x="15427960" y="221288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a:extLst>
            <a:ext uri="{FF2B5EF4-FFF2-40B4-BE49-F238E27FC236}">
              <a16:creationId xmlns:a16="http://schemas.microsoft.com/office/drawing/2014/main" id="{8AD5E935-4CC6-4A59-947E-E926199FA568}"/>
            </a:ext>
          </a:extLst>
        </xdr:cNvPr>
        <xdr:cNvSpPr/>
      </xdr:nvSpPr>
      <xdr:spPr>
        <a:xfrm>
          <a:off x="14665960" y="231055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a:extLst>
            <a:ext uri="{FF2B5EF4-FFF2-40B4-BE49-F238E27FC236}">
              <a16:creationId xmlns:a16="http://schemas.microsoft.com/office/drawing/2014/main" id="{68656643-8B8E-43E7-A778-49A3104A364E}"/>
            </a:ext>
          </a:extLst>
        </xdr:cNvPr>
        <xdr:cNvSpPr txBox="1"/>
      </xdr:nvSpPr>
      <xdr:spPr>
        <a:xfrm>
          <a:off x="14370050" y="2083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a:extLst>
            <a:ext uri="{FF2B5EF4-FFF2-40B4-BE49-F238E27FC236}">
              <a16:creationId xmlns:a16="http://schemas.microsoft.com/office/drawing/2014/main" id="{5E685FDC-6EB4-4320-84A9-F430AC9B410C}"/>
            </a:ext>
          </a:extLst>
        </xdr:cNvPr>
        <xdr:cNvSpPr/>
      </xdr:nvSpPr>
      <xdr:spPr>
        <a:xfrm>
          <a:off x="13868400" y="247910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a:extLst>
            <a:ext uri="{FF2B5EF4-FFF2-40B4-BE49-F238E27FC236}">
              <a16:creationId xmlns:a16="http://schemas.microsoft.com/office/drawing/2014/main" id="{16BBE1E9-DE7D-44C7-B325-8EBD2F104912}"/>
            </a:ext>
          </a:extLst>
        </xdr:cNvPr>
        <xdr:cNvSpPr txBox="1"/>
      </xdr:nvSpPr>
      <xdr:spPr>
        <a:xfrm>
          <a:off x="13557250" y="22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a:extLst>
            <a:ext uri="{FF2B5EF4-FFF2-40B4-BE49-F238E27FC236}">
              <a16:creationId xmlns:a16="http://schemas.microsoft.com/office/drawing/2014/main" id="{8509DE86-B673-4490-9C8E-00B84C2BE329}"/>
            </a:ext>
          </a:extLst>
        </xdr:cNvPr>
        <xdr:cNvSpPr/>
      </xdr:nvSpPr>
      <xdr:spPr>
        <a:xfrm>
          <a:off x="13055600" y="245037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a:extLst>
            <a:ext uri="{FF2B5EF4-FFF2-40B4-BE49-F238E27FC236}">
              <a16:creationId xmlns:a16="http://schemas.microsoft.com/office/drawing/2014/main" id="{7EB8A235-6852-4EA1-8C02-F4505C67D55C}"/>
            </a:ext>
          </a:extLst>
        </xdr:cNvPr>
        <xdr:cNvSpPr txBox="1"/>
      </xdr:nvSpPr>
      <xdr:spPr>
        <a:xfrm>
          <a:off x="12763500" y="222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a:extLst>
            <a:ext uri="{FF2B5EF4-FFF2-40B4-BE49-F238E27FC236}">
              <a16:creationId xmlns:a16="http://schemas.microsoft.com/office/drawing/2014/main" id="{A059E9FA-47CC-40DE-BAB5-FE764B609753}"/>
            </a:ext>
          </a:extLst>
        </xdr:cNvPr>
        <xdr:cNvSpPr/>
      </xdr:nvSpPr>
      <xdr:spPr>
        <a:xfrm>
          <a:off x="12242800" y="244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a:extLst>
            <a:ext uri="{FF2B5EF4-FFF2-40B4-BE49-F238E27FC236}">
              <a16:creationId xmlns:a16="http://schemas.microsoft.com/office/drawing/2014/main" id="{EEC212AC-F023-4BA8-9378-7DCF5BAF1E45}"/>
            </a:ext>
          </a:extLst>
        </xdr:cNvPr>
        <xdr:cNvSpPr txBox="1"/>
      </xdr:nvSpPr>
      <xdr:spPr>
        <a:xfrm>
          <a:off x="11950700" y="22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276FB869-644F-4892-90FD-E9007E6DD164}"/>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8FA3139F-EFCE-4339-A83A-FD9B5AD7E853}"/>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E784798-7568-438C-A443-B107CD1383A3}"/>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6E29292-69FA-4BE4-A069-11EDB28EABDF}"/>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4007DA8A-22D5-48B7-9003-2361CDFC8E5A}"/>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年度以降、集中改革プラン等に基づき職員数の減員により改善傾向にあるが、今後も行財政改革への取り組みを通じて人件費の削減に努めていく。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157480</xdr:rowOff>
    </xdr:from>
    <xdr:to>
      <xdr:col>24</xdr:col>
      <xdr:colOff>25400</xdr:colOff>
      <xdr:row>35</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986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36</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248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70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142240</xdr:rowOff>
    </xdr:from>
    <xdr:to>
      <xdr:col>11</xdr:col>
      <xdr:colOff>9525</xdr:colOff>
      <xdr:row>35</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15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106680</xdr:rowOff>
    </xdr:from>
    <xdr:to>
      <xdr:col>24</xdr:col>
      <xdr:colOff>76200</xdr:colOff>
      <xdr:row>35</xdr:row>
      <xdr:rowOff>36830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123207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ポイント下回ってる。今後も需用費や委託料など物件費全体において、行財政改革への取り組みを通じて、物件費の圧縮に努めていく。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92710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4758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75565</xdr:rowOff>
    </xdr:from>
    <xdr:to>
      <xdr:col>78</xdr:col>
      <xdr:colOff>69850</xdr:colOff>
      <xdr:row>14</xdr:row>
      <xdr:rowOff>86995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4758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87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81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31132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151147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41910</xdr:rowOff>
    </xdr:from>
    <xdr:to>
      <xdr:col>82</xdr:col>
      <xdr:colOff>158750</xdr:colOff>
      <xdr:row>14</xdr:row>
      <xdr:rowOff>143510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4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58437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8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24765</xdr:rowOff>
    </xdr:from>
    <xdr:to>
      <xdr:col>78</xdr:col>
      <xdr:colOff>120650</xdr:colOff>
      <xdr:row>14</xdr:row>
      <xdr:rowOff>126365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136542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9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36195</xdr:rowOff>
    </xdr:from>
    <xdr:to>
      <xdr:col>74</xdr:col>
      <xdr:colOff>31750</xdr:colOff>
      <xdr:row>14</xdr:row>
      <xdr:rowOff>137795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147972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87630</xdr:rowOff>
    </xdr:from>
    <xdr:to>
      <xdr:col>69</xdr:col>
      <xdr:colOff>142875</xdr:colOff>
      <xdr:row>15</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27957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ポイント下回っているが、障害者福祉サービス給付費の増などにより、全体として増加傾向にある。今後も同程度で推移していくことが見込まれるが、適正給付に努めていく。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53</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51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53</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88900</xdr:rowOff>
    </xdr:from>
    <xdr:to>
      <xdr:col>15</xdr:col>
      <xdr:colOff>98425</xdr:colOff>
      <xdr:row>53</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175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143527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38100</xdr:rowOff>
    </xdr:from>
    <xdr:to>
      <xdr:col>15</xdr:col>
      <xdr:colOff>149225</xdr:colOff>
      <xdr:row>53</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a:t>
          </a:r>
          <a:r>
            <a:rPr kumimoji="1" lang="en-US" altLang="ja-JP" sz="1300">
              <a:latin typeface="ＭＳ Ｐゴシック" panose="020B0600070205080204" pitchFamily="50" charset="-128"/>
              <a:ea typeface="ＭＳ Ｐゴシック" panose="020B0600070205080204" pitchFamily="50" charset="-128"/>
            </a:rPr>
            <a:t>19.9</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高い。これは、繰出金が要因であり、公共下水道事業に係る繰出金が大きいことが影響している。また、給付費増により介護保険特別会計、後期高齢者医療特別会計等への繰出金が増加しているのも要因のひとつ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60</xdr:row>
      <xdr:rowOff>111760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6338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92710</xdr:rowOff>
    </xdr:from>
    <xdr:to>
      <xdr:col>82</xdr:col>
      <xdr:colOff>107950</xdr:colOff>
      <xdr:row>59</xdr:row>
      <xdr:rowOff>100330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10208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92710</xdr:rowOff>
    </xdr:from>
    <xdr:to>
      <xdr:col>78</xdr:col>
      <xdr:colOff>69850</xdr:colOff>
      <xdr:row>60</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102082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27940</xdr:rowOff>
    </xdr:from>
    <xdr:to>
      <xdr:col>73</xdr:col>
      <xdr:colOff>180975</xdr:colOff>
      <xdr:row>61</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103149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61</xdr:row>
      <xdr:rowOff>8890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100787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49530</xdr:rowOff>
    </xdr:from>
    <xdr:to>
      <xdr:col>82</xdr:col>
      <xdr:colOff>158750</xdr:colOff>
      <xdr:row>59</xdr:row>
      <xdr:rowOff>151130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21607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41910</xdr:rowOff>
    </xdr:from>
    <xdr:to>
      <xdr:col>78</xdr:col>
      <xdr:colOff>120650</xdr:colOff>
      <xdr:row>59</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128287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148590</xdr:rowOff>
    </xdr:from>
    <xdr:to>
      <xdr:col>74</xdr:col>
      <xdr:colOff>31750</xdr:colOff>
      <xdr:row>60</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63517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1035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129540</xdr:rowOff>
    </xdr:from>
    <xdr:to>
      <xdr:col>69</xdr:col>
      <xdr:colOff>142875</xdr:colOff>
      <xdr:row>61</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1041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44467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50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％で、類似団体平均と同じ値である。今後は農業振興をはじめ住宅取得等のための補助金が増えることが見込まれるため、事務事業を点検・見直しし、補助費等の適正化に努めていく。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22497</xdr:rowOff>
    </xdr:from>
    <xdr:to>
      <xdr:col>82</xdr:col>
      <xdr:colOff>107950</xdr:colOff>
      <xdr:row>40</xdr:row>
      <xdr:rowOff>130266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51797"/>
          <a:ext cx="0" cy="113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102343</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130266</xdr:rowOff>
    </xdr:from>
    <xdr:to>
      <xdr:col>82</xdr:col>
      <xdr:colOff>196850</xdr:colOff>
      <xdr:row>40</xdr:row>
      <xdr:rowOff>130266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108874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9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22497</xdr:rowOff>
    </xdr:from>
    <xdr:to>
      <xdr:col>82</xdr:col>
      <xdr:colOff>196850</xdr:colOff>
      <xdr:row>34</xdr:row>
      <xdr:rowOff>22497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51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117203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171837"/>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82930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3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36</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171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20683</xdr:rowOff>
    </xdr:from>
    <xdr:to>
      <xdr:col>78</xdr:col>
      <xdr:colOff>120650</xdr:colOff>
      <xdr:row>36</xdr:row>
      <xdr:rowOff>122283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107060</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279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122101</xdr:rowOff>
    </xdr:from>
    <xdr:to>
      <xdr:col>73</xdr:col>
      <xdr:colOff>180975</xdr:colOff>
      <xdr:row>36</xdr:row>
      <xdr:rowOff>12700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5779951"/>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53340</xdr:rowOff>
    </xdr:from>
    <xdr:to>
      <xdr:col>74</xdr:col>
      <xdr:colOff>31750</xdr:colOff>
      <xdr:row>36</xdr:row>
      <xdr:rowOff>154940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122101</xdr:rowOff>
    </xdr:from>
    <xdr:to>
      <xdr:col>69</xdr:col>
      <xdr:colOff>92075</xdr:colOff>
      <xdr:row>34</xdr:row>
      <xdr:rowOff>133531</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577995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66403</xdr:rowOff>
    </xdr:from>
    <xdr:to>
      <xdr:col>82</xdr:col>
      <xdr:colOff>158750</xdr:colOff>
      <xdr:row>36</xdr:row>
      <xdr:rowOff>168003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38480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2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71301</xdr:rowOff>
    </xdr:from>
    <xdr:to>
      <xdr:col>69</xdr:col>
      <xdr:colOff>142875</xdr:colOff>
      <xdr:row>34</xdr:row>
      <xdr:rowOff>1451</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57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11628</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498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82731</xdr:rowOff>
    </xdr:from>
    <xdr:to>
      <xdr:col>65</xdr:col>
      <xdr:colOff>53975</xdr:colOff>
      <xdr:row>35</xdr:row>
      <xdr:rowOff>12881</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23058</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上回っている。過去の起債償還が終了したことで改善傾向にあるが、今後は「道の駅」整備事業のための起債発行を予定しており、今後も類似団体より高い数値で推移していくものと見込んでいる。ただし、借入にあたっては、交付税措置の高い起債の借入を行うとともに、原則借入額が償還額を上回ることのないよう計画的に行っていく。</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76708</xdr:rowOff>
    </xdr:from>
    <xdr:to>
      <xdr:col>24</xdr:col>
      <xdr:colOff>25400</xdr:colOff>
      <xdr:row>78</xdr:row>
      <xdr:rowOff>94996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49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76708</xdr:rowOff>
    </xdr:from>
    <xdr:to>
      <xdr:col>19</xdr:col>
      <xdr:colOff>187325</xdr:colOff>
      <xdr:row>78</xdr:row>
      <xdr:rowOff>145287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4498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145287</xdr:rowOff>
    </xdr:from>
    <xdr:to>
      <xdr:col>15</xdr:col>
      <xdr:colOff>98425</xdr:colOff>
      <xdr:row>79</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3518387"/>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83565</xdr:rowOff>
    </xdr:from>
    <xdr:to>
      <xdr:col>11</xdr:col>
      <xdr:colOff>9525</xdr:colOff>
      <xdr:row>79</xdr:row>
      <xdr:rowOff>147574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36281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158259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44196</xdr:rowOff>
    </xdr:from>
    <xdr:to>
      <xdr:col>24</xdr:col>
      <xdr:colOff>76200</xdr:colOff>
      <xdr:row>78</xdr:row>
      <xdr:rowOff>145796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16273</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25908</xdr:rowOff>
    </xdr:from>
    <xdr:to>
      <xdr:col>20</xdr:col>
      <xdr:colOff>38100</xdr:colOff>
      <xdr:row>78</xdr:row>
      <xdr:rowOff>127508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112285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85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94487</xdr:rowOff>
    </xdr:from>
    <xdr:to>
      <xdr:col>15</xdr:col>
      <xdr:colOff>149225</xdr:colOff>
      <xdr:row>79</xdr:row>
      <xdr:rowOff>24637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9414</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32765</xdr:rowOff>
    </xdr:from>
    <xdr:to>
      <xdr:col>11</xdr:col>
      <xdr:colOff>60325</xdr:colOff>
      <xdr:row>79</xdr:row>
      <xdr:rowOff>134365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119142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96774</xdr:rowOff>
    </xdr:from>
    <xdr:to>
      <xdr:col>6</xdr:col>
      <xdr:colOff>171450</xdr:colOff>
      <xdr:row>80</xdr:row>
      <xdr:rowOff>26924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11701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a:t>
          </a:r>
          <a:r>
            <a:rPr kumimoji="1" lang="en-US" altLang="ja-JP" sz="1300">
              <a:latin typeface="ＭＳ Ｐゴシック" panose="020B0600070205080204" pitchFamily="50" charset="-128"/>
              <a:ea typeface="ＭＳ Ｐゴシック" panose="020B0600070205080204" pitchFamily="50" charset="-128"/>
            </a:rPr>
            <a:t>69.2</a:t>
          </a:r>
          <a:r>
            <a:rPr kumimoji="1" lang="ja-JP" altLang="en-US" sz="1300">
              <a:latin typeface="ＭＳ Ｐゴシック" panose="020B0600070205080204" pitchFamily="50" charset="-128"/>
              <a:ea typeface="ＭＳ Ｐゴシック" panose="020B0600070205080204" pitchFamily="50" charset="-128"/>
            </a:rPr>
            <a:t>％で、類似団体平均より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下回っている。経年変化を見ると、扶助費、物件費の経常収支比率は横ばいで推移しているが、補助費等については災害関連事業、「道の駅」整備事業等により上昇したところである。合併後、経費削減に努めているが、今後とも、ＩＣＴの導入推進による事務の効率化、民間委託等の活用により、経常経費の削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69850</xdr:rowOff>
    </xdr:from>
    <xdr:to>
      <xdr:col>82</xdr:col>
      <xdr:colOff>107950</xdr:colOff>
      <xdr:row>75</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92860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72137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28600"/>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76</xdr:row>
      <xdr:rowOff>72137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2887452"/>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152146</xdr:rowOff>
    </xdr:from>
    <xdr:to>
      <xdr:col>69</xdr:col>
      <xdr:colOff>92075</xdr:colOff>
      <xdr:row>75</xdr:row>
      <xdr:rowOff>28702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66799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96774</xdr:rowOff>
    </xdr:from>
    <xdr:to>
      <xdr:col>82</xdr:col>
      <xdr:colOff>158750</xdr:colOff>
      <xdr:row>76</xdr:row>
      <xdr:rowOff>26924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113301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19050</xdr:rowOff>
    </xdr:from>
    <xdr:to>
      <xdr:col>78</xdr:col>
      <xdr:colOff>120650</xdr:colOff>
      <xdr:row>75</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130827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64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149352</xdr:rowOff>
    </xdr:from>
    <xdr:to>
      <xdr:col>69</xdr:col>
      <xdr:colOff>142875</xdr:colOff>
      <xdr:row>75</xdr:row>
      <xdr:rowOff>79502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89679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101346</xdr:rowOff>
    </xdr:from>
    <xdr:to>
      <xdr:col>65</xdr:col>
      <xdr:colOff>53975</xdr:colOff>
      <xdr:row>74</xdr:row>
      <xdr:rowOff>31496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41673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120584</xdr:rowOff>
    </xdr:from>
    <xdr:to>
      <xdr:col>29</xdr:col>
      <xdr:colOff>127000</xdr:colOff>
      <xdr:row>16</xdr:row>
      <xdr:rowOff>129774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11409"/>
          <a:ext cx="647700" cy="9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6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129774</xdr:rowOff>
    </xdr:from>
    <xdr:to>
      <xdr:col>26</xdr:col>
      <xdr:colOff>50800</xdr:colOff>
      <xdr:row>16</xdr:row>
      <xdr:rowOff>135976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20599"/>
          <a:ext cx="698500" cy="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99576</xdr:rowOff>
    </xdr:from>
    <xdr:to>
      <xdr:col>22</xdr:col>
      <xdr:colOff>114300</xdr:colOff>
      <xdr:row>16</xdr:row>
      <xdr:rowOff>135976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890401"/>
          <a:ext cx="698500" cy="36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99576</xdr:rowOff>
    </xdr:from>
    <xdr:to>
      <xdr:col>18</xdr:col>
      <xdr:colOff>177800</xdr:colOff>
      <xdr:row>16</xdr:row>
      <xdr:rowOff>139680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0401"/>
          <a:ext cx="698500" cy="4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148434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69784</xdr:rowOff>
    </xdr:from>
    <xdr:to>
      <xdr:col>29</xdr:col>
      <xdr:colOff>177800</xdr:colOff>
      <xdr:row>16</xdr:row>
      <xdr:rowOff>171384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60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86311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0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78974</xdr:rowOff>
    </xdr:from>
    <xdr:to>
      <xdr:col>26</xdr:col>
      <xdr:colOff>101600</xdr:colOff>
      <xdr:row>17</xdr:row>
      <xdr:rowOff>9124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69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19301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3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85176</xdr:rowOff>
    </xdr:from>
    <xdr:to>
      <xdr:col>22</xdr:col>
      <xdr:colOff>165100</xdr:colOff>
      <xdr:row>17</xdr:row>
      <xdr:rowOff>15326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25503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4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48776</xdr:rowOff>
    </xdr:from>
    <xdr:to>
      <xdr:col>19</xdr:col>
      <xdr:colOff>38100</xdr:colOff>
      <xdr:row>16</xdr:row>
      <xdr:rowOff>150376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9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160553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88880</xdr:rowOff>
    </xdr:from>
    <xdr:to>
      <xdr:col>15</xdr:col>
      <xdr:colOff>101600</xdr:colOff>
      <xdr:row>17</xdr:row>
      <xdr:rowOff>19030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9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29207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4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177826</xdr:rowOff>
    </xdr:from>
    <xdr:to>
      <xdr:col>29</xdr:col>
      <xdr:colOff>127000</xdr:colOff>
      <xdr:row>35</xdr:row>
      <xdr:rowOff>138582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445276"/>
          <a:ext cx="647700" cy="303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311738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2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137287</xdr:rowOff>
    </xdr:from>
    <xdr:to>
      <xdr:col>26</xdr:col>
      <xdr:colOff>50800</xdr:colOff>
      <xdr:row>35</xdr:row>
      <xdr:rowOff>138582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47637"/>
          <a:ext cx="698500" cy="1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117200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7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125819</xdr:rowOff>
    </xdr:from>
    <xdr:to>
      <xdr:col>22</xdr:col>
      <xdr:colOff>114300</xdr:colOff>
      <xdr:row>35</xdr:row>
      <xdr:rowOff>137287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36169"/>
          <a:ext cx="698500" cy="11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157624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125819</xdr:rowOff>
    </xdr:from>
    <xdr:to>
      <xdr:col>18</xdr:col>
      <xdr:colOff>177800</xdr:colOff>
      <xdr:row>35</xdr:row>
      <xdr:rowOff>164338</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36169"/>
          <a:ext cx="698500" cy="3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137336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127026</xdr:rowOff>
    </xdr:from>
    <xdr:to>
      <xdr:col>29</xdr:col>
      <xdr:colOff>177800</xdr:colOff>
      <xdr:row>34</xdr:row>
      <xdr:rowOff>228626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39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315003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2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87782</xdr:rowOff>
    </xdr:from>
    <xdr:to>
      <xdr:col>26</xdr:col>
      <xdr:colOff>101600</xdr:colOff>
      <xdr:row>35</xdr:row>
      <xdr:rowOff>189382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698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199559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6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86487</xdr:rowOff>
    </xdr:from>
    <xdr:to>
      <xdr:col>22</xdr:col>
      <xdr:colOff>165100</xdr:colOff>
      <xdr:row>35</xdr:row>
      <xdr:rowOff>188087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9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198264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6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75019</xdr:rowOff>
    </xdr:from>
    <xdr:to>
      <xdr:col>19</xdr:col>
      <xdr:colOff>38100</xdr:colOff>
      <xdr:row>35</xdr:row>
      <xdr:rowOff>176619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85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186796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5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113538</xdr:rowOff>
    </xdr:from>
    <xdr:to>
      <xdr:col>15</xdr:col>
      <xdr:colOff>101600</xdr:colOff>
      <xdr:row>35</xdr:row>
      <xdr:rowOff>215138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225315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56985</xdr:rowOff>
    </xdr:from>
    <xdr:to>
      <xdr:col>24</xdr:col>
      <xdr:colOff>63500</xdr:colOff>
      <xdr:row>34</xdr:row>
      <xdr:rowOff>71387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86285"/>
          <a:ext cx="8382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71387</xdr:rowOff>
    </xdr:from>
    <xdr:to>
      <xdr:col>19</xdr:col>
      <xdr:colOff>177800</xdr:colOff>
      <xdr:row>34</xdr:row>
      <xdr:rowOff>71781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00687"/>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71781</xdr:rowOff>
    </xdr:from>
    <xdr:to>
      <xdr:col>15</xdr:col>
      <xdr:colOff>50800</xdr:colOff>
      <xdr:row>35</xdr:row>
      <xdr:rowOff>59372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01081"/>
          <a:ext cx="889000" cy="15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59372</xdr:rowOff>
    </xdr:from>
    <xdr:to>
      <xdr:col>10</xdr:col>
      <xdr:colOff>114300</xdr:colOff>
      <xdr:row>35</xdr:row>
      <xdr:rowOff>128499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0122"/>
          <a:ext cx="889000" cy="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60202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78363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6185</xdr:rowOff>
    </xdr:from>
    <xdr:to>
      <xdr:col>24</xdr:col>
      <xdr:colOff>114300</xdr:colOff>
      <xdr:row>34</xdr:row>
      <xdr:rowOff>107785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3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29062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8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20587</xdr:rowOff>
    </xdr:from>
    <xdr:to>
      <xdr:col>20</xdr:col>
      <xdr:colOff>38100</xdr:colOff>
      <xdr:row>34</xdr:row>
      <xdr:rowOff>122187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138714</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2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20981</xdr:rowOff>
    </xdr:from>
    <xdr:to>
      <xdr:col>15</xdr:col>
      <xdr:colOff>101600</xdr:colOff>
      <xdr:row>34</xdr:row>
      <xdr:rowOff>122581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5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139108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2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8572</xdr:rowOff>
    </xdr:from>
    <xdr:to>
      <xdr:col>10</xdr:col>
      <xdr:colOff>165100</xdr:colOff>
      <xdr:row>35</xdr:row>
      <xdr:rowOff>110172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126699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77699</xdr:rowOff>
    </xdr:from>
    <xdr:to>
      <xdr:col>6</xdr:col>
      <xdr:colOff>38100</xdr:colOff>
      <xdr:row>36</xdr:row>
      <xdr:rowOff>7849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7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24376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5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104652</xdr:rowOff>
    </xdr:from>
    <xdr:to>
      <xdr:col>24</xdr:col>
      <xdr:colOff>63500</xdr:colOff>
      <xdr:row>56</xdr:row>
      <xdr:rowOff>141186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05852"/>
          <a:ext cx="8382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87139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88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99916</xdr:rowOff>
    </xdr:from>
    <xdr:to>
      <xdr:col>19</xdr:col>
      <xdr:colOff>177800</xdr:colOff>
      <xdr:row>56</xdr:row>
      <xdr:rowOff>141186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701116"/>
          <a:ext cx="889000" cy="4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55817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2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99916</xdr:rowOff>
    </xdr:from>
    <xdr:to>
      <xdr:col>15</xdr:col>
      <xdr:colOff>50800</xdr:colOff>
      <xdr:row>57</xdr:row>
      <xdr:rowOff>23178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701116"/>
          <a:ext cx="889000" cy="9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23178</xdr:rowOff>
    </xdr:from>
    <xdr:to>
      <xdr:col>10</xdr:col>
      <xdr:colOff>114300</xdr:colOff>
      <xdr:row>57</xdr:row>
      <xdr:rowOff>37996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5828"/>
          <a:ext cx="889000" cy="1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53852</xdr:rowOff>
    </xdr:from>
    <xdr:to>
      <xdr:col>24</xdr:col>
      <xdr:colOff>114300</xdr:colOff>
      <xdr:row>56</xdr:row>
      <xdr:rowOff>155452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6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76729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50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90386</xdr:rowOff>
    </xdr:from>
    <xdr:to>
      <xdr:col>20</xdr:col>
      <xdr:colOff>38100</xdr:colOff>
      <xdr:row>57</xdr:row>
      <xdr:rowOff>20536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69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37063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46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49116</xdr:rowOff>
    </xdr:from>
    <xdr:to>
      <xdr:col>15</xdr:col>
      <xdr:colOff>101600</xdr:colOff>
      <xdr:row>56</xdr:row>
      <xdr:rowOff>150716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6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167243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42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143828</xdr:rowOff>
    </xdr:from>
    <xdr:to>
      <xdr:col>10</xdr:col>
      <xdr:colOff>165100</xdr:colOff>
      <xdr:row>57</xdr:row>
      <xdr:rowOff>73978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65105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3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158646</xdr:rowOff>
    </xdr:from>
    <xdr:to>
      <xdr:col>6</xdr:col>
      <xdr:colOff>38100</xdr:colOff>
      <xdr:row>57</xdr:row>
      <xdr:rowOff>88796</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105323</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146721</xdr:rowOff>
    </xdr:from>
    <xdr:to>
      <xdr:col>24</xdr:col>
      <xdr:colOff>63500</xdr:colOff>
      <xdr:row>77</xdr:row>
      <xdr:rowOff>156127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48371"/>
          <a:ext cx="8382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146721</xdr:rowOff>
    </xdr:from>
    <xdr:to>
      <xdr:col>19</xdr:col>
      <xdr:colOff>177800</xdr:colOff>
      <xdr:row>78</xdr:row>
      <xdr:rowOff>80068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48371"/>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80068</xdr:rowOff>
    </xdr:from>
    <xdr:to>
      <xdr:col>15</xdr:col>
      <xdr:colOff>50800</xdr:colOff>
      <xdr:row>78</xdr:row>
      <xdr:rowOff>83824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5316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18400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4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39443</xdr:rowOff>
    </xdr:from>
    <xdr:to>
      <xdr:col>10</xdr:col>
      <xdr:colOff>114300</xdr:colOff>
      <xdr:row>78</xdr:row>
      <xdr:rowOff>83824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12543"/>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137239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6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105327</xdr:rowOff>
    </xdr:from>
    <xdr:to>
      <xdr:col>24</xdr:col>
      <xdr:colOff>114300</xdr:colOff>
      <xdr:row>78</xdr:row>
      <xdr:rowOff>35477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0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83754</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8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95921</xdr:rowOff>
    </xdr:from>
    <xdr:to>
      <xdr:col>20</xdr:col>
      <xdr:colOff>38100</xdr:colOff>
      <xdr:row>78</xdr:row>
      <xdr:rowOff>26071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17198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39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29268</xdr:rowOff>
    </xdr:from>
    <xdr:to>
      <xdr:col>15</xdr:col>
      <xdr:colOff>101600</xdr:colOff>
      <xdr:row>78</xdr:row>
      <xdr:rowOff>130868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40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121995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95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33024</xdr:rowOff>
    </xdr:from>
    <xdr:to>
      <xdr:col>10</xdr:col>
      <xdr:colOff>165100</xdr:colOff>
      <xdr:row>78</xdr:row>
      <xdr:rowOff>134624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125751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9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160093</xdr:rowOff>
    </xdr:from>
    <xdr:to>
      <xdr:col>6</xdr:col>
      <xdr:colOff>38100</xdr:colOff>
      <xdr:row>78</xdr:row>
      <xdr:rowOff>90243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6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106770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1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151423</xdr:rowOff>
    </xdr:from>
    <xdr:to>
      <xdr:col>24</xdr:col>
      <xdr:colOff>63500</xdr:colOff>
      <xdr:row>97</xdr:row>
      <xdr:rowOff>58074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610623"/>
          <a:ext cx="838200" cy="7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151423</xdr:rowOff>
    </xdr:from>
    <xdr:to>
      <xdr:col>19</xdr:col>
      <xdr:colOff>177800</xdr:colOff>
      <xdr:row>98</xdr:row>
      <xdr:rowOff>90976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610623"/>
          <a:ext cx="889000" cy="28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90976</xdr:rowOff>
    </xdr:from>
    <xdr:to>
      <xdr:col>15</xdr:col>
      <xdr:colOff>50800</xdr:colOff>
      <xdr:row>98</xdr:row>
      <xdr:rowOff>128857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93076"/>
          <a:ext cx="889000" cy="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102590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128857</xdr:rowOff>
    </xdr:from>
    <xdr:to>
      <xdr:col>10</xdr:col>
      <xdr:colOff>114300</xdr:colOff>
      <xdr:row>99</xdr:row>
      <xdr:rowOff>10280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930957"/>
          <a:ext cx="889000" cy="5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144668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43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7274</xdr:rowOff>
    </xdr:from>
    <xdr:to>
      <xdr:col>24</xdr:col>
      <xdr:colOff>114300</xdr:colOff>
      <xdr:row>97</xdr:row>
      <xdr:rowOff>108874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3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157151</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100623</xdr:rowOff>
    </xdr:from>
    <xdr:to>
      <xdr:col>20</xdr:col>
      <xdr:colOff>38100</xdr:colOff>
      <xdr:row>97</xdr:row>
      <xdr:rowOff>30773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5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21900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5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40176</xdr:rowOff>
    </xdr:from>
    <xdr:to>
      <xdr:col>15</xdr:col>
      <xdr:colOff>101600</xdr:colOff>
      <xdr:row>98</xdr:row>
      <xdr:rowOff>141776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132903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93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78057</xdr:rowOff>
    </xdr:from>
    <xdr:to>
      <xdr:col>10</xdr:col>
      <xdr:colOff>165100</xdr:colOff>
      <xdr:row>99</xdr:row>
      <xdr:rowOff>8207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88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170784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97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130930</xdr:rowOff>
    </xdr:from>
    <xdr:to>
      <xdr:col>6</xdr:col>
      <xdr:colOff>38100</xdr:colOff>
      <xdr:row>99</xdr:row>
      <xdr:rowOff>61080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93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52207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02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29588</xdr:rowOff>
    </xdr:from>
    <xdr:to>
      <xdr:col>55</xdr:col>
      <xdr:colOff>0</xdr:colOff>
      <xdr:row>35</xdr:row>
      <xdr:rowOff>81919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030338"/>
          <a:ext cx="838200" cy="5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113955</xdr:rowOff>
    </xdr:from>
    <xdr:to>
      <xdr:col>50</xdr:col>
      <xdr:colOff>114300</xdr:colOff>
      <xdr:row>35</xdr:row>
      <xdr:rowOff>81919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600355"/>
          <a:ext cx="889000" cy="48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113955</xdr:rowOff>
    </xdr:from>
    <xdr:to>
      <xdr:col>45</xdr:col>
      <xdr:colOff>177800</xdr:colOff>
      <xdr:row>36</xdr:row>
      <xdr:rowOff>138123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600355"/>
          <a:ext cx="889000" cy="70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138123</xdr:rowOff>
    </xdr:from>
    <xdr:to>
      <xdr:col>41</xdr:col>
      <xdr:colOff>50800</xdr:colOff>
      <xdr:row>36</xdr:row>
      <xdr:rowOff>148131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310323"/>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143280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150238</xdr:rowOff>
    </xdr:from>
    <xdr:to>
      <xdr:col>55</xdr:col>
      <xdr:colOff>50800</xdr:colOff>
      <xdr:row>35</xdr:row>
      <xdr:rowOff>80388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1665</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830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31119</xdr:rowOff>
    </xdr:from>
    <xdr:to>
      <xdr:col>50</xdr:col>
      <xdr:colOff>165100</xdr:colOff>
      <xdr:row>35</xdr:row>
      <xdr:rowOff>132719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0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149246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80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63155</xdr:rowOff>
    </xdr:from>
    <xdr:to>
      <xdr:col>46</xdr:col>
      <xdr:colOff>38100</xdr:colOff>
      <xdr:row>32</xdr:row>
      <xdr:rowOff>164755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54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9832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32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87323</xdr:rowOff>
    </xdr:from>
    <xdr:to>
      <xdr:col>41</xdr:col>
      <xdr:colOff>101600</xdr:colOff>
      <xdr:row>37</xdr:row>
      <xdr:rowOff>17473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8600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5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97331</xdr:rowOff>
    </xdr:from>
    <xdr:to>
      <xdr:col>36</xdr:col>
      <xdr:colOff>165100</xdr:colOff>
      <xdr:row>37</xdr:row>
      <xdr:rowOff>27481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6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18608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87713</xdr:rowOff>
    </xdr:from>
    <xdr:to>
      <xdr:col>55</xdr:col>
      <xdr:colOff>0</xdr:colOff>
      <xdr:row>58</xdr:row>
      <xdr:rowOff>86233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60363"/>
          <a:ext cx="838200" cy="1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59140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3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122026</xdr:rowOff>
    </xdr:from>
    <xdr:to>
      <xdr:col>50</xdr:col>
      <xdr:colOff>114300</xdr:colOff>
      <xdr:row>58</xdr:row>
      <xdr:rowOff>86233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94676"/>
          <a:ext cx="889000" cy="1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69086</xdr:rowOff>
    </xdr:from>
    <xdr:to>
      <xdr:col>45</xdr:col>
      <xdr:colOff>177800</xdr:colOff>
      <xdr:row>57</xdr:row>
      <xdr:rowOff>122026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670286"/>
          <a:ext cx="889000" cy="2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2679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69086</xdr:rowOff>
    </xdr:from>
    <xdr:to>
      <xdr:col>41</xdr:col>
      <xdr:colOff>50800</xdr:colOff>
      <xdr:row>57</xdr:row>
      <xdr:rowOff>91573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670286"/>
          <a:ext cx="889000" cy="19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36913</xdr:rowOff>
    </xdr:from>
    <xdr:to>
      <xdr:col>55</xdr:col>
      <xdr:colOff>50800</xdr:colOff>
      <xdr:row>57</xdr:row>
      <xdr:rowOff>138513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8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59790</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6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35433</xdr:rowOff>
    </xdr:from>
    <xdr:to>
      <xdr:col>50</xdr:col>
      <xdr:colOff>165100</xdr:colOff>
      <xdr:row>58</xdr:row>
      <xdr:rowOff>137033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7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128160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7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71226</xdr:rowOff>
    </xdr:from>
    <xdr:to>
      <xdr:col>46</xdr:col>
      <xdr:colOff>38100</xdr:colOff>
      <xdr:row>58</xdr:row>
      <xdr:rowOff>1376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17903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6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18286</xdr:rowOff>
    </xdr:from>
    <xdr:to>
      <xdr:col>41</xdr:col>
      <xdr:colOff>101600</xdr:colOff>
      <xdr:row>56</xdr:row>
      <xdr:rowOff>119886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6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136413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39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40773</xdr:rowOff>
    </xdr:from>
    <xdr:to>
      <xdr:col>36</xdr:col>
      <xdr:colOff>165100</xdr:colOff>
      <xdr:row>57</xdr:row>
      <xdr:rowOff>142373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133500</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990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7272</xdr:rowOff>
    </xdr:from>
    <xdr:to>
      <xdr:col>55</xdr:col>
      <xdr:colOff>0</xdr:colOff>
      <xdr:row>97</xdr:row>
      <xdr:rowOff>68180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466472"/>
          <a:ext cx="838200" cy="23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23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38531</xdr:rowOff>
    </xdr:from>
    <xdr:to>
      <xdr:col>50</xdr:col>
      <xdr:colOff>114300</xdr:colOff>
      <xdr:row>97</xdr:row>
      <xdr:rowOff>68180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497731"/>
          <a:ext cx="889000" cy="20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132190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6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65872</xdr:rowOff>
    </xdr:from>
    <xdr:to>
      <xdr:col>45</xdr:col>
      <xdr:colOff>177800</xdr:colOff>
      <xdr:row>96</xdr:row>
      <xdr:rowOff>38531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182172"/>
          <a:ext cx="889000" cy="3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108566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7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65872</xdr:rowOff>
    </xdr:from>
    <xdr:to>
      <xdr:col>41</xdr:col>
      <xdr:colOff>50800</xdr:colOff>
      <xdr:row>96</xdr:row>
      <xdr:rowOff>76273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182172"/>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7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61620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6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127922</xdr:rowOff>
    </xdr:from>
    <xdr:to>
      <xdr:col>55</xdr:col>
      <xdr:colOff>50800</xdr:colOff>
      <xdr:row>96</xdr:row>
      <xdr:rowOff>58072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4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150799</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26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17380</xdr:rowOff>
    </xdr:from>
    <xdr:to>
      <xdr:col>50</xdr:col>
      <xdr:colOff>165100</xdr:colOff>
      <xdr:row>97</xdr:row>
      <xdr:rowOff>118980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135507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4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159181</xdr:rowOff>
    </xdr:from>
    <xdr:to>
      <xdr:col>46</xdr:col>
      <xdr:colOff>38100</xdr:colOff>
      <xdr:row>96</xdr:row>
      <xdr:rowOff>89331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4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105858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22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15072</xdr:rowOff>
    </xdr:from>
    <xdr:to>
      <xdr:col>41</xdr:col>
      <xdr:colOff>101600</xdr:colOff>
      <xdr:row>94</xdr:row>
      <xdr:rowOff>116672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1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133199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590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25473</xdr:rowOff>
    </xdr:from>
    <xdr:to>
      <xdr:col>36</xdr:col>
      <xdr:colOff>165100</xdr:colOff>
      <xdr:row>96</xdr:row>
      <xdr:rowOff>127073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8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143600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25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70646</xdr:rowOff>
    </xdr:from>
    <xdr:to>
      <xdr:col>85</xdr:col>
      <xdr:colOff>127000</xdr:colOff>
      <xdr:row>38</xdr:row>
      <xdr:rowOff>69821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414296"/>
          <a:ext cx="838200" cy="17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680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70646</xdr:rowOff>
    </xdr:from>
    <xdr:to>
      <xdr:col>81</xdr:col>
      <xdr:colOff>50800</xdr:colOff>
      <xdr:row>38</xdr:row>
      <xdr:rowOff>8983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414296"/>
          <a:ext cx="889000" cy="10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110150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79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8983</xdr:rowOff>
    </xdr:from>
    <xdr:to>
      <xdr:col>76</xdr:col>
      <xdr:colOff>114300</xdr:colOff>
      <xdr:row>38</xdr:row>
      <xdr:rowOff>100309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524083"/>
          <a:ext cx="889000" cy="9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89684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100309</xdr:rowOff>
    </xdr:from>
    <xdr:to>
      <xdr:col>71</xdr:col>
      <xdr:colOff>177800</xdr:colOff>
      <xdr:row>39</xdr:row>
      <xdr:rowOff>88997</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15409"/>
          <a:ext cx="889000" cy="16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96640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7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135991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19021</xdr:rowOff>
    </xdr:from>
    <xdr:to>
      <xdr:col>85</xdr:col>
      <xdr:colOff>177800</xdr:colOff>
      <xdr:row>38</xdr:row>
      <xdr:rowOff>120621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41897</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8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19846</xdr:rowOff>
    </xdr:from>
    <xdr:to>
      <xdr:col>81</xdr:col>
      <xdr:colOff>101600</xdr:colOff>
      <xdr:row>37</xdr:row>
      <xdr:rowOff>121446</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36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137973</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181795" y="6138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129633</xdr:rowOff>
    </xdr:from>
    <xdr:to>
      <xdr:col>76</xdr:col>
      <xdr:colOff>165100</xdr:colOff>
      <xdr:row>38</xdr:row>
      <xdr:rowOff>59783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47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76310</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24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49509</xdr:rowOff>
    </xdr:from>
    <xdr:to>
      <xdr:col>72</xdr:col>
      <xdr:colOff>38100</xdr:colOff>
      <xdr:row>38</xdr:row>
      <xdr:rowOff>151109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6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167636</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33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38197</xdr:rowOff>
    </xdr:from>
    <xdr:to>
      <xdr:col>67</xdr:col>
      <xdr:colOff>101600</xdr:colOff>
      <xdr:row>39</xdr:row>
      <xdr:rowOff>139797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130924</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8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128392</xdr:rowOff>
    </xdr:from>
    <xdr:to>
      <xdr:col>85</xdr:col>
      <xdr:colOff>127000</xdr:colOff>
      <xdr:row>74</xdr:row>
      <xdr:rowOff>128971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2815692"/>
          <a:ext cx="838200" cy="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157799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3016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115522</xdr:rowOff>
    </xdr:from>
    <xdr:to>
      <xdr:col>81</xdr:col>
      <xdr:colOff>50800</xdr:colOff>
      <xdr:row>74</xdr:row>
      <xdr:rowOff>128392</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280282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118792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14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47909</xdr:rowOff>
    </xdr:from>
    <xdr:to>
      <xdr:col>76</xdr:col>
      <xdr:colOff>114300</xdr:colOff>
      <xdr:row>74</xdr:row>
      <xdr:rowOff>115522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735209"/>
          <a:ext cx="889000" cy="6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154484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1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168321</xdr:rowOff>
    </xdr:from>
    <xdr:to>
      <xdr:col>71</xdr:col>
      <xdr:colOff>177800</xdr:colOff>
      <xdr:row>74</xdr:row>
      <xdr:rowOff>47909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2684171"/>
          <a:ext cx="889000" cy="5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142377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17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170280</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78171</xdr:rowOff>
    </xdr:from>
    <xdr:to>
      <xdr:col>85</xdr:col>
      <xdr:colOff>177800</xdr:colOff>
      <xdr:row>75</xdr:row>
      <xdr:rowOff>8321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276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101048</xdr:rowOff>
    </xdr:from>
    <xdr:ext cx="599010"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261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77592</xdr:rowOff>
    </xdr:from>
    <xdr:to>
      <xdr:col>81</xdr:col>
      <xdr:colOff>101600</xdr:colOff>
      <xdr:row>75</xdr:row>
      <xdr:rowOff>7742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27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24269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181795" y="12540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64722</xdr:rowOff>
    </xdr:from>
    <xdr:to>
      <xdr:col>76</xdr:col>
      <xdr:colOff>165100</xdr:colOff>
      <xdr:row>74</xdr:row>
      <xdr:rowOff>166322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275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11399</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292795" y="12527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168559</xdr:rowOff>
    </xdr:from>
    <xdr:to>
      <xdr:col>72</xdr:col>
      <xdr:colOff>38100</xdr:colOff>
      <xdr:row>74</xdr:row>
      <xdr:rowOff>98709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6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115236</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03795" y="1245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117521</xdr:rowOff>
    </xdr:from>
    <xdr:to>
      <xdr:col>67</xdr:col>
      <xdr:colOff>101600</xdr:colOff>
      <xdr:row>74</xdr:row>
      <xdr:rowOff>47671</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63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64198</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14795" y="1240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162962</xdr:rowOff>
    </xdr:from>
    <xdr:to>
      <xdr:col>85</xdr:col>
      <xdr:colOff>127000</xdr:colOff>
      <xdr:row>97</xdr:row>
      <xdr:rowOff>80767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22162"/>
          <a:ext cx="838200" cy="8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80767</xdr:rowOff>
    </xdr:from>
    <xdr:to>
      <xdr:col>81</xdr:col>
      <xdr:colOff>50800</xdr:colOff>
      <xdr:row>98</xdr:row>
      <xdr:rowOff>82564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711417"/>
          <a:ext cx="889000" cy="1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87621</xdr:rowOff>
    </xdr:from>
    <xdr:to>
      <xdr:col>76</xdr:col>
      <xdr:colOff>114300</xdr:colOff>
      <xdr:row>98</xdr:row>
      <xdr:rowOff>82564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718271"/>
          <a:ext cx="889000" cy="16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60695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1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87621</xdr:rowOff>
    </xdr:from>
    <xdr:to>
      <xdr:col>71</xdr:col>
      <xdr:colOff>177800</xdr:colOff>
      <xdr:row>97</xdr:row>
      <xdr:rowOff>105854</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18271"/>
          <a:ext cx="889000" cy="1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112162</xdr:rowOff>
    </xdr:from>
    <xdr:to>
      <xdr:col>85</xdr:col>
      <xdr:colOff>177800</xdr:colOff>
      <xdr:row>97</xdr:row>
      <xdr:rowOff>42312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7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135039</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4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29967</xdr:rowOff>
    </xdr:from>
    <xdr:to>
      <xdr:col>81</xdr:col>
      <xdr:colOff>101600</xdr:colOff>
      <xdr:row>97</xdr:row>
      <xdr:rowOff>131567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148094</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43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31764</xdr:rowOff>
    </xdr:from>
    <xdr:to>
      <xdr:col>76</xdr:col>
      <xdr:colOff>165100</xdr:colOff>
      <xdr:row>98</xdr:row>
      <xdr:rowOff>133364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124491</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9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36821</xdr:rowOff>
    </xdr:from>
    <xdr:to>
      <xdr:col>72</xdr:col>
      <xdr:colOff>38100</xdr:colOff>
      <xdr:row>97</xdr:row>
      <xdr:rowOff>138421</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66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154948</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4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55054</xdr:rowOff>
    </xdr:from>
    <xdr:to>
      <xdr:col>67</xdr:col>
      <xdr:colOff>101600</xdr:colOff>
      <xdr:row>97</xdr:row>
      <xdr:rowOff>156654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8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1731</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46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62273</xdr:rowOff>
    </xdr:from>
    <xdr:to>
      <xdr:col>116</xdr:col>
      <xdr:colOff>63500</xdr:colOff>
      <xdr:row>30</xdr:row>
      <xdr:rowOff>155542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5205773"/>
          <a:ext cx="838200" cy="9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479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155542</xdr:rowOff>
    </xdr:from>
    <xdr:to>
      <xdr:col>111</xdr:col>
      <xdr:colOff>177800</xdr:colOff>
      <xdr:row>31</xdr:row>
      <xdr:rowOff>23045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529904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81363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59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23045</xdr:rowOff>
    </xdr:from>
    <xdr:to>
      <xdr:col>107</xdr:col>
      <xdr:colOff>50800</xdr:colOff>
      <xdr:row>37</xdr:row>
      <xdr:rowOff>96060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5337995"/>
          <a:ext cx="889000" cy="110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87192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6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96060</xdr:rowOff>
    </xdr:from>
    <xdr:to>
      <xdr:col>102</xdr:col>
      <xdr:colOff>114300</xdr:colOff>
      <xdr:row>37</xdr:row>
      <xdr:rowOff>110851</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439710"/>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106258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6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126534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11473</xdr:rowOff>
    </xdr:from>
    <xdr:to>
      <xdr:col>116</xdr:col>
      <xdr:colOff>114300</xdr:colOff>
      <xdr:row>30</xdr:row>
      <xdr:rowOff>113073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515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135950</xdr:rowOff>
    </xdr:from>
    <xdr:ext cx="534377"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510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104742</xdr:rowOff>
    </xdr:from>
    <xdr:to>
      <xdr:col>112</xdr:col>
      <xdr:colOff>38100</xdr:colOff>
      <xdr:row>31</xdr:row>
      <xdr:rowOff>34892</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524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51419</xdr:rowOff>
    </xdr:from>
    <xdr:ext cx="534377"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056111" y="50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143695</xdr:rowOff>
    </xdr:from>
    <xdr:to>
      <xdr:col>107</xdr:col>
      <xdr:colOff>101600</xdr:colOff>
      <xdr:row>31</xdr:row>
      <xdr:rowOff>73845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52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90372</xdr:rowOff>
    </xdr:from>
    <xdr:ext cx="534377"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67111" y="506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45260</xdr:rowOff>
    </xdr:from>
    <xdr:to>
      <xdr:col>102</xdr:col>
      <xdr:colOff>165100</xdr:colOff>
      <xdr:row>37</xdr:row>
      <xdr:rowOff>146860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38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163387</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10428" y="616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60051</xdr:rowOff>
    </xdr:from>
    <xdr:to>
      <xdr:col>98</xdr:col>
      <xdr:colOff>38100</xdr:colOff>
      <xdr:row>37</xdr:row>
      <xdr:rowOff>161651</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0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6728</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21428" y="617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3378</xdr:rowOff>
    </xdr:from>
    <xdr:to>
      <xdr:col>111</xdr:col>
      <xdr:colOff>177800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9947478"/>
          <a:ext cx="889000" cy="2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3378</xdr:rowOff>
    </xdr:from>
    <xdr:to>
      <xdr:col>107</xdr:col>
      <xdr:colOff>50800</xdr:colOff>
      <xdr:row>59</xdr:row>
      <xdr:rowOff>35078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9545300" y="9947478"/>
          <a:ext cx="889000" cy="20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81119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35078</xdr:rowOff>
    </xdr:from>
    <xdr:to>
      <xdr:col>102</xdr:col>
      <xdr:colOff>114300</xdr:colOff>
      <xdr:row>59</xdr:row>
      <xdr:rowOff>44450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5062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124028</xdr:rowOff>
    </xdr:from>
    <xdr:to>
      <xdr:col>107</xdr:col>
      <xdr:colOff>101600</xdr:colOff>
      <xdr:row>58</xdr:row>
      <xdr:rowOff>54178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98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70705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967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155728</xdr:rowOff>
    </xdr:from>
    <xdr:to>
      <xdr:col>102</xdr:col>
      <xdr:colOff>165100</xdr:colOff>
      <xdr:row>59</xdr:row>
      <xdr:rowOff>85878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77005</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92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51600</xdr:rowOff>
    </xdr:from>
    <xdr:to>
      <xdr:col>116</xdr:col>
      <xdr:colOff>62864</xdr:colOff>
      <xdr:row>79</xdr:row>
      <xdr:rowOff>14148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396000"/>
          <a:ext cx="1269" cy="11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17975</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56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14148</xdr:rowOff>
    </xdr:from>
    <xdr:to>
      <xdr:col>116</xdr:col>
      <xdr:colOff>152400</xdr:colOff>
      <xdr:row>79</xdr:row>
      <xdr:rowOff>14148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558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169727</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17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51600</xdr:rowOff>
    </xdr:from>
    <xdr:to>
      <xdr:col>116</xdr:col>
      <xdr:colOff>152400</xdr:colOff>
      <xdr:row>72</xdr:row>
      <xdr:rowOff>51600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3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58496</xdr:rowOff>
    </xdr:from>
    <xdr:to>
      <xdr:col>116</xdr:col>
      <xdr:colOff>63500</xdr:colOff>
      <xdr:row>76</xdr:row>
      <xdr:rowOff>76555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088696"/>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75913</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3106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97486</xdr:rowOff>
    </xdr:from>
    <xdr:to>
      <xdr:col>116</xdr:col>
      <xdr:colOff>114300</xdr:colOff>
      <xdr:row>77</xdr:row>
      <xdr:rowOff>27636</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1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41250</xdr:rowOff>
    </xdr:from>
    <xdr:to>
      <xdr:col>111</xdr:col>
      <xdr:colOff>177800</xdr:colOff>
      <xdr:row>76</xdr:row>
      <xdr:rowOff>76555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071450"/>
          <a:ext cx="889000" cy="3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123737</xdr:rowOff>
    </xdr:from>
    <xdr:to>
      <xdr:col>112</xdr:col>
      <xdr:colOff>38100</xdr:colOff>
      <xdr:row>77</xdr:row>
      <xdr:rowOff>53887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15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45014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24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72847</xdr:rowOff>
    </xdr:from>
    <xdr:to>
      <xdr:col>107</xdr:col>
      <xdr:colOff>50800</xdr:colOff>
      <xdr:row>76</xdr:row>
      <xdr:rowOff>41250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245797"/>
          <a:ext cx="889000" cy="82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127291</xdr:rowOff>
    </xdr:from>
    <xdr:to>
      <xdr:col>107</xdr:col>
      <xdr:colOff>101600</xdr:colOff>
      <xdr:row>77</xdr:row>
      <xdr:rowOff>57441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5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48568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25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44476</xdr:rowOff>
    </xdr:from>
    <xdr:to>
      <xdr:col>102</xdr:col>
      <xdr:colOff>114300</xdr:colOff>
      <xdr:row>71</xdr:row>
      <xdr:rowOff>72847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217426"/>
          <a:ext cx="889000" cy="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92520</xdr:rowOff>
    </xdr:from>
    <xdr:to>
      <xdr:col>102</xdr:col>
      <xdr:colOff>165100</xdr:colOff>
      <xdr:row>77</xdr:row>
      <xdr:rowOff>22670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1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13797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94438</xdr:rowOff>
    </xdr:from>
    <xdr:to>
      <xdr:col>98</xdr:col>
      <xdr:colOff>38100</xdr:colOff>
      <xdr:row>77</xdr:row>
      <xdr:rowOff>24588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15715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7696</xdr:rowOff>
    </xdr:from>
    <xdr:to>
      <xdr:col>116</xdr:col>
      <xdr:colOff>114300</xdr:colOff>
      <xdr:row>76</xdr:row>
      <xdr:rowOff>109296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03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30573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88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25755</xdr:rowOff>
    </xdr:from>
    <xdr:to>
      <xdr:col>112</xdr:col>
      <xdr:colOff>38100</xdr:colOff>
      <xdr:row>76</xdr:row>
      <xdr:rowOff>127355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0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143883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83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161900</xdr:rowOff>
    </xdr:from>
    <xdr:to>
      <xdr:col>107</xdr:col>
      <xdr:colOff>101600</xdr:colOff>
      <xdr:row>76</xdr:row>
      <xdr:rowOff>92050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108576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79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22047</xdr:rowOff>
    </xdr:from>
    <xdr:to>
      <xdr:col>102</xdr:col>
      <xdr:colOff>165100</xdr:colOff>
      <xdr:row>71</xdr:row>
      <xdr:rowOff>123647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19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140174</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45795" y="1197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165126</xdr:rowOff>
    </xdr:from>
    <xdr:to>
      <xdr:col>98</xdr:col>
      <xdr:colOff>38100</xdr:colOff>
      <xdr:row>71</xdr:row>
      <xdr:rowOff>95276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1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111803</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19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928</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126,513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年度から毎年増加している。また、</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年度も令和元年東日本台風災害復旧事業及び新型コロナウイルス感染症対策事業の影響により高止まりとなり、類似団体平均と比べて</a:t>
          </a:r>
          <a:r>
            <a:rPr kumimoji="1" lang="en-US" altLang="ja-JP" sz="1300">
              <a:latin typeface="ＭＳ Ｐゴシック" panose="020B0600070205080204" pitchFamily="50" charset="-128"/>
              <a:ea typeface="ＭＳ Ｐゴシック" panose="020B0600070205080204" pitchFamily="50" charset="-128"/>
            </a:rPr>
            <a:t>22,217</a:t>
          </a:r>
          <a:r>
            <a:rPr kumimoji="1" lang="ja-JP" altLang="en-US" sz="1300">
              <a:latin typeface="ＭＳ Ｐゴシック" panose="020B0600070205080204" pitchFamily="50" charset="-128"/>
              <a:ea typeface="ＭＳ Ｐゴシック" panose="020B0600070205080204" pitchFamily="50" charset="-128"/>
            </a:rPr>
            <a:t>円高い水準にある。</a:t>
          </a:r>
        </a:p>
        <a:p>
          <a:r>
            <a:rPr kumimoji="1" lang="ja-JP" altLang="en-US" sz="1300">
              <a:latin typeface="ＭＳ Ｐゴシック" panose="020B0600070205080204" pitchFamily="50" charset="-128"/>
              <a:ea typeface="ＭＳ Ｐゴシック" panose="020B0600070205080204" pitchFamily="50" charset="-128"/>
            </a:rPr>
            <a:t>人件費をはじめ、物件費、補助費、普通建設事業費、災害復旧事業費、公債費など、多くの項目において住民一人当たりの金額が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これは主に保育所・生涯学習施設・高齢者施設などの施設運営を直営で行っているためである。今後は、民間でも実施可能な部分については、指定管理者制度の導入などによる委託化を検討するとともに、施設の統廃合なども進め、コストの低減を図っていく。</a:t>
          </a:r>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EDB7435-C896-40E9-9C9B-4FEBC09349B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D27A27E-4336-4859-A859-96BAD567F550}"/>
            </a:ext>
          </a:extLst>
        </xdr:cNvPr>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F4FB29C6-898C-4542-AFC2-5765EAF2948D}"/>
            </a:ext>
          </a:extLst>
        </xdr:cNvPr>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C3492117-A5C2-4908-A549-920D051B98E2}"/>
            </a:ext>
          </a:extLst>
        </xdr:cNvPr>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長野県佐久穂町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F71EC52-1EF4-4B59-826D-C01442F81A1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DFA8F1-F0EA-4E9D-BF4D-BCC8A293FE9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910D134-924B-4BC9-BBA8-D49E3C8CC8F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0E2A1EC-DD59-4296-A7DA-26F204A500D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E263A0D-493E-4160-A9AC-B6880FEA229F}"/>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F3274F67-4CF4-4F72-A794-DF98DF0D286A}"/>
            </a:ext>
          </a:extLst>
        </xdr:cNvPr>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10,488
10,398
188.15
10,920,718
9,737,683
948,576
5,447,266
3,764,209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93EF484-033D-47D5-A5F7-578B9A5F91C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88D0BA5-9957-4CD2-8827-F1FFD28B064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B367AA-7458-43DE-A7D0-58986D5A5B08}"/>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B9AC02-3170-413E-B68D-6B0A2189F03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1244B23-723F-4D38-9621-DF6F9CB93C5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F92FC7C4-DD34-416D-BDD3-A7653C497807}"/>
            </a:ext>
          </a:extLst>
        </xdr:cNvPr>
        <xdr:cNvSpPr/>
      </xdr:nvSpPr>
      <xdr:spPr>
        <a:xfrm>
          <a:off x="6329680" y="1676400"/>
          <a:ext cx="3352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64A09A9D-3CB3-4E90-910E-40B69DBDD595}"/>
            </a:ext>
          </a:extLst>
        </xdr:cNvPr>
        <xdr:cNvSpPr/>
      </xdr:nvSpPr>
      <xdr:spPr>
        <a:xfrm>
          <a:off x="9748520" y="869950"/>
          <a:ext cx="134112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356884F-44A4-45E7-81F5-225D397C5E29}"/>
            </a:ext>
          </a:extLst>
        </xdr:cNvPr>
        <xdr:cNvSpPr/>
      </xdr:nvSpPr>
      <xdr:spPr>
        <a:xfrm>
          <a:off x="9986010" y="93345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148946D-4E20-4D67-A18A-54E6A300BB66}"/>
            </a:ext>
          </a:extLst>
        </xdr:cNvPr>
        <xdr:cNvSpPr/>
      </xdr:nvSpPr>
      <xdr:spPr>
        <a:xfrm>
          <a:off x="9986010" y="1192530"/>
          <a:ext cx="12776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3D0BC0-8F8C-48DD-8B5A-E3B634DB33E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E562AC73-D0A1-4B5E-A016-FC34D634397E}"/>
            </a:ext>
          </a:extLst>
        </xdr:cNvPr>
        <xdr:cNvCxnSpPr/>
      </xdr:nvCxnSpPr>
      <xdr:spPr>
        <a:xfrm flipH="1">
          <a:off x="9831070" y="10439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57FBB67-81A1-4899-8A6F-5540CADBA5C1}"/>
            </a:ext>
          </a:extLst>
        </xdr:cNvPr>
        <xdr:cNvSpPr/>
      </xdr:nvSpPr>
      <xdr:spPr>
        <a:xfrm>
          <a:off x="9885045" y="996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8E935AF-2AA1-4B03-9DA8-80B5EDEC63D9}"/>
            </a:ext>
          </a:extLst>
        </xdr:cNvPr>
        <xdr:cNvSpPr/>
      </xdr:nvSpPr>
      <xdr:spPr>
        <a:xfrm>
          <a:off x="9885045" y="1256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1284F9D0-0443-4EEC-9225-61D6F389461E}"/>
            </a:ext>
          </a:extLst>
        </xdr:cNvPr>
        <xdr:cNvCxnSpPr/>
      </xdr:nvCxnSpPr>
      <xdr:spPr>
        <a:xfrm>
          <a:off x="9908540"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24A771-BF2C-4D53-99DF-CF69265BA048}"/>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F978564-1AD5-4764-AC41-7568CCC608D6}"/>
            </a:ext>
          </a:extLst>
        </xdr:cNvPr>
        <xdr:cNvCxnSpPr/>
      </xdr:nvCxnSpPr>
      <xdr:spPr>
        <a:xfrm flipV="1">
          <a:off x="9908540"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49985A7-29AB-44A7-83D8-382956335813}"/>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FC92275-209D-428E-BF16-A4BF6F68980C}"/>
            </a:ext>
          </a:extLst>
        </xdr:cNvPr>
        <xdr:cNvSpPr txBox="1"/>
      </xdr:nvSpPr>
      <xdr:spPr>
        <a:xfrm>
          <a:off x="629920" y="27965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9A879067-C320-4E06-93D1-6C665906326B}"/>
            </a:ext>
          </a:extLst>
        </xdr:cNvPr>
        <xdr:cNvSpPr txBox="1"/>
      </xdr:nvSpPr>
      <xdr:spPr>
        <a:xfrm>
          <a:off x="629920" y="31064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1D4AC7BF-2208-4E7C-9D1B-AC0B73A4014D}"/>
            </a:ext>
          </a:extLst>
        </xdr:cNvPr>
        <xdr:cNvSpPr txBox="1"/>
      </xdr:nvSpPr>
      <xdr:spPr>
        <a:xfrm>
          <a:off x="629920" y="34163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F94AA165-A7E2-41CC-8559-1D0DD83BECDD}"/>
            </a:ext>
          </a:extLst>
        </xdr:cNvPr>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DBBA90C7-53A9-45B4-9676-8A16CD11C7C0}"/>
            </a:ext>
          </a:extLst>
        </xdr:cNvPr>
        <xdr:cNvSpPr/>
      </xdr:nvSpPr>
      <xdr:spPr>
        <a:xfrm>
          <a:off x="79756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F8C9719A-FABE-4248-8322-A9D3122F99BF}"/>
            </a:ext>
          </a:extLst>
        </xdr:cNvPr>
        <xdr:cNvSpPr/>
      </xdr:nvSpPr>
      <xdr:spPr>
        <a:xfrm>
          <a:off x="79756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D34EEF3-26D5-419C-82A4-DB9F784F3242}"/>
            </a:ext>
          </a:extLst>
        </xdr:cNvPr>
        <xdr:cNvSpPr/>
      </xdr:nvSpPr>
      <xdr:spPr>
        <a:xfrm>
          <a:off x="16764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BB249FA-1B17-4E50-90FF-4C21CDBD4490}"/>
            </a:ext>
          </a:extLst>
        </xdr:cNvPr>
        <xdr:cNvSpPr/>
      </xdr:nvSpPr>
      <xdr:spPr>
        <a:xfrm>
          <a:off x="16764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BDA6D03-45F9-43F3-86E2-D3983FC77A6F}"/>
            </a:ext>
          </a:extLst>
        </xdr:cNvPr>
        <xdr:cNvSpPr/>
      </xdr:nvSpPr>
      <xdr:spPr>
        <a:xfrm>
          <a:off x="2682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67AE60C-4C35-4BA6-9E05-B73F6C8732A8}"/>
            </a:ext>
          </a:extLst>
        </xdr:cNvPr>
        <xdr:cNvSpPr/>
      </xdr:nvSpPr>
      <xdr:spPr>
        <a:xfrm>
          <a:off x="2682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AF1880A-940E-4542-9FDD-8983141C4A3A}"/>
            </a:ext>
          </a:extLst>
        </xdr:cNvPr>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BCC39037-F92A-41ED-8CA4-0C986008AA3C}"/>
            </a:ext>
          </a:extLst>
        </xdr:cNvPr>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B9C2CE6-1C75-493E-AAE2-4E09D5B0398A}"/>
            </a:ext>
          </a:extLst>
        </xdr:cNvPr>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178912CB-9576-407F-8658-483898E66608}"/>
            </a:ext>
          </a:extLst>
        </xdr:cNvPr>
        <xdr:cNvSpPr txBox="1"/>
      </xdr:nvSpPr>
      <xdr:spPr>
        <a:xfrm>
          <a:off x="27196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3334BE4F-E639-43D1-9E5F-526072BF1642}"/>
            </a:ext>
          </a:extLst>
        </xdr:cNvPr>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3751324-EA5E-456E-B706-317E3F095FE0}"/>
            </a:ext>
          </a:extLst>
        </xdr:cNvPr>
        <xdr:cNvSpPr txBox="1"/>
      </xdr:nvSpPr>
      <xdr:spPr>
        <a:xfrm>
          <a:off x="27196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78769655-8DFB-4A98-9BE6-4F1E36A52B68}"/>
            </a:ext>
          </a:extLst>
        </xdr:cNvPr>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87ED3201-6986-4D8D-B625-0C472D6E435D}"/>
            </a:ext>
          </a:extLst>
        </xdr:cNvPr>
        <xdr:cNvSpPr txBox="1"/>
      </xdr:nvSpPr>
      <xdr:spPr>
        <a:xfrm>
          <a:off x="27196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2595FD5E-48FC-46A0-87B0-86BFE0BABB40}"/>
            </a:ext>
          </a:extLst>
        </xdr:cNvPr>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A552D89E-30D1-4C1E-950A-D5FEF6E49740}"/>
            </a:ext>
          </a:extLst>
        </xdr:cNvPr>
        <xdr:cNvSpPr txBox="1"/>
      </xdr:nvSpPr>
      <xdr:spPr>
        <a:xfrm>
          <a:off x="27196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B18BF818-A051-4167-B518-18C2D7A36234}"/>
            </a:ext>
          </a:extLst>
        </xdr:cNvPr>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A61B4063-33FD-4067-B94E-FCF64E2E9188}"/>
            </a:ext>
          </a:extLst>
        </xdr:cNvPr>
        <xdr:cNvSpPr txBox="1"/>
      </xdr:nvSpPr>
      <xdr:spPr>
        <a:xfrm>
          <a:off x="20784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CF625F47-D61B-485B-AE93-E326DF5BE6A6}"/>
            </a:ext>
          </a:extLst>
        </xdr:cNvPr>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C6A0F37C-EF1A-41C3-BD31-B7682BEE587B}"/>
            </a:ext>
          </a:extLst>
        </xdr:cNvPr>
        <xdr:cNvSpPr txBox="1"/>
      </xdr:nvSpPr>
      <xdr:spPr>
        <a:xfrm>
          <a:off x="20784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D8FA67FA-7562-486F-819A-25DF467508A7}"/>
            </a:ext>
          </a:extLst>
        </xdr:cNvPr>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E88C48F7-C13C-4DFE-A8FB-A72BAABD0909}"/>
            </a:ext>
          </a:extLst>
        </xdr:cNvPr>
        <xdr:cNvSpPr txBox="1"/>
      </xdr:nvSpPr>
      <xdr:spPr>
        <a:xfrm>
          <a:off x="20784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878E2BF-9D21-496A-B7A3-6EFA26B3EE02}"/>
            </a:ext>
          </a:extLst>
        </xdr:cNvPr>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8CA9DEB1-4155-45EB-A782-253938D86CA4}"/>
            </a:ext>
          </a:extLst>
        </xdr:cNvPr>
        <xdr:cNvSpPr txBox="1"/>
      </xdr:nvSpPr>
      <xdr:spPr>
        <a:xfrm>
          <a:off x="20784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1AA2BB1D-D76B-4B6A-AD88-5B4ED8513070}"/>
            </a:ext>
          </a:extLst>
        </xdr:cNvPr>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69A2DF97-0DE4-4B0C-98C8-1106D61864ED}"/>
            </a:ext>
          </a:extLst>
        </xdr:cNvPr>
        <xdr:cNvCxnSpPr/>
      </xdr:nvCxnSpPr>
      <xdr:spPr>
        <a:xfrm flipV="1">
          <a:off x="4084955" y="5121057"/>
          <a:ext cx="1270" cy="1436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3DF89297-89CD-4A2C-BE56-4724C0282E16}"/>
            </a:ext>
          </a:extLst>
        </xdr:cNvPr>
        <xdr:cNvSpPr txBox="1"/>
      </xdr:nvSpPr>
      <xdr:spPr>
        <a:xfrm>
          <a:off x="4137660" y="656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647B4308-D2B3-42F7-ABC4-388104A6E947}"/>
            </a:ext>
          </a:extLst>
        </xdr:cNvPr>
        <xdr:cNvCxnSpPr/>
      </xdr:nvCxnSpPr>
      <xdr:spPr>
        <a:xfrm>
          <a:off x="4020820" y="655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F4710738-2182-4A9C-BE83-0C2CE364493B}"/>
            </a:ext>
          </a:extLst>
        </xdr:cNvPr>
        <xdr:cNvSpPr txBox="1"/>
      </xdr:nvSpPr>
      <xdr:spPr>
        <a:xfrm>
          <a:off x="4137660" y="490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162C52E8-1022-4586-B7BB-70E178D9A53A}"/>
            </a:ext>
          </a:extLst>
        </xdr:cNvPr>
        <xdr:cNvCxnSpPr/>
      </xdr:nvCxnSpPr>
      <xdr:spPr>
        <a:xfrm>
          <a:off x="4020820" y="51210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165009</xdr:rowOff>
    </xdr:from>
    <xdr:to>
      <xdr:col>24</xdr:col>
      <xdr:colOff>63500</xdr:colOff>
      <xdr:row>38</xdr:row>
      <xdr:rowOff>31931</xdr:rowOff>
    </xdr:to>
    <xdr:cxnSp macro="">
      <xdr:nvCxnSpPr>
        <xdr:cNvPr id="63" name="直線コネクタ 62">
          <a:extLst>
            <a:ext uri="{FF2B5EF4-FFF2-40B4-BE49-F238E27FC236}">
              <a16:creationId xmlns:a16="http://schemas.microsoft.com/office/drawing/2014/main" id="{5F615DA2-6DF3-4DBF-AA30-FFC5ABEFCC7A}"/>
            </a:ext>
          </a:extLst>
        </xdr:cNvPr>
        <xdr:cNvCxnSpPr/>
      </xdr:nvCxnSpPr>
      <xdr:spPr>
        <a:xfrm flipV="1">
          <a:off x="3355340" y="6367689"/>
          <a:ext cx="731520" cy="3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CA2B5402-F091-4AD5-8EE4-3D9D3AF09215}"/>
            </a:ext>
          </a:extLst>
        </xdr:cNvPr>
        <xdr:cNvSpPr txBox="1"/>
      </xdr:nvSpPr>
      <xdr:spPr>
        <a:xfrm>
          <a:off x="4137660" y="6010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F85AB84A-4DBF-4809-9810-2D8E5ED44737}"/>
            </a:ext>
          </a:extLst>
        </xdr:cNvPr>
        <xdr:cNvSpPr/>
      </xdr:nvSpPr>
      <xdr:spPr>
        <a:xfrm>
          <a:off x="4036060" y="6155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4009</xdr:rowOff>
    </xdr:from>
    <xdr:to>
      <xdr:col>19</xdr:col>
      <xdr:colOff>177800</xdr:colOff>
      <xdr:row>38</xdr:row>
      <xdr:rowOff>31931</xdr:rowOff>
    </xdr:to>
    <xdr:cxnSp macro="">
      <xdr:nvCxnSpPr>
        <xdr:cNvPr id="66" name="直線コネクタ 65">
          <a:extLst>
            <a:ext uri="{FF2B5EF4-FFF2-40B4-BE49-F238E27FC236}">
              <a16:creationId xmlns:a16="http://schemas.microsoft.com/office/drawing/2014/main" id="{697221C5-886A-4D56-A04C-B8E6B0916A65}"/>
            </a:ext>
          </a:extLst>
        </xdr:cNvPr>
        <xdr:cNvCxnSpPr/>
      </xdr:nvCxnSpPr>
      <xdr:spPr>
        <a:xfrm>
          <a:off x="2565400" y="6206689"/>
          <a:ext cx="789940" cy="19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5F878CCA-649F-42F3-A901-979CCAF5FCD4}"/>
            </a:ext>
          </a:extLst>
        </xdr:cNvPr>
        <xdr:cNvSpPr/>
      </xdr:nvSpPr>
      <xdr:spPr>
        <a:xfrm>
          <a:off x="3312160" y="61827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171045BF-A753-4473-9A8F-36503CCC4618}"/>
            </a:ext>
          </a:extLst>
        </xdr:cNvPr>
        <xdr:cNvSpPr txBox="1"/>
      </xdr:nvSpPr>
      <xdr:spPr>
        <a:xfrm>
          <a:off x="3150948" y="596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4009</xdr:rowOff>
    </xdr:from>
    <xdr:to>
      <xdr:col>15</xdr:col>
      <xdr:colOff>50800</xdr:colOff>
      <xdr:row>37</xdr:row>
      <xdr:rowOff>7602</xdr:rowOff>
    </xdr:to>
    <xdr:cxnSp macro="">
      <xdr:nvCxnSpPr>
        <xdr:cNvPr id="69" name="直線コネクタ 68">
          <a:extLst>
            <a:ext uri="{FF2B5EF4-FFF2-40B4-BE49-F238E27FC236}">
              <a16:creationId xmlns:a16="http://schemas.microsoft.com/office/drawing/2014/main" id="{835D7DD3-F2D7-475C-9474-864F1BE25AE5}"/>
            </a:ext>
          </a:extLst>
        </xdr:cNvPr>
        <xdr:cNvCxnSpPr/>
      </xdr:nvCxnSpPr>
      <xdr:spPr>
        <a:xfrm flipV="1">
          <a:off x="1790700" y="6206689"/>
          <a:ext cx="7747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a:extLst>
            <a:ext uri="{FF2B5EF4-FFF2-40B4-BE49-F238E27FC236}">
              <a16:creationId xmlns:a16="http://schemas.microsoft.com/office/drawing/2014/main" id="{4F479744-0FDC-4597-9E61-10EB5D702AF1}"/>
            </a:ext>
          </a:extLst>
        </xdr:cNvPr>
        <xdr:cNvSpPr/>
      </xdr:nvSpPr>
      <xdr:spPr>
        <a:xfrm>
          <a:off x="2514600" y="61840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70266</xdr:rowOff>
    </xdr:from>
    <xdr:ext cx="469744" cy="259045"/>
    <xdr:sp macro="" textlink="">
      <xdr:nvSpPr>
        <xdr:cNvPr id="71" name="テキスト ボックス 70">
          <a:extLst>
            <a:ext uri="{FF2B5EF4-FFF2-40B4-BE49-F238E27FC236}">
              <a16:creationId xmlns:a16="http://schemas.microsoft.com/office/drawing/2014/main" id="{7EC608DE-67BA-4295-AB95-007408BE96E5}"/>
            </a:ext>
          </a:extLst>
        </xdr:cNvPr>
        <xdr:cNvSpPr txBox="1"/>
      </xdr:nvSpPr>
      <xdr:spPr>
        <a:xfrm>
          <a:off x="2353388" y="627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134148</xdr:rowOff>
    </xdr:from>
    <xdr:to>
      <xdr:col>10</xdr:col>
      <xdr:colOff>114300</xdr:colOff>
      <xdr:row>37</xdr:row>
      <xdr:rowOff>7602</xdr:rowOff>
    </xdr:to>
    <xdr:cxnSp macro="">
      <xdr:nvCxnSpPr>
        <xdr:cNvPr id="72" name="直線コネクタ 71">
          <a:extLst>
            <a:ext uri="{FF2B5EF4-FFF2-40B4-BE49-F238E27FC236}">
              <a16:creationId xmlns:a16="http://schemas.microsoft.com/office/drawing/2014/main" id="{15213043-7AB1-43C6-A2ED-50910EFCFF63}"/>
            </a:ext>
          </a:extLst>
        </xdr:cNvPr>
        <xdr:cNvCxnSpPr/>
      </xdr:nvCxnSpPr>
      <xdr:spPr>
        <a:xfrm>
          <a:off x="1008380" y="6169188"/>
          <a:ext cx="78232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a:extLst>
            <a:ext uri="{FF2B5EF4-FFF2-40B4-BE49-F238E27FC236}">
              <a16:creationId xmlns:a16="http://schemas.microsoft.com/office/drawing/2014/main" id="{E8F4B6F3-B6BD-438B-B7E2-2C0DC76992AC}"/>
            </a:ext>
          </a:extLst>
        </xdr:cNvPr>
        <xdr:cNvSpPr/>
      </xdr:nvSpPr>
      <xdr:spPr>
        <a:xfrm>
          <a:off x="1739900" y="61304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a:extLst>
            <a:ext uri="{FF2B5EF4-FFF2-40B4-BE49-F238E27FC236}">
              <a16:creationId xmlns:a16="http://schemas.microsoft.com/office/drawing/2014/main" id="{A3BE56EE-28E1-4205-B62B-D16F4D4759EC}"/>
            </a:ext>
          </a:extLst>
        </xdr:cNvPr>
        <xdr:cNvSpPr txBox="1"/>
      </xdr:nvSpPr>
      <xdr:spPr>
        <a:xfrm>
          <a:off x="1578688" y="590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a:extLst>
            <a:ext uri="{FF2B5EF4-FFF2-40B4-BE49-F238E27FC236}">
              <a16:creationId xmlns:a16="http://schemas.microsoft.com/office/drawing/2014/main" id="{9FAFFA4D-A38B-4EDC-8310-90F2DFC5E599}"/>
            </a:ext>
          </a:extLst>
        </xdr:cNvPr>
        <xdr:cNvSpPr/>
      </xdr:nvSpPr>
      <xdr:spPr>
        <a:xfrm>
          <a:off x="965200" y="6157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43487</xdr:rowOff>
    </xdr:from>
    <xdr:ext cx="469744" cy="259045"/>
    <xdr:sp macro="" textlink="">
      <xdr:nvSpPr>
        <xdr:cNvPr id="76" name="テキスト ボックス 75">
          <a:extLst>
            <a:ext uri="{FF2B5EF4-FFF2-40B4-BE49-F238E27FC236}">
              <a16:creationId xmlns:a16="http://schemas.microsoft.com/office/drawing/2014/main" id="{A8F27D45-5F9E-49D4-9760-8242C8AE03AA}"/>
            </a:ext>
          </a:extLst>
        </xdr:cNvPr>
        <xdr:cNvSpPr txBox="1"/>
      </xdr:nvSpPr>
      <xdr:spPr>
        <a:xfrm>
          <a:off x="803988" y="624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8E9ADE6-48C2-4AF8-AC97-F9C876649EDA}"/>
            </a:ext>
          </a:extLst>
        </xdr:cNvPr>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435E83F-3321-4546-9F94-3103CA2BAF1B}"/>
            </a:ext>
          </a:extLst>
        </xdr:cNvPr>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8399B027-C828-4F4B-AE8F-4394E832400C}"/>
            </a:ext>
          </a:extLst>
        </xdr:cNvPr>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EB9BD37B-D3D8-4FF1-A3CE-35DBBAC5EA43}"/>
            </a:ext>
          </a:extLst>
        </xdr:cNvPr>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C94B17D-934E-4CC5-8710-2835FFC27ABE}"/>
            </a:ext>
          </a:extLst>
        </xdr:cNvPr>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114209</xdr:rowOff>
    </xdr:from>
    <xdr:to>
      <xdr:col>24</xdr:col>
      <xdr:colOff>114300</xdr:colOff>
      <xdr:row>38</xdr:row>
      <xdr:rowOff>44359</xdr:rowOff>
    </xdr:to>
    <xdr:sp macro="" textlink="">
      <xdr:nvSpPr>
        <xdr:cNvPr id="82" name="楕円 81">
          <a:extLst>
            <a:ext uri="{FF2B5EF4-FFF2-40B4-BE49-F238E27FC236}">
              <a16:creationId xmlns:a16="http://schemas.microsoft.com/office/drawing/2014/main" id="{3295DF95-E0F5-4EBD-AD24-C0FEB2DC93E9}"/>
            </a:ext>
          </a:extLst>
        </xdr:cNvPr>
        <xdr:cNvSpPr/>
      </xdr:nvSpPr>
      <xdr:spPr>
        <a:xfrm>
          <a:off x="4036060" y="63168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92636</xdr:rowOff>
    </xdr:from>
    <xdr:ext cx="469744" cy="259045"/>
    <xdr:sp macro="" textlink="">
      <xdr:nvSpPr>
        <xdr:cNvPr id="83" name="議会費該当値テキスト">
          <a:extLst>
            <a:ext uri="{FF2B5EF4-FFF2-40B4-BE49-F238E27FC236}">
              <a16:creationId xmlns:a16="http://schemas.microsoft.com/office/drawing/2014/main" id="{F57B2318-F80A-4470-9F85-84D00E181FE6}"/>
            </a:ext>
          </a:extLst>
        </xdr:cNvPr>
        <xdr:cNvSpPr txBox="1"/>
      </xdr:nvSpPr>
      <xdr:spPr>
        <a:xfrm>
          <a:off x="4137660" y="629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152581</xdr:rowOff>
    </xdr:from>
    <xdr:to>
      <xdr:col>20</xdr:col>
      <xdr:colOff>38100</xdr:colOff>
      <xdr:row>38</xdr:row>
      <xdr:rowOff>82731</xdr:rowOff>
    </xdr:to>
    <xdr:sp macro="" textlink="">
      <xdr:nvSpPr>
        <xdr:cNvPr id="84" name="楕円 83">
          <a:extLst>
            <a:ext uri="{FF2B5EF4-FFF2-40B4-BE49-F238E27FC236}">
              <a16:creationId xmlns:a16="http://schemas.microsoft.com/office/drawing/2014/main" id="{85A789CB-DBE5-4059-9C15-2FCAF3E6B466}"/>
            </a:ext>
          </a:extLst>
        </xdr:cNvPr>
        <xdr:cNvSpPr/>
      </xdr:nvSpPr>
      <xdr:spPr>
        <a:xfrm>
          <a:off x="3312160" y="6355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73858</xdr:rowOff>
    </xdr:from>
    <xdr:ext cx="469744" cy="259045"/>
    <xdr:sp macro="" textlink="">
      <xdr:nvSpPr>
        <xdr:cNvPr id="85" name="テキスト ボックス 84">
          <a:extLst>
            <a:ext uri="{FF2B5EF4-FFF2-40B4-BE49-F238E27FC236}">
              <a16:creationId xmlns:a16="http://schemas.microsoft.com/office/drawing/2014/main" id="{5DB50C77-6473-4178-86BE-AC8C55DA688D}"/>
            </a:ext>
          </a:extLst>
        </xdr:cNvPr>
        <xdr:cNvSpPr txBox="1"/>
      </xdr:nvSpPr>
      <xdr:spPr>
        <a:xfrm>
          <a:off x="3150948" y="644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124659</xdr:rowOff>
    </xdr:from>
    <xdr:to>
      <xdr:col>15</xdr:col>
      <xdr:colOff>101600</xdr:colOff>
      <xdr:row>37</xdr:row>
      <xdr:rowOff>54809</xdr:rowOff>
    </xdr:to>
    <xdr:sp macro="" textlink="">
      <xdr:nvSpPr>
        <xdr:cNvPr id="86" name="楕円 85">
          <a:extLst>
            <a:ext uri="{FF2B5EF4-FFF2-40B4-BE49-F238E27FC236}">
              <a16:creationId xmlns:a16="http://schemas.microsoft.com/office/drawing/2014/main" id="{26D673ED-8AD3-4AD8-A21B-6C87CE75A5DF}"/>
            </a:ext>
          </a:extLst>
        </xdr:cNvPr>
        <xdr:cNvSpPr/>
      </xdr:nvSpPr>
      <xdr:spPr>
        <a:xfrm>
          <a:off x="2514600" y="61596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71336</xdr:rowOff>
    </xdr:from>
    <xdr:ext cx="469744" cy="259045"/>
    <xdr:sp macro="" textlink="">
      <xdr:nvSpPr>
        <xdr:cNvPr id="87" name="テキスト ボックス 86">
          <a:extLst>
            <a:ext uri="{FF2B5EF4-FFF2-40B4-BE49-F238E27FC236}">
              <a16:creationId xmlns:a16="http://schemas.microsoft.com/office/drawing/2014/main" id="{2B54F848-D303-44BB-A34A-C1C5B57EDEEB}"/>
            </a:ext>
          </a:extLst>
        </xdr:cNvPr>
        <xdr:cNvSpPr txBox="1"/>
      </xdr:nvSpPr>
      <xdr:spPr>
        <a:xfrm>
          <a:off x="2353388" y="593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128252</xdr:rowOff>
    </xdr:from>
    <xdr:to>
      <xdr:col>10</xdr:col>
      <xdr:colOff>165100</xdr:colOff>
      <xdr:row>37</xdr:row>
      <xdr:rowOff>58402</xdr:rowOff>
    </xdr:to>
    <xdr:sp macro="" textlink="">
      <xdr:nvSpPr>
        <xdr:cNvPr id="88" name="楕円 87">
          <a:extLst>
            <a:ext uri="{FF2B5EF4-FFF2-40B4-BE49-F238E27FC236}">
              <a16:creationId xmlns:a16="http://schemas.microsoft.com/office/drawing/2014/main" id="{FCA0835B-441E-43B0-81F3-8013075835A5}"/>
            </a:ext>
          </a:extLst>
        </xdr:cNvPr>
        <xdr:cNvSpPr/>
      </xdr:nvSpPr>
      <xdr:spPr>
        <a:xfrm>
          <a:off x="1739900" y="6163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49529</xdr:rowOff>
    </xdr:from>
    <xdr:ext cx="469744" cy="259045"/>
    <xdr:sp macro="" textlink="">
      <xdr:nvSpPr>
        <xdr:cNvPr id="89" name="テキスト ボックス 88">
          <a:extLst>
            <a:ext uri="{FF2B5EF4-FFF2-40B4-BE49-F238E27FC236}">
              <a16:creationId xmlns:a16="http://schemas.microsoft.com/office/drawing/2014/main" id="{FFE0930D-C6D6-40C6-B63F-6905FBEC9A04}"/>
            </a:ext>
          </a:extLst>
        </xdr:cNvPr>
        <xdr:cNvSpPr txBox="1"/>
      </xdr:nvSpPr>
      <xdr:spPr>
        <a:xfrm>
          <a:off x="1578688" y="625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83348</xdr:rowOff>
    </xdr:from>
    <xdr:to>
      <xdr:col>6</xdr:col>
      <xdr:colOff>38100</xdr:colOff>
      <xdr:row>37</xdr:row>
      <xdr:rowOff>13498</xdr:rowOff>
    </xdr:to>
    <xdr:sp macro="" textlink="">
      <xdr:nvSpPr>
        <xdr:cNvPr id="90" name="楕円 89">
          <a:extLst>
            <a:ext uri="{FF2B5EF4-FFF2-40B4-BE49-F238E27FC236}">
              <a16:creationId xmlns:a16="http://schemas.microsoft.com/office/drawing/2014/main" id="{1411C514-A272-42B4-B425-055AF3C728E4}"/>
            </a:ext>
          </a:extLst>
        </xdr:cNvPr>
        <xdr:cNvSpPr/>
      </xdr:nvSpPr>
      <xdr:spPr>
        <a:xfrm>
          <a:off x="965200" y="61183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30025</xdr:rowOff>
    </xdr:from>
    <xdr:ext cx="469744" cy="259045"/>
    <xdr:sp macro="" textlink="">
      <xdr:nvSpPr>
        <xdr:cNvPr id="91" name="テキスト ボックス 90">
          <a:extLst>
            <a:ext uri="{FF2B5EF4-FFF2-40B4-BE49-F238E27FC236}">
              <a16:creationId xmlns:a16="http://schemas.microsoft.com/office/drawing/2014/main" id="{CE78D614-02B2-42F5-BFBA-86C745CC1298}"/>
            </a:ext>
          </a:extLst>
        </xdr:cNvPr>
        <xdr:cNvSpPr txBox="1"/>
      </xdr:nvSpPr>
      <xdr:spPr>
        <a:xfrm>
          <a:off x="803988" y="589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E43B009-823F-46F5-AFA1-85976E54EDD1}"/>
            </a:ext>
          </a:extLst>
        </xdr:cNvPr>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B8DE2EAF-BF4D-4AEA-978C-7CDE0BCEDBD5}"/>
            </a:ext>
          </a:extLst>
        </xdr:cNvPr>
        <xdr:cNvSpPr/>
      </xdr:nvSpPr>
      <xdr:spPr>
        <a:xfrm>
          <a:off x="79756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C0EE0C7B-FEBA-4693-9DB1-4F4C9E8C40E3}"/>
            </a:ext>
          </a:extLst>
        </xdr:cNvPr>
        <xdr:cNvSpPr/>
      </xdr:nvSpPr>
      <xdr:spPr>
        <a:xfrm>
          <a:off x="79756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DB33C7AF-8A06-4FDD-A2E9-AA3BBE8AF71B}"/>
            </a:ext>
          </a:extLst>
        </xdr:cNvPr>
        <xdr:cNvSpPr/>
      </xdr:nvSpPr>
      <xdr:spPr>
        <a:xfrm>
          <a:off x="16764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A967110-086E-48AC-B2C9-CE67DE4C4449}"/>
            </a:ext>
          </a:extLst>
        </xdr:cNvPr>
        <xdr:cNvSpPr/>
      </xdr:nvSpPr>
      <xdr:spPr>
        <a:xfrm>
          <a:off x="16764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8BDE2CA2-D2B8-4567-BF1F-D07D5A38DC69}"/>
            </a:ext>
          </a:extLst>
        </xdr:cNvPr>
        <xdr:cNvSpPr/>
      </xdr:nvSpPr>
      <xdr:spPr>
        <a:xfrm>
          <a:off x="2682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E115478E-B59E-4D50-9C85-47871E6E816F}"/>
            </a:ext>
          </a:extLst>
        </xdr:cNvPr>
        <xdr:cNvSpPr/>
      </xdr:nvSpPr>
      <xdr:spPr>
        <a:xfrm>
          <a:off x="2682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4DF259-3901-4FA1-9342-FF302F1E282D}"/>
            </a:ext>
          </a:extLst>
        </xdr:cNvPr>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FA1A7B36-C229-42F9-A5F9-B2E6026F9458}"/>
            </a:ext>
          </a:extLst>
        </xdr:cNvPr>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55017441-FF1F-4F0C-9423-52E58E25788B}"/>
            </a:ext>
          </a:extLst>
        </xdr:cNvPr>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8C2AA3E8-3B28-4E73-A2D7-F3C1B0B1B959}"/>
            </a:ext>
          </a:extLst>
        </xdr:cNvPr>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B47BDE02-6048-4C65-9EE9-C1E71EA30BC9}"/>
            </a:ext>
          </a:extLst>
        </xdr:cNvPr>
        <xdr:cNvSpPr txBox="1"/>
      </xdr:nvSpPr>
      <xdr:spPr>
        <a:xfrm>
          <a:off x="46749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3335C5EA-D386-46F9-993A-95DE2AA62348}"/>
            </a:ext>
          </a:extLst>
        </xdr:cNvPr>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1CF1B431-991B-43D5-B8F0-CBDF20797F0B}"/>
            </a:ext>
          </a:extLst>
        </xdr:cNvPr>
        <xdr:cNvSpPr txBox="1"/>
      </xdr:nvSpPr>
      <xdr:spPr>
        <a:xfrm>
          <a:off x="166581" y="9423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B24E3953-0474-487F-AEB9-43D099D30619}"/>
            </a:ext>
          </a:extLst>
        </xdr:cNvPr>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1182B997-24F6-454A-A918-9003904BEF56}"/>
            </a:ext>
          </a:extLst>
        </xdr:cNvPr>
        <xdr:cNvSpPr txBox="1"/>
      </xdr:nvSpPr>
      <xdr:spPr>
        <a:xfrm>
          <a:off x="16658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AF8C6E0B-FEF4-4FC9-B8EB-3B508783F63D}"/>
            </a:ext>
          </a:extLst>
        </xdr:cNvPr>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1E614455-C8D6-48CA-9541-C9708BD87486}"/>
            </a:ext>
          </a:extLst>
        </xdr:cNvPr>
        <xdr:cNvSpPr txBox="1"/>
      </xdr:nvSpPr>
      <xdr:spPr>
        <a:xfrm>
          <a:off x="16658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9C17BF00-695F-489F-891E-8EF4042DD94A}"/>
            </a:ext>
          </a:extLst>
        </xdr:cNvPr>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89E8E3F2-3835-488B-89E1-61E0C5058E47}"/>
            </a:ext>
          </a:extLst>
        </xdr:cNvPr>
        <xdr:cNvSpPr txBox="1"/>
      </xdr:nvSpPr>
      <xdr:spPr>
        <a:xfrm>
          <a:off x="16658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412E21BE-65D6-430F-A18D-C39CC3E16FEA}"/>
            </a:ext>
          </a:extLst>
        </xdr:cNvPr>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D17BD1AA-8A78-45B8-8932-DFF3F2A6DC5C}"/>
            </a:ext>
          </a:extLst>
        </xdr:cNvPr>
        <xdr:cNvSpPr txBox="1"/>
      </xdr:nvSpPr>
      <xdr:spPr>
        <a:xfrm>
          <a:off x="16658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C9C5C31C-58B4-4F5F-A1B4-42C1D21CA154}"/>
            </a:ext>
          </a:extLst>
        </xdr:cNvPr>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48681397-4C69-45AD-928E-A7CEB02CE296}"/>
            </a:ext>
          </a:extLst>
        </xdr:cNvPr>
        <xdr:cNvCxnSpPr/>
      </xdr:nvCxnSpPr>
      <xdr:spPr>
        <a:xfrm flipV="1">
          <a:off x="4084955" y="8407529"/>
          <a:ext cx="1270" cy="1287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BBE67982-9243-44F9-9F0C-7BD42DB5DDC0}"/>
            </a:ext>
          </a:extLst>
        </xdr:cNvPr>
        <xdr:cNvSpPr txBox="1"/>
      </xdr:nvSpPr>
      <xdr:spPr>
        <a:xfrm>
          <a:off x="4137660" y="96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18BD745F-111B-4A1E-B648-4E724F11E753}"/>
            </a:ext>
          </a:extLst>
        </xdr:cNvPr>
        <xdr:cNvCxnSpPr/>
      </xdr:nvCxnSpPr>
      <xdr:spPr>
        <a:xfrm>
          <a:off x="4020820" y="969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2A619A76-F010-463D-A12A-8D85CA96F9AA}"/>
            </a:ext>
          </a:extLst>
        </xdr:cNvPr>
        <xdr:cNvSpPr txBox="1"/>
      </xdr:nvSpPr>
      <xdr:spPr>
        <a:xfrm>
          <a:off x="4137660" y="8190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F7BB1B8B-40D3-44AC-B647-EF39A910A23F}"/>
            </a:ext>
          </a:extLst>
        </xdr:cNvPr>
        <xdr:cNvCxnSpPr/>
      </xdr:nvCxnSpPr>
      <xdr:spPr>
        <a:xfrm>
          <a:off x="4020820" y="840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55407</xdr:rowOff>
    </xdr:from>
    <xdr:to>
      <xdr:col>24</xdr:col>
      <xdr:colOff>63500</xdr:colOff>
      <xdr:row>57</xdr:row>
      <xdr:rowOff>4856</xdr:rowOff>
    </xdr:to>
    <xdr:cxnSp macro="">
      <xdr:nvCxnSpPr>
        <xdr:cNvPr id="120" name="直線コネクタ 119">
          <a:extLst>
            <a:ext uri="{FF2B5EF4-FFF2-40B4-BE49-F238E27FC236}">
              <a16:creationId xmlns:a16="http://schemas.microsoft.com/office/drawing/2014/main" id="{72405C35-8A72-4169-B656-0FE508E901AE}"/>
            </a:ext>
          </a:extLst>
        </xdr:cNvPr>
        <xdr:cNvCxnSpPr/>
      </xdr:nvCxnSpPr>
      <xdr:spPr>
        <a:xfrm flipV="1">
          <a:off x="3355340" y="9443247"/>
          <a:ext cx="731520" cy="11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8B1D1AA1-CA43-46DC-83E0-90B8AA41B8F3}"/>
            </a:ext>
          </a:extLst>
        </xdr:cNvPr>
        <xdr:cNvSpPr txBox="1"/>
      </xdr:nvSpPr>
      <xdr:spPr>
        <a:xfrm>
          <a:off x="4137660" y="9226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A7383411-40D9-44BE-9085-A660F5B6A3C8}"/>
            </a:ext>
          </a:extLst>
        </xdr:cNvPr>
        <xdr:cNvSpPr/>
      </xdr:nvSpPr>
      <xdr:spPr>
        <a:xfrm>
          <a:off x="4036060" y="93751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119054</xdr:rowOff>
    </xdr:from>
    <xdr:to>
      <xdr:col>19</xdr:col>
      <xdr:colOff>177800</xdr:colOff>
      <xdr:row>57</xdr:row>
      <xdr:rowOff>4856</xdr:rowOff>
    </xdr:to>
    <xdr:cxnSp macro="">
      <xdr:nvCxnSpPr>
        <xdr:cNvPr id="123" name="直線コネクタ 122">
          <a:extLst>
            <a:ext uri="{FF2B5EF4-FFF2-40B4-BE49-F238E27FC236}">
              <a16:creationId xmlns:a16="http://schemas.microsoft.com/office/drawing/2014/main" id="{993B85A6-59D1-4CF7-AE03-0C270DF3A0D1}"/>
            </a:ext>
          </a:extLst>
        </xdr:cNvPr>
        <xdr:cNvCxnSpPr/>
      </xdr:nvCxnSpPr>
      <xdr:spPr>
        <a:xfrm>
          <a:off x="2565400" y="9003974"/>
          <a:ext cx="789940" cy="5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5C4D20E9-46EE-4C32-A709-C79247CC1AAD}"/>
            </a:ext>
          </a:extLst>
        </xdr:cNvPr>
        <xdr:cNvSpPr/>
      </xdr:nvSpPr>
      <xdr:spPr>
        <a:xfrm>
          <a:off x="3312160" y="93854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1711B457-C02A-4177-92CF-6891A8637B3C}"/>
            </a:ext>
          </a:extLst>
        </xdr:cNvPr>
        <xdr:cNvSpPr txBox="1"/>
      </xdr:nvSpPr>
      <xdr:spPr>
        <a:xfrm>
          <a:off x="3086315" y="916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119054</xdr:rowOff>
    </xdr:from>
    <xdr:to>
      <xdr:col>15</xdr:col>
      <xdr:colOff>50800</xdr:colOff>
      <xdr:row>54</xdr:row>
      <xdr:rowOff>93706</xdr:rowOff>
    </xdr:to>
    <xdr:cxnSp macro="">
      <xdr:nvCxnSpPr>
        <xdr:cNvPr id="126" name="直線コネクタ 125">
          <a:extLst>
            <a:ext uri="{FF2B5EF4-FFF2-40B4-BE49-F238E27FC236}">
              <a16:creationId xmlns:a16="http://schemas.microsoft.com/office/drawing/2014/main" id="{F6100C10-F17F-423F-836D-A5061A57C588}"/>
            </a:ext>
          </a:extLst>
        </xdr:cNvPr>
        <xdr:cNvCxnSpPr/>
      </xdr:nvCxnSpPr>
      <xdr:spPr>
        <a:xfrm flipV="1">
          <a:off x="1790700" y="9003974"/>
          <a:ext cx="774700" cy="14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a:extLst>
            <a:ext uri="{FF2B5EF4-FFF2-40B4-BE49-F238E27FC236}">
              <a16:creationId xmlns:a16="http://schemas.microsoft.com/office/drawing/2014/main" id="{D2F82AB4-38F8-43EA-BA13-60E946F67F5E}"/>
            </a:ext>
          </a:extLst>
        </xdr:cNvPr>
        <xdr:cNvSpPr/>
      </xdr:nvSpPr>
      <xdr:spPr>
        <a:xfrm>
          <a:off x="2514600" y="90380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a:extLst>
            <a:ext uri="{FF2B5EF4-FFF2-40B4-BE49-F238E27FC236}">
              <a16:creationId xmlns:a16="http://schemas.microsoft.com/office/drawing/2014/main" id="{B18955F5-D44F-4F63-94AF-3F41E97572D3}"/>
            </a:ext>
          </a:extLst>
        </xdr:cNvPr>
        <xdr:cNvSpPr txBox="1"/>
      </xdr:nvSpPr>
      <xdr:spPr>
        <a:xfrm>
          <a:off x="2311615" y="912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93706</xdr:rowOff>
    </xdr:from>
    <xdr:to>
      <xdr:col>10</xdr:col>
      <xdr:colOff>114300</xdr:colOff>
      <xdr:row>55</xdr:row>
      <xdr:rowOff>61123</xdr:rowOff>
    </xdr:to>
    <xdr:cxnSp macro="">
      <xdr:nvCxnSpPr>
        <xdr:cNvPr id="129" name="直線コネクタ 128">
          <a:extLst>
            <a:ext uri="{FF2B5EF4-FFF2-40B4-BE49-F238E27FC236}">
              <a16:creationId xmlns:a16="http://schemas.microsoft.com/office/drawing/2014/main" id="{232A3E65-2182-4047-83D6-4261341A3D70}"/>
            </a:ext>
          </a:extLst>
        </xdr:cNvPr>
        <xdr:cNvCxnSpPr/>
      </xdr:nvCxnSpPr>
      <xdr:spPr>
        <a:xfrm flipV="1">
          <a:off x="1008380" y="9146266"/>
          <a:ext cx="78232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a:extLst>
            <a:ext uri="{FF2B5EF4-FFF2-40B4-BE49-F238E27FC236}">
              <a16:creationId xmlns:a16="http://schemas.microsoft.com/office/drawing/2014/main" id="{E109DEE0-362B-405C-9735-70CFF16594BE}"/>
            </a:ext>
          </a:extLst>
        </xdr:cNvPr>
        <xdr:cNvSpPr/>
      </xdr:nvSpPr>
      <xdr:spPr>
        <a:xfrm>
          <a:off x="1739900" y="9472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a:extLst>
            <a:ext uri="{FF2B5EF4-FFF2-40B4-BE49-F238E27FC236}">
              <a16:creationId xmlns:a16="http://schemas.microsoft.com/office/drawing/2014/main" id="{08DEA395-0F66-47D5-ABA7-67E822582BCE}"/>
            </a:ext>
          </a:extLst>
        </xdr:cNvPr>
        <xdr:cNvSpPr txBox="1"/>
      </xdr:nvSpPr>
      <xdr:spPr>
        <a:xfrm>
          <a:off x="1514055" y="95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a:extLst>
            <a:ext uri="{FF2B5EF4-FFF2-40B4-BE49-F238E27FC236}">
              <a16:creationId xmlns:a16="http://schemas.microsoft.com/office/drawing/2014/main" id="{236B6D18-0FDC-46F3-976E-BA5A4287003B}"/>
            </a:ext>
          </a:extLst>
        </xdr:cNvPr>
        <xdr:cNvSpPr/>
      </xdr:nvSpPr>
      <xdr:spPr>
        <a:xfrm>
          <a:off x="965200" y="9488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21924</xdr:rowOff>
    </xdr:from>
    <xdr:ext cx="599010" cy="259045"/>
    <xdr:sp macro="" textlink="">
      <xdr:nvSpPr>
        <xdr:cNvPr id="133" name="テキスト ボックス 132">
          <a:extLst>
            <a:ext uri="{FF2B5EF4-FFF2-40B4-BE49-F238E27FC236}">
              <a16:creationId xmlns:a16="http://schemas.microsoft.com/office/drawing/2014/main" id="{F283AC7D-8B8E-4AA3-AF2E-BF65195DC63C}"/>
            </a:ext>
          </a:extLst>
        </xdr:cNvPr>
        <xdr:cNvSpPr txBox="1"/>
      </xdr:nvSpPr>
      <xdr:spPr>
        <a:xfrm>
          <a:off x="739355" y="957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209F797-5D69-43D7-A30C-A3D983FA1B41}"/>
            </a:ext>
          </a:extLst>
        </xdr:cNvPr>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7375AFB4-B829-4707-B6B5-1525352C584C}"/>
            </a:ext>
          </a:extLst>
        </xdr:cNvPr>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3F3233AF-D55A-4086-ABCF-D815AE86B678}"/>
            </a:ext>
          </a:extLst>
        </xdr:cNvPr>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D7BB84E1-5064-426F-9774-9DE3818DE339}"/>
            </a:ext>
          </a:extLst>
        </xdr:cNvPr>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F3072E5E-B8F1-4C0F-822C-48CE98C747AF}"/>
            </a:ext>
          </a:extLst>
        </xdr:cNvPr>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4607</xdr:rowOff>
    </xdr:from>
    <xdr:to>
      <xdr:col>24</xdr:col>
      <xdr:colOff>114300</xdr:colOff>
      <xdr:row>56</xdr:row>
      <xdr:rowOff>106207</xdr:rowOff>
    </xdr:to>
    <xdr:sp macro="" textlink="">
      <xdr:nvSpPr>
        <xdr:cNvPr id="139" name="楕円 138">
          <a:extLst>
            <a:ext uri="{FF2B5EF4-FFF2-40B4-BE49-F238E27FC236}">
              <a16:creationId xmlns:a16="http://schemas.microsoft.com/office/drawing/2014/main" id="{D93205DB-6681-4D7F-A3BB-6C1E5940D8E1}"/>
            </a:ext>
          </a:extLst>
        </xdr:cNvPr>
        <xdr:cNvSpPr/>
      </xdr:nvSpPr>
      <xdr:spPr>
        <a:xfrm>
          <a:off x="4036060" y="939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154484</xdr:rowOff>
    </xdr:from>
    <xdr:ext cx="599010" cy="259045"/>
    <xdr:sp macro="" textlink="">
      <xdr:nvSpPr>
        <xdr:cNvPr id="140" name="総務費該当値テキスト">
          <a:extLst>
            <a:ext uri="{FF2B5EF4-FFF2-40B4-BE49-F238E27FC236}">
              <a16:creationId xmlns:a16="http://schemas.microsoft.com/office/drawing/2014/main" id="{F5795DF5-C105-4E4B-9DD9-A93F12ACDE63}"/>
            </a:ext>
          </a:extLst>
        </xdr:cNvPr>
        <xdr:cNvSpPr txBox="1"/>
      </xdr:nvSpPr>
      <xdr:spPr>
        <a:xfrm>
          <a:off x="4137660" y="937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125506</xdr:rowOff>
    </xdr:from>
    <xdr:to>
      <xdr:col>20</xdr:col>
      <xdr:colOff>38100</xdr:colOff>
      <xdr:row>57</xdr:row>
      <xdr:rowOff>55656</xdr:rowOff>
    </xdr:to>
    <xdr:sp macro="" textlink="">
      <xdr:nvSpPr>
        <xdr:cNvPr id="141" name="楕円 140">
          <a:extLst>
            <a:ext uri="{FF2B5EF4-FFF2-40B4-BE49-F238E27FC236}">
              <a16:creationId xmlns:a16="http://schemas.microsoft.com/office/drawing/2014/main" id="{8F1B7D55-F964-4534-A62C-010DE7882EBF}"/>
            </a:ext>
          </a:extLst>
        </xdr:cNvPr>
        <xdr:cNvSpPr/>
      </xdr:nvSpPr>
      <xdr:spPr>
        <a:xfrm>
          <a:off x="3312160" y="9513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46783</xdr:rowOff>
    </xdr:from>
    <xdr:ext cx="599010" cy="259045"/>
    <xdr:sp macro="" textlink="">
      <xdr:nvSpPr>
        <xdr:cNvPr id="142" name="テキスト ボックス 141">
          <a:extLst>
            <a:ext uri="{FF2B5EF4-FFF2-40B4-BE49-F238E27FC236}">
              <a16:creationId xmlns:a16="http://schemas.microsoft.com/office/drawing/2014/main" id="{04B7FFB8-CDAD-4C2E-9330-9B681B4EFB92}"/>
            </a:ext>
          </a:extLst>
        </xdr:cNvPr>
        <xdr:cNvSpPr txBox="1"/>
      </xdr:nvSpPr>
      <xdr:spPr>
        <a:xfrm>
          <a:off x="3086315" y="96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68254</xdr:rowOff>
    </xdr:from>
    <xdr:to>
      <xdr:col>15</xdr:col>
      <xdr:colOff>101600</xdr:colOff>
      <xdr:row>53</xdr:row>
      <xdr:rowOff>169854</xdr:rowOff>
    </xdr:to>
    <xdr:sp macro="" textlink="">
      <xdr:nvSpPr>
        <xdr:cNvPr id="143" name="楕円 142">
          <a:extLst>
            <a:ext uri="{FF2B5EF4-FFF2-40B4-BE49-F238E27FC236}">
              <a16:creationId xmlns:a16="http://schemas.microsoft.com/office/drawing/2014/main" id="{9F7279BC-BBF5-4560-8F2F-CEBBDF37359B}"/>
            </a:ext>
          </a:extLst>
        </xdr:cNvPr>
        <xdr:cNvSpPr/>
      </xdr:nvSpPr>
      <xdr:spPr>
        <a:xfrm>
          <a:off x="2514600" y="895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14931</xdr:rowOff>
    </xdr:from>
    <xdr:ext cx="599010" cy="259045"/>
    <xdr:sp macro="" textlink="">
      <xdr:nvSpPr>
        <xdr:cNvPr id="144" name="テキスト ボックス 143">
          <a:extLst>
            <a:ext uri="{FF2B5EF4-FFF2-40B4-BE49-F238E27FC236}">
              <a16:creationId xmlns:a16="http://schemas.microsoft.com/office/drawing/2014/main" id="{09ADCD51-4EE9-4AF6-94BD-DF5B587ACDA6}"/>
            </a:ext>
          </a:extLst>
        </xdr:cNvPr>
        <xdr:cNvSpPr txBox="1"/>
      </xdr:nvSpPr>
      <xdr:spPr>
        <a:xfrm>
          <a:off x="2311615" y="873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42906</xdr:rowOff>
    </xdr:from>
    <xdr:to>
      <xdr:col>10</xdr:col>
      <xdr:colOff>165100</xdr:colOff>
      <xdr:row>54</xdr:row>
      <xdr:rowOff>144506</xdr:rowOff>
    </xdr:to>
    <xdr:sp macro="" textlink="">
      <xdr:nvSpPr>
        <xdr:cNvPr id="145" name="楕円 144">
          <a:extLst>
            <a:ext uri="{FF2B5EF4-FFF2-40B4-BE49-F238E27FC236}">
              <a16:creationId xmlns:a16="http://schemas.microsoft.com/office/drawing/2014/main" id="{1351C275-3E48-4738-87B2-A163DCD8425F}"/>
            </a:ext>
          </a:extLst>
        </xdr:cNvPr>
        <xdr:cNvSpPr/>
      </xdr:nvSpPr>
      <xdr:spPr>
        <a:xfrm>
          <a:off x="1739900" y="909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161033</xdr:rowOff>
    </xdr:from>
    <xdr:ext cx="599010" cy="259045"/>
    <xdr:sp macro="" textlink="">
      <xdr:nvSpPr>
        <xdr:cNvPr id="146" name="テキスト ボックス 145">
          <a:extLst>
            <a:ext uri="{FF2B5EF4-FFF2-40B4-BE49-F238E27FC236}">
              <a16:creationId xmlns:a16="http://schemas.microsoft.com/office/drawing/2014/main" id="{D1B289C0-BCC0-4975-9CFB-5903838E3AF0}"/>
            </a:ext>
          </a:extLst>
        </xdr:cNvPr>
        <xdr:cNvSpPr txBox="1"/>
      </xdr:nvSpPr>
      <xdr:spPr>
        <a:xfrm>
          <a:off x="1514055" y="8878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10323</xdr:rowOff>
    </xdr:from>
    <xdr:to>
      <xdr:col>6</xdr:col>
      <xdr:colOff>38100</xdr:colOff>
      <xdr:row>55</xdr:row>
      <xdr:rowOff>111923</xdr:rowOff>
    </xdr:to>
    <xdr:sp macro="" textlink="">
      <xdr:nvSpPr>
        <xdr:cNvPr id="147" name="楕円 146">
          <a:extLst>
            <a:ext uri="{FF2B5EF4-FFF2-40B4-BE49-F238E27FC236}">
              <a16:creationId xmlns:a16="http://schemas.microsoft.com/office/drawing/2014/main" id="{288C474F-A4C6-4216-928F-AE2D9256B798}"/>
            </a:ext>
          </a:extLst>
        </xdr:cNvPr>
        <xdr:cNvSpPr/>
      </xdr:nvSpPr>
      <xdr:spPr>
        <a:xfrm>
          <a:off x="965200" y="92305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128450</xdr:rowOff>
    </xdr:from>
    <xdr:ext cx="599010" cy="259045"/>
    <xdr:sp macro="" textlink="">
      <xdr:nvSpPr>
        <xdr:cNvPr id="148" name="テキスト ボックス 147">
          <a:extLst>
            <a:ext uri="{FF2B5EF4-FFF2-40B4-BE49-F238E27FC236}">
              <a16:creationId xmlns:a16="http://schemas.microsoft.com/office/drawing/2014/main" id="{3DACE1A3-0A0A-4DEA-AD79-E38AF3711F35}"/>
            </a:ext>
          </a:extLst>
        </xdr:cNvPr>
        <xdr:cNvSpPr txBox="1"/>
      </xdr:nvSpPr>
      <xdr:spPr>
        <a:xfrm>
          <a:off x="739355" y="901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723EF896-D11E-4538-8D34-F3BE851C8208}"/>
            </a:ext>
          </a:extLst>
        </xdr:cNvPr>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46F302F3-4FB2-40F2-844C-3B78F045E2C9}"/>
            </a:ext>
          </a:extLst>
        </xdr:cNvPr>
        <xdr:cNvSpPr/>
      </xdr:nvSpPr>
      <xdr:spPr>
        <a:xfrm>
          <a:off x="79756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6098B8BF-8883-4E43-89D7-73DCE108F3AF}"/>
            </a:ext>
          </a:extLst>
        </xdr:cNvPr>
        <xdr:cNvSpPr/>
      </xdr:nvSpPr>
      <xdr:spPr>
        <a:xfrm>
          <a:off x="79756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B0280445-3D15-48E7-84BC-3EEFFA2E0BC5}"/>
            </a:ext>
          </a:extLst>
        </xdr:cNvPr>
        <xdr:cNvSpPr/>
      </xdr:nvSpPr>
      <xdr:spPr>
        <a:xfrm>
          <a:off x="16764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90465CCC-2873-4CAC-86DC-6CBAE9D1C2F3}"/>
            </a:ext>
          </a:extLst>
        </xdr:cNvPr>
        <xdr:cNvSpPr/>
      </xdr:nvSpPr>
      <xdr:spPr>
        <a:xfrm>
          <a:off x="16764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801FC226-E055-4A5B-924F-57DB592D99D0}"/>
            </a:ext>
          </a:extLst>
        </xdr:cNvPr>
        <xdr:cNvSpPr/>
      </xdr:nvSpPr>
      <xdr:spPr>
        <a:xfrm>
          <a:off x="2682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5F443AC6-0795-4149-8CEF-D7E332EB812C}"/>
            </a:ext>
          </a:extLst>
        </xdr:cNvPr>
        <xdr:cNvSpPr/>
      </xdr:nvSpPr>
      <xdr:spPr>
        <a:xfrm>
          <a:off x="2682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FCE1CA46-CF2B-4F8E-8149-C0DB9ECDE9F6}"/>
            </a:ext>
          </a:extLst>
        </xdr:cNvPr>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28CA50B4-12A0-4EF6-B8B4-876DBD2CCD33}"/>
            </a:ext>
          </a:extLst>
        </xdr:cNvPr>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1F9DC718-6AEA-4ECB-BD42-FC15CECECE23}"/>
            </a:ext>
          </a:extLst>
        </xdr:cNvPr>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E1BD6D66-45E7-4EC7-AE4E-A450CDA0F83A}"/>
            </a:ext>
          </a:extLst>
        </xdr:cNvPr>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508A5F4A-66B8-4BAC-9966-80F5A9A49E0A}"/>
            </a:ext>
          </a:extLst>
        </xdr:cNvPr>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D846C359-8914-4D2F-BE80-F9209D6A84F3}"/>
            </a:ext>
          </a:extLst>
        </xdr:cNvPr>
        <xdr:cNvSpPr txBox="1"/>
      </xdr:nvSpPr>
      <xdr:spPr>
        <a:xfrm>
          <a:off x="166581" y="13149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B03895CF-B0C6-4F68-84EA-BCDAAB700813}"/>
            </a:ext>
          </a:extLst>
        </xdr:cNvPr>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4EB77A76-D6DD-4E5D-A6DC-D5A8B4D2B382}"/>
            </a:ext>
          </a:extLst>
        </xdr:cNvPr>
        <xdr:cNvSpPr txBox="1"/>
      </xdr:nvSpPr>
      <xdr:spPr>
        <a:xfrm>
          <a:off x="166581" y="127762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DD91B66B-702C-48C4-8FC8-7C3ED12ED4C6}"/>
            </a:ext>
          </a:extLst>
        </xdr:cNvPr>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624BFC3A-E2FA-405F-BD3B-BF744E5E0C87}"/>
            </a:ext>
          </a:extLst>
        </xdr:cNvPr>
        <xdr:cNvSpPr txBox="1"/>
      </xdr:nvSpPr>
      <xdr:spPr>
        <a:xfrm>
          <a:off x="166581" y="124066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C2BBDE86-4392-49BC-9606-50EAE2D16174}"/>
            </a:ext>
          </a:extLst>
        </xdr:cNvPr>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4C5156BC-9E36-4D5E-9D78-089195FA274E}"/>
            </a:ext>
          </a:extLst>
        </xdr:cNvPr>
        <xdr:cNvSpPr txBox="1"/>
      </xdr:nvSpPr>
      <xdr:spPr>
        <a:xfrm>
          <a:off x="166581" y="120332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B7A8775E-363D-49FB-A130-6E86229E3204}"/>
            </a:ext>
          </a:extLst>
        </xdr:cNvPr>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B591B27E-D035-40BF-924B-DC7A57B192E9}"/>
            </a:ext>
          </a:extLst>
        </xdr:cNvPr>
        <xdr:cNvSpPr txBox="1"/>
      </xdr:nvSpPr>
      <xdr:spPr>
        <a:xfrm>
          <a:off x="166581" y="116598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16EE2AE3-4222-44D5-B924-81F05E549E12}"/>
            </a:ext>
          </a:extLst>
        </xdr:cNvPr>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4C939798-BC97-4626-A233-6D203495AD67}"/>
            </a:ext>
          </a:extLst>
        </xdr:cNvPr>
        <xdr:cNvSpPr txBox="1"/>
      </xdr:nvSpPr>
      <xdr:spPr>
        <a:xfrm>
          <a:off x="16658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4F78E9BF-7497-480E-8327-624C104D0EA4}"/>
            </a:ext>
          </a:extLst>
        </xdr:cNvPr>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a:extLst>
            <a:ext uri="{FF2B5EF4-FFF2-40B4-BE49-F238E27FC236}">
              <a16:creationId xmlns:a16="http://schemas.microsoft.com/office/drawing/2014/main" id="{DE901B06-5C3F-42A6-B15C-73062B051E0B}"/>
            </a:ext>
          </a:extLst>
        </xdr:cNvPr>
        <xdr:cNvCxnSpPr/>
      </xdr:nvCxnSpPr>
      <xdr:spPr>
        <a:xfrm flipV="1">
          <a:off x="4084955" y="11785816"/>
          <a:ext cx="1270" cy="1440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a:extLst>
            <a:ext uri="{FF2B5EF4-FFF2-40B4-BE49-F238E27FC236}">
              <a16:creationId xmlns:a16="http://schemas.microsoft.com/office/drawing/2014/main" id="{4E70B1F7-B88C-4B3E-8612-E72288F4F136}"/>
            </a:ext>
          </a:extLst>
        </xdr:cNvPr>
        <xdr:cNvSpPr txBox="1"/>
      </xdr:nvSpPr>
      <xdr:spPr>
        <a:xfrm>
          <a:off x="4137660" y="1323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a:extLst>
            <a:ext uri="{FF2B5EF4-FFF2-40B4-BE49-F238E27FC236}">
              <a16:creationId xmlns:a16="http://schemas.microsoft.com/office/drawing/2014/main" id="{BDFA9365-D4CD-4A03-ADA2-8FE723C9E7DC}"/>
            </a:ext>
          </a:extLst>
        </xdr:cNvPr>
        <xdr:cNvCxnSpPr/>
      </xdr:nvCxnSpPr>
      <xdr:spPr>
        <a:xfrm>
          <a:off x="4020820" y="13226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a:extLst>
            <a:ext uri="{FF2B5EF4-FFF2-40B4-BE49-F238E27FC236}">
              <a16:creationId xmlns:a16="http://schemas.microsoft.com/office/drawing/2014/main" id="{9AAC35CB-5049-4AFA-8F0D-E8D43838D102}"/>
            </a:ext>
          </a:extLst>
        </xdr:cNvPr>
        <xdr:cNvSpPr txBox="1"/>
      </xdr:nvSpPr>
      <xdr:spPr>
        <a:xfrm>
          <a:off x="4137660" y="1156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a:extLst>
            <a:ext uri="{FF2B5EF4-FFF2-40B4-BE49-F238E27FC236}">
              <a16:creationId xmlns:a16="http://schemas.microsoft.com/office/drawing/2014/main" id="{6CDE497F-AA7A-49E0-80AD-14E41EA4372B}"/>
            </a:ext>
          </a:extLst>
        </xdr:cNvPr>
        <xdr:cNvCxnSpPr/>
      </xdr:nvCxnSpPr>
      <xdr:spPr>
        <a:xfrm>
          <a:off x="4020820" y="117858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75819</xdr:rowOff>
    </xdr:from>
    <xdr:to>
      <xdr:col>24</xdr:col>
      <xdr:colOff>63500</xdr:colOff>
      <xdr:row>74</xdr:row>
      <xdr:rowOff>149034</xdr:rowOff>
    </xdr:to>
    <xdr:cxnSp macro="">
      <xdr:nvCxnSpPr>
        <xdr:cNvPr id="178" name="直線コネクタ 177">
          <a:extLst>
            <a:ext uri="{FF2B5EF4-FFF2-40B4-BE49-F238E27FC236}">
              <a16:creationId xmlns:a16="http://schemas.microsoft.com/office/drawing/2014/main" id="{663B896D-3B16-4940-8520-2F7CA4AC3393}"/>
            </a:ext>
          </a:extLst>
        </xdr:cNvPr>
        <xdr:cNvCxnSpPr/>
      </xdr:nvCxnSpPr>
      <xdr:spPr>
        <a:xfrm flipV="1">
          <a:off x="3355340" y="12481179"/>
          <a:ext cx="731520" cy="7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a:extLst>
            <a:ext uri="{FF2B5EF4-FFF2-40B4-BE49-F238E27FC236}">
              <a16:creationId xmlns:a16="http://schemas.microsoft.com/office/drawing/2014/main" id="{B03331E0-FA83-4734-A85C-B419BCB9B172}"/>
            </a:ext>
          </a:extLst>
        </xdr:cNvPr>
        <xdr:cNvSpPr txBox="1"/>
      </xdr:nvSpPr>
      <xdr:spPr>
        <a:xfrm>
          <a:off x="4137660" y="12646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a:extLst>
            <a:ext uri="{FF2B5EF4-FFF2-40B4-BE49-F238E27FC236}">
              <a16:creationId xmlns:a16="http://schemas.microsoft.com/office/drawing/2014/main" id="{E3890C6E-DDE9-4DB7-B298-55683147D957}"/>
            </a:ext>
          </a:extLst>
        </xdr:cNvPr>
        <xdr:cNvSpPr/>
      </xdr:nvSpPr>
      <xdr:spPr>
        <a:xfrm>
          <a:off x="4036060" y="12668276"/>
          <a:ext cx="101600" cy="9778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149034</xdr:rowOff>
    </xdr:from>
    <xdr:to>
      <xdr:col>19</xdr:col>
      <xdr:colOff>177800</xdr:colOff>
      <xdr:row>75</xdr:row>
      <xdr:rowOff>165557</xdr:rowOff>
    </xdr:to>
    <xdr:cxnSp macro="">
      <xdr:nvCxnSpPr>
        <xdr:cNvPr id="181" name="直線コネクタ 180">
          <a:extLst>
            <a:ext uri="{FF2B5EF4-FFF2-40B4-BE49-F238E27FC236}">
              <a16:creationId xmlns:a16="http://schemas.microsoft.com/office/drawing/2014/main" id="{A77AFE38-5CC7-41F3-93B5-8E4EE241DD19}"/>
            </a:ext>
          </a:extLst>
        </xdr:cNvPr>
        <xdr:cNvCxnSpPr/>
      </xdr:nvCxnSpPr>
      <xdr:spPr>
        <a:xfrm flipV="1">
          <a:off x="2565400" y="12554394"/>
          <a:ext cx="789940" cy="18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a:extLst>
            <a:ext uri="{FF2B5EF4-FFF2-40B4-BE49-F238E27FC236}">
              <a16:creationId xmlns:a16="http://schemas.microsoft.com/office/drawing/2014/main" id="{D53C50BE-81D4-4225-B09E-6C213B842F7D}"/>
            </a:ext>
          </a:extLst>
        </xdr:cNvPr>
        <xdr:cNvSpPr/>
      </xdr:nvSpPr>
      <xdr:spPr>
        <a:xfrm>
          <a:off x="3312160" y="125279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a:extLst>
            <a:ext uri="{FF2B5EF4-FFF2-40B4-BE49-F238E27FC236}">
              <a16:creationId xmlns:a16="http://schemas.microsoft.com/office/drawing/2014/main" id="{7BCF34C6-A570-44C5-AA3D-100E2D029436}"/>
            </a:ext>
          </a:extLst>
        </xdr:cNvPr>
        <xdr:cNvSpPr txBox="1"/>
      </xdr:nvSpPr>
      <xdr:spPr>
        <a:xfrm>
          <a:off x="3086315" y="12616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165557</xdr:rowOff>
    </xdr:from>
    <xdr:to>
      <xdr:col>15</xdr:col>
      <xdr:colOff>50800</xdr:colOff>
      <xdr:row>76</xdr:row>
      <xdr:rowOff>22327</xdr:rowOff>
    </xdr:to>
    <xdr:cxnSp macro="">
      <xdr:nvCxnSpPr>
        <xdr:cNvPr id="184" name="直線コネクタ 183">
          <a:extLst>
            <a:ext uri="{FF2B5EF4-FFF2-40B4-BE49-F238E27FC236}">
              <a16:creationId xmlns:a16="http://schemas.microsoft.com/office/drawing/2014/main" id="{CC5939F1-35CC-4B49-9869-087732320B41}"/>
            </a:ext>
          </a:extLst>
        </xdr:cNvPr>
        <xdr:cNvCxnSpPr/>
      </xdr:nvCxnSpPr>
      <xdr:spPr>
        <a:xfrm flipV="1">
          <a:off x="1790700" y="12738557"/>
          <a:ext cx="774700" cy="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a:extLst>
            <a:ext uri="{FF2B5EF4-FFF2-40B4-BE49-F238E27FC236}">
              <a16:creationId xmlns:a16="http://schemas.microsoft.com/office/drawing/2014/main" id="{B39B267E-29EA-432B-BA9F-57F69576265D}"/>
            </a:ext>
          </a:extLst>
        </xdr:cNvPr>
        <xdr:cNvSpPr/>
      </xdr:nvSpPr>
      <xdr:spPr>
        <a:xfrm>
          <a:off x="2514600" y="128454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a:extLst>
            <a:ext uri="{FF2B5EF4-FFF2-40B4-BE49-F238E27FC236}">
              <a16:creationId xmlns:a16="http://schemas.microsoft.com/office/drawing/2014/main" id="{70732E42-804A-4C72-B783-D876B4ED8157}"/>
            </a:ext>
          </a:extLst>
        </xdr:cNvPr>
        <xdr:cNvSpPr txBox="1"/>
      </xdr:nvSpPr>
      <xdr:spPr>
        <a:xfrm>
          <a:off x="2311615" y="1293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22327</xdr:rowOff>
    </xdr:from>
    <xdr:to>
      <xdr:col>10</xdr:col>
      <xdr:colOff>114300</xdr:colOff>
      <xdr:row>77</xdr:row>
      <xdr:rowOff>24385</xdr:rowOff>
    </xdr:to>
    <xdr:cxnSp macro="">
      <xdr:nvCxnSpPr>
        <xdr:cNvPr id="187" name="直線コネクタ 186">
          <a:extLst>
            <a:ext uri="{FF2B5EF4-FFF2-40B4-BE49-F238E27FC236}">
              <a16:creationId xmlns:a16="http://schemas.microsoft.com/office/drawing/2014/main" id="{19B1218A-C55A-421A-BB00-798FFBC21DD7}"/>
            </a:ext>
          </a:extLst>
        </xdr:cNvPr>
        <xdr:cNvCxnSpPr/>
      </xdr:nvCxnSpPr>
      <xdr:spPr>
        <a:xfrm flipV="1">
          <a:off x="1008380" y="12762967"/>
          <a:ext cx="782320" cy="16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a:extLst>
            <a:ext uri="{FF2B5EF4-FFF2-40B4-BE49-F238E27FC236}">
              <a16:creationId xmlns:a16="http://schemas.microsoft.com/office/drawing/2014/main" id="{D0AC689E-155B-4748-8804-81909D43DE1E}"/>
            </a:ext>
          </a:extLst>
        </xdr:cNvPr>
        <xdr:cNvSpPr/>
      </xdr:nvSpPr>
      <xdr:spPr>
        <a:xfrm>
          <a:off x="1739900" y="128615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a:extLst>
            <a:ext uri="{FF2B5EF4-FFF2-40B4-BE49-F238E27FC236}">
              <a16:creationId xmlns:a16="http://schemas.microsoft.com/office/drawing/2014/main" id="{67C17439-0579-4EF0-A486-5A0A0D86DB1D}"/>
            </a:ext>
          </a:extLst>
        </xdr:cNvPr>
        <xdr:cNvSpPr txBox="1"/>
      </xdr:nvSpPr>
      <xdr:spPr>
        <a:xfrm>
          <a:off x="1514055" y="1295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a:extLst>
            <a:ext uri="{FF2B5EF4-FFF2-40B4-BE49-F238E27FC236}">
              <a16:creationId xmlns:a16="http://schemas.microsoft.com/office/drawing/2014/main" id="{717A5484-AE42-486C-88D5-F7788E8EFB9E}"/>
            </a:ext>
          </a:extLst>
        </xdr:cNvPr>
        <xdr:cNvSpPr/>
      </xdr:nvSpPr>
      <xdr:spPr>
        <a:xfrm>
          <a:off x="965200" y="129153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99762</xdr:rowOff>
    </xdr:from>
    <xdr:ext cx="599010" cy="259045"/>
    <xdr:sp macro="" textlink="">
      <xdr:nvSpPr>
        <xdr:cNvPr id="191" name="テキスト ボックス 190">
          <a:extLst>
            <a:ext uri="{FF2B5EF4-FFF2-40B4-BE49-F238E27FC236}">
              <a16:creationId xmlns:a16="http://schemas.microsoft.com/office/drawing/2014/main" id="{07C595B2-EB01-4A99-AF03-C6EB86767605}"/>
            </a:ext>
          </a:extLst>
        </xdr:cNvPr>
        <xdr:cNvSpPr txBox="1"/>
      </xdr:nvSpPr>
      <xdr:spPr>
        <a:xfrm>
          <a:off x="739355" y="1300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3EA6E97-BC42-4AE2-9E96-E343C72D0C5E}"/>
            </a:ext>
          </a:extLst>
        </xdr:cNvPr>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5BAFD778-FB2F-494E-BF11-F090427E8BFC}"/>
            </a:ext>
          </a:extLst>
        </xdr:cNvPr>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0A6CED1-CD15-4CA2-B189-ED033B00A4F3}"/>
            </a:ext>
          </a:extLst>
        </xdr:cNvPr>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2B6FAAB0-9D7F-4774-8B3B-9011CB97A23F}"/>
            </a:ext>
          </a:extLst>
        </xdr:cNvPr>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C2FFA20A-03D7-4252-8EAD-F5996EE1E563}"/>
            </a:ext>
          </a:extLst>
        </xdr:cNvPr>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25019</xdr:rowOff>
    </xdr:from>
    <xdr:to>
      <xdr:col>24</xdr:col>
      <xdr:colOff>114300</xdr:colOff>
      <xdr:row>74</xdr:row>
      <xdr:rowOff>126619</xdr:rowOff>
    </xdr:to>
    <xdr:sp macro="" textlink="">
      <xdr:nvSpPr>
        <xdr:cNvPr id="197" name="楕円 196">
          <a:extLst>
            <a:ext uri="{FF2B5EF4-FFF2-40B4-BE49-F238E27FC236}">
              <a16:creationId xmlns:a16="http://schemas.microsoft.com/office/drawing/2014/main" id="{568DF9E1-E9F3-4A75-B835-D8C3BE15501C}"/>
            </a:ext>
          </a:extLst>
        </xdr:cNvPr>
        <xdr:cNvSpPr/>
      </xdr:nvSpPr>
      <xdr:spPr>
        <a:xfrm>
          <a:off x="4036060" y="124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47896</xdr:rowOff>
    </xdr:from>
    <xdr:ext cx="599010" cy="259045"/>
    <xdr:sp macro="" textlink="">
      <xdr:nvSpPr>
        <xdr:cNvPr id="198" name="民生費該当値テキスト">
          <a:extLst>
            <a:ext uri="{FF2B5EF4-FFF2-40B4-BE49-F238E27FC236}">
              <a16:creationId xmlns:a16="http://schemas.microsoft.com/office/drawing/2014/main" id="{03CD40BE-9A9E-4ACA-B844-F4F144B23F07}"/>
            </a:ext>
          </a:extLst>
        </xdr:cNvPr>
        <xdr:cNvSpPr txBox="1"/>
      </xdr:nvSpPr>
      <xdr:spPr>
        <a:xfrm>
          <a:off x="4137660" y="1228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98234</xdr:rowOff>
    </xdr:from>
    <xdr:to>
      <xdr:col>20</xdr:col>
      <xdr:colOff>38100</xdr:colOff>
      <xdr:row>75</xdr:row>
      <xdr:rowOff>28384</xdr:rowOff>
    </xdr:to>
    <xdr:sp macro="" textlink="">
      <xdr:nvSpPr>
        <xdr:cNvPr id="199" name="楕円 198">
          <a:extLst>
            <a:ext uri="{FF2B5EF4-FFF2-40B4-BE49-F238E27FC236}">
              <a16:creationId xmlns:a16="http://schemas.microsoft.com/office/drawing/2014/main" id="{E273914A-44E9-4591-8FE8-615DDDB27DCB}"/>
            </a:ext>
          </a:extLst>
        </xdr:cNvPr>
        <xdr:cNvSpPr/>
      </xdr:nvSpPr>
      <xdr:spPr>
        <a:xfrm>
          <a:off x="3312160" y="125035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44911</xdr:rowOff>
    </xdr:from>
    <xdr:ext cx="599010" cy="259045"/>
    <xdr:sp macro="" textlink="">
      <xdr:nvSpPr>
        <xdr:cNvPr id="200" name="テキスト ボックス 199">
          <a:extLst>
            <a:ext uri="{FF2B5EF4-FFF2-40B4-BE49-F238E27FC236}">
              <a16:creationId xmlns:a16="http://schemas.microsoft.com/office/drawing/2014/main" id="{90032753-1CE6-4B1B-9A35-96B1868B746A}"/>
            </a:ext>
          </a:extLst>
        </xdr:cNvPr>
        <xdr:cNvSpPr txBox="1"/>
      </xdr:nvSpPr>
      <xdr:spPr>
        <a:xfrm>
          <a:off x="3086315" y="1228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114757</xdr:rowOff>
    </xdr:from>
    <xdr:to>
      <xdr:col>15</xdr:col>
      <xdr:colOff>101600</xdr:colOff>
      <xdr:row>76</xdr:row>
      <xdr:rowOff>44907</xdr:rowOff>
    </xdr:to>
    <xdr:sp macro="" textlink="">
      <xdr:nvSpPr>
        <xdr:cNvPr id="201" name="楕円 200">
          <a:extLst>
            <a:ext uri="{FF2B5EF4-FFF2-40B4-BE49-F238E27FC236}">
              <a16:creationId xmlns:a16="http://schemas.microsoft.com/office/drawing/2014/main" id="{C8EFB80D-6684-42CF-8127-36A3D9816D13}"/>
            </a:ext>
          </a:extLst>
        </xdr:cNvPr>
        <xdr:cNvSpPr/>
      </xdr:nvSpPr>
      <xdr:spPr>
        <a:xfrm>
          <a:off x="2514600" y="12687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61434</xdr:rowOff>
    </xdr:from>
    <xdr:ext cx="599010" cy="259045"/>
    <xdr:sp macro="" textlink="">
      <xdr:nvSpPr>
        <xdr:cNvPr id="202" name="テキスト ボックス 201">
          <a:extLst>
            <a:ext uri="{FF2B5EF4-FFF2-40B4-BE49-F238E27FC236}">
              <a16:creationId xmlns:a16="http://schemas.microsoft.com/office/drawing/2014/main" id="{7604F2FB-3C83-4DD3-85EE-A44648EB4977}"/>
            </a:ext>
          </a:extLst>
        </xdr:cNvPr>
        <xdr:cNvSpPr txBox="1"/>
      </xdr:nvSpPr>
      <xdr:spPr>
        <a:xfrm>
          <a:off x="2311615" y="1246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142977</xdr:rowOff>
    </xdr:from>
    <xdr:to>
      <xdr:col>10</xdr:col>
      <xdr:colOff>165100</xdr:colOff>
      <xdr:row>76</xdr:row>
      <xdr:rowOff>73127</xdr:rowOff>
    </xdr:to>
    <xdr:sp macro="" textlink="">
      <xdr:nvSpPr>
        <xdr:cNvPr id="203" name="楕円 202">
          <a:extLst>
            <a:ext uri="{FF2B5EF4-FFF2-40B4-BE49-F238E27FC236}">
              <a16:creationId xmlns:a16="http://schemas.microsoft.com/office/drawing/2014/main" id="{84C1EE12-4757-488B-887C-6EF3EA1FBD2C}"/>
            </a:ext>
          </a:extLst>
        </xdr:cNvPr>
        <xdr:cNvSpPr/>
      </xdr:nvSpPr>
      <xdr:spPr>
        <a:xfrm>
          <a:off x="1739900" y="1271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89654</xdr:rowOff>
    </xdr:from>
    <xdr:ext cx="599010" cy="259045"/>
    <xdr:sp macro="" textlink="">
      <xdr:nvSpPr>
        <xdr:cNvPr id="204" name="テキスト ボックス 203">
          <a:extLst>
            <a:ext uri="{FF2B5EF4-FFF2-40B4-BE49-F238E27FC236}">
              <a16:creationId xmlns:a16="http://schemas.microsoft.com/office/drawing/2014/main" id="{CFE8A1DB-154A-4561-9A12-F1DD60998C30}"/>
            </a:ext>
          </a:extLst>
        </xdr:cNvPr>
        <xdr:cNvSpPr txBox="1"/>
      </xdr:nvSpPr>
      <xdr:spPr>
        <a:xfrm>
          <a:off x="1514055" y="1249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145035</xdr:rowOff>
    </xdr:from>
    <xdr:to>
      <xdr:col>6</xdr:col>
      <xdr:colOff>38100</xdr:colOff>
      <xdr:row>77</xdr:row>
      <xdr:rowOff>75185</xdr:rowOff>
    </xdr:to>
    <xdr:sp macro="" textlink="">
      <xdr:nvSpPr>
        <xdr:cNvPr id="205" name="楕円 204">
          <a:extLst>
            <a:ext uri="{FF2B5EF4-FFF2-40B4-BE49-F238E27FC236}">
              <a16:creationId xmlns:a16="http://schemas.microsoft.com/office/drawing/2014/main" id="{C1C6AAA3-5AA8-4898-8F5E-8E8C07B50B4B}"/>
            </a:ext>
          </a:extLst>
        </xdr:cNvPr>
        <xdr:cNvSpPr/>
      </xdr:nvSpPr>
      <xdr:spPr>
        <a:xfrm>
          <a:off x="965200" y="12885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91711</xdr:rowOff>
    </xdr:from>
    <xdr:ext cx="599010" cy="259045"/>
    <xdr:sp macro="" textlink="">
      <xdr:nvSpPr>
        <xdr:cNvPr id="206" name="テキスト ボックス 205">
          <a:extLst>
            <a:ext uri="{FF2B5EF4-FFF2-40B4-BE49-F238E27FC236}">
              <a16:creationId xmlns:a16="http://schemas.microsoft.com/office/drawing/2014/main" id="{9CD5B6F3-0600-4805-885E-FCF0B5D617AC}"/>
            </a:ext>
          </a:extLst>
        </xdr:cNvPr>
        <xdr:cNvSpPr txBox="1"/>
      </xdr:nvSpPr>
      <xdr:spPr>
        <a:xfrm>
          <a:off x="739355" y="1266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15AF3D08-B31F-474E-AD27-836D99859410}"/>
            </a:ext>
          </a:extLst>
        </xdr:cNvPr>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2BAECAB2-72FD-47BC-AAA2-68D7E5C977F8}"/>
            </a:ext>
          </a:extLst>
        </xdr:cNvPr>
        <xdr:cNvSpPr/>
      </xdr:nvSpPr>
      <xdr:spPr>
        <a:xfrm>
          <a:off x="79756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507C6B77-6A08-4C01-B95F-C339FEAB0273}"/>
            </a:ext>
          </a:extLst>
        </xdr:cNvPr>
        <xdr:cNvSpPr/>
      </xdr:nvSpPr>
      <xdr:spPr>
        <a:xfrm>
          <a:off x="79756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F1FA741C-AB61-4F00-9630-FC2009D3E067}"/>
            </a:ext>
          </a:extLst>
        </xdr:cNvPr>
        <xdr:cNvSpPr/>
      </xdr:nvSpPr>
      <xdr:spPr>
        <a:xfrm>
          <a:off x="16764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C37F08FD-D979-438D-BA1E-9588F9C0614A}"/>
            </a:ext>
          </a:extLst>
        </xdr:cNvPr>
        <xdr:cNvSpPr/>
      </xdr:nvSpPr>
      <xdr:spPr>
        <a:xfrm>
          <a:off x="16764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29806137-D882-40FA-B999-1714DE32DEC6}"/>
            </a:ext>
          </a:extLst>
        </xdr:cNvPr>
        <xdr:cNvSpPr/>
      </xdr:nvSpPr>
      <xdr:spPr>
        <a:xfrm>
          <a:off x="2682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BE63B5FB-7A1F-4885-BCC8-9C934DA0C292}"/>
            </a:ext>
          </a:extLst>
        </xdr:cNvPr>
        <xdr:cNvSpPr/>
      </xdr:nvSpPr>
      <xdr:spPr>
        <a:xfrm>
          <a:off x="2682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8D9B66EF-5C5C-4E54-B26A-3C63A5471F18}"/>
            </a:ext>
          </a:extLst>
        </xdr:cNvPr>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B992934D-A61A-42B2-AEC5-0CD57B79467D}"/>
            </a:ext>
          </a:extLst>
        </xdr:cNvPr>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19B7180B-3993-4869-9B68-195832C3E68D}"/>
            </a:ext>
          </a:extLst>
        </xdr:cNvPr>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2EEF5C0A-7092-44C5-B076-A6F145AC1DA2}"/>
            </a:ext>
          </a:extLst>
        </xdr:cNvPr>
        <xdr:cNvSpPr txBox="1"/>
      </xdr:nvSpPr>
      <xdr:spPr>
        <a:xfrm>
          <a:off x="46749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2FA72C16-7D0C-4563-970A-E95C3CDC1370}"/>
            </a:ext>
          </a:extLst>
        </xdr:cNvPr>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31B3814C-12E8-42FE-8B2C-2225C08C53E2}"/>
            </a:ext>
          </a:extLst>
        </xdr:cNvPr>
        <xdr:cNvSpPr txBox="1"/>
      </xdr:nvSpPr>
      <xdr:spPr>
        <a:xfrm>
          <a:off x="20784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4B29B902-9DDD-4AE0-9208-90512790336D}"/>
            </a:ext>
          </a:extLst>
        </xdr:cNvPr>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F0C9D6AC-74AE-4C33-955B-B491EAC3CEBF}"/>
            </a:ext>
          </a:extLst>
        </xdr:cNvPr>
        <xdr:cNvSpPr txBox="1"/>
      </xdr:nvSpPr>
      <xdr:spPr>
        <a:xfrm>
          <a:off x="20784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5B183D9E-DFC0-4711-A507-CDE2303E2487}"/>
            </a:ext>
          </a:extLst>
        </xdr:cNvPr>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BE540C3E-3097-4F76-A8B6-400FE33BB3A5}"/>
            </a:ext>
          </a:extLst>
        </xdr:cNvPr>
        <xdr:cNvSpPr txBox="1"/>
      </xdr:nvSpPr>
      <xdr:spPr>
        <a:xfrm>
          <a:off x="20784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CD816190-DC90-4141-8092-65A09D3F2C8E}"/>
            </a:ext>
          </a:extLst>
        </xdr:cNvPr>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C872FCBB-B4FD-447D-B09C-8F16C4BFE29C}"/>
            </a:ext>
          </a:extLst>
        </xdr:cNvPr>
        <xdr:cNvSpPr txBox="1"/>
      </xdr:nvSpPr>
      <xdr:spPr>
        <a:xfrm>
          <a:off x="16658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5C7C61A8-8232-46C7-8FD2-50E90C424FF0}"/>
            </a:ext>
          </a:extLst>
        </xdr:cNvPr>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F57D4A87-357B-47E5-8308-E9F3096D553A}"/>
            </a:ext>
          </a:extLst>
        </xdr:cNvPr>
        <xdr:cNvSpPr txBox="1"/>
      </xdr:nvSpPr>
      <xdr:spPr>
        <a:xfrm>
          <a:off x="16658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E67A7FF3-8175-40EA-A391-6DEA61D6D26B}"/>
            </a:ext>
          </a:extLst>
        </xdr:cNvPr>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5EC444A6-11EB-4D8B-A444-475E160C9C09}"/>
            </a:ext>
          </a:extLst>
        </xdr:cNvPr>
        <xdr:cNvSpPr txBox="1"/>
      </xdr:nvSpPr>
      <xdr:spPr>
        <a:xfrm>
          <a:off x="16658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170695C2-A3E6-447E-8EC6-F32B2E358D92}"/>
            </a:ext>
          </a:extLst>
        </xdr:cNvPr>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a:extLst>
            <a:ext uri="{FF2B5EF4-FFF2-40B4-BE49-F238E27FC236}">
              <a16:creationId xmlns:a16="http://schemas.microsoft.com/office/drawing/2014/main" id="{21F2798F-2183-4D48-921A-388DA5124E31}"/>
            </a:ext>
          </a:extLst>
        </xdr:cNvPr>
        <xdr:cNvCxnSpPr/>
      </xdr:nvCxnSpPr>
      <xdr:spPr>
        <a:xfrm flipV="1">
          <a:off x="4084955" y="15306852"/>
          <a:ext cx="1270" cy="13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a:extLst>
            <a:ext uri="{FF2B5EF4-FFF2-40B4-BE49-F238E27FC236}">
              <a16:creationId xmlns:a16="http://schemas.microsoft.com/office/drawing/2014/main" id="{AE9A196D-FC7E-427B-A55F-99F1D02C29DD}"/>
            </a:ext>
          </a:extLst>
        </xdr:cNvPr>
        <xdr:cNvSpPr txBox="1"/>
      </xdr:nvSpPr>
      <xdr:spPr>
        <a:xfrm>
          <a:off x="4137660" y="1662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a:extLst>
            <a:ext uri="{FF2B5EF4-FFF2-40B4-BE49-F238E27FC236}">
              <a16:creationId xmlns:a16="http://schemas.microsoft.com/office/drawing/2014/main" id="{A2CC9260-29C4-4519-91A3-E6E9E3523C0D}"/>
            </a:ext>
          </a:extLst>
        </xdr:cNvPr>
        <xdr:cNvCxnSpPr/>
      </xdr:nvCxnSpPr>
      <xdr:spPr>
        <a:xfrm>
          <a:off x="4020820" y="1661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a:extLst>
            <a:ext uri="{FF2B5EF4-FFF2-40B4-BE49-F238E27FC236}">
              <a16:creationId xmlns:a16="http://schemas.microsoft.com/office/drawing/2014/main" id="{BE491A6F-0250-4EE6-BBFF-DBA21C764157}"/>
            </a:ext>
          </a:extLst>
        </xdr:cNvPr>
        <xdr:cNvSpPr txBox="1"/>
      </xdr:nvSpPr>
      <xdr:spPr>
        <a:xfrm>
          <a:off x="4137660" y="1508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a:extLst>
            <a:ext uri="{FF2B5EF4-FFF2-40B4-BE49-F238E27FC236}">
              <a16:creationId xmlns:a16="http://schemas.microsoft.com/office/drawing/2014/main" id="{2ACF7478-0ADD-48C3-86BF-5856FEA5DA9B}"/>
            </a:ext>
          </a:extLst>
        </xdr:cNvPr>
        <xdr:cNvCxnSpPr/>
      </xdr:nvCxnSpPr>
      <xdr:spPr>
        <a:xfrm>
          <a:off x="4020820" y="15306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110046</xdr:rowOff>
    </xdr:from>
    <xdr:to>
      <xdr:col>24</xdr:col>
      <xdr:colOff>63500</xdr:colOff>
      <xdr:row>95</xdr:row>
      <xdr:rowOff>128524</xdr:rowOff>
    </xdr:to>
    <xdr:cxnSp macro="">
      <xdr:nvCxnSpPr>
        <xdr:cNvPr id="236" name="直線コネクタ 235">
          <a:extLst>
            <a:ext uri="{FF2B5EF4-FFF2-40B4-BE49-F238E27FC236}">
              <a16:creationId xmlns:a16="http://schemas.microsoft.com/office/drawing/2014/main" id="{09E62210-9155-4F59-B800-1F74D2ADF7E5}"/>
            </a:ext>
          </a:extLst>
        </xdr:cNvPr>
        <xdr:cNvCxnSpPr/>
      </xdr:nvCxnSpPr>
      <xdr:spPr>
        <a:xfrm>
          <a:off x="3355340" y="16035846"/>
          <a:ext cx="73152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93997</xdr:rowOff>
    </xdr:from>
    <xdr:ext cx="534377" cy="259045"/>
    <xdr:sp macro="" textlink="">
      <xdr:nvSpPr>
        <xdr:cNvPr id="237" name="衛生費平均値テキスト">
          <a:extLst>
            <a:ext uri="{FF2B5EF4-FFF2-40B4-BE49-F238E27FC236}">
              <a16:creationId xmlns:a16="http://schemas.microsoft.com/office/drawing/2014/main" id="{62C1DD64-7A8A-421B-9C1C-CAB72E920FE5}"/>
            </a:ext>
          </a:extLst>
        </xdr:cNvPr>
        <xdr:cNvSpPr txBox="1"/>
      </xdr:nvSpPr>
      <xdr:spPr>
        <a:xfrm>
          <a:off x="4137660" y="1618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a:extLst>
            <a:ext uri="{FF2B5EF4-FFF2-40B4-BE49-F238E27FC236}">
              <a16:creationId xmlns:a16="http://schemas.microsoft.com/office/drawing/2014/main" id="{7F5D9FF3-EC15-40C3-8D31-2164253EE930}"/>
            </a:ext>
          </a:extLst>
        </xdr:cNvPr>
        <xdr:cNvSpPr/>
      </xdr:nvSpPr>
      <xdr:spPr>
        <a:xfrm>
          <a:off x="4036060" y="1620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128003</xdr:rowOff>
    </xdr:from>
    <xdr:to>
      <xdr:col>19</xdr:col>
      <xdr:colOff>177800</xdr:colOff>
      <xdr:row>95</xdr:row>
      <xdr:rowOff>110046</xdr:rowOff>
    </xdr:to>
    <xdr:cxnSp macro="">
      <xdr:nvCxnSpPr>
        <xdr:cNvPr id="239" name="直線コネクタ 238">
          <a:extLst>
            <a:ext uri="{FF2B5EF4-FFF2-40B4-BE49-F238E27FC236}">
              <a16:creationId xmlns:a16="http://schemas.microsoft.com/office/drawing/2014/main" id="{EF326D32-F8CA-4958-ADD1-A570FA755483}"/>
            </a:ext>
          </a:extLst>
        </xdr:cNvPr>
        <xdr:cNvCxnSpPr/>
      </xdr:nvCxnSpPr>
      <xdr:spPr>
        <a:xfrm>
          <a:off x="2565400" y="15886163"/>
          <a:ext cx="789940" cy="14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a:extLst>
            <a:ext uri="{FF2B5EF4-FFF2-40B4-BE49-F238E27FC236}">
              <a16:creationId xmlns:a16="http://schemas.microsoft.com/office/drawing/2014/main" id="{7AF7A87C-12F5-4281-926A-B6E6AAF27D9A}"/>
            </a:ext>
          </a:extLst>
        </xdr:cNvPr>
        <xdr:cNvSpPr/>
      </xdr:nvSpPr>
      <xdr:spPr>
        <a:xfrm>
          <a:off x="3312160" y="16222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1" name="テキスト ボックス 240">
          <a:extLst>
            <a:ext uri="{FF2B5EF4-FFF2-40B4-BE49-F238E27FC236}">
              <a16:creationId xmlns:a16="http://schemas.microsoft.com/office/drawing/2014/main" id="{D1FE5F63-327E-44C2-8C63-5F0499EF7B31}"/>
            </a:ext>
          </a:extLst>
        </xdr:cNvPr>
        <xdr:cNvSpPr txBox="1"/>
      </xdr:nvSpPr>
      <xdr:spPr>
        <a:xfrm>
          <a:off x="3118631" y="1631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128003</xdr:rowOff>
    </xdr:from>
    <xdr:to>
      <xdr:col>15</xdr:col>
      <xdr:colOff>50800</xdr:colOff>
      <xdr:row>96</xdr:row>
      <xdr:rowOff>41808</xdr:rowOff>
    </xdr:to>
    <xdr:cxnSp macro="">
      <xdr:nvCxnSpPr>
        <xdr:cNvPr id="242" name="直線コネクタ 241">
          <a:extLst>
            <a:ext uri="{FF2B5EF4-FFF2-40B4-BE49-F238E27FC236}">
              <a16:creationId xmlns:a16="http://schemas.microsoft.com/office/drawing/2014/main" id="{4BDB6E1E-1252-4F07-BD0D-6E1FA6D943E2}"/>
            </a:ext>
          </a:extLst>
        </xdr:cNvPr>
        <xdr:cNvCxnSpPr/>
      </xdr:nvCxnSpPr>
      <xdr:spPr>
        <a:xfrm flipV="1">
          <a:off x="1790700" y="15886163"/>
          <a:ext cx="774700" cy="2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a:extLst>
            <a:ext uri="{FF2B5EF4-FFF2-40B4-BE49-F238E27FC236}">
              <a16:creationId xmlns:a16="http://schemas.microsoft.com/office/drawing/2014/main" id="{28B12A29-6731-46DB-B06F-0E3530630469}"/>
            </a:ext>
          </a:extLst>
        </xdr:cNvPr>
        <xdr:cNvSpPr/>
      </xdr:nvSpPr>
      <xdr:spPr>
        <a:xfrm>
          <a:off x="2514600" y="1632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156087</xdr:rowOff>
    </xdr:from>
    <xdr:ext cx="534377" cy="259045"/>
    <xdr:sp macro="" textlink="">
      <xdr:nvSpPr>
        <xdr:cNvPr id="244" name="テキスト ボックス 243">
          <a:extLst>
            <a:ext uri="{FF2B5EF4-FFF2-40B4-BE49-F238E27FC236}">
              <a16:creationId xmlns:a16="http://schemas.microsoft.com/office/drawing/2014/main" id="{D061D2AA-9B97-465E-814E-02D6DBFB7ED9}"/>
            </a:ext>
          </a:extLst>
        </xdr:cNvPr>
        <xdr:cNvSpPr txBox="1"/>
      </xdr:nvSpPr>
      <xdr:spPr>
        <a:xfrm>
          <a:off x="2343931" y="164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41808</xdr:rowOff>
    </xdr:from>
    <xdr:to>
      <xdr:col>10</xdr:col>
      <xdr:colOff>114300</xdr:colOff>
      <xdr:row>97</xdr:row>
      <xdr:rowOff>13272</xdr:rowOff>
    </xdr:to>
    <xdr:cxnSp macro="">
      <xdr:nvCxnSpPr>
        <xdr:cNvPr id="245" name="直線コネクタ 244">
          <a:extLst>
            <a:ext uri="{FF2B5EF4-FFF2-40B4-BE49-F238E27FC236}">
              <a16:creationId xmlns:a16="http://schemas.microsoft.com/office/drawing/2014/main" id="{5E215A0A-E324-4D81-B697-44C8AB397A31}"/>
            </a:ext>
          </a:extLst>
        </xdr:cNvPr>
        <xdr:cNvCxnSpPr/>
      </xdr:nvCxnSpPr>
      <xdr:spPr>
        <a:xfrm flipV="1">
          <a:off x="1008380" y="16135248"/>
          <a:ext cx="782320" cy="13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a:extLst>
            <a:ext uri="{FF2B5EF4-FFF2-40B4-BE49-F238E27FC236}">
              <a16:creationId xmlns:a16="http://schemas.microsoft.com/office/drawing/2014/main" id="{18DE7392-277A-4CF0-B55A-D179D928807C}"/>
            </a:ext>
          </a:extLst>
        </xdr:cNvPr>
        <xdr:cNvSpPr/>
      </xdr:nvSpPr>
      <xdr:spPr>
        <a:xfrm>
          <a:off x="1739900" y="16354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14584</xdr:rowOff>
    </xdr:from>
    <xdr:ext cx="534377" cy="259045"/>
    <xdr:sp macro="" textlink="">
      <xdr:nvSpPr>
        <xdr:cNvPr id="247" name="テキスト ボックス 246">
          <a:extLst>
            <a:ext uri="{FF2B5EF4-FFF2-40B4-BE49-F238E27FC236}">
              <a16:creationId xmlns:a16="http://schemas.microsoft.com/office/drawing/2014/main" id="{DA730849-63CD-470D-BC7A-477CCB7A8A94}"/>
            </a:ext>
          </a:extLst>
        </xdr:cNvPr>
        <xdr:cNvSpPr txBox="1"/>
      </xdr:nvSpPr>
      <xdr:spPr>
        <a:xfrm>
          <a:off x="1546371" y="164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a:extLst>
            <a:ext uri="{FF2B5EF4-FFF2-40B4-BE49-F238E27FC236}">
              <a16:creationId xmlns:a16="http://schemas.microsoft.com/office/drawing/2014/main" id="{D8A806D2-48A1-403F-9E59-670AB799EEC8}"/>
            </a:ext>
          </a:extLst>
        </xdr:cNvPr>
        <xdr:cNvSpPr/>
      </xdr:nvSpPr>
      <xdr:spPr>
        <a:xfrm>
          <a:off x="965200" y="16384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44277</xdr:rowOff>
    </xdr:from>
    <xdr:ext cx="534377" cy="259045"/>
    <xdr:sp macro="" textlink="">
      <xdr:nvSpPr>
        <xdr:cNvPr id="249" name="テキスト ボックス 248">
          <a:extLst>
            <a:ext uri="{FF2B5EF4-FFF2-40B4-BE49-F238E27FC236}">
              <a16:creationId xmlns:a16="http://schemas.microsoft.com/office/drawing/2014/main" id="{041236BF-ED4F-4CCA-A328-72F1BB820715}"/>
            </a:ext>
          </a:extLst>
        </xdr:cNvPr>
        <xdr:cNvSpPr txBox="1"/>
      </xdr:nvSpPr>
      <xdr:spPr>
        <a:xfrm>
          <a:off x="771671" y="1647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A7DEC019-6E0C-441D-96B1-C419649ACDD9}"/>
            </a:ext>
          </a:extLst>
        </xdr:cNvPr>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2E3E1710-02C1-49A1-B7CF-A0D66F936E51}"/>
            </a:ext>
          </a:extLst>
        </xdr:cNvPr>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3D01F17-1467-4BE3-874B-DEE3A7E2AB81}"/>
            </a:ext>
          </a:extLst>
        </xdr:cNvPr>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578EF7FA-E5CF-4720-A5AB-9A5217B5EAAE}"/>
            </a:ext>
          </a:extLst>
        </xdr:cNvPr>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5DB7044E-0549-4B82-A7F7-25C425CA788E}"/>
            </a:ext>
          </a:extLst>
        </xdr:cNvPr>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77724</xdr:rowOff>
    </xdr:from>
    <xdr:to>
      <xdr:col>24</xdr:col>
      <xdr:colOff>114300</xdr:colOff>
      <xdr:row>96</xdr:row>
      <xdr:rowOff>7874</xdr:rowOff>
    </xdr:to>
    <xdr:sp macro="" textlink="">
      <xdr:nvSpPr>
        <xdr:cNvPr id="255" name="楕円 254">
          <a:extLst>
            <a:ext uri="{FF2B5EF4-FFF2-40B4-BE49-F238E27FC236}">
              <a16:creationId xmlns:a16="http://schemas.microsoft.com/office/drawing/2014/main" id="{98BF3707-8AB4-4E55-BD09-697131401EF4}"/>
            </a:ext>
          </a:extLst>
        </xdr:cNvPr>
        <xdr:cNvSpPr/>
      </xdr:nvSpPr>
      <xdr:spPr>
        <a:xfrm>
          <a:off x="4036060" y="160035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100601</xdr:rowOff>
    </xdr:from>
    <xdr:ext cx="534377" cy="259045"/>
    <xdr:sp macro="" textlink="">
      <xdr:nvSpPr>
        <xdr:cNvPr id="256" name="衛生費該当値テキスト">
          <a:extLst>
            <a:ext uri="{FF2B5EF4-FFF2-40B4-BE49-F238E27FC236}">
              <a16:creationId xmlns:a16="http://schemas.microsoft.com/office/drawing/2014/main" id="{D198D455-9309-4212-A23B-2CF2A31C549D}"/>
            </a:ext>
          </a:extLst>
        </xdr:cNvPr>
        <xdr:cNvSpPr txBox="1"/>
      </xdr:nvSpPr>
      <xdr:spPr>
        <a:xfrm>
          <a:off x="4137660" y="1585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59246</xdr:rowOff>
    </xdr:from>
    <xdr:to>
      <xdr:col>20</xdr:col>
      <xdr:colOff>38100</xdr:colOff>
      <xdr:row>95</xdr:row>
      <xdr:rowOff>160846</xdr:rowOff>
    </xdr:to>
    <xdr:sp macro="" textlink="">
      <xdr:nvSpPr>
        <xdr:cNvPr id="257" name="楕円 256">
          <a:extLst>
            <a:ext uri="{FF2B5EF4-FFF2-40B4-BE49-F238E27FC236}">
              <a16:creationId xmlns:a16="http://schemas.microsoft.com/office/drawing/2014/main" id="{AFF00A80-6AF0-4287-9482-445FD219FBA2}"/>
            </a:ext>
          </a:extLst>
        </xdr:cNvPr>
        <xdr:cNvSpPr/>
      </xdr:nvSpPr>
      <xdr:spPr>
        <a:xfrm>
          <a:off x="3312160" y="159850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5923</xdr:rowOff>
    </xdr:from>
    <xdr:ext cx="534377" cy="259045"/>
    <xdr:sp macro="" textlink="">
      <xdr:nvSpPr>
        <xdr:cNvPr id="258" name="テキスト ボックス 257">
          <a:extLst>
            <a:ext uri="{FF2B5EF4-FFF2-40B4-BE49-F238E27FC236}">
              <a16:creationId xmlns:a16="http://schemas.microsoft.com/office/drawing/2014/main" id="{D936B225-51E7-473F-9440-B668FE5711C4}"/>
            </a:ext>
          </a:extLst>
        </xdr:cNvPr>
        <xdr:cNvSpPr txBox="1"/>
      </xdr:nvSpPr>
      <xdr:spPr>
        <a:xfrm>
          <a:off x="3118631" y="157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77203</xdr:rowOff>
    </xdr:from>
    <xdr:to>
      <xdr:col>15</xdr:col>
      <xdr:colOff>101600</xdr:colOff>
      <xdr:row>95</xdr:row>
      <xdr:rowOff>7353</xdr:rowOff>
    </xdr:to>
    <xdr:sp macro="" textlink="">
      <xdr:nvSpPr>
        <xdr:cNvPr id="259" name="楕円 258">
          <a:extLst>
            <a:ext uri="{FF2B5EF4-FFF2-40B4-BE49-F238E27FC236}">
              <a16:creationId xmlns:a16="http://schemas.microsoft.com/office/drawing/2014/main" id="{89BFEA17-39FA-45DF-B55F-94982F20F270}"/>
            </a:ext>
          </a:extLst>
        </xdr:cNvPr>
        <xdr:cNvSpPr/>
      </xdr:nvSpPr>
      <xdr:spPr>
        <a:xfrm>
          <a:off x="2514600" y="15835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23880</xdr:rowOff>
    </xdr:from>
    <xdr:ext cx="534377" cy="259045"/>
    <xdr:sp macro="" textlink="">
      <xdr:nvSpPr>
        <xdr:cNvPr id="260" name="テキスト ボックス 259">
          <a:extLst>
            <a:ext uri="{FF2B5EF4-FFF2-40B4-BE49-F238E27FC236}">
              <a16:creationId xmlns:a16="http://schemas.microsoft.com/office/drawing/2014/main" id="{4543D04F-7E61-4174-84FD-BB47662DFA60}"/>
            </a:ext>
          </a:extLst>
        </xdr:cNvPr>
        <xdr:cNvSpPr txBox="1"/>
      </xdr:nvSpPr>
      <xdr:spPr>
        <a:xfrm>
          <a:off x="2343931" y="1561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162458</xdr:rowOff>
    </xdr:from>
    <xdr:to>
      <xdr:col>10</xdr:col>
      <xdr:colOff>165100</xdr:colOff>
      <xdr:row>96</xdr:row>
      <xdr:rowOff>92608</xdr:rowOff>
    </xdr:to>
    <xdr:sp macro="" textlink="">
      <xdr:nvSpPr>
        <xdr:cNvPr id="261" name="楕円 260">
          <a:extLst>
            <a:ext uri="{FF2B5EF4-FFF2-40B4-BE49-F238E27FC236}">
              <a16:creationId xmlns:a16="http://schemas.microsoft.com/office/drawing/2014/main" id="{313312C4-17C9-4730-A284-8D36AD9CA6DD}"/>
            </a:ext>
          </a:extLst>
        </xdr:cNvPr>
        <xdr:cNvSpPr/>
      </xdr:nvSpPr>
      <xdr:spPr>
        <a:xfrm>
          <a:off x="1739900" y="160882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109135</xdr:rowOff>
    </xdr:from>
    <xdr:ext cx="534377" cy="259045"/>
    <xdr:sp macro="" textlink="">
      <xdr:nvSpPr>
        <xdr:cNvPr id="262" name="テキスト ボックス 261">
          <a:extLst>
            <a:ext uri="{FF2B5EF4-FFF2-40B4-BE49-F238E27FC236}">
              <a16:creationId xmlns:a16="http://schemas.microsoft.com/office/drawing/2014/main" id="{98E5EF32-1FDD-43FF-B56B-D468B126A46D}"/>
            </a:ext>
          </a:extLst>
        </xdr:cNvPr>
        <xdr:cNvSpPr txBox="1"/>
      </xdr:nvSpPr>
      <xdr:spPr>
        <a:xfrm>
          <a:off x="1546371" y="1586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133922</xdr:rowOff>
    </xdr:from>
    <xdr:to>
      <xdr:col>6</xdr:col>
      <xdr:colOff>38100</xdr:colOff>
      <xdr:row>97</xdr:row>
      <xdr:rowOff>64072</xdr:rowOff>
    </xdr:to>
    <xdr:sp macro="" textlink="">
      <xdr:nvSpPr>
        <xdr:cNvPr id="263" name="楕円 262">
          <a:extLst>
            <a:ext uri="{FF2B5EF4-FFF2-40B4-BE49-F238E27FC236}">
              <a16:creationId xmlns:a16="http://schemas.microsoft.com/office/drawing/2014/main" id="{BBBDDAA4-8993-4BE9-A2C5-33CA066A3E7B}"/>
            </a:ext>
          </a:extLst>
        </xdr:cNvPr>
        <xdr:cNvSpPr/>
      </xdr:nvSpPr>
      <xdr:spPr>
        <a:xfrm>
          <a:off x="965200" y="162273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80599</xdr:rowOff>
    </xdr:from>
    <xdr:ext cx="534377" cy="259045"/>
    <xdr:sp macro="" textlink="">
      <xdr:nvSpPr>
        <xdr:cNvPr id="264" name="テキスト ボックス 263">
          <a:extLst>
            <a:ext uri="{FF2B5EF4-FFF2-40B4-BE49-F238E27FC236}">
              <a16:creationId xmlns:a16="http://schemas.microsoft.com/office/drawing/2014/main" id="{D1C93448-CD30-4848-9099-0AE6DAF73CD9}"/>
            </a:ext>
          </a:extLst>
        </xdr:cNvPr>
        <xdr:cNvSpPr txBox="1"/>
      </xdr:nvSpPr>
      <xdr:spPr>
        <a:xfrm>
          <a:off x="771671" y="160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38D3E687-F207-4510-B9DC-0FA636A53608}"/>
            </a:ext>
          </a:extLst>
        </xdr:cNvPr>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51005311-7777-4D28-A422-222915697FFA}"/>
            </a:ext>
          </a:extLst>
        </xdr:cNvPr>
        <xdr:cNvSpPr/>
      </xdr:nvSpPr>
      <xdr:spPr>
        <a:xfrm>
          <a:off x="59309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F4C089-9A9A-48DE-8290-BA62181198DB}"/>
            </a:ext>
          </a:extLst>
        </xdr:cNvPr>
        <xdr:cNvSpPr/>
      </xdr:nvSpPr>
      <xdr:spPr>
        <a:xfrm>
          <a:off x="59309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E914A761-0B59-4A4E-B546-1AA251C0021D}"/>
            </a:ext>
          </a:extLst>
        </xdr:cNvPr>
        <xdr:cNvSpPr/>
      </xdr:nvSpPr>
      <xdr:spPr>
        <a:xfrm>
          <a:off x="683260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F0E10F6-F360-4318-ACF2-8F42D6DACE91}"/>
            </a:ext>
          </a:extLst>
        </xdr:cNvPr>
        <xdr:cNvSpPr/>
      </xdr:nvSpPr>
      <xdr:spPr>
        <a:xfrm>
          <a:off x="683260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FD72DB1F-BB3E-45BC-B632-3BFD3743D8F3}"/>
            </a:ext>
          </a:extLst>
        </xdr:cNvPr>
        <xdr:cNvSpPr/>
      </xdr:nvSpPr>
      <xdr:spPr>
        <a:xfrm>
          <a:off x="7838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15B76366-3C2E-425C-A361-272F04A011ED}"/>
            </a:ext>
          </a:extLst>
        </xdr:cNvPr>
        <xdr:cNvSpPr/>
      </xdr:nvSpPr>
      <xdr:spPr>
        <a:xfrm>
          <a:off x="7838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6B39EEC0-16E6-4BC3-A08F-E881B586F997}"/>
            </a:ext>
          </a:extLst>
        </xdr:cNvPr>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B60228B3-C44F-437B-8E94-45A904004E93}"/>
            </a:ext>
          </a:extLst>
        </xdr:cNvPr>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68427567-3094-45B5-B8F3-0FD5A9B28705}"/>
            </a:ext>
          </a:extLst>
        </xdr:cNvPr>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4EF359BF-90C4-498F-8D2A-D158B4B237A8}"/>
            </a:ext>
          </a:extLst>
        </xdr:cNvPr>
        <xdr:cNvCxnSpPr/>
      </xdr:nvCxnSpPr>
      <xdr:spPr>
        <a:xfrm>
          <a:off x="5826760" y="6510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C373AD94-B79E-4AA1-A6C8-EAFEFA561DE8}"/>
            </a:ext>
          </a:extLst>
        </xdr:cNvPr>
        <xdr:cNvSpPr txBox="1"/>
      </xdr:nvSpPr>
      <xdr:spPr>
        <a:xfrm>
          <a:off x="560083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9C442DEC-721C-41C6-B3E9-DB5C28C5EA1C}"/>
            </a:ext>
          </a:extLst>
        </xdr:cNvPr>
        <xdr:cNvCxnSpPr/>
      </xdr:nvCxnSpPr>
      <xdr:spPr>
        <a:xfrm>
          <a:off x="5826760" y="60604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CFCFAFD9-3F08-471A-BBE4-F2871802EA1A}"/>
            </a:ext>
          </a:extLst>
        </xdr:cNvPr>
        <xdr:cNvSpPr txBox="1"/>
      </xdr:nvSpPr>
      <xdr:spPr>
        <a:xfrm>
          <a:off x="5405301" y="59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CE9845AC-20FF-48B7-B59B-4CDE612C56F3}"/>
            </a:ext>
          </a:extLst>
        </xdr:cNvPr>
        <xdr:cNvCxnSpPr/>
      </xdr:nvCxnSpPr>
      <xdr:spPr>
        <a:xfrm>
          <a:off x="5826760" y="56146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2CF475BD-5091-455D-A082-CFA62CD6D831}"/>
            </a:ext>
          </a:extLst>
        </xdr:cNvPr>
        <xdr:cNvSpPr txBox="1"/>
      </xdr:nvSpPr>
      <xdr:spPr>
        <a:xfrm>
          <a:off x="5405301" y="54762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31C161AE-CAFB-46BB-A4CF-8D8811C896F0}"/>
            </a:ext>
          </a:extLst>
        </xdr:cNvPr>
        <xdr:cNvCxnSpPr/>
      </xdr:nvCxnSpPr>
      <xdr:spPr>
        <a:xfrm>
          <a:off x="5826760" y="51689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D1D242AD-FD39-4A28-8E9C-D63D7F878E4A}"/>
            </a:ext>
          </a:extLst>
        </xdr:cNvPr>
        <xdr:cNvSpPr txBox="1"/>
      </xdr:nvSpPr>
      <xdr:spPr>
        <a:xfrm>
          <a:off x="5405301" y="50304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2FD29DBD-BB91-4C82-AABE-401B638FB5FA}"/>
            </a:ext>
          </a:extLst>
        </xdr:cNvPr>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A355AC64-517C-487F-A978-CC9733C99A64}"/>
            </a:ext>
          </a:extLst>
        </xdr:cNvPr>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CC7FF83-65B9-48D6-AA56-6B4492DFE2E3}"/>
            </a:ext>
          </a:extLst>
        </xdr:cNvPr>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2E3997BA-AF44-4AEA-98F5-F924565CA939}"/>
            </a:ext>
          </a:extLst>
        </xdr:cNvPr>
        <xdr:cNvCxnSpPr/>
      </xdr:nvCxnSpPr>
      <xdr:spPr>
        <a:xfrm flipV="1">
          <a:off x="9218295" y="5214010"/>
          <a:ext cx="1270" cy="1296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27BF5E9B-A656-4737-8EC1-7EF079FC8EE0}"/>
            </a:ext>
          </a:extLst>
        </xdr:cNvPr>
        <xdr:cNvSpPr txBox="1"/>
      </xdr:nvSpPr>
      <xdr:spPr>
        <a:xfrm>
          <a:off x="9271000" y="6513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57463F72-BFCF-41A3-A493-FA264EA07095}"/>
            </a:ext>
          </a:extLst>
        </xdr:cNvPr>
        <xdr:cNvCxnSpPr/>
      </xdr:nvCxnSpPr>
      <xdr:spPr>
        <a:xfrm>
          <a:off x="915416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a:extLst>
            <a:ext uri="{FF2B5EF4-FFF2-40B4-BE49-F238E27FC236}">
              <a16:creationId xmlns:a16="http://schemas.microsoft.com/office/drawing/2014/main" id="{91E82959-3D32-49DD-A626-65A334D6E710}"/>
            </a:ext>
          </a:extLst>
        </xdr:cNvPr>
        <xdr:cNvSpPr txBox="1"/>
      </xdr:nvSpPr>
      <xdr:spPr>
        <a:xfrm>
          <a:off x="9271000" y="499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a:extLst>
            <a:ext uri="{FF2B5EF4-FFF2-40B4-BE49-F238E27FC236}">
              <a16:creationId xmlns:a16="http://schemas.microsoft.com/office/drawing/2014/main" id="{F1A16216-BD28-40C7-BD7B-63874CA2374D}"/>
            </a:ext>
          </a:extLst>
        </xdr:cNvPr>
        <xdr:cNvCxnSpPr/>
      </xdr:nvCxnSpPr>
      <xdr:spPr>
        <a:xfrm>
          <a:off x="9154160" y="5214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D8052479-09DC-42E5-9534-9973EE646251}"/>
            </a:ext>
          </a:extLst>
        </xdr:cNvPr>
        <xdr:cNvCxnSpPr/>
      </xdr:nvCxnSpPr>
      <xdr:spPr>
        <a:xfrm>
          <a:off x="8496300" y="65100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a:extLst>
            <a:ext uri="{FF2B5EF4-FFF2-40B4-BE49-F238E27FC236}">
              <a16:creationId xmlns:a16="http://schemas.microsoft.com/office/drawing/2014/main" id="{C451749D-FC66-4037-9AA6-06FD6AD1B7AA}"/>
            </a:ext>
          </a:extLst>
        </xdr:cNvPr>
        <xdr:cNvSpPr txBox="1"/>
      </xdr:nvSpPr>
      <xdr:spPr>
        <a:xfrm>
          <a:off x="9271000" y="61042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a:extLst>
            <a:ext uri="{FF2B5EF4-FFF2-40B4-BE49-F238E27FC236}">
              <a16:creationId xmlns:a16="http://schemas.microsoft.com/office/drawing/2014/main" id="{835A09FA-E7C8-4BD4-9B29-84E73B898D99}"/>
            </a:ext>
          </a:extLst>
        </xdr:cNvPr>
        <xdr:cNvSpPr/>
      </xdr:nvSpPr>
      <xdr:spPr>
        <a:xfrm>
          <a:off x="9192260" y="62490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4D7BFB2B-3D84-4C0F-834D-DE97146EB9E1}"/>
            </a:ext>
          </a:extLst>
        </xdr:cNvPr>
        <xdr:cNvCxnSpPr/>
      </xdr:nvCxnSpPr>
      <xdr:spPr>
        <a:xfrm>
          <a:off x="7713980" y="65100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a:extLst>
            <a:ext uri="{FF2B5EF4-FFF2-40B4-BE49-F238E27FC236}">
              <a16:creationId xmlns:a16="http://schemas.microsoft.com/office/drawing/2014/main" id="{FEA6B66D-2A85-4C1C-B685-2A72AB4335FA}"/>
            </a:ext>
          </a:extLst>
        </xdr:cNvPr>
        <xdr:cNvSpPr/>
      </xdr:nvSpPr>
      <xdr:spPr>
        <a:xfrm>
          <a:off x="8445500" y="6272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a:extLst>
            <a:ext uri="{FF2B5EF4-FFF2-40B4-BE49-F238E27FC236}">
              <a16:creationId xmlns:a16="http://schemas.microsoft.com/office/drawing/2014/main" id="{AA22E7F6-0616-45BC-AC9B-B5E7FDEBA2BE}"/>
            </a:ext>
          </a:extLst>
        </xdr:cNvPr>
        <xdr:cNvSpPr txBox="1"/>
      </xdr:nvSpPr>
      <xdr:spPr>
        <a:xfrm>
          <a:off x="832987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B92AFFA7-114F-49DD-BB50-470F58E8F17D}"/>
            </a:ext>
          </a:extLst>
        </xdr:cNvPr>
        <xdr:cNvCxnSpPr/>
      </xdr:nvCxnSpPr>
      <xdr:spPr>
        <a:xfrm>
          <a:off x="6924040" y="65100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a:extLst>
            <a:ext uri="{FF2B5EF4-FFF2-40B4-BE49-F238E27FC236}">
              <a16:creationId xmlns:a16="http://schemas.microsoft.com/office/drawing/2014/main" id="{94F24BB5-CE4F-46CF-A734-303C67E3A0EC}"/>
            </a:ext>
          </a:extLst>
        </xdr:cNvPr>
        <xdr:cNvSpPr/>
      </xdr:nvSpPr>
      <xdr:spPr>
        <a:xfrm>
          <a:off x="7670800" y="61463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a:extLst>
            <a:ext uri="{FF2B5EF4-FFF2-40B4-BE49-F238E27FC236}">
              <a16:creationId xmlns:a16="http://schemas.microsoft.com/office/drawing/2014/main" id="{6F15A762-6A48-4CF5-9EC0-BE87CCED3436}"/>
            </a:ext>
          </a:extLst>
        </xdr:cNvPr>
        <xdr:cNvSpPr txBox="1"/>
      </xdr:nvSpPr>
      <xdr:spPr>
        <a:xfrm>
          <a:off x="7547557" y="592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3632AD2E-3BE5-4F36-968D-51B4E09A36CF}"/>
            </a:ext>
          </a:extLst>
        </xdr:cNvPr>
        <xdr:cNvCxnSpPr/>
      </xdr:nvCxnSpPr>
      <xdr:spPr>
        <a:xfrm>
          <a:off x="6149340" y="651002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a:extLst>
            <a:ext uri="{FF2B5EF4-FFF2-40B4-BE49-F238E27FC236}">
              <a16:creationId xmlns:a16="http://schemas.microsoft.com/office/drawing/2014/main" id="{00CC6179-F2AE-4FEA-BAA6-8F3A68349DA6}"/>
            </a:ext>
          </a:extLst>
        </xdr:cNvPr>
        <xdr:cNvSpPr/>
      </xdr:nvSpPr>
      <xdr:spPr>
        <a:xfrm>
          <a:off x="6873240" y="61358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a:extLst>
            <a:ext uri="{FF2B5EF4-FFF2-40B4-BE49-F238E27FC236}">
              <a16:creationId xmlns:a16="http://schemas.microsoft.com/office/drawing/2014/main" id="{72657802-0B48-40F9-B94F-B563F6A0EF3B}"/>
            </a:ext>
          </a:extLst>
        </xdr:cNvPr>
        <xdr:cNvSpPr txBox="1"/>
      </xdr:nvSpPr>
      <xdr:spPr>
        <a:xfrm>
          <a:off x="6757617" y="5914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a:extLst>
            <a:ext uri="{FF2B5EF4-FFF2-40B4-BE49-F238E27FC236}">
              <a16:creationId xmlns:a16="http://schemas.microsoft.com/office/drawing/2014/main" id="{315595BB-552D-401E-A3E5-566F2DD76F32}"/>
            </a:ext>
          </a:extLst>
        </xdr:cNvPr>
        <xdr:cNvSpPr/>
      </xdr:nvSpPr>
      <xdr:spPr>
        <a:xfrm>
          <a:off x="6098540" y="6142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a:extLst>
            <a:ext uri="{FF2B5EF4-FFF2-40B4-BE49-F238E27FC236}">
              <a16:creationId xmlns:a16="http://schemas.microsoft.com/office/drawing/2014/main" id="{91692C12-F580-4B1C-B8D5-755D2BA245A4}"/>
            </a:ext>
          </a:extLst>
        </xdr:cNvPr>
        <xdr:cNvSpPr txBox="1"/>
      </xdr:nvSpPr>
      <xdr:spPr>
        <a:xfrm>
          <a:off x="5982917" y="5921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BAFF506A-F88D-45F9-A1AF-BB8A2E5C9687}"/>
            </a:ext>
          </a:extLst>
        </xdr:cNvPr>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C4400B63-25E3-4CD0-9638-96212E9CF87E}"/>
            </a:ext>
          </a:extLst>
        </xdr:cNvPr>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D5B8456-803B-4B9C-9A0D-1E5F84DE05FC}"/>
            </a:ext>
          </a:extLst>
        </xdr:cNvPr>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D1727B98-A028-4490-9A65-136BD2A00421}"/>
            </a:ext>
          </a:extLst>
        </xdr:cNvPr>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F220F91-37BF-42A3-BA54-C70ABFA59036}"/>
            </a:ext>
          </a:extLst>
        </xdr:cNvPr>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C69DCAD1-C548-4F73-B112-28BC1A2B26A6}"/>
            </a:ext>
          </a:extLst>
        </xdr:cNvPr>
        <xdr:cNvSpPr/>
      </xdr:nvSpPr>
      <xdr:spPr>
        <a:xfrm>
          <a:off x="919226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1" name="労働費該当値テキスト">
          <a:extLst>
            <a:ext uri="{FF2B5EF4-FFF2-40B4-BE49-F238E27FC236}">
              <a16:creationId xmlns:a16="http://schemas.microsoft.com/office/drawing/2014/main" id="{139D8344-13C4-4AED-8250-A691C6F91F19}"/>
            </a:ext>
          </a:extLst>
        </xdr:cNvPr>
        <xdr:cNvSpPr txBox="1"/>
      </xdr:nvSpPr>
      <xdr:spPr>
        <a:xfrm>
          <a:off x="9271000" y="63741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19FA51ED-7282-4237-8D4A-82491837D648}"/>
            </a:ext>
          </a:extLst>
        </xdr:cNvPr>
        <xdr:cNvSpPr/>
      </xdr:nvSpPr>
      <xdr:spPr>
        <a:xfrm>
          <a:off x="844550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1DAFFDF9-CE09-42F3-A9BA-75D1971855BF}"/>
            </a:ext>
          </a:extLst>
        </xdr:cNvPr>
        <xdr:cNvSpPr txBox="1"/>
      </xdr:nvSpPr>
      <xdr:spPr>
        <a:xfrm>
          <a:off x="837927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BB38BDC-C6E0-4B30-911B-B0CBBC355261}"/>
            </a:ext>
          </a:extLst>
        </xdr:cNvPr>
        <xdr:cNvSpPr/>
      </xdr:nvSpPr>
      <xdr:spPr>
        <a:xfrm>
          <a:off x="7670800" y="64592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8C38F3A8-3E30-4AE6-89C0-FD32738491B4}"/>
            </a:ext>
          </a:extLst>
        </xdr:cNvPr>
        <xdr:cNvSpPr txBox="1"/>
      </xdr:nvSpPr>
      <xdr:spPr>
        <a:xfrm>
          <a:off x="75969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9A002E79-9EC4-43F8-B823-585E2A2E9E89}"/>
            </a:ext>
          </a:extLst>
        </xdr:cNvPr>
        <xdr:cNvSpPr/>
      </xdr:nvSpPr>
      <xdr:spPr>
        <a:xfrm>
          <a:off x="68732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C5EE2F75-CD3F-4C02-A13E-42220824502E}"/>
            </a:ext>
          </a:extLst>
        </xdr:cNvPr>
        <xdr:cNvSpPr txBox="1"/>
      </xdr:nvSpPr>
      <xdr:spPr>
        <a:xfrm>
          <a:off x="682225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C7CF03B7-B2CA-403A-847E-B36EEA95C97A}"/>
            </a:ext>
          </a:extLst>
        </xdr:cNvPr>
        <xdr:cNvSpPr/>
      </xdr:nvSpPr>
      <xdr:spPr>
        <a:xfrm>
          <a:off x="6098540" y="6459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F6519455-28F9-4103-9635-4C4365A7256A}"/>
            </a:ext>
          </a:extLst>
        </xdr:cNvPr>
        <xdr:cNvSpPr txBox="1"/>
      </xdr:nvSpPr>
      <xdr:spPr>
        <a:xfrm>
          <a:off x="6032310" y="65481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FD29EA4C-365D-4290-883B-8301A5E14A48}"/>
            </a:ext>
          </a:extLst>
        </xdr:cNvPr>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B0893D88-51E9-4AD7-9CCE-BC8CBDD28653}"/>
            </a:ext>
          </a:extLst>
        </xdr:cNvPr>
        <xdr:cNvSpPr/>
      </xdr:nvSpPr>
      <xdr:spPr>
        <a:xfrm>
          <a:off x="59309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D7C045AC-D719-4DC8-BC07-465D3C49FE9C}"/>
            </a:ext>
          </a:extLst>
        </xdr:cNvPr>
        <xdr:cNvSpPr/>
      </xdr:nvSpPr>
      <xdr:spPr>
        <a:xfrm>
          <a:off x="59309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AF951F6B-8678-4A2B-880C-2AD27AC18371}"/>
            </a:ext>
          </a:extLst>
        </xdr:cNvPr>
        <xdr:cNvSpPr/>
      </xdr:nvSpPr>
      <xdr:spPr>
        <a:xfrm>
          <a:off x="683260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EE392982-371D-4CDD-9C02-21D83BD49B83}"/>
            </a:ext>
          </a:extLst>
        </xdr:cNvPr>
        <xdr:cNvSpPr/>
      </xdr:nvSpPr>
      <xdr:spPr>
        <a:xfrm>
          <a:off x="683260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60BB16CE-A960-4111-807E-F7B91ABC1706}"/>
            </a:ext>
          </a:extLst>
        </xdr:cNvPr>
        <xdr:cNvSpPr/>
      </xdr:nvSpPr>
      <xdr:spPr>
        <a:xfrm>
          <a:off x="7838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884F94F-9575-4361-806E-95289DFE1990}"/>
            </a:ext>
          </a:extLst>
        </xdr:cNvPr>
        <xdr:cNvSpPr/>
      </xdr:nvSpPr>
      <xdr:spPr>
        <a:xfrm>
          <a:off x="7838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2BD6D98F-BF7B-4197-B04F-D6CA3C063719}"/>
            </a:ext>
          </a:extLst>
        </xdr:cNvPr>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6DD74D2-F886-4D70-8D9E-45DE31C7F61F}"/>
            </a:ext>
          </a:extLst>
        </xdr:cNvPr>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3B0A51BC-A31D-4A8A-88B9-87770F96A45E}"/>
            </a:ext>
          </a:extLst>
        </xdr:cNvPr>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D30CC115-E5C7-4162-8767-CC079728D3E4}"/>
            </a:ext>
          </a:extLst>
        </xdr:cNvPr>
        <xdr:cNvCxnSpPr/>
      </xdr:nvCxnSpPr>
      <xdr:spPr>
        <a:xfrm>
          <a:off x="5826760" y="99352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4149C9FC-CE99-48B5-A433-4D3320051E1D}"/>
            </a:ext>
          </a:extLst>
        </xdr:cNvPr>
        <xdr:cNvSpPr txBox="1"/>
      </xdr:nvSpPr>
      <xdr:spPr>
        <a:xfrm>
          <a:off x="5600834" y="97967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BF91C922-E1A7-4C91-BDF1-8B153CAF6748}"/>
            </a:ext>
          </a:extLst>
        </xdr:cNvPr>
        <xdr:cNvCxnSpPr/>
      </xdr:nvCxnSpPr>
      <xdr:spPr>
        <a:xfrm>
          <a:off x="5826760" y="9561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D087B223-3608-4394-ADC1-9C060A7092A0}"/>
            </a:ext>
          </a:extLst>
        </xdr:cNvPr>
        <xdr:cNvSpPr txBox="1"/>
      </xdr:nvSpPr>
      <xdr:spPr>
        <a:xfrm>
          <a:off x="53640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6604CD12-E87E-41F0-90FA-C7B9CC0821F0}"/>
            </a:ext>
          </a:extLst>
        </xdr:cNvPr>
        <xdr:cNvCxnSpPr/>
      </xdr:nvCxnSpPr>
      <xdr:spPr>
        <a:xfrm>
          <a:off x="5826760" y="91922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3D8D189-1DC0-4272-A1BA-3A02BA102730}"/>
            </a:ext>
          </a:extLst>
        </xdr:cNvPr>
        <xdr:cNvSpPr txBox="1"/>
      </xdr:nvSpPr>
      <xdr:spPr>
        <a:xfrm>
          <a:off x="5299921" y="90538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7CEF76BC-D4B6-44E9-94CD-CDB48C7DEC2E}"/>
            </a:ext>
          </a:extLst>
        </xdr:cNvPr>
        <xdr:cNvCxnSpPr/>
      </xdr:nvCxnSpPr>
      <xdr:spPr>
        <a:xfrm>
          <a:off x="5826760" y="88188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21D1011F-030A-494B-B89B-E359C7CB9F08}"/>
            </a:ext>
          </a:extLst>
        </xdr:cNvPr>
        <xdr:cNvSpPr txBox="1"/>
      </xdr:nvSpPr>
      <xdr:spPr>
        <a:xfrm>
          <a:off x="5299921" y="86804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46820F7A-861D-4EDC-B2C5-6CCA477243FD}"/>
            </a:ext>
          </a:extLst>
        </xdr:cNvPr>
        <xdr:cNvCxnSpPr/>
      </xdr:nvCxnSpPr>
      <xdr:spPr>
        <a:xfrm>
          <a:off x="5826760" y="8445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57E9C59A-0023-4F18-A071-37FA5CC76C32}"/>
            </a:ext>
          </a:extLst>
        </xdr:cNvPr>
        <xdr:cNvSpPr txBox="1"/>
      </xdr:nvSpPr>
      <xdr:spPr>
        <a:xfrm>
          <a:off x="5299921" y="83070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A20A4F1-DBF3-45A6-BE07-40BF90F03A58}"/>
            </a:ext>
          </a:extLst>
        </xdr:cNvPr>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1581DE0-22F4-4DE7-A380-9CA5F8303F83}"/>
            </a:ext>
          </a:extLst>
        </xdr:cNvPr>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7A6DE358-2881-4C23-80C7-9E7E1DE00492}"/>
            </a:ext>
          </a:extLst>
        </xdr:cNvPr>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a:extLst>
            <a:ext uri="{FF2B5EF4-FFF2-40B4-BE49-F238E27FC236}">
              <a16:creationId xmlns:a16="http://schemas.microsoft.com/office/drawing/2014/main" id="{3814A64D-7F25-4269-B38B-58986AB52356}"/>
            </a:ext>
          </a:extLst>
        </xdr:cNvPr>
        <xdr:cNvCxnSpPr/>
      </xdr:nvCxnSpPr>
      <xdr:spPr>
        <a:xfrm flipV="1">
          <a:off x="9218295" y="8570095"/>
          <a:ext cx="1270" cy="128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a:extLst>
            <a:ext uri="{FF2B5EF4-FFF2-40B4-BE49-F238E27FC236}">
              <a16:creationId xmlns:a16="http://schemas.microsoft.com/office/drawing/2014/main" id="{B3BA13A7-7A4A-486D-AF94-956E30EAEDB1}"/>
            </a:ext>
          </a:extLst>
        </xdr:cNvPr>
        <xdr:cNvSpPr txBox="1"/>
      </xdr:nvSpPr>
      <xdr:spPr>
        <a:xfrm>
          <a:off x="9271000" y="98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a:extLst>
            <a:ext uri="{FF2B5EF4-FFF2-40B4-BE49-F238E27FC236}">
              <a16:creationId xmlns:a16="http://schemas.microsoft.com/office/drawing/2014/main" id="{D7ECBE89-1821-4BCD-BD6B-7C0D87B35AB8}"/>
            </a:ext>
          </a:extLst>
        </xdr:cNvPr>
        <xdr:cNvCxnSpPr/>
      </xdr:nvCxnSpPr>
      <xdr:spPr>
        <a:xfrm>
          <a:off x="9154160" y="98529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a:extLst>
            <a:ext uri="{FF2B5EF4-FFF2-40B4-BE49-F238E27FC236}">
              <a16:creationId xmlns:a16="http://schemas.microsoft.com/office/drawing/2014/main" id="{A84CC040-D83A-4839-A333-13C65BB0B222}"/>
            </a:ext>
          </a:extLst>
        </xdr:cNvPr>
        <xdr:cNvSpPr txBox="1"/>
      </xdr:nvSpPr>
      <xdr:spPr>
        <a:xfrm>
          <a:off x="9271000" y="835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a:extLst>
            <a:ext uri="{FF2B5EF4-FFF2-40B4-BE49-F238E27FC236}">
              <a16:creationId xmlns:a16="http://schemas.microsoft.com/office/drawing/2014/main" id="{6DB7DC68-DDBC-4B47-8C31-24FE6CBB6C2E}"/>
            </a:ext>
          </a:extLst>
        </xdr:cNvPr>
        <xdr:cNvCxnSpPr/>
      </xdr:nvCxnSpPr>
      <xdr:spPr>
        <a:xfrm>
          <a:off x="9154160" y="8570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18214</xdr:rowOff>
    </xdr:from>
    <xdr:to>
      <xdr:col>55</xdr:col>
      <xdr:colOff>0</xdr:colOff>
      <xdr:row>57</xdr:row>
      <xdr:rowOff>31016</xdr:rowOff>
    </xdr:to>
    <xdr:cxnSp macro="">
      <xdr:nvCxnSpPr>
        <xdr:cNvPr id="348" name="直線コネクタ 347">
          <a:extLst>
            <a:ext uri="{FF2B5EF4-FFF2-40B4-BE49-F238E27FC236}">
              <a16:creationId xmlns:a16="http://schemas.microsoft.com/office/drawing/2014/main" id="{50E38049-87F1-49D1-8727-206B6CD6248E}"/>
            </a:ext>
          </a:extLst>
        </xdr:cNvPr>
        <xdr:cNvCxnSpPr/>
      </xdr:nvCxnSpPr>
      <xdr:spPr>
        <a:xfrm flipV="1">
          <a:off x="8496300" y="9573694"/>
          <a:ext cx="7239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12829</xdr:rowOff>
    </xdr:from>
    <xdr:ext cx="534377" cy="259045"/>
    <xdr:sp macro="" textlink="">
      <xdr:nvSpPr>
        <xdr:cNvPr id="349" name="農林水産業費平均値テキスト">
          <a:extLst>
            <a:ext uri="{FF2B5EF4-FFF2-40B4-BE49-F238E27FC236}">
              <a16:creationId xmlns:a16="http://schemas.microsoft.com/office/drawing/2014/main" id="{5371DB38-AA1B-4F60-A05B-D8BEC668EED8}"/>
            </a:ext>
          </a:extLst>
        </xdr:cNvPr>
        <xdr:cNvSpPr txBox="1"/>
      </xdr:nvSpPr>
      <xdr:spPr>
        <a:xfrm>
          <a:off x="9271000" y="956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a:extLst>
            <a:ext uri="{FF2B5EF4-FFF2-40B4-BE49-F238E27FC236}">
              <a16:creationId xmlns:a16="http://schemas.microsoft.com/office/drawing/2014/main" id="{E7A377D9-0D0F-49FA-9464-70A279C4F32B}"/>
            </a:ext>
          </a:extLst>
        </xdr:cNvPr>
        <xdr:cNvSpPr/>
      </xdr:nvSpPr>
      <xdr:spPr>
        <a:xfrm>
          <a:off x="9192260" y="95898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31016</xdr:rowOff>
    </xdr:from>
    <xdr:to>
      <xdr:col>50</xdr:col>
      <xdr:colOff>114300</xdr:colOff>
      <xdr:row>57</xdr:row>
      <xdr:rowOff>51079</xdr:rowOff>
    </xdr:to>
    <xdr:cxnSp macro="">
      <xdr:nvCxnSpPr>
        <xdr:cNvPr id="351" name="直線コネクタ 350">
          <a:extLst>
            <a:ext uri="{FF2B5EF4-FFF2-40B4-BE49-F238E27FC236}">
              <a16:creationId xmlns:a16="http://schemas.microsoft.com/office/drawing/2014/main" id="{33DC62D5-077C-461A-B927-3094EF9EEC51}"/>
            </a:ext>
          </a:extLst>
        </xdr:cNvPr>
        <xdr:cNvCxnSpPr/>
      </xdr:nvCxnSpPr>
      <xdr:spPr>
        <a:xfrm flipV="1">
          <a:off x="7713980" y="9586496"/>
          <a:ext cx="782320" cy="2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a:extLst>
            <a:ext uri="{FF2B5EF4-FFF2-40B4-BE49-F238E27FC236}">
              <a16:creationId xmlns:a16="http://schemas.microsoft.com/office/drawing/2014/main" id="{422BAE83-F16C-4519-9427-2380E10BA8B5}"/>
            </a:ext>
          </a:extLst>
        </xdr:cNvPr>
        <xdr:cNvSpPr/>
      </xdr:nvSpPr>
      <xdr:spPr>
        <a:xfrm>
          <a:off x="8445500" y="959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134131</xdr:rowOff>
    </xdr:from>
    <xdr:ext cx="534377" cy="259045"/>
    <xdr:sp macro="" textlink="">
      <xdr:nvSpPr>
        <xdr:cNvPr id="353" name="テキスト ボックス 352">
          <a:extLst>
            <a:ext uri="{FF2B5EF4-FFF2-40B4-BE49-F238E27FC236}">
              <a16:creationId xmlns:a16="http://schemas.microsoft.com/office/drawing/2014/main" id="{BDBB4D65-48AB-49C4-9623-15B2B226F58C}"/>
            </a:ext>
          </a:extLst>
        </xdr:cNvPr>
        <xdr:cNvSpPr txBox="1"/>
      </xdr:nvSpPr>
      <xdr:spPr>
        <a:xfrm>
          <a:off x="8251971" y="968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51079</xdr:rowOff>
    </xdr:from>
    <xdr:to>
      <xdr:col>45</xdr:col>
      <xdr:colOff>177800</xdr:colOff>
      <xdr:row>57</xdr:row>
      <xdr:rowOff>93165</xdr:rowOff>
    </xdr:to>
    <xdr:cxnSp macro="">
      <xdr:nvCxnSpPr>
        <xdr:cNvPr id="354" name="直線コネクタ 353">
          <a:extLst>
            <a:ext uri="{FF2B5EF4-FFF2-40B4-BE49-F238E27FC236}">
              <a16:creationId xmlns:a16="http://schemas.microsoft.com/office/drawing/2014/main" id="{B6FD9C12-B596-4251-A53E-26119A338848}"/>
            </a:ext>
          </a:extLst>
        </xdr:cNvPr>
        <xdr:cNvCxnSpPr/>
      </xdr:nvCxnSpPr>
      <xdr:spPr>
        <a:xfrm flipV="1">
          <a:off x="6924040" y="9606559"/>
          <a:ext cx="789940" cy="4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a:extLst>
            <a:ext uri="{FF2B5EF4-FFF2-40B4-BE49-F238E27FC236}">
              <a16:creationId xmlns:a16="http://schemas.microsoft.com/office/drawing/2014/main" id="{68965642-5CAC-4A25-99FF-2D13B48618AE}"/>
            </a:ext>
          </a:extLst>
        </xdr:cNvPr>
        <xdr:cNvSpPr/>
      </xdr:nvSpPr>
      <xdr:spPr>
        <a:xfrm>
          <a:off x="7670800" y="961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150537</xdr:rowOff>
    </xdr:from>
    <xdr:ext cx="534377" cy="259045"/>
    <xdr:sp macro="" textlink="">
      <xdr:nvSpPr>
        <xdr:cNvPr id="356" name="テキスト ボックス 355">
          <a:extLst>
            <a:ext uri="{FF2B5EF4-FFF2-40B4-BE49-F238E27FC236}">
              <a16:creationId xmlns:a16="http://schemas.microsoft.com/office/drawing/2014/main" id="{8BC6C60B-EB92-4E4E-B999-0995DF9626F0}"/>
            </a:ext>
          </a:extLst>
        </xdr:cNvPr>
        <xdr:cNvSpPr txBox="1"/>
      </xdr:nvSpPr>
      <xdr:spPr>
        <a:xfrm>
          <a:off x="7477271" y="97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93165</xdr:rowOff>
    </xdr:from>
    <xdr:to>
      <xdr:col>41</xdr:col>
      <xdr:colOff>50800</xdr:colOff>
      <xdr:row>57</xdr:row>
      <xdr:rowOff>138069</xdr:rowOff>
    </xdr:to>
    <xdr:cxnSp macro="">
      <xdr:nvCxnSpPr>
        <xdr:cNvPr id="357" name="直線コネクタ 356">
          <a:extLst>
            <a:ext uri="{FF2B5EF4-FFF2-40B4-BE49-F238E27FC236}">
              <a16:creationId xmlns:a16="http://schemas.microsoft.com/office/drawing/2014/main" id="{C6E22929-830F-481A-8821-E0B5F930DDEC}"/>
            </a:ext>
          </a:extLst>
        </xdr:cNvPr>
        <xdr:cNvCxnSpPr/>
      </xdr:nvCxnSpPr>
      <xdr:spPr>
        <a:xfrm flipV="1">
          <a:off x="6149340" y="9648645"/>
          <a:ext cx="774700" cy="4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a:extLst>
            <a:ext uri="{FF2B5EF4-FFF2-40B4-BE49-F238E27FC236}">
              <a16:creationId xmlns:a16="http://schemas.microsoft.com/office/drawing/2014/main" id="{B59D0226-A8AA-4753-A6B9-F31FC33B9A2F}"/>
            </a:ext>
          </a:extLst>
        </xdr:cNvPr>
        <xdr:cNvSpPr/>
      </xdr:nvSpPr>
      <xdr:spPr>
        <a:xfrm>
          <a:off x="6873240" y="96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139534</xdr:rowOff>
    </xdr:from>
    <xdr:ext cx="534377" cy="259045"/>
    <xdr:sp macro="" textlink="">
      <xdr:nvSpPr>
        <xdr:cNvPr id="359" name="テキスト ボックス 358">
          <a:extLst>
            <a:ext uri="{FF2B5EF4-FFF2-40B4-BE49-F238E27FC236}">
              <a16:creationId xmlns:a16="http://schemas.microsoft.com/office/drawing/2014/main" id="{7FD8C4B3-883C-4044-8C26-40494F82FB7C}"/>
            </a:ext>
          </a:extLst>
        </xdr:cNvPr>
        <xdr:cNvSpPr txBox="1"/>
      </xdr:nvSpPr>
      <xdr:spPr>
        <a:xfrm>
          <a:off x="6702571" y="969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a:extLst>
            <a:ext uri="{FF2B5EF4-FFF2-40B4-BE49-F238E27FC236}">
              <a16:creationId xmlns:a16="http://schemas.microsoft.com/office/drawing/2014/main" id="{F5B80F3C-6894-4860-9C30-26554FFC4E3E}"/>
            </a:ext>
          </a:extLst>
        </xdr:cNvPr>
        <xdr:cNvSpPr/>
      </xdr:nvSpPr>
      <xdr:spPr>
        <a:xfrm>
          <a:off x="6098540" y="960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a:extLst>
            <a:ext uri="{FF2B5EF4-FFF2-40B4-BE49-F238E27FC236}">
              <a16:creationId xmlns:a16="http://schemas.microsoft.com/office/drawing/2014/main" id="{B6974B5B-E0C8-412B-AD31-2118E4D3B837}"/>
            </a:ext>
          </a:extLst>
        </xdr:cNvPr>
        <xdr:cNvSpPr txBox="1"/>
      </xdr:nvSpPr>
      <xdr:spPr>
        <a:xfrm>
          <a:off x="5905011" y="93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00FAFAA-C103-41F2-B281-240A1E253C26}"/>
            </a:ext>
          </a:extLst>
        </xdr:cNvPr>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E4ABD9AE-EF1F-4083-B513-5630BB4E5425}"/>
            </a:ext>
          </a:extLst>
        </xdr:cNvPr>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B844F5BD-71C9-4E41-A2AB-CD4318E19EF8}"/>
            </a:ext>
          </a:extLst>
        </xdr:cNvPr>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28409DB-465E-4BAC-B79E-931EFE9B8DFD}"/>
            </a:ext>
          </a:extLst>
        </xdr:cNvPr>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A39901F2-7556-402E-9053-D4A1A04031F7}"/>
            </a:ext>
          </a:extLst>
        </xdr:cNvPr>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138864</xdr:rowOff>
    </xdr:from>
    <xdr:to>
      <xdr:col>55</xdr:col>
      <xdr:colOff>50800</xdr:colOff>
      <xdr:row>57</xdr:row>
      <xdr:rowOff>69014</xdr:rowOff>
    </xdr:to>
    <xdr:sp macro="" textlink="">
      <xdr:nvSpPr>
        <xdr:cNvPr id="367" name="楕円 366">
          <a:extLst>
            <a:ext uri="{FF2B5EF4-FFF2-40B4-BE49-F238E27FC236}">
              <a16:creationId xmlns:a16="http://schemas.microsoft.com/office/drawing/2014/main" id="{DE212B9E-21C1-4869-AE93-7162234BB182}"/>
            </a:ext>
          </a:extLst>
        </xdr:cNvPr>
        <xdr:cNvSpPr/>
      </xdr:nvSpPr>
      <xdr:spPr>
        <a:xfrm>
          <a:off x="9192260" y="95267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161741</xdr:rowOff>
    </xdr:from>
    <xdr:ext cx="534377" cy="259045"/>
    <xdr:sp macro="" textlink="">
      <xdr:nvSpPr>
        <xdr:cNvPr id="368" name="農林水産業費該当値テキスト">
          <a:extLst>
            <a:ext uri="{FF2B5EF4-FFF2-40B4-BE49-F238E27FC236}">
              <a16:creationId xmlns:a16="http://schemas.microsoft.com/office/drawing/2014/main" id="{B1866473-D2D3-413D-A61C-6C0864E59959}"/>
            </a:ext>
          </a:extLst>
        </xdr:cNvPr>
        <xdr:cNvSpPr txBox="1"/>
      </xdr:nvSpPr>
      <xdr:spPr>
        <a:xfrm>
          <a:off x="9271000" y="93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151666</xdr:rowOff>
    </xdr:from>
    <xdr:to>
      <xdr:col>50</xdr:col>
      <xdr:colOff>165100</xdr:colOff>
      <xdr:row>57</xdr:row>
      <xdr:rowOff>81816</xdr:rowOff>
    </xdr:to>
    <xdr:sp macro="" textlink="">
      <xdr:nvSpPr>
        <xdr:cNvPr id="369" name="楕円 368">
          <a:extLst>
            <a:ext uri="{FF2B5EF4-FFF2-40B4-BE49-F238E27FC236}">
              <a16:creationId xmlns:a16="http://schemas.microsoft.com/office/drawing/2014/main" id="{F7DA97CE-9551-466C-941F-4E53AB293DBC}"/>
            </a:ext>
          </a:extLst>
        </xdr:cNvPr>
        <xdr:cNvSpPr/>
      </xdr:nvSpPr>
      <xdr:spPr>
        <a:xfrm>
          <a:off x="8445500" y="95395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98343</xdr:rowOff>
    </xdr:from>
    <xdr:ext cx="534377" cy="259045"/>
    <xdr:sp macro="" textlink="">
      <xdr:nvSpPr>
        <xdr:cNvPr id="370" name="テキスト ボックス 369">
          <a:extLst>
            <a:ext uri="{FF2B5EF4-FFF2-40B4-BE49-F238E27FC236}">
              <a16:creationId xmlns:a16="http://schemas.microsoft.com/office/drawing/2014/main" id="{0EDCC80F-A53B-4327-8402-4645FDA5731C}"/>
            </a:ext>
          </a:extLst>
        </xdr:cNvPr>
        <xdr:cNvSpPr txBox="1"/>
      </xdr:nvSpPr>
      <xdr:spPr>
        <a:xfrm>
          <a:off x="8251971" y="931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279</xdr:rowOff>
    </xdr:from>
    <xdr:to>
      <xdr:col>46</xdr:col>
      <xdr:colOff>38100</xdr:colOff>
      <xdr:row>57</xdr:row>
      <xdr:rowOff>101879</xdr:rowOff>
    </xdr:to>
    <xdr:sp macro="" textlink="">
      <xdr:nvSpPr>
        <xdr:cNvPr id="371" name="楕円 370">
          <a:extLst>
            <a:ext uri="{FF2B5EF4-FFF2-40B4-BE49-F238E27FC236}">
              <a16:creationId xmlns:a16="http://schemas.microsoft.com/office/drawing/2014/main" id="{B134DCCC-F0E9-44E3-8095-E755F414618B}"/>
            </a:ext>
          </a:extLst>
        </xdr:cNvPr>
        <xdr:cNvSpPr/>
      </xdr:nvSpPr>
      <xdr:spPr>
        <a:xfrm>
          <a:off x="7670800" y="9555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118406</xdr:rowOff>
    </xdr:from>
    <xdr:ext cx="534377" cy="259045"/>
    <xdr:sp macro="" textlink="">
      <xdr:nvSpPr>
        <xdr:cNvPr id="372" name="テキスト ボックス 371">
          <a:extLst>
            <a:ext uri="{FF2B5EF4-FFF2-40B4-BE49-F238E27FC236}">
              <a16:creationId xmlns:a16="http://schemas.microsoft.com/office/drawing/2014/main" id="{61C43315-B7AC-4752-9130-52E018CEDE89}"/>
            </a:ext>
          </a:extLst>
        </xdr:cNvPr>
        <xdr:cNvSpPr txBox="1"/>
      </xdr:nvSpPr>
      <xdr:spPr>
        <a:xfrm>
          <a:off x="7477271" y="933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42365</xdr:rowOff>
    </xdr:from>
    <xdr:to>
      <xdr:col>41</xdr:col>
      <xdr:colOff>101600</xdr:colOff>
      <xdr:row>57</xdr:row>
      <xdr:rowOff>143965</xdr:rowOff>
    </xdr:to>
    <xdr:sp macro="" textlink="">
      <xdr:nvSpPr>
        <xdr:cNvPr id="373" name="楕円 372">
          <a:extLst>
            <a:ext uri="{FF2B5EF4-FFF2-40B4-BE49-F238E27FC236}">
              <a16:creationId xmlns:a16="http://schemas.microsoft.com/office/drawing/2014/main" id="{7CB7DA53-A3D4-4C49-8473-EAB1EE167037}"/>
            </a:ext>
          </a:extLst>
        </xdr:cNvPr>
        <xdr:cNvSpPr/>
      </xdr:nvSpPr>
      <xdr:spPr>
        <a:xfrm>
          <a:off x="6873240" y="959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160492</xdr:rowOff>
    </xdr:from>
    <xdr:ext cx="534377" cy="259045"/>
    <xdr:sp macro="" textlink="">
      <xdr:nvSpPr>
        <xdr:cNvPr id="374" name="テキスト ボックス 373">
          <a:extLst>
            <a:ext uri="{FF2B5EF4-FFF2-40B4-BE49-F238E27FC236}">
              <a16:creationId xmlns:a16="http://schemas.microsoft.com/office/drawing/2014/main" id="{469FCBCC-811C-4DBB-8449-1286C18C7C72}"/>
            </a:ext>
          </a:extLst>
        </xdr:cNvPr>
        <xdr:cNvSpPr txBox="1"/>
      </xdr:nvSpPr>
      <xdr:spPr>
        <a:xfrm>
          <a:off x="6702571" y="93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87269</xdr:rowOff>
    </xdr:from>
    <xdr:to>
      <xdr:col>36</xdr:col>
      <xdr:colOff>165100</xdr:colOff>
      <xdr:row>58</xdr:row>
      <xdr:rowOff>17419</xdr:rowOff>
    </xdr:to>
    <xdr:sp macro="" textlink="">
      <xdr:nvSpPr>
        <xdr:cNvPr id="375" name="楕円 374">
          <a:extLst>
            <a:ext uri="{FF2B5EF4-FFF2-40B4-BE49-F238E27FC236}">
              <a16:creationId xmlns:a16="http://schemas.microsoft.com/office/drawing/2014/main" id="{D9FC0ED3-86EA-4041-A324-8A2F2687493A}"/>
            </a:ext>
          </a:extLst>
        </xdr:cNvPr>
        <xdr:cNvSpPr/>
      </xdr:nvSpPr>
      <xdr:spPr>
        <a:xfrm>
          <a:off x="6098540" y="96427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8546</xdr:rowOff>
    </xdr:from>
    <xdr:ext cx="534377" cy="259045"/>
    <xdr:sp macro="" textlink="">
      <xdr:nvSpPr>
        <xdr:cNvPr id="376" name="テキスト ボックス 375">
          <a:extLst>
            <a:ext uri="{FF2B5EF4-FFF2-40B4-BE49-F238E27FC236}">
              <a16:creationId xmlns:a16="http://schemas.microsoft.com/office/drawing/2014/main" id="{529218CD-0C1D-4F81-A9B4-06BAFD81F73A}"/>
            </a:ext>
          </a:extLst>
        </xdr:cNvPr>
        <xdr:cNvSpPr txBox="1"/>
      </xdr:nvSpPr>
      <xdr:spPr>
        <a:xfrm>
          <a:off x="5905011" y="9731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E412F852-C4C6-46DD-B93F-DA7D278A7E96}"/>
            </a:ext>
          </a:extLst>
        </xdr:cNvPr>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3B519FF3-AE56-42EB-902D-9F59CFDBFECA}"/>
            </a:ext>
          </a:extLst>
        </xdr:cNvPr>
        <xdr:cNvSpPr/>
      </xdr:nvSpPr>
      <xdr:spPr>
        <a:xfrm>
          <a:off x="59309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639AAC36-F7FC-4666-B67F-29EEEF2B2497}"/>
            </a:ext>
          </a:extLst>
        </xdr:cNvPr>
        <xdr:cNvSpPr/>
      </xdr:nvSpPr>
      <xdr:spPr>
        <a:xfrm>
          <a:off x="59309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F5F80051-83B5-4458-94A5-F4E83B1F9CC5}"/>
            </a:ext>
          </a:extLst>
        </xdr:cNvPr>
        <xdr:cNvSpPr/>
      </xdr:nvSpPr>
      <xdr:spPr>
        <a:xfrm>
          <a:off x="683260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63AC1EA-C055-49A3-9D4C-B0DE59841716}"/>
            </a:ext>
          </a:extLst>
        </xdr:cNvPr>
        <xdr:cNvSpPr/>
      </xdr:nvSpPr>
      <xdr:spPr>
        <a:xfrm>
          <a:off x="683260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56CD869B-9EF9-40CD-8EB2-FCCE3258A0B3}"/>
            </a:ext>
          </a:extLst>
        </xdr:cNvPr>
        <xdr:cNvSpPr/>
      </xdr:nvSpPr>
      <xdr:spPr>
        <a:xfrm>
          <a:off x="78384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21B51B2C-7704-4C9B-8CAC-46E2251EA6F6}"/>
            </a:ext>
          </a:extLst>
        </xdr:cNvPr>
        <xdr:cNvSpPr/>
      </xdr:nvSpPr>
      <xdr:spPr>
        <a:xfrm>
          <a:off x="78384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C8462095-C75F-4EAF-9356-C657E607253C}"/>
            </a:ext>
          </a:extLst>
        </xdr:cNvPr>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CBE1ED49-6E3F-4141-8155-2D851464B01D}"/>
            </a:ext>
          </a:extLst>
        </xdr:cNvPr>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87FB738D-A842-4F88-AD10-7F05ED828983}"/>
            </a:ext>
          </a:extLst>
        </xdr:cNvPr>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66EDC6BB-3E98-4613-B530-4B352271C425}"/>
            </a:ext>
          </a:extLst>
        </xdr:cNvPr>
        <xdr:cNvCxnSpPr/>
      </xdr:nvCxnSpPr>
      <xdr:spPr>
        <a:xfrm>
          <a:off x="5826760" y="133424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9EF001A7-BFAF-4809-B547-B89744E6D620}"/>
            </a:ext>
          </a:extLst>
        </xdr:cNvPr>
        <xdr:cNvSpPr txBox="1"/>
      </xdr:nvSpPr>
      <xdr:spPr>
        <a:xfrm>
          <a:off x="560083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F9F05EDD-5BA8-4B75-983A-5E539E048119}"/>
            </a:ext>
          </a:extLst>
        </xdr:cNvPr>
        <xdr:cNvCxnSpPr/>
      </xdr:nvCxnSpPr>
      <xdr:spPr>
        <a:xfrm>
          <a:off x="5826760" y="130234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2AE989D-7DA4-4AED-B52F-F8699721D763}"/>
            </a:ext>
          </a:extLst>
        </xdr:cNvPr>
        <xdr:cNvSpPr txBox="1"/>
      </xdr:nvSpPr>
      <xdr:spPr>
        <a:xfrm>
          <a:off x="536404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DC720A51-94C2-4889-8AD2-10331D50531D}"/>
            </a:ext>
          </a:extLst>
        </xdr:cNvPr>
        <xdr:cNvCxnSpPr/>
      </xdr:nvCxnSpPr>
      <xdr:spPr>
        <a:xfrm>
          <a:off x="5826760" y="1270453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8B490B2D-04A2-48BC-B58B-AF588FBFE931}"/>
            </a:ext>
          </a:extLst>
        </xdr:cNvPr>
        <xdr:cNvSpPr txBox="1"/>
      </xdr:nvSpPr>
      <xdr:spPr>
        <a:xfrm>
          <a:off x="536404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B3528E8E-E418-4D47-9FD1-FE6242479D4D}"/>
            </a:ext>
          </a:extLst>
        </xdr:cNvPr>
        <xdr:cNvCxnSpPr/>
      </xdr:nvCxnSpPr>
      <xdr:spPr>
        <a:xfrm>
          <a:off x="5826760" y="123855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B4BFED2C-B680-44E6-812C-8540E3AD0971}"/>
            </a:ext>
          </a:extLst>
        </xdr:cNvPr>
        <xdr:cNvSpPr txBox="1"/>
      </xdr:nvSpPr>
      <xdr:spPr>
        <a:xfrm>
          <a:off x="536404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D9329643-FAE8-46ED-B48B-8D5227B19A93}"/>
            </a:ext>
          </a:extLst>
        </xdr:cNvPr>
        <xdr:cNvCxnSpPr/>
      </xdr:nvCxnSpPr>
      <xdr:spPr>
        <a:xfrm>
          <a:off x="5826760" y="120666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A86767B3-2A11-4233-A56B-2FF020A932B2}"/>
            </a:ext>
          </a:extLst>
        </xdr:cNvPr>
        <xdr:cNvSpPr txBox="1"/>
      </xdr:nvSpPr>
      <xdr:spPr>
        <a:xfrm>
          <a:off x="536404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7BD14E21-74EE-41C2-803A-F3C1D2EB0A3D}"/>
            </a:ext>
          </a:extLst>
        </xdr:cNvPr>
        <xdr:cNvCxnSpPr/>
      </xdr:nvCxnSpPr>
      <xdr:spPr>
        <a:xfrm>
          <a:off x="5826760" y="117438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624E31A3-FF80-434E-AEE2-C1B70D739DD7}"/>
            </a:ext>
          </a:extLst>
        </xdr:cNvPr>
        <xdr:cNvSpPr txBox="1"/>
      </xdr:nvSpPr>
      <xdr:spPr>
        <a:xfrm>
          <a:off x="529992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D9DBD1BB-2071-4541-987F-CE39A9E0108F}"/>
            </a:ext>
          </a:extLst>
        </xdr:cNvPr>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B0B95AC0-7ED8-4B15-93C1-7073AAEC8496}"/>
            </a:ext>
          </a:extLst>
        </xdr:cNvPr>
        <xdr:cNvSpPr txBox="1"/>
      </xdr:nvSpPr>
      <xdr:spPr>
        <a:xfrm>
          <a:off x="529992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6294604-ADA0-4277-B581-D3211B09E72A}"/>
            </a:ext>
          </a:extLst>
        </xdr:cNvPr>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a:extLst>
            <a:ext uri="{FF2B5EF4-FFF2-40B4-BE49-F238E27FC236}">
              <a16:creationId xmlns:a16="http://schemas.microsoft.com/office/drawing/2014/main" id="{1DD1692D-3E4E-4CCF-A641-AFF5B464FCAD}"/>
            </a:ext>
          </a:extLst>
        </xdr:cNvPr>
        <xdr:cNvCxnSpPr/>
      </xdr:nvCxnSpPr>
      <xdr:spPr>
        <a:xfrm flipV="1">
          <a:off x="9218295" y="11738521"/>
          <a:ext cx="1270" cy="147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a:extLst>
            <a:ext uri="{FF2B5EF4-FFF2-40B4-BE49-F238E27FC236}">
              <a16:creationId xmlns:a16="http://schemas.microsoft.com/office/drawing/2014/main" id="{28FFC32A-776B-4427-AE07-B1343621302E}"/>
            </a:ext>
          </a:extLst>
        </xdr:cNvPr>
        <xdr:cNvSpPr txBox="1"/>
      </xdr:nvSpPr>
      <xdr:spPr>
        <a:xfrm>
          <a:off x="9271000" y="1321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a:extLst>
            <a:ext uri="{FF2B5EF4-FFF2-40B4-BE49-F238E27FC236}">
              <a16:creationId xmlns:a16="http://schemas.microsoft.com/office/drawing/2014/main" id="{FA08E8FB-4926-4B94-803F-72641C7C7220}"/>
            </a:ext>
          </a:extLst>
        </xdr:cNvPr>
        <xdr:cNvCxnSpPr/>
      </xdr:nvCxnSpPr>
      <xdr:spPr>
        <a:xfrm>
          <a:off x="9154160" y="132130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a:extLst>
            <a:ext uri="{FF2B5EF4-FFF2-40B4-BE49-F238E27FC236}">
              <a16:creationId xmlns:a16="http://schemas.microsoft.com/office/drawing/2014/main" id="{4D5AC89A-2533-46ED-B880-9980B1EF3954}"/>
            </a:ext>
          </a:extLst>
        </xdr:cNvPr>
        <xdr:cNvSpPr txBox="1"/>
      </xdr:nvSpPr>
      <xdr:spPr>
        <a:xfrm>
          <a:off x="9271000" y="1151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a:extLst>
            <a:ext uri="{FF2B5EF4-FFF2-40B4-BE49-F238E27FC236}">
              <a16:creationId xmlns:a16="http://schemas.microsoft.com/office/drawing/2014/main" id="{A055ACE5-A527-4C91-BF2C-4AAAE75C9B85}"/>
            </a:ext>
          </a:extLst>
        </xdr:cNvPr>
        <xdr:cNvCxnSpPr/>
      </xdr:nvCxnSpPr>
      <xdr:spPr>
        <a:xfrm>
          <a:off x="9154160" y="117385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67838</xdr:rowOff>
    </xdr:from>
    <xdr:to>
      <xdr:col>55</xdr:col>
      <xdr:colOff>0</xdr:colOff>
      <xdr:row>75</xdr:row>
      <xdr:rowOff>92853</xdr:rowOff>
    </xdr:to>
    <xdr:cxnSp macro="">
      <xdr:nvCxnSpPr>
        <xdr:cNvPr id="407" name="直線コネクタ 406">
          <a:extLst>
            <a:ext uri="{FF2B5EF4-FFF2-40B4-BE49-F238E27FC236}">
              <a16:creationId xmlns:a16="http://schemas.microsoft.com/office/drawing/2014/main" id="{C003E007-C6D8-48F2-83AC-51AB628D7369}"/>
            </a:ext>
          </a:extLst>
        </xdr:cNvPr>
        <xdr:cNvCxnSpPr/>
      </xdr:nvCxnSpPr>
      <xdr:spPr>
        <a:xfrm>
          <a:off x="8496300" y="12640838"/>
          <a:ext cx="723900" cy="2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a:extLst>
            <a:ext uri="{FF2B5EF4-FFF2-40B4-BE49-F238E27FC236}">
              <a16:creationId xmlns:a16="http://schemas.microsoft.com/office/drawing/2014/main" id="{9C26C6A7-EB27-46C1-A0AC-D7A0226F1A82}"/>
            </a:ext>
          </a:extLst>
        </xdr:cNvPr>
        <xdr:cNvSpPr txBox="1"/>
      </xdr:nvSpPr>
      <xdr:spPr>
        <a:xfrm>
          <a:off x="9271000" y="127744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a:extLst>
            <a:ext uri="{FF2B5EF4-FFF2-40B4-BE49-F238E27FC236}">
              <a16:creationId xmlns:a16="http://schemas.microsoft.com/office/drawing/2014/main" id="{2E6FB7B9-0A65-41C0-A885-FBA11EFE76C7}"/>
            </a:ext>
          </a:extLst>
        </xdr:cNvPr>
        <xdr:cNvSpPr/>
      </xdr:nvSpPr>
      <xdr:spPr>
        <a:xfrm>
          <a:off x="9192260" y="127960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67838</xdr:rowOff>
    </xdr:from>
    <xdr:to>
      <xdr:col>50</xdr:col>
      <xdr:colOff>114300</xdr:colOff>
      <xdr:row>75</xdr:row>
      <xdr:rowOff>79056</xdr:rowOff>
    </xdr:to>
    <xdr:cxnSp macro="">
      <xdr:nvCxnSpPr>
        <xdr:cNvPr id="410" name="直線コネクタ 409">
          <a:extLst>
            <a:ext uri="{FF2B5EF4-FFF2-40B4-BE49-F238E27FC236}">
              <a16:creationId xmlns:a16="http://schemas.microsoft.com/office/drawing/2014/main" id="{AF8B8D84-5425-49EE-BA3A-C712E22D6218}"/>
            </a:ext>
          </a:extLst>
        </xdr:cNvPr>
        <xdr:cNvCxnSpPr/>
      </xdr:nvCxnSpPr>
      <xdr:spPr>
        <a:xfrm flipV="1">
          <a:off x="7713980" y="12640838"/>
          <a:ext cx="78232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a:extLst>
            <a:ext uri="{FF2B5EF4-FFF2-40B4-BE49-F238E27FC236}">
              <a16:creationId xmlns:a16="http://schemas.microsoft.com/office/drawing/2014/main" id="{37095980-E4E8-4AF3-B4A7-79EE1CE62F6E}"/>
            </a:ext>
          </a:extLst>
        </xdr:cNvPr>
        <xdr:cNvSpPr/>
      </xdr:nvSpPr>
      <xdr:spPr>
        <a:xfrm>
          <a:off x="8445500" y="128763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56991</xdr:rowOff>
    </xdr:from>
    <xdr:ext cx="534377" cy="259045"/>
    <xdr:sp macro="" textlink="">
      <xdr:nvSpPr>
        <xdr:cNvPr id="412" name="テキスト ボックス 411">
          <a:extLst>
            <a:ext uri="{FF2B5EF4-FFF2-40B4-BE49-F238E27FC236}">
              <a16:creationId xmlns:a16="http://schemas.microsoft.com/office/drawing/2014/main" id="{D8DA8DD6-B40B-4BC8-B40B-FCF384A817CC}"/>
            </a:ext>
          </a:extLst>
        </xdr:cNvPr>
        <xdr:cNvSpPr txBox="1"/>
      </xdr:nvSpPr>
      <xdr:spPr>
        <a:xfrm>
          <a:off x="8251971" y="1296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79056</xdr:rowOff>
    </xdr:from>
    <xdr:to>
      <xdr:col>45</xdr:col>
      <xdr:colOff>177800</xdr:colOff>
      <xdr:row>76</xdr:row>
      <xdr:rowOff>161841</xdr:rowOff>
    </xdr:to>
    <xdr:cxnSp macro="">
      <xdr:nvCxnSpPr>
        <xdr:cNvPr id="413" name="直線コネクタ 412">
          <a:extLst>
            <a:ext uri="{FF2B5EF4-FFF2-40B4-BE49-F238E27FC236}">
              <a16:creationId xmlns:a16="http://schemas.microsoft.com/office/drawing/2014/main" id="{BA86628A-DDB9-4DAB-A40E-FAA0EFA6FDA5}"/>
            </a:ext>
          </a:extLst>
        </xdr:cNvPr>
        <xdr:cNvCxnSpPr/>
      </xdr:nvCxnSpPr>
      <xdr:spPr>
        <a:xfrm flipV="1">
          <a:off x="6924040" y="12652056"/>
          <a:ext cx="789940" cy="25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a:extLst>
            <a:ext uri="{FF2B5EF4-FFF2-40B4-BE49-F238E27FC236}">
              <a16:creationId xmlns:a16="http://schemas.microsoft.com/office/drawing/2014/main" id="{85FDF00C-2863-406E-8049-9B4C2475F462}"/>
            </a:ext>
          </a:extLst>
        </xdr:cNvPr>
        <xdr:cNvSpPr/>
      </xdr:nvSpPr>
      <xdr:spPr>
        <a:xfrm>
          <a:off x="7670800" y="127935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145638</xdr:rowOff>
    </xdr:from>
    <xdr:ext cx="534377" cy="259045"/>
    <xdr:sp macro="" textlink="">
      <xdr:nvSpPr>
        <xdr:cNvPr id="415" name="テキスト ボックス 414">
          <a:extLst>
            <a:ext uri="{FF2B5EF4-FFF2-40B4-BE49-F238E27FC236}">
              <a16:creationId xmlns:a16="http://schemas.microsoft.com/office/drawing/2014/main" id="{6701063D-44BA-45D7-81BF-91EE94F22B42}"/>
            </a:ext>
          </a:extLst>
        </xdr:cNvPr>
        <xdr:cNvSpPr txBox="1"/>
      </xdr:nvSpPr>
      <xdr:spPr>
        <a:xfrm>
          <a:off x="7477271" y="1288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78533</xdr:rowOff>
    </xdr:from>
    <xdr:to>
      <xdr:col>41</xdr:col>
      <xdr:colOff>50800</xdr:colOff>
      <xdr:row>76</xdr:row>
      <xdr:rowOff>161841</xdr:rowOff>
    </xdr:to>
    <xdr:cxnSp macro="">
      <xdr:nvCxnSpPr>
        <xdr:cNvPr id="416" name="直線コネクタ 415">
          <a:extLst>
            <a:ext uri="{FF2B5EF4-FFF2-40B4-BE49-F238E27FC236}">
              <a16:creationId xmlns:a16="http://schemas.microsoft.com/office/drawing/2014/main" id="{0F4BED88-75F7-46A5-9D60-A5F6B2B46A40}"/>
            </a:ext>
          </a:extLst>
        </xdr:cNvPr>
        <xdr:cNvCxnSpPr/>
      </xdr:nvCxnSpPr>
      <xdr:spPr>
        <a:xfrm>
          <a:off x="6149340" y="12819173"/>
          <a:ext cx="7747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a:extLst>
            <a:ext uri="{FF2B5EF4-FFF2-40B4-BE49-F238E27FC236}">
              <a16:creationId xmlns:a16="http://schemas.microsoft.com/office/drawing/2014/main" id="{8F1016AE-C1F7-4200-AF58-BE584F55E5DA}"/>
            </a:ext>
          </a:extLst>
        </xdr:cNvPr>
        <xdr:cNvSpPr/>
      </xdr:nvSpPr>
      <xdr:spPr>
        <a:xfrm>
          <a:off x="6873240" y="12979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164285</xdr:rowOff>
    </xdr:from>
    <xdr:ext cx="534377" cy="259045"/>
    <xdr:sp macro="" textlink="">
      <xdr:nvSpPr>
        <xdr:cNvPr id="418" name="テキスト ボックス 417">
          <a:extLst>
            <a:ext uri="{FF2B5EF4-FFF2-40B4-BE49-F238E27FC236}">
              <a16:creationId xmlns:a16="http://schemas.microsoft.com/office/drawing/2014/main" id="{55232208-F600-46F1-95E5-C4061D56771A}"/>
            </a:ext>
          </a:extLst>
        </xdr:cNvPr>
        <xdr:cNvSpPr txBox="1"/>
      </xdr:nvSpPr>
      <xdr:spPr>
        <a:xfrm>
          <a:off x="6702571" y="130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a:extLst>
            <a:ext uri="{FF2B5EF4-FFF2-40B4-BE49-F238E27FC236}">
              <a16:creationId xmlns:a16="http://schemas.microsoft.com/office/drawing/2014/main" id="{71C814DB-B94F-47C4-AFD9-7AD0D5156260}"/>
            </a:ext>
          </a:extLst>
        </xdr:cNvPr>
        <xdr:cNvSpPr/>
      </xdr:nvSpPr>
      <xdr:spPr>
        <a:xfrm>
          <a:off x="6098540" y="13017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30326</xdr:rowOff>
    </xdr:from>
    <xdr:ext cx="534377" cy="259045"/>
    <xdr:sp macro="" textlink="">
      <xdr:nvSpPr>
        <xdr:cNvPr id="420" name="テキスト ボックス 419">
          <a:extLst>
            <a:ext uri="{FF2B5EF4-FFF2-40B4-BE49-F238E27FC236}">
              <a16:creationId xmlns:a16="http://schemas.microsoft.com/office/drawing/2014/main" id="{B99741E5-A5FF-4775-B8E9-728EA40B1646}"/>
            </a:ext>
          </a:extLst>
        </xdr:cNvPr>
        <xdr:cNvSpPr txBox="1"/>
      </xdr:nvSpPr>
      <xdr:spPr>
        <a:xfrm>
          <a:off x="5905011" y="131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DAAA7513-2E08-445B-ACBA-2BB1F79B833B}"/>
            </a:ext>
          </a:extLst>
        </xdr:cNvPr>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101B9FF4-153F-406A-9EDD-F98D2993EBFA}"/>
            </a:ext>
          </a:extLst>
        </xdr:cNvPr>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4AFDBAC5-376A-4DFD-8CA8-6092D6982586}"/>
            </a:ext>
          </a:extLst>
        </xdr:cNvPr>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7F75634-B8B4-4B44-A0DD-30CCECE5BA40}"/>
            </a:ext>
          </a:extLst>
        </xdr:cNvPr>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676B1A15-6791-443B-879B-9FB864DF5BAA}"/>
            </a:ext>
          </a:extLst>
        </xdr:cNvPr>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42053</xdr:rowOff>
    </xdr:from>
    <xdr:to>
      <xdr:col>55</xdr:col>
      <xdr:colOff>50800</xdr:colOff>
      <xdr:row>75</xdr:row>
      <xdr:rowOff>143653</xdr:rowOff>
    </xdr:to>
    <xdr:sp macro="" textlink="">
      <xdr:nvSpPr>
        <xdr:cNvPr id="426" name="楕円 425">
          <a:extLst>
            <a:ext uri="{FF2B5EF4-FFF2-40B4-BE49-F238E27FC236}">
              <a16:creationId xmlns:a16="http://schemas.microsoft.com/office/drawing/2014/main" id="{75D210EB-7026-4F64-86B0-F2FE0117B076}"/>
            </a:ext>
          </a:extLst>
        </xdr:cNvPr>
        <xdr:cNvSpPr/>
      </xdr:nvSpPr>
      <xdr:spPr>
        <a:xfrm>
          <a:off x="9192260" y="126150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64930</xdr:rowOff>
    </xdr:from>
    <xdr:ext cx="534377" cy="259045"/>
    <xdr:sp macro="" textlink="">
      <xdr:nvSpPr>
        <xdr:cNvPr id="427" name="商工費該当値テキスト">
          <a:extLst>
            <a:ext uri="{FF2B5EF4-FFF2-40B4-BE49-F238E27FC236}">
              <a16:creationId xmlns:a16="http://schemas.microsoft.com/office/drawing/2014/main" id="{E1577408-7929-4BBB-89AF-5E99B12C0A6F}"/>
            </a:ext>
          </a:extLst>
        </xdr:cNvPr>
        <xdr:cNvSpPr txBox="1"/>
      </xdr:nvSpPr>
      <xdr:spPr>
        <a:xfrm>
          <a:off x="9271000" y="1247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17038</xdr:rowOff>
    </xdr:from>
    <xdr:to>
      <xdr:col>50</xdr:col>
      <xdr:colOff>165100</xdr:colOff>
      <xdr:row>75</xdr:row>
      <xdr:rowOff>118638</xdr:rowOff>
    </xdr:to>
    <xdr:sp macro="" textlink="">
      <xdr:nvSpPr>
        <xdr:cNvPr id="428" name="楕円 427">
          <a:extLst>
            <a:ext uri="{FF2B5EF4-FFF2-40B4-BE49-F238E27FC236}">
              <a16:creationId xmlns:a16="http://schemas.microsoft.com/office/drawing/2014/main" id="{AE04EB7A-6BE9-498F-819F-8D3B38477D2C}"/>
            </a:ext>
          </a:extLst>
        </xdr:cNvPr>
        <xdr:cNvSpPr/>
      </xdr:nvSpPr>
      <xdr:spPr>
        <a:xfrm>
          <a:off x="8445500" y="1259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135165</xdr:rowOff>
    </xdr:from>
    <xdr:ext cx="534377" cy="259045"/>
    <xdr:sp macro="" textlink="">
      <xdr:nvSpPr>
        <xdr:cNvPr id="429" name="テキスト ボックス 428">
          <a:extLst>
            <a:ext uri="{FF2B5EF4-FFF2-40B4-BE49-F238E27FC236}">
              <a16:creationId xmlns:a16="http://schemas.microsoft.com/office/drawing/2014/main" id="{C6650AEB-D36E-4FB5-97D8-67F4B30D37D1}"/>
            </a:ext>
          </a:extLst>
        </xdr:cNvPr>
        <xdr:cNvSpPr txBox="1"/>
      </xdr:nvSpPr>
      <xdr:spPr>
        <a:xfrm>
          <a:off x="8251971" y="1237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28256</xdr:rowOff>
    </xdr:from>
    <xdr:to>
      <xdr:col>46</xdr:col>
      <xdr:colOff>38100</xdr:colOff>
      <xdr:row>75</xdr:row>
      <xdr:rowOff>129856</xdr:rowOff>
    </xdr:to>
    <xdr:sp macro="" textlink="">
      <xdr:nvSpPr>
        <xdr:cNvPr id="430" name="楕円 429">
          <a:extLst>
            <a:ext uri="{FF2B5EF4-FFF2-40B4-BE49-F238E27FC236}">
              <a16:creationId xmlns:a16="http://schemas.microsoft.com/office/drawing/2014/main" id="{05D3A950-2737-4FB9-A496-0EF4E803D038}"/>
            </a:ext>
          </a:extLst>
        </xdr:cNvPr>
        <xdr:cNvSpPr/>
      </xdr:nvSpPr>
      <xdr:spPr>
        <a:xfrm>
          <a:off x="7670800" y="12601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146383</xdr:rowOff>
    </xdr:from>
    <xdr:ext cx="534377" cy="259045"/>
    <xdr:sp macro="" textlink="">
      <xdr:nvSpPr>
        <xdr:cNvPr id="431" name="テキスト ボックス 430">
          <a:extLst>
            <a:ext uri="{FF2B5EF4-FFF2-40B4-BE49-F238E27FC236}">
              <a16:creationId xmlns:a16="http://schemas.microsoft.com/office/drawing/2014/main" id="{529544AB-993B-4A67-A3C3-E0D6DE09E174}"/>
            </a:ext>
          </a:extLst>
        </xdr:cNvPr>
        <xdr:cNvSpPr txBox="1"/>
      </xdr:nvSpPr>
      <xdr:spPr>
        <a:xfrm>
          <a:off x="7477271" y="1238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111041</xdr:rowOff>
    </xdr:from>
    <xdr:to>
      <xdr:col>41</xdr:col>
      <xdr:colOff>101600</xdr:colOff>
      <xdr:row>77</xdr:row>
      <xdr:rowOff>41191</xdr:rowOff>
    </xdr:to>
    <xdr:sp macro="" textlink="">
      <xdr:nvSpPr>
        <xdr:cNvPr id="432" name="楕円 431">
          <a:extLst>
            <a:ext uri="{FF2B5EF4-FFF2-40B4-BE49-F238E27FC236}">
              <a16:creationId xmlns:a16="http://schemas.microsoft.com/office/drawing/2014/main" id="{5976DE03-8A6E-433C-A502-11A2CF625D00}"/>
            </a:ext>
          </a:extLst>
        </xdr:cNvPr>
        <xdr:cNvSpPr/>
      </xdr:nvSpPr>
      <xdr:spPr>
        <a:xfrm>
          <a:off x="6873240" y="12851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57718</xdr:rowOff>
    </xdr:from>
    <xdr:ext cx="534377" cy="259045"/>
    <xdr:sp macro="" textlink="">
      <xdr:nvSpPr>
        <xdr:cNvPr id="433" name="テキスト ボックス 432">
          <a:extLst>
            <a:ext uri="{FF2B5EF4-FFF2-40B4-BE49-F238E27FC236}">
              <a16:creationId xmlns:a16="http://schemas.microsoft.com/office/drawing/2014/main" id="{E4508973-7194-457F-98F2-27A1B0F2978F}"/>
            </a:ext>
          </a:extLst>
        </xdr:cNvPr>
        <xdr:cNvSpPr txBox="1"/>
      </xdr:nvSpPr>
      <xdr:spPr>
        <a:xfrm>
          <a:off x="6702571" y="12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27733</xdr:rowOff>
    </xdr:from>
    <xdr:to>
      <xdr:col>36</xdr:col>
      <xdr:colOff>165100</xdr:colOff>
      <xdr:row>76</xdr:row>
      <xdr:rowOff>129333</xdr:rowOff>
    </xdr:to>
    <xdr:sp macro="" textlink="">
      <xdr:nvSpPr>
        <xdr:cNvPr id="434" name="楕円 433">
          <a:extLst>
            <a:ext uri="{FF2B5EF4-FFF2-40B4-BE49-F238E27FC236}">
              <a16:creationId xmlns:a16="http://schemas.microsoft.com/office/drawing/2014/main" id="{E0D32D72-7ED7-4AD8-9549-20652234DECC}"/>
            </a:ext>
          </a:extLst>
        </xdr:cNvPr>
        <xdr:cNvSpPr/>
      </xdr:nvSpPr>
      <xdr:spPr>
        <a:xfrm>
          <a:off x="6098540" y="127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145860</xdr:rowOff>
    </xdr:from>
    <xdr:ext cx="534377" cy="259045"/>
    <xdr:sp macro="" textlink="">
      <xdr:nvSpPr>
        <xdr:cNvPr id="435" name="テキスト ボックス 434">
          <a:extLst>
            <a:ext uri="{FF2B5EF4-FFF2-40B4-BE49-F238E27FC236}">
              <a16:creationId xmlns:a16="http://schemas.microsoft.com/office/drawing/2014/main" id="{F83C4CA4-D4DC-45CA-BDE3-5E64C3F0EFCD}"/>
            </a:ext>
          </a:extLst>
        </xdr:cNvPr>
        <xdr:cNvSpPr txBox="1"/>
      </xdr:nvSpPr>
      <xdr:spPr>
        <a:xfrm>
          <a:off x="5905011" y="125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F4DF03AA-925B-4289-9C6C-DDBEB1F3A303}"/>
            </a:ext>
          </a:extLst>
        </xdr:cNvPr>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DAC5B057-335E-4B8A-82BA-08FF01D80839}"/>
            </a:ext>
          </a:extLst>
        </xdr:cNvPr>
        <xdr:cNvSpPr/>
      </xdr:nvSpPr>
      <xdr:spPr>
        <a:xfrm>
          <a:off x="59309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B905DDB8-4C16-4FCA-A71D-743EED8AD4BA}"/>
            </a:ext>
          </a:extLst>
        </xdr:cNvPr>
        <xdr:cNvSpPr/>
      </xdr:nvSpPr>
      <xdr:spPr>
        <a:xfrm>
          <a:off x="59309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29C090EF-9D67-46AC-8034-E08C9AB78BF5}"/>
            </a:ext>
          </a:extLst>
        </xdr:cNvPr>
        <xdr:cNvSpPr/>
      </xdr:nvSpPr>
      <xdr:spPr>
        <a:xfrm>
          <a:off x="683260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994C06DF-964D-409B-A020-F9250B714EEF}"/>
            </a:ext>
          </a:extLst>
        </xdr:cNvPr>
        <xdr:cNvSpPr/>
      </xdr:nvSpPr>
      <xdr:spPr>
        <a:xfrm>
          <a:off x="683260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20460E4E-B417-4B10-9794-96A87312C8F2}"/>
            </a:ext>
          </a:extLst>
        </xdr:cNvPr>
        <xdr:cNvSpPr/>
      </xdr:nvSpPr>
      <xdr:spPr>
        <a:xfrm>
          <a:off x="78384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3CE1796C-1426-45B6-9CA0-59BE825161F8}"/>
            </a:ext>
          </a:extLst>
        </xdr:cNvPr>
        <xdr:cNvSpPr/>
      </xdr:nvSpPr>
      <xdr:spPr>
        <a:xfrm>
          <a:off x="78384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A62A7015-076C-4D87-A141-43ABA1DD2EFD}"/>
            </a:ext>
          </a:extLst>
        </xdr:cNvPr>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49719FD6-A1F3-46B4-A0FE-CD88D807386F}"/>
            </a:ext>
          </a:extLst>
        </xdr:cNvPr>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DDD92EE0-EA5F-43A1-8CFD-C42D64CBDC72}"/>
            </a:ext>
          </a:extLst>
        </xdr:cNvPr>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7C4FE7D9-FD4A-4298-9103-AA9A40083424}"/>
            </a:ext>
          </a:extLst>
        </xdr:cNvPr>
        <xdr:cNvCxnSpPr/>
      </xdr:nvCxnSpPr>
      <xdr:spPr>
        <a:xfrm>
          <a:off x="5826760" y="166408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55688256-1467-4168-A2C1-75A9959CD2FE}"/>
            </a:ext>
          </a:extLst>
        </xdr:cNvPr>
        <xdr:cNvSpPr txBox="1"/>
      </xdr:nvSpPr>
      <xdr:spPr>
        <a:xfrm>
          <a:off x="560083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D7355323-3E26-4BA3-8D15-DEB40A18E8B7}"/>
            </a:ext>
          </a:extLst>
        </xdr:cNvPr>
        <xdr:cNvCxnSpPr/>
      </xdr:nvCxnSpPr>
      <xdr:spPr>
        <a:xfrm>
          <a:off x="5826760" y="16267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F34F8BDA-6E1F-4EB5-9815-563D8328E540}"/>
            </a:ext>
          </a:extLst>
        </xdr:cNvPr>
        <xdr:cNvSpPr txBox="1"/>
      </xdr:nvSpPr>
      <xdr:spPr>
        <a:xfrm>
          <a:off x="5299921" y="16129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101AD6D8-BFCA-454F-85DC-319985939BA3}"/>
            </a:ext>
          </a:extLst>
        </xdr:cNvPr>
        <xdr:cNvCxnSpPr/>
      </xdr:nvCxnSpPr>
      <xdr:spPr>
        <a:xfrm>
          <a:off x="5826760" y="158978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7F58E5D0-6699-4056-A9C9-B05C2FA4E4DF}"/>
            </a:ext>
          </a:extLst>
        </xdr:cNvPr>
        <xdr:cNvSpPr txBox="1"/>
      </xdr:nvSpPr>
      <xdr:spPr>
        <a:xfrm>
          <a:off x="529992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3D3814C4-4E86-4957-AA6C-59D15B4BE8B8}"/>
            </a:ext>
          </a:extLst>
        </xdr:cNvPr>
        <xdr:cNvCxnSpPr/>
      </xdr:nvCxnSpPr>
      <xdr:spPr>
        <a:xfrm>
          <a:off x="5826760" y="155244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C68897F1-2653-4F5C-944B-9F3FBC87AA69}"/>
            </a:ext>
          </a:extLst>
        </xdr:cNvPr>
        <xdr:cNvSpPr txBox="1"/>
      </xdr:nvSpPr>
      <xdr:spPr>
        <a:xfrm>
          <a:off x="529992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ADD98EB2-D4C5-4080-A491-AF857DCD07B3}"/>
            </a:ext>
          </a:extLst>
        </xdr:cNvPr>
        <xdr:cNvCxnSpPr/>
      </xdr:nvCxnSpPr>
      <xdr:spPr>
        <a:xfrm>
          <a:off x="5826760" y="151511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3E805C21-043E-40B2-96C1-DFC0BB558C15}"/>
            </a:ext>
          </a:extLst>
        </xdr:cNvPr>
        <xdr:cNvSpPr txBox="1"/>
      </xdr:nvSpPr>
      <xdr:spPr>
        <a:xfrm>
          <a:off x="529992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682F167B-A0EF-42AA-81BF-E09AFD9803F5}"/>
            </a:ext>
          </a:extLst>
        </xdr:cNvPr>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189F732A-AC82-4F4E-AAC2-8365F6524F1B}"/>
            </a:ext>
          </a:extLst>
        </xdr:cNvPr>
        <xdr:cNvSpPr txBox="1"/>
      </xdr:nvSpPr>
      <xdr:spPr>
        <a:xfrm>
          <a:off x="529992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164C0673-A960-4687-9AA8-D51ABA2D9448}"/>
            </a:ext>
          </a:extLst>
        </xdr:cNvPr>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a:extLst>
            <a:ext uri="{FF2B5EF4-FFF2-40B4-BE49-F238E27FC236}">
              <a16:creationId xmlns:a16="http://schemas.microsoft.com/office/drawing/2014/main" id="{90308E57-2768-401B-8FFE-9F7063E2965F}"/>
            </a:ext>
          </a:extLst>
        </xdr:cNvPr>
        <xdr:cNvCxnSpPr/>
      </xdr:nvCxnSpPr>
      <xdr:spPr>
        <a:xfrm flipV="1">
          <a:off x="9218295" y="15044557"/>
          <a:ext cx="1270" cy="151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a:extLst>
            <a:ext uri="{FF2B5EF4-FFF2-40B4-BE49-F238E27FC236}">
              <a16:creationId xmlns:a16="http://schemas.microsoft.com/office/drawing/2014/main" id="{5FB514E4-83D9-47AB-9714-A5522BF7C4A1}"/>
            </a:ext>
          </a:extLst>
        </xdr:cNvPr>
        <xdr:cNvSpPr txBox="1"/>
      </xdr:nvSpPr>
      <xdr:spPr>
        <a:xfrm>
          <a:off x="9271000" y="1656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a:extLst>
            <a:ext uri="{FF2B5EF4-FFF2-40B4-BE49-F238E27FC236}">
              <a16:creationId xmlns:a16="http://schemas.microsoft.com/office/drawing/2014/main" id="{5FCA94E3-050A-441A-9D3D-B0BFF0E4953B}"/>
            </a:ext>
          </a:extLst>
        </xdr:cNvPr>
        <xdr:cNvCxnSpPr/>
      </xdr:nvCxnSpPr>
      <xdr:spPr>
        <a:xfrm>
          <a:off x="9154160" y="165616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a:extLst>
            <a:ext uri="{FF2B5EF4-FFF2-40B4-BE49-F238E27FC236}">
              <a16:creationId xmlns:a16="http://schemas.microsoft.com/office/drawing/2014/main" id="{5DEA725C-5D58-45D6-B0E4-66A0D600CC31}"/>
            </a:ext>
          </a:extLst>
        </xdr:cNvPr>
        <xdr:cNvSpPr txBox="1"/>
      </xdr:nvSpPr>
      <xdr:spPr>
        <a:xfrm>
          <a:off x="9271000" y="148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a:extLst>
            <a:ext uri="{FF2B5EF4-FFF2-40B4-BE49-F238E27FC236}">
              <a16:creationId xmlns:a16="http://schemas.microsoft.com/office/drawing/2014/main" id="{16D053B2-D812-4182-B643-767D0D3052D9}"/>
            </a:ext>
          </a:extLst>
        </xdr:cNvPr>
        <xdr:cNvCxnSpPr/>
      </xdr:nvCxnSpPr>
      <xdr:spPr>
        <a:xfrm>
          <a:off x="9154160" y="15044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47059</xdr:rowOff>
    </xdr:from>
    <xdr:to>
      <xdr:col>55</xdr:col>
      <xdr:colOff>0</xdr:colOff>
      <xdr:row>97</xdr:row>
      <xdr:rowOff>20873</xdr:rowOff>
    </xdr:to>
    <xdr:cxnSp macro="">
      <xdr:nvCxnSpPr>
        <xdr:cNvPr id="464" name="直線コネクタ 463">
          <a:extLst>
            <a:ext uri="{FF2B5EF4-FFF2-40B4-BE49-F238E27FC236}">
              <a16:creationId xmlns:a16="http://schemas.microsoft.com/office/drawing/2014/main" id="{02994399-5355-47F2-BE2F-F230206E8C77}"/>
            </a:ext>
          </a:extLst>
        </xdr:cNvPr>
        <xdr:cNvCxnSpPr/>
      </xdr:nvCxnSpPr>
      <xdr:spPr>
        <a:xfrm flipV="1">
          <a:off x="8496300" y="16140499"/>
          <a:ext cx="723900" cy="14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6280</xdr:rowOff>
    </xdr:from>
    <xdr:ext cx="534377" cy="259045"/>
    <xdr:sp macro="" textlink="">
      <xdr:nvSpPr>
        <xdr:cNvPr id="465" name="土木費平均値テキスト">
          <a:extLst>
            <a:ext uri="{FF2B5EF4-FFF2-40B4-BE49-F238E27FC236}">
              <a16:creationId xmlns:a16="http://schemas.microsoft.com/office/drawing/2014/main" id="{8D170469-5241-4AA8-9B0F-899C0D75F429}"/>
            </a:ext>
          </a:extLst>
        </xdr:cNvPr>
        <xdr:cNvSpPr txBox="1"/>
      </xdr:nvSpPr>
      <xdr:spPr>
        <a:xfrm>
          <a:off x="92710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a:extLst>
            <a:ext uri="{FF2B5EF4-FFF2-40B4-BE49-F238E27FC236}">
              <a16:creationId xmlns:a16="http://schemas.microsoft.com/office/drawing/2014/main" id="{5DB4A763-7B90-4328-831A-056B68AB4326}"/>
            </a:ext>
          </a:extLst>
        </xdr:cNvPr>
        <xdr:cNvSpPr/>
      </xdr:nvSpPr>
      <xdr:spPr>
        <a:xfrm>
          <a:off x="9192260" y="162889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8880</xdr:rowOff>
    </xdr:from>
    <xdr:to>
      <xdr:col>50</xdr:col>
      <xdr:colOff>114300</xdr:colOff>
      <xdr:row>97</xdr:row>
      <xdr:rowOff>20873</xdr:rowOff>
    </xdr:to>
    <xdr:cxnSp macro="">
      <xdr:nvCxnSpPr>
        <xdr:cNvPr id="467" name="直線コネクタ 466">
          <a:extLst>
            <a:ext uri="{FF2B5EF4-FFF2-40B4-BE49-F238E27FC236}">
              <a16:creationId xmlns:a16="http://schemas.microsoft.com/office/drawing/2014/main" id="{299D7B8B-794C-411E-B67D-66F2668E5D86}"/>
            </a:ext>
          </a:extLst>
        </xdr:cNvPr>
        <xdr:cNvCxnSpPr/>
      </xdr:nvCxnSpPr>
      <xdr:spPr>
        <a:xfrm>
          <a:off x="7713980" y="16269960"/>
          <a:ext cx="782320" cy="1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a:extLst>
            <a:ext uri="{FF2B5EF4-FFF2-40B4-BE49-F238E27FC236}">
              <a16:creationId xmlns:a16="http://schemas.microsoft.com/office/drawing/2014/main" id="{D63FFF14-8383-4AEE-ABC0-82EEEAF5C013}"/>
            </a:ext>
          </a:extLst>
        </xdr:cNvPr>
        <xdr:cNvSpPr/>
      </xdr:nvSpPr>
      <xdr:spPr>
        <a:xfrm>
          <a:off x="8445500" y="1632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160972</xdr:rowOff>
    </xdr:from>
    <xdr:ext cx="534377" cy="259045"/>
    <xdr:sp macro="" textlink="">
      <xdr:nvSpPr>
        <xdr:cNvPr id="469" name="テキスト ボックス 468">
          <a:extLst>
            <a:ext uri="{FF2B5EF4-FFF2-40B4-BE49-F238E27FC236}">
              <a16:creationId xmlns:a16="http://schemas.microsoft.com/office/drawing/2014/main" id="{7B269D0F-55D6-4B98-A88C-C25D6DD011A2}"/>
            </a:ext>
          </a:extLst>
        </xdr:cNvPr>
        <xdr:cNvSpPr txBox="1"/>
      </xdr:nvSpPr>
      <xdr:spPr>
        <a:xfrm>
          <a:off x="8251971" y="1642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165813</xdr:rowOff>
    </xdr:from>
    <xdr:to>
      <xdr:col>45</xdr:col>
      <xdr:colOff>177800</xdr:colOff>
      <xdr:row>97</xdr:row>
      <xdr:rowOff>8880</xdr:rowOff>
    </xdr:to>
    <xdr:cxnSp macro="">
      <xdr:nvCxnSpPr>
        <xdr:cNvPr id="470" name="直線コネクタ 469">
          <a:extLst>
            <a:ext uri="{FF2B5EF4-FFF2-40B4-BE49-F238E27FC236}">
              <a16:creationId xmlns:a16="http://schemas.microsoft.com/office/drawing/2014/main" id="{4F029069-61E3-41A0-BBFF-88384C9F467A}"/>
            </a:ext>
          </a:extLst>
        </xdr:cNvPr>
        <xdr:cNvCxnSpPr/>
      </xdr:nvCxnSpPr>
      <xdr:spPr>
        <a:xfrm>
          <a:off x="6924040" y="16259253"/>
          <a:ext cx="789940" cy="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a:extLst>
            <a:ext uri="{FF2B5EF4-FFF2-40B4-BE49-F238E27FC236}">
              <a16:creationId xmlns:a16="http://schemas.microsoft.com/office/drawing/2014/main" id="{4D4DAAEF-BF3F-4B15-B2DB-73E5F4CA0212}"/>
            </a:ext>
          </a:extLst>
        </xdr:cNvPr>
        <xdr:cNvSpPr/>
      </xdr:nvSpPr>
      <xdr:spPr>
        <a:xfrm>
          <a:off x="7670800" y="163403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530</xdr:rowOff>
    </xdr:from>
    <xdr:ext cx="534377" cy="259045"/>
    <xdr:sp macro="" textlink="">
      <xdr:nvSpPr>
        <xdr:cNvPr id="472" name="テキスト ボックス 471">
          <a:extLst>
            <a:ext uri="{FF2B5EF4-FFF2-40B4-BE49-F238E27FC236}">
              <a16:creationId xmlns:a16="http://schemas.microsoft.com/office/drawing/2014/main" id="{C4659CA7-1622-410F-B68A-60C2CF20D4A7}"/>
            </a:ext>
          </a:extLst>
        </xdr:cNvPr>
        <xdr:cNvSpPr txBox="1"/>
      </xdr:nvSpPr>
      <xdr:spPr>
        <a:xfrm>
          <a:off x="7477271" y="1642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156818</xdr:rowOff>
    </xdr:from>
    <xdr:to>
      <xdr:col>41</xdr:col>
      <xdr:colOff>50800</xdr:colOff>
      <xdr:row>96</xdr:row>
      <xdr:rowOff>165813</xdr:rowOff>
    </xdr:to>
    <xdr:cxnSp macro="">
      <xdr:nvCxnSpPr>
        <xdr:cNvPr id="473" name="直線コネクタ 472">
          <a:extLst>
            <a:ext uri="{FF2B5EF4-FFF2-40B4-BE49-F238E27FC236}">
              <a16:creationId xmlns:a16="http://schemas.microsoft.com/office/drawing/2014/main" id="{E548356F-7B88-4FED-8916-519F87527BB1}"/>
            </a:ext>
          </a:extLst>
        </xdr:cNvPr>
        <xdr:cNvCxnSpPr/>
      </xdr:nvCxnSpPr>
      <xdr:spPr>
        <a:xfrm>
          <a:off x="6149340" y="16250258"/>
          <a:ext cx="7747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a:extLst>
            <a:ext uri="{FF2B5EF4-FFF2-40B4-BE49-F238E27FC236}">
              <a16:creationId xmlns:a16="http://schemas.microsoft.com/office/drawing/2014/main" id="{5B058C0D-74E1-44D9-A51E-7358BC2273FC}"/>
            </a:ext>
          </a:extLst>
        </xdr:cNvPr>
        <xdr:cNvSpPr/>
      </xdr:nvSpPr>
      <xdr:spPr>
        <a:xfrm>
          <a:off x="6873240" y="1631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148922</xdr:rowOff>
    </xdr:from>
    <xdr:ext cx="534377" cy="259045"/>
    <xdr:sp macro="" textlink="">
      <xdr:nvSpPr>
        <xdr:cNvPr id="475" name="テキスト ボックス 474">
          <a:extLst>
            <a:ext uri="{FF2B5EF4-FFF2-40B4-BE49-F238E27FC236}">
              <a16:creationId xmlns:a16="http://schemas.microsoft.com/office/drawing/2014/main" id="{2F70B631-774F-41D9-A61E-FA57214CE5DE}"/>
            </a:ext>
          </a:extLst>
        </xdr:cNvPr>
        <xdr:cNvSpPr txBox="1"/>
      </xdr:nvSpPr>
      <xdr:spPr>
        <a:xfrm>
          <a:off x="6702571" y="1641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a:extLst>
            <a:ext uri="{FF2B5EF4-FFF2-40B4-BE49-F238E27FC236}">
              <a16:creationId xmlns:a16="http://schemas.microsoft.com/office/drawing/2014/main" id="{A97F3FC5-3603-47B8-A2C1-288C39B75F9C}"/>
            </a:ext>
          </a:extLst>
        </xdr:cNvPr>
        <xdr:cNvSpPr/>
      </xdr:nvSpPr>
      <xdr:spPr>
        <a:xfrm>
          <a:off x="6098540" y="1627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107889</xdr:rowOff>
    </xdr:from>
    <xdr:ext cx="534377" cy="259045"/>
    <xdr:sp macro="" textlink="">
      <xdr:nvSpPr>
        <xdr:cNvPr id="477" name="テキスト ボックス 476">
          <a:extLst>
            <a:ext uri="{FF2B5EF4-FFF2-40B4-BE49-F238E27FC236}">
              <a16:creationId xmlns:a16="http://schemas.microsoft.com/office/drawing/2014/main" id="{4DA9A8FB-E2A9-43CD-B716-600AA2416BFD}"/>
            </a:ext>
          </a:extLst>
        </xdr:cNvPr>
        <xdr:cNvSpPr txBox="1"/>
      </xdr:nvSpPr>
      <xdr:spPr>
        <a:xfrm>
          <a:off x="5905011" y="1636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90A26AF3-40F2-4157-A8F1-468AEDFADBF4}"/>
            </a:ext>
          </a:extLst>
        </xdr:cNvPr>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4FFC42E3-3E48-445E-8C33-9D66754D1230}"/>
            </a:ext>
          </a:extLst>
        </xdr:cNvPr>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2EDC2F13-360E-43F8-BB69-3CFAB323650B}"/>
            </a:ext>
          </a:extLst>
        </xdr:cNvPr>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5147343-4710-40BF-A1ED-DB6A10589D4E}"/>
            </a:ext>
          </a:extLst>
        </xdr:cNvPr>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9A703FC1-B48D-46F8-A5D3-34FB7ABDE779}"/>
            </a:ext>
          </a:extLst>
        </xdr:cNvPr>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167709</xdr:rowOff>
    </xdr:from>
    <xdr:to>
      <xdr:col>55</xdr:col>
      <xdr:colOff>50800</xdr:colOff>
      <xdr:row>96</xdr:row>
      <xdr:rowOff>97859</xdr:rowOff>
    </xdr:to>
    <xdr:sp macro="" textlink="">
      <xdr:nvSpPr>
        <xdr:cNvPr id="483" name="楕円 482">
          <a:extLst>
            <a:ext uri="{FF2B5EF4-FFF2-40B4-BE49-F238E27FC236}">
              <a16:creationId xmlns:a16="http://schemas.microsoft.com/office/drawing/2014/main" id="{52B47F49-E5A5-4F94-BB73-5EBE7349F610}"/>
            </a:ext>
          </a:extLst>
        </xdr:cNvPr>
        <xdr:cNvSpPr/>
      </xdr:nvSpPr>
      <xdr:spPr>
        <a:xfrm>
          <a:off x="9192260" y="160935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19136</xdr:rowOff>
    </xdr:from>
    <xdr:ext cx="599010" cy="259045"/>
    <xdr:sp macro="" textlink="">
      <xdr:nvSpPr>
        <xdr:cNvPr id="484" name="土木費該当値テキスト">
          <a:extLst>
            <a:ext uri="{FF2B5EF4-FFF2-40B4-BE49-F238E27FC236}">
              <a16:creationId xmlns:a16="http://schemas.microsoft.com/office/drawing/2014/main" id="{A24999F2-9439-4189-B460-88FD3B07973C}"/>
            </a:ext>
          </a:extLst>
        </xdr:cNvPr>
        <xdr:cNvSpPr txBox="1"/>
      </xdr:nvSpPr>
      <xdr:spPr>
        <a:xfrm>
          <a:off x="9271000" y="1594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141523</xdr:rowOff>
    </xdr:from>
    <xdr:to>
      <xdr:col>50</xdr:col>
      <xdr:colOff>165100</xdr:colOff>
      <xdr:row>97</xdr:row>
      <xdr:rowOff>71673</xdr:rowOff>
    </xdr:to>
    <xdr:sp macro="" textlink="">
      <xdr:nvSpPr>
        <xdr:cNvPr id="485" name="楕円 484">
          <a:extLst>
            <a:ext uri="{FF2B5EF4-FFF2-40B4-BE49-F238E27FC236}">
              <a16:creationId xmlns:a16="http://schemas.microsoft.com/office/drawing/2014/main" id="{427E3951-8EBF-4ED4-832F-AA0A861E9244}"/>
            </a:ext>
          </a:extLst>
        </xdr:cNvPr>
        <xdr:cNvSpPr/>
      </xdr:nvSpPr>
      <xdr:spPr>
        <a:xfrm>
          <a:off x="8445500" y="162349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88200</xdr:rowOff>
    </xdr:from>
    <xdr:ext cx="534377" cy="259045"/>
    <xdr:sp macro="" textlink="">
      <xdr:nvSpPr>
        <xdr:cNvPr id="486" name="テキスト ボックス 485">
          <a:extLst>
            <a:ext uri="{FF2B5EF4-FFF2-40B4-BE49-F238E27FC236}">
              <a16:creationId xmlns:a16="http://schemas.microsoft.com/office/drawing/2014/main" id="{45717066-FE78-40DE-83E7-5D168745E8DA}"/>
            </a:ext>
          </a:extLst>
        </xdr:cNvPr>
        <xdr:cNvSpPr txBox="1"/>
      </xdr:nvSpPr>
      <xdr:spPr>
        <a:xfrm>
          <a:off x="8251971" y="1601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129530</xdr:rowOff>
    </xdr:from>
    <xdr:to>
      <xdr:col>46</xdr:col>
      <xdr:colOff>38100</xdr:colOff>
      <xdr:row>97</xdr:row>
      <xdr:rowOff>59680</xdr:rowOff>
    </xdr:to>
    <xdr:sp macro="" textlink="">
      <xdr:nvSpPr>
        <xdr:cNvPr id="487" name="楕円 486">
          <a:extLst>
            <a:ext uri="{FF2B5EF4-FFF2-40B4-BE49-F238E27FC236}">
              <a16:creationId xmlns:a16="http://schemas.microsoft.com/office/drawing/2014/main" id="{B5C05F4E-A623-403A-AD90-B15B3193C7B1}"/>
            </a:ext>
          </a:extLst>
        </xdr:cNvPr>
        <xdr:cNvSpPr/>
      </xdr:nvSpPr>
      <xdr:spPr>
        <a:xfrm>
          <a:off x="7670800" y="16222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76207</xdr:rowOff>
    </xdr:from>
    <xdr:ext cx="534377" cy="259045"/>
    <xdr:sp macro="" textlink="">
      <xdr:nvSpPr>
        <xdr:cNvPr id="488" name="テキスト ボックス 487">
          <a:extLst>
            <a:ext uri="{FF2B5EF4-FFF2-40B4-BE49-F238E27FC236}">
              <a16:creationId xmlns:a16="http://schemas.microsoft.com/office/drawing/2014/main" id="{22799E9F-A80F-45B3-BB84-A486C5B3840D}"/>
            </a:ext>
          </a:extLst>
        </xdr:cNvPr>
        <xdr:cNvSpPr txBox="1"/>
      </xdr:nvSpPr>
      <xdr:spPr>
        <a:xfrm>
          <a:off x="7477271" y="1600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115013</xdr:rowOff>
    </xdr:from>
    <xdr:to>
      <xdr:col>41</xdr:col>
      <xdr:colOff>101600</xdr:colOff>
      <xdr:row>97</xdr:row>
      <xdr:rowOff>45163</xdr:rowOff>
    </xdr:to>
    <xdr:sp macro="" textlink="">
      <xdr:nvSpPr>
        <xdr:cNvPr id="489" name="楕円 488">
          <a:extLst>
            <a:ext uri="{FF2B5EF4-FFF2-40B4-BE49-F238E27FC236}">
              <a16:creationId xmlns:a16="http://schemas.microsoft.com/office/drawing/2014/main" id="{842AA410-6582-4C4C-8876-61DB0FD64346}"/>
            </a:ext>
          </a:extLst>
        </xdr:cNvPr>
        <xdr:cNvSpPr/>
      </xdr:nvSpPr>
      <xdr:spPr>
        <a:xfrm>
          <a:off x="6873240" y="16208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61690</xdr:rowOff>
    </xdr:from>
    <xdr:ext cx="599010" cy="259045"/>
    <xdr:sp macro="" textlink="">
      <xdr:nvSpPr>
        <xdr:cNvPr id="490" name="テキスト ボックス 489">
          <a:extLst>
            <a:ext uri="{FF2B5EF4-FFF2-40B4-BE49-F238E27FC236}">
              <a16:creationId xmlns:a16="http://schemas.microsoft.com/office/drawing/2014/main" id="{C390D0E0-6D38-4CEB-A37E-61F6AB821642}"/>
            </a:ext>
          </a:extLst>
        </xdr:cNvPr>
        <xdr:cNvSpPr txBox="1"/>
      </xdr:nvSpPr>
      <xdr:spPr>
        <a:xfrm>
          <a:off x="6670255" y="15987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106018</xdr:rowOff>
    </xdr:from>
    <xdr:to>
      <xdr:col>36</xdr:col>
      <xdr:colOff>165100</xdr:colOff>
      <xdr:row>97</xdr:row>
      <xdr:rowOff>36168</xdr:rowOff>
    </xdr:to>
    <xdr:sp macro="" textlink="">
      <xdr:nvSpPr>
        <xdr:cNvPr id="491" name="楕円 490">
          <a:extLst>
            <a:ext uri="{FF2B5EF4-FFF2-40B4-BE49-F238E27FC236}">
              <a16:creationId xmlns:a16="http://schemas.microsoft.com/office/drawing/2014/main" id="{072C7914-C49E-4266-B234-DCD466FAB623}"/>
            </a:ext>
          </a:extLst>
        </xdr:cNvPr>
        <xdr:cNvSpPr/>
      </xdr:nvSpPr>
      <xdr:spPr>
        <a:xfrm>
          <a:off x="6098540" y="16199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52695</xdr:rowOff>
    </xdr:from>
    <xdr:ext cx="599010" cy="259045"/>
    <xdr:sp macro="" textlink="">
      <xdr:nvSpPr>
        <xdr:cNvPr id="492" name="テキスト ボックス 491">
          <a:extLst>
            <a:ext uri="{FF2B5EF4-FFF2-40B4-BE49-F238E27FC236}">
              <a16:creationId xmlns:a16="http://schemas.microsoft.com/office/drawing/2014/main" id="{8631D220-0535-4EDC-B601-C2FBD95322A8}"/>
            </a:ext>
          </a:extLst>
        </xdr:cNvPr>
        <xdr:cNvSpPr txBox="1"/>
      </xdr:nvSpPr>
      <xdr:spPr>
        <a:xfrm>
          <a:off x="5872695" y="1597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226F97A9-0A7C-4D32-9762-60B0C490DE45}"/>
            </a:ext>
          </a:extLst>
        </xdr:cNvPr>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ED9FF75D-5EC8-4945-AC91-711831AD71F0}"/>
            </a:ext>
          </a:extLst>
        </xdr:cNvPr>
        <xdr:cNvSpPr/>
      </xdr:nvSpPr>
      <xdr:spPr>
        <a:xfrm>
          <a:off x="110642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29C3163A-D973-4397-8C26-54578CE92A1C}"/>
            </a:ext>
          </a:extLst>
        </xdr:cNvPr>
        <xdr:cNvSpPr/>
      </xdr:nvSpPr>
      <xdr:spPr>
        <a:xfrm>
          <a:off x="110642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7EFC531A-DBD7-4689-B0A9-BEE03A08545C}"/>
            </a:ext>
          </a:extLst>
        </xdr:cNvPr>
        <xdr:cNvSpPr/>
      </xdr:nvSpPr>
      <xdr:spPr>
        <a:xfrm>
          <a:off x="119659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C6D3E832-B17C-457A-8B38-06EAA20438FD}"/>
            </a:ext>
          </a:extLst>
        </xdr:cNvPr>
        <xdr:cNvSpPr/>
      </xdr:nvSpPr>
      <xdr:spPr>
        <a:xfrm>
          <a:off x="119659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EABACCDB-0E3F-4075-89F2-9973879E4F76}"/>
            </a:ext>
          </a:extLst>
        </xdr:cNvPr>
        <xdr:cNvSpPr/>
      </xdr:nvSpPr>
      <xdr:spPr>
        <a:xfrm>
          <a:off x="129717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17CEFEA7-D143-4606-B3FB-C24D5DAC4DF8}"/>
            </a:ext>
          </a:extLst>
        </xdr:cNvPr>
        <xdr:cNvSpPr/>
      </xdr:nvSpPr>
      <xdr:spPr>
        <a:xfrm>
          <a:off x="129717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A993BE8C-1C6D-4BDA-853A-9A52C6D65AD0}"/>
            </a:ext>
          </a:extLst>
        </xdr:cNvPr>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4396500F-F5BE-4B2F-BB4A-62C4E91B68FB}"/>
            </a:ext>
          </a:extLst>
        </xdr:cNvPr>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97EEC36D-5F5B-4BE4-AAD7-BD509D8AD5B0}"/>
            </a:ext>
          </a:extLst>
        </xdr:cNvPr>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46A82E66-6D04-48F6-973A-83985F0085C7}"/>
            </a:ext>
          </a:extLst>
        </xdr:cNvPr>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10DEF4AE-D70F-454E-8DC9-75495E125C1C}"/>
            </a:ext>
          </a:extLst>
        </xdr:cNvPr>
        <xdr:cNvCxnSpPr/>
      </xdr:nvCxnSpPr>
      <xdr:spPr>
        <a:xfrm>
          <a:off x="10960100" y="65824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a:extLst>
            <a:ext uri="{FF2B5EF4-FFF2-40B4-BE49-F238E27FC236}">
              <a16:creationId xmlns:a16="http://schemas.microsoft.com/office/drawing/2014/main" id="{6A55CD3D-97F5-4E93-9EC4-0B46FDBB1D1F}"/>
            </a:ext>
          </a:extLst>
        </xdr:cNvPr>
        <xdr:cNvSpPr txBox="1"/>
      </xdr:nvSpPr>
      <xdr:spPr>
        <a:xfrm>
          <a:off x="10497381" y="64439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EA1915F-3A69-4FB0-AF93-5FFDEB466C95}"/>
            </a:ext>
          </a:extLst>
        </xdr:cNvPr>
        <xdr:cNvCxnSpPr/>
      </xdr:nvCxnSpPr>
      <xdr:spPr>
        <a:xfrm>
          <a:off x="10960100" y="6209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FCB54CF4-2442-4C8A-87A8-E9F3FB13ACEA}"/>
            </a:ext>
          </a:extLst>
        </xdr:cNvPr>
        <xdr:cNvSpPr txBox="1"/>
      </xdr:nvSpPr>
      <xdr:spPr>
        <a:xfrm>
          <a:off x="1049738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8F809656-6C22-40D8-900B-746197E4EBA2}"/>
            </a:ext>
          </a:extLst>
        </xdr:cNvPr>
        <xdr:cNvCxnSpPr/>
      </xdr:nvCxnSpPr>
      <xdr:spPr>
        <a:xfrm>
          <a:off x="10960100" y="58394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ACB55A36-EA47-419D-9B2D-B2E806C61536}"/>
            </a:ext>
          </a:extLst>
        </xdr:cNvPr>
        <xdr:cNvSpPr txBox="1"/>
      </xdr:nvSpPr>
      <xdr:spPr>
        <a:xfrm>
          <a:off x="1049738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F49A428E-2408-4855-8BA5-43B90038A1B2}"/>
            </a:ext>
          </a:extLst>
        </xdr:cNvPr>
        <xdr:cNvCxnSpPr/>
      </xdr:nvCxnSpPr>
      <xdr:spPr>
        <a:xfrm>
          <a:off x="10960100" y="54660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317A2234-05BB-4A99-A583-8A356588FC1C}"/>
            </a:ext>
          </a:extLst>
        </xdr:cNvPr>
        <xdr:cNvSpPr txBox="1"/>
      </xdr:nvSpPr>
      <xdr:spPr>
        <a:xfrm>
          <a:off x="1049738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75827B4F-E609-4033-B1EF-9547B2366251}"/>
            </a:ext>
          </a:extLst>
        </xdr:cNvPr>
        <xdr:cNvCxnSpPr/>
      </xdr:nvCxnSpPr>
      <xdr:spPr>
        <a:xfrm>
          <a:off x="10960100" y="5092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7394195-5814-494A-A70D-2E5C1F550E01}"/>
            </a:ext>
          </a:extLst>
        </xdr:cNvPr>
        <xdr:cNvSpPr txBox="1"/>
      </xdr:nvSpPr>
      <xdr:spPr>
        <a:xfrm>
          <a:off x="10433261" y="4954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B600072F-F298-4552-B9B4-0298C282D6DB}"/>
            </a:ext>
          </a:extLst>
        </xdr:cNvPr>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7F941A7B-36BC-46EF-B78F-90B11D900272}"/>
            </a:ext>
          </a:extLst>
        </xdr:cNvPr>
        <xdr:cNvSpPr txBox="1"/>
      </xdr:nvSpPr>
      <xdr:spPr>
        <a:xfrm>
          <a:off x="1043326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3C60C4E2-DF0D-4BB6-8105-5EF31FD95288}"/>
            </a:ext>
          </a:extLst>
        </xdr:cNvPr>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a:extLst>
            <a:ext uri="{FF2B5EF4-FFF2-40B4-BE49-F238E27FC236}">
              <a16:creationId xmlns:a16="http://schemas.microsoft.com/office/drawing/2014/main" id="{C756DE35-08AE-4F1C-989C-3C3DB8212616}"/>
            </a:ext>
          </a:extLst>
        </xdr:cNvPr>
        <xdr:cNvCxnSpPr/>
      </xdr:nvCxnSpPr>
      <xdr:spPr>
        <a:xfrm flipV="1">
          <a:off x="14374495" y="5138248"/>
          <a:ext cx="1269" cy="1489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a:extLst>
            <a:ext uri="{FF2B5EF4-FFF2-40B4-BE49-F238E27FC236}">
              <a16:creationId xmlns:a16="http://schemas.microsoft.com/office/drawing/2014/main" id="{8B3DE526-19A8-4041-B6A1-2098FB4CB98B}"/>
            </a:ext>
          </a:extLst>
        </xdr:cNvPr>
        <xdr:cNvSpPr txBox="1"/>
      </xdr:nvSpPr>
      <xdr:spPr>
        <a:xfrm>
          <a:off x="14419580" y="66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a:extLst>
            <a:ext uri="{FF2B5EF4-FFF2-40B4-BE49-F238E27FC236}">
              <a16:creationId xmlns:a16="http://schemas.microsoft.com/office/drawing/2014/main" id="{5717603F-C0F9-40C5-B507-6755AEA9C1BB}"/>
            </a:ext>
          </a:extLst>
        </xdr:cNvPr>
        <xdr:cNvCxnSpPr/>
      </xdr:nvCxnSpPr>
      <xdr:spPr>
        <a:xfrm>
          <a:off x="14287500" y="66280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a:extLst>
            <a:ext uri="{FF2B5EF4-FFF2-40B4-BE49-F238E27FC236}">
              <a16:creationId xmlns:a16="http://schemas.microsoft.com/office/drawing/2014/main" id="{D490DCEA-C823-4133-8246-2CBCF95881E4}"/>
            </a:ext>
          </a:extLst>
        </xdr:cNvPr>
        <xdr:cNvSpPr txBox="1"/>
      </xdr:nvSpPr>
      <xdr:spPr>
        <a:xfrm>
          <a:off x="14419580" y="491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a:extLst>
            <a:ext uri="{FF2B5EF4-FFF2-40B4-BE49-F238E27FC236}">
              <a16:creationId xmlns:a16="http://schemas.microsoft.com/office/drawing/2014/main" id="{F2826EBB-AFA6-4D08-B8FE-FA786A6F44F0}"/>
            </a:ext>
          </a:extLst>
        </xdr:cNvPr>
        <xdr:cNvCxnSpPr/>
      </xdr:nvCxnSpPr>
      <xdr:spPr>
        <a:xfrm>
          <a:off x="14287500" y="51382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65367</xdr:rowOff>
    </xdr:from>
    <xdr:to>
      <xdr:col>85</xdr:col>
      <xdr:colOff>127000</xdr:colOff>
      <xdr:row>39</xdr:row>
      <xdr:rowOff>66205</xdr:rowOff>
    </xdr:to>
    <xdr:cxnSp macro="">
      <xdr:nvCxnSpPr>
        <xdr:cNvPr id="522" name="直線コネクタ 521">
          <a:extLst>
            <a:ext uri="{FF2B5EF4-FFF2-40B4-BE49-F238E27FC236}">
              <a16:creationId xmlns:a16="http://schemas.microsoft.com/office/drawing/2014/main" id="{DBED763C-3C27-4B81-9B0C-0FDABAD125CA}"/>
            </a:ext>
          </a:extLst>
        </xdr:cNvPr>
        <xdr:cNvCxnSpPr/>
      </xdr:nvCxnSpPr>
      <xdr:spPr>
        <a:xfrm flipV="1">
          <a:off x="13629640" y="6435687"/>
          <a:ext cx="74676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167206</xdr:rowOff>
    </xdr:from>
    <xdr:ext cx="534377" cy="259045"/>
    <xdr:sp macro="" textlink="">
      <xdr:nvSpPr>
        <xdr:cNvPr id="523" name="消防費平均値テキスト">
          <a:extLst>
            <a:ext uri="{FF2B5EF4-FFF2-40B4-BE49-F238E27FC236}">
              <a16:creationId xmlns:a16="http://schemas.microsoft.com/office/drawing/2014/main" id="{AC7958AA-26A0-4F40-8488-0310A03C75AE}"/>
            </a:ext>
          </a:extLst>
        </xdr:cNvPr>
        <xdr:cNvSpPr txBox="1"/>
      </xdr:nvSpPr>
      <xdr:spPr>
        <a:xfrm>
          <a:off x="14419580" y="6369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a:extLst>
            <a:ext uri="{FF2B5EF4-FFF2-40B4-BE49-F238E27FC236}">
              <a16:creationId xmlns:a16="http://schemas.microsoft.com/office/drawing/2014/main" id="{F849EACA-1A58-4B15-BAAE-F66809E3E904}"/>
            </a:ext>
          </a:extLst>
        </xdr:cNvPr>
        <xdr:cNvSpPr/>
      </xdr:nvSpPr>
      <xdr:spPr>
        <a:xfrm>
          <a:off x="14325600" y="638764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39574</xdr:rowOff>
    </xdr:from>
    <xdr:to>
      <xdr:col>81</xdr:col>
      <xdr:colOff>50800</xdr:colOff>
      <xdr:row>39</xdr:row>
      <xdr:rowOff>66205</xdr:rowOff>
    </xdr:to>
    <xdr:cxnSp macro="">
      <xdr:nvCxnSpPr>
        <xdr:cNvPr id="525" name="直線コネクタ 524">
          <a:extLst>
            <a:ext uri="{FF2B5EF4-FFF2-40B4-BE49-F238E27FC236}">
              <a16:creationId xmlns:a16="http://schemas.microsoft.com/office/drawing/2014/main" id="{937AF2C5-80B8-4289-94E3-20E3E1410224}"/>
            </a:ext>
          </a:extLst>
        </xdr:cNvPr>
        <xdr:cNvCxnSpPr/>
      </xdr:nvCxnSpPr>
      <xdr:spPr>
        <a:xfrm>
          <a:off x="12854940" y="6577534"/>
          <a:ext cx="7747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a:extLst>
            <a:ext uri="{FF2B5EF4-FFF2-40B4-BE49-F238E27FC236}">
              <a16:creationId xmlns:a16="http://schemas.microsoft.com/office/drawing/2014/main" id="{DE0F30C4-62FE-4541-8499-018CB70E79ED}"/>
            </a:ext>
          </a:extLst>
        </xdr:cNvPr>
        <xdr:cNvSpPr/>
      </xdr:nvSpPr>
      <xdr:spPr>
        <a:xfrm>
          <a:off x="13578840" y="638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a:extLst>
            <a:ext uri="{FF2B5EF4-FFF2-40B4-BE49-F238E27FC236}">
              <a16:creationId xmlns:a16="http://schemas.microsoft.com/office/drawing/2014/main" id="{CAACE20E-DF9A-4E93-9829-DAE9194D352E}"/>
            </a:ext>
          </a:extLst>
        </xdr:cNvPr>
        <xdr:cNvSpPr txBox="1"/>
      </xdr:nvSpPr>
      <xdr:spPr>
        <a:xfrm>
          <a:off x="13408171" y="61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39326</xdr:rowOff>
    </xdr:from>
    <xdr:to>
      <xdr:col>76</xdr:col>
      <xdr:colOff>114300</xdr:colOff>
      <xdr:row>39</xdr:row>
      <xdr:rowOff>39574</xdr:rowOff>
    </xdr:to>
    <xdr:cxnSp macro="">
      <xdr:nvCxnSpPr>
        <xdr:cNvPr id="528" name="直線コネクタ 527">
          <a:extLst>
            <a:ext uri="{FF2B5EF4-FFF2-40B4-BE49-F238E27FC236}">
              <a16:creationId xmlns:a16="http://schemas.microsoft.com/office/drawing/2014/main" id="{2936EDC1-2F97-4BF2-B16A-946D094C0289}"/>
            </a:ext>
          </a:extLst>
        </xdr:cNvPr>
        <xdr:cNvCxnSpPr/>
      </xdr:nvCxnSpPr>
      <xdr:spPr>
        <a:xfrm>
          <a:off x="12072620" y="6577286"/>
          <a:ext cx="78232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a:extLst>
            <a:ext uri="{FF2B5EF4-FFF2-40B4-BE49-F238E27FC236}">
              <a16:creationId xmlns:a16="http://schemas.microsoft.com/office/drawing/2014/main" id="{AF6A833C-6B43-44DC-A150-3224C6966F56}"/>
            </a:ext>
          </a:extLst>
        </xdr:cNvPr>
        <xdr:cNvSpPr/>
      </xdr:nvSpPr>
      <xdr:spPr>
        <a:xfrm>
          <a:off x="12804140" y="63355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a:extLst>
            <a:ext uri="{FF2B5EF4-FFF2-40B4-BE49-F238E27FC236}">
              <a16:creationId xmlns:a16="http://schemas.microsoft.com/office/drawing/2014/main" id="{D9677F0E-DA7F-44CC-9AE1-F5BD2D99A98F}"/>
            </a:ext>
          </a:extLst>
        </xdr:cNvPr>
        <xdr:cNvSpPr txBox="1"/>
      </xdr:nvSpPr>
      <xdr:spPr>
        <a:xfrm>
          <a:off x="12610611" y="611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39326</xdr:rowOff>
    </xdr:from>
    <xdr:to>
      <xdr:col>71</xdr:col>
      <xdr:colOff>177800</xdr:colOff>
      <xdr:row>39</xdr:row>
      <xdr:rowOff>91542</xdr:rowOff>
    </xdr:to>
    <xdr:cxnSp macro="">
      <xdr:nvCxnSpPr>
        <xdr:cNvPr id="531" name="直線コネクタ 530">
          <a:extLst>
            <a:ext uri="{FF2B5EF4-FFF2-40B4-BE49-F238E27FC236}">
              <a16:creationId xmlns:a16="http://schemas.microsoft.com/office/drawing/2014/main" id="{6501E511-8CA8-4B33-B984-EB4E86FF27CE}"/>
            </a:ext>
          </a:extLst>
        </xdr:cNvPr>
        <xdr:cNvCxnSpPr/>
      </xdr:nvCxnSpPr>
      <xdr:spPr>
        <a:xfrm flipV="1">
          <a:off x="11282680" y="6577286"/>
          <a:ext cx="789940" cy="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a:extLst>
            <a:ext uri="{FF2B5EF4-FFF2-40B4-BE49-F238E27FC236}">
              <a16:creationId xmlns:a16="http://schemas.microsoft.com/office/drawing/2014/main" id="{0086BD34-7270-4438-A1FE-D0FA18DCFB88}"/>
            </a:ext>
          </a:extLst>
        </xdr:cNvPr>
        <xdr:cNvSpPr/>
      </xdr:nvSpPr>
      <xdr:spPr>
        <a:xfrm>
          <a:off x="12029440" y="6358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a:extLst>
            <a:ext uri="{FF2B5EF4-FFF2-40B4-BE49-F238E27FC236}">
              <a16:creationId xmlns:a16="http://schemas.microsoft.com/office/drawing/2014/main" id="{EDA92607-D839-4EB2-9ACE-67531989A14D}"/>
            </a:ext>
          </a:extLst>
        </xdr:cNvPr>
        <xdr:cNvSpPr txBox="1"/>
      </xdr:nvSpPr>
      <xdr:spPr>
        <a:xfrm>
          <a:off x="11835911" y="613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a:extLst>
            <a:ext uri="{FF2B5EF4-FFF2-40B4-BE49-F238E27FC236}">
              <a16:creationId xmlns:a16="http://schemas.microsoft.com/office/drawing/2014/main" id="{E0369BF2-7427-4D2E-85D7-72CD25C5B2B3}"/>
            </a:ext>
          </a:extLst>
        </xdr:cNvPr>
        <xdr:cNvSpPr/>
      </xdr:nvSpPr>
      <xdr:spPr>
        <a:xfrm>
          <a:off x="11231880" y="64404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16775</xdr:rowOff>
    </xdr:from>
    <xdr:ext cx="534377" cy="259045"/>
    <xdr:sp macro="" textlink="">
      <xdr:nvSpPr>
        <xdr:cNvPr id="535" name="テキスト ボックス 534">
          <a:extLst>
            <a:ext uri="{FF2B5EF4-FFF2-40B4-BE49-F238E27FC236}">
              <a16:creationId xmlns:a16="http://schemas.microsoft.com/office/drawing/2014/main" id="{3368266F-6F4A-405C-AAF8-D278F8A666B6}"/>
            </a:ext>
          </a:extLst>
        </xdr:cNvPr>
        <xdr:cNvSpPr txBox="1"/>
      </xdr:nvSpPr>
      <xdr:spPr>
        <a:xfrm>
          <a:off x="11061211" y="62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C1A3DB58-82C3-45CF-B91E-0C617C1E66B3}"/>
            </a:ext>
          </a:extLst>
        </xdr:cNvPr>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55B9A798-0FB9-4478-A7A0-B886712CB64B}"/>
            </a:ext>
          </a:extLst>
        </xdr:cNvPr>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64A8CB0D-AEE1-473B-B97F-17C2862D2C4A}"/>
            </a:ext>
          </a:extLst>
        </xdr:cNvPr>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32B8AA3F-C565-4DFC-A6CA-D8B5A74F01D8}"/>
            </a:ext>
          </a:extLst>
        </xdr:cNvPr>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58FF33F9-4787-497F-8AB7-BA53C0141801}"/>
            </a:ext>
          </a:extLst>
        </xdr:cNvPr>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14567</xdr:rowOff>
    </xdr:from>
    <xdr:to>
      <xdr:col>85</xdr:col>
      <xdr:colOff>177800</xdr:colOff>
      <xdr:row>38</xdr:row>
      <xdr:rowOff>116167</xdr:rowOff>
    </xdr:to>
    <xdr:sp macro="" textlink="">
      <xdr:nvSpPr>
        <xdr:cNvPr id="541" name="楕円 540">
          <a:extLst>
            <a:ext uri="{FF2B5EF4-FFF2-40B4-BE49-F238E27FC236}">
              <a16:creationId xmlns:a16="http://schemas.microsoft.com/office/drawing/2014/main" id="{DF90D718-2BC9-4FD0-8FE3-8E20225780FC}"/>
            </a:ext>
          </a:extLst>
        </xdr:cNvPr>
        <xdr:cNvSpPr/>
      </xdr:nvSpPr>
      <xdr:spPr>
        <a:xfrm>
          <a:off x="14325600" y="638488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37444</xdr:rowOff>
    </xdr:from>
    <xdr:ext cx="534377" cy="259045"/>
    <xdr:sp macro="" textlink="">
      <xdr:nvSpPr>
        <xdr:cNvPr id="542" name="消防費該当値テキスト">
          <a:extLst>
            <a:ext uri="{FF2B5EF4-FFF2-40B4-BE49-F238E27FC236}">
              <a16:creationId xmlns:a16="http://schemas.microsoft.com/office/drawing/2014/main" id="{8E5E1184-4131-49D5-B8E3-CA5C4485A5F6}"/>
            </a:ext>
          </a:extLst>
        </xdr:cNvPr>
        <xdr:cNvSpPr txBox="1"/>
      </xdr:nvSpPr>
      <xdr:spPr>
        <a:xfrm>
          <a:off x="14419580" y="624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15405</xdr:rowOff>
    </xdr:from>
    <xdr:to>
      <xdr:col>81</xdr:col>
      <xdr:colOff>101600</xdr:colOff>
      <xdr:row>39</xdr:row>
      <xdr:rowOff>117005</xdr:rowOff>
    </xdr:to>
    <xdr:sp macro="" textlink="">
      <xdr:nvSpPr>
        <xdr:cNvPr id="543" name="楕円 542">
          <a:extLst>
            <a:ext uri="{FF2B5EF4-FFF2-40B4-BE49-F238E27FC236}">
              <a16:creationId xmlns:a16="http://schemas.microsoft.com/office/drawing/2014/main" id="{14EFB536-9FE5-4443-A333-63123E68A30D}"/>
            </a:ext>
          </a:extLst>
        </xdr:cNvPr>
        <xdr:cNvSpPr/>
      </xdr:nvSpPr>
      <xdr:spPr>
        <a:xfrm>
          <a:off x="13578840" y="655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108132</xdr:rowOff>
    </xdr:from>
    <xdr:ext cx="534377" cy="259045"/>
    <xdr:sp macro="" textlink="">
      <xdr:nvSpPr>
        <xdr:cNvPr id="544" name="テキスト ボックス 543">
          <a:extLst>
            <a:ext uri="{FF2B5EF4-FFF2-40B4-BE49-F238E27FC236}">
              <a16:creationId xmlns:a16="http://schemas.microsoft.com/office/drawing/2014/main" id="{F01A67D0-869C-4E4C-8739-E4E2E5FFEE94}"/>
            </a:ext>
          </a:extLst>
        </xdr:cNvPr>
        <xdr:cNvSpPr txBox="1"/>
      </xdr:nvSpPr>
      <xdr:spPr>
        <a:xfrm>
          <a:off x="13408171" y="664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160224</xdr:rowOff>
    </xdr:from>
    <xdr:to>
      <xdr:col>76</xdr:col>
      <xdr:colOff>165100</xdr:colOff>
      <xdr:row>39</xdr:row>
      <xdr:rowOff>90374</xdr:rowOff>
    </xdr:to>
    <xdr:sp macro="" textlink="">
      <xdr:nvSpPr>
        <xdr:cNvPr id="545" name="楕円 544">
          <a:extLst>
            <a:ext uri="{FF2B5EF4-FFF2-40B4-BE49-F238E27FC236}">
              <a16:creationId xmlns:a16="http://schemas.microsoft.com/office/drawing/2014/main" id="{C0E5E41C-2A87-431A-9D80-AD38C6289C1D}"/>
            </a:ext>
          </a:extLst>
        </xdr:cNvPr>
        <xdr:cNvSpPr/>
      </xdr:nvSpPr>
      <xdr:spPr>
        <a:xfrm>
          <a:off x="12804140" y="65305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81501</xdr:rowOff>
    </xdr:from>
    <xdr:ext cx="534377" cy="259045"/>
    <xdr:sp macro="" textlink="">
      <xdr:nvSpPr>
        <xdr:cNvPr id="546" name="テキスト ボックス 545">
          <a:extLst>
            <a:ext uri="{FF2B5EF4-FFF2-40B4-BE49-F238E27FC236}">
              <a16:creationId xmlns:a16="http://schemas.microsoft.com/office/drawing/2014/main" id="{414F4316-406F-4DFC-B12F-36A42906EB1D}"/>
            </a:ext>
          </a:extLst>
        </xdr:cNvPr>
        <xdr:cNvSpPr txBox="1"/>
      </xdr:nvSpPr>
      <xdr:spPr>
        <a:xfrm>
          <a:off x="12610611" y="661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159976</xdr:rowOff>
    </xdr:from>
    <xdr:to>
      <xdr:col>72</xdr:col>
      <xdr:colOff>38100</xdr:colOff>
      <xdr:row>39</xdr:row>
      <xdr:rowOff>90126</xdr:rowOff>
    </xdr:to>
    <xdr:sp macro="" textlink="">
      <xdr:nvSpPr>
        <xdr:cNvPr id="547" name="楕円 546">
          <a:extLst>
            <a:ext uri="{FF2B5EF4-FFF2-40B4-BE49-F238E27FC236}">
              <a16:creationId xmlns:a16="http://schemas.microsoft.com/office/drawing/2014/main" id="{4DD5AE93-EBEE-40D3-90FE-052F5F2A6584}"/>
            </a:ext>
          </a:extLst>
        </xdr:cNvPr>
        <xdr:cNvSpPr/>
      </xdr:nvSpPr>
      <xdr:spPr>
        <a:xfrm>
          <a:off x="12029440" y="65302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81253</xdr:rowOff>
    </xdr:from>
    <xdr:ext cx="534377" cy="259045"/>
    <xdr:sp macro="" textlink="">
      <xdr:nvSpPr>
        <xdr:cNvPr id="548" name="テキスト ボックス 547">
          <a:extLst>
            <a:ext uri="{FF2B5EF4-FFF2-40B4-BE49-F238E27FC236}">
              <a16:creationId xmlns:a16="http://schemas.microsoft.com/office/drawing/2014/main" id="{D0DB93D7-0444-4484-8789-65709EC01A89}"/>
            </a:ext>
          </a:extLst>
        </xdr:cNvPr>
        <xdr:cNvSpPr txBox="1"/>
      </xdr:nvSpPr>
      <xdr:spPr>
        <a:xfrm>
          <a:off x="11835911" y="661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40742</xdr:rowOff>
    </xdr:from>
    <xdr:to>
      <xdr:col>67</xdr:col>
      <xdr:colOff>101600</xdr:colOff>
      <xdr:row>39</xdr:row>
      <xdr:rowOff>142342</xdr:rowOff>
    </xdr:to>
    <xdr:sp macro="" textlink="">
      <xdr:nvSpPr>
        <xdr:cNvPr id="549" name="楕円 548">
          <a:extLst>
            <a:ext uri="{FF2B5EF4-FFF2-40B4-BE49-F238E27FC236}">
              <a16:creationId xmlns:a16="http://schemas.microsoft.com/office/drawing/2014/main" id="{DE19AA8D-7672-40EB-A1DA-962D217CB432}"/>
            </a:ext>
          </a:extLst>
        </xdr:cNvPr>
        <xdr:cNvSpPr/>
      </xdr:nvSpPr>
      <xdr:spPr>
        <a:xfrm>
          <a:off x="11231880" y="65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133469</xdr:rowOff>
    </xdr:from>
    <xdr:ext cx="534377" cy="259045"/>
    <xdr:sp macro="" textlink="">
      <xdr:nvSpPr>
        <xdr:cNvPr id="550" name="テキスト ボックス 549">
          <a:extLst>
            <a:ext uri="{FF2B5EF4-FFF2-40B4-BE49-F238E27FC236}">
              <a16:creationId xmlns:a16="http://schemas.microsoft.com/office/drawing/2014/main" id="{1D7BF65D-4BDA-4ADB-9617-A51AC6B990B8}"/>
            </a:ext>
          </a:extLst>
        </xdr:cNvPr>
        <xdr:cNvSpPr txBox="1"/>
      </xdr:nvSpPr>
      <xdr:spPr>
        <a:xfrm>
          <a:off x="11061211" y="66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2E345278-E2A8-4E22-ABAE-7CB2F3027ECE}"/>
            </a:ext>
          </a:extLst>
        </xdr:cNvPr>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45BBF34-5059-445B-9A17-204CB8E27A2C}"/>
            </a:ext>
          </a:extLst>
        </xdr:cNvPr>
        <xdr:cNvSpPr/>
      </xdr:nvSpPr>
      <xdr:spPr>
        <a:xfrm>
          <a:off x="110642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574635FF-8C17-4E43-AA70-CC32CB72D34E}"/>
            </a:ext>
          </a:extLst>
        </xdr:cNvPr>
        <xdr:cNvSpPr/>
      </xdr:nvSpPr>
      <xdr:spPr>
        <a:xfrm>
          <a:off x="110642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E7F31E3C-5282-4EF0-B798-63CAD5A038F4}"/>
            </a:ext>
          </a:extLst>
        </xdr:cNvPr>
        <xdr:cNvSpPr/>
      </xdr:nvSpPr>
      <xdr:spPr>
        <a:xfrm>
          <a:off x="119659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8B4FAB3B-63DA-472B-A430-194B1A1CBCF5}"/>
            </a:ext>
          </a:extLst>
        </xdr:cNvPr>
        <xdr:cNvSpPr/>
      </xdr:nvSpPr>
      <xdr:spPr>
        <a:xfrm>
          <a:off x="119659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80D22DF0-5F5E-455B-8587-2738070664C0}"/>
            </a:ext>
          </a:extLst>
        </xdr:cNvPr>
        <xdr:cNvSpPr/>
      </xdr:nvSpPr>
      <xdr:spPr>
        <a:xfrm>
          <a:off x="129717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FBE0097-BC93-4CA5-8041-A5FF24E97CC3}"/>
            </a:ext>
          </a:extLst>
        </xdr:cNvPr>
        <xdr:cNvSpPr/>
      </xdr:nvSpPr>
      <xdr:spPr>
        <a:xfrm>
          <a:off x="129717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6ADD066E-4761-4B4A-AC86-9926EEDDE8E2}"/>
            </a:ext>
          </a:extLst>
        </xdr:cNvPr>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E2B94334-2DDA-46BA-A564-54C5DC669237}"/>
            </a:ext>
          </a:extLst>
        </xdr:cNvPr>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26C9F103-A489-4033-925A-9025B4C1FD3A}"/>
            </a:ext>
          </a:extLst>
        </xdr:cNvPr>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B55E2C6F-3580-44D8-A9B2-BBC5C1DA77E2}"/>
            </a:ext>
          </a:extLst>
        </xdr:cNvPr>
        <xdr:cNvCxnSpPr/>
      </xdr:nvCxnSpPr>
      <xdr:spPr>
        <a:xfrm>
          <a:off x="10960100" y="98628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BD07DBA7-2287-4D1A-9B43-313DDF44A789}"/>
            </a:ext>
          </a:extLst>
        </xdr:cNvPr>
        <xdr:cNvSpPr txBox="1"/>
      </xdr:nvSpPr>
      <xdr:spPr>
        <a:xfrm>
          <a:off x="10734174" y="97244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8BA5BBEE-917E-496D-9C68-CC0271A8DE2A}"/>
            </a:ext>
          </a:extLst>
        </xdr:cNvPr>
        <xdr:cNvCxnSpPr/>
      </xdr:nvCxnSpPr>
      <xdr:spPr>
        <a:xfrm>
          <a:off x="10960100" y="9413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8B94F512-E6AF-49F8-808F-F854BCE0016B}"/>
            </a:ext>
          </a:extLst>
        </xdr:cNvPr>
        <xdr:cNvSpPr txBox="1"/>
      </xdr:nvSpPr>
      <xdr:spPr>
        <a:xfrm>
          <a:off x="10433261" y="9274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A3523C98-69DB-45A9-B65A-A93D9FF2444C}"/>
            </a:ext>
          </a:extLst>
        </xdr:cNvPr>
        <xdr:cNvCxnSpPr/>
      </xdr:nvCxnSpPr>
      <xdr:spPr>
        <a:xfrm>
          <a:off x="10960100" y="8967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83E195A5-F328-4C6F-B335-14A5471C48F7}"/>
            </a:ext>
          </a:extLst>
        </xdr:cNvPr>
        <xdr:cNvSpPr txBox="1"/>
      </xdr:nvSpPr>
      <xdr:spPr>
        <a:xfrm>
          <a:off x="1043326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F86622D6-CCBE-4571-B109-F354C66019BF}"/>
            </a:ext>
          </a:extLst>
        </xdr:cNvPr>
        <xdr:cNvCxnSpPr/>
      </xdr:nvCxnSpPr>
      <xdr:spPr>
        <a:xfrm>
          <a:off x="10960100" y="85217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B8E98A67-9B15-49BA-94AA-550B562CEC5B}"/>
            </a:ext>
          </a:extLst>
        </xdr:cNvPr>
        <xdr:cNvSpPr txBox="1"/>
      </xdr:nvSpPr>
      <xdr:spPr>
        <a:xfrm>
          <a:off x="1043326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77AE4FBF-D567-455F-B874-655531F80DF7}"/>
            </a:ext>
          </a:extLst>
        </xdr:cNvPr>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BE85C084-4DE4-4796-8FF0-CB7CB8320862}"/>
            </a:ext>
          </a:extLst>
        </xdr:cNvPr>
        <xdr:cNvSpPr txBox="1"/>
      </xdr:nvSpPr>
      <xdr:spPr>
        <a:xfrm>
          <a:off x="1043326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311648E2-CD6C-42F5-96EB-F22979E0503A}"/>
            </a:ext>
          </a:extLst>
        </xdr:cNvPr>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a:extLst>
            <a:ext uri="{FF2B5EF4-FFF2-40B4-BE49-F238E27FC236}">
              <a16:creationId xmlns:a16="http://schemas.microsoft.com/office/drawing/2014/main" id="{7764651B-DDC2-40D9-9B16-2F7CE0E1EA92}"/>
            </a:ext>
          </a:extLst>
        </xdr:cNvPr>
        <xdr:cNvCxnSpPr/>
      </xdr:nvCxnSpPr>
      <xdr:spPr>
        <a:xfrm flipV="1">
          <a:off x="14374495" y="8706970"/>
          <a:ext cx="1269" cy="970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a:extLst>
            <a:ext uri="{FF2B5EF4-FFF2-40B4-BE49-F238E27FC236}">
              <a16:creationId xmlns:a16="http://schemas.microsoft.com/office/drawing/2014/main" id="{B3C6B1EA-F32A-433D-B122-14626D18E72D}"/>
            </a:ext>
          </a:extLst>
        </xdr:cNvPr>
        <xdr:cNvSpPr txBox="1"/>
      </xdr:nvSpPr>
      <xdr:spPr>
        <a:xfrm>
          <a:off x="14419580" y="96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a:extLst>
            <a:ext uri="{FF2B5EF4-FFF2-40B4-BE49-F238E27FC236}">
              <a16:creationId xmlns:a16="http://schemas.microsoft.com/office/drawing/2014/main" id="{CF36DAA0-5AAE-4B28-8B9E-305E73589982}"/>
            </a:ext>
          </a:extLst>
        </xdr:cNvPr>
        <xdr:cNvCxnSpPr/>
      </xdr:nvCxnSpPr>
      <xdr:spPr>
        <a:xfrm>
          <a:off x="14287500" y="9677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a:extLst>
            <a:ext uri="{FF2B5EF4-FFF2-40B4-BE49-F238E27FC236}">
              <a16:creationId xmlns:a16="http://schemas.microsoft.com/office/drawing/2014/main" id="{50CCF55E-B6BF-4B2E-A8AF-4E3D44971BCE}"/>
            </a:ext>
          </a:extLst>
        </xdr:cNvPr>
        <xdr:cNvSpPr txBox="1"/>
      </xdr:nvSpPr>
      <xdr:spPr>
        <a:xfrm>
          <a:off x="14419580" y="8486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a:extLst>
            <a:ext uri="{FF2B5EF4-FFF2-40B4-BE49-F238E27FC236}">
              <a16:creationId xmlns:a16="http://schemas.microsoft.com/office/drawing/2014/main" id="{B44A404E-62B3-49A9-9F7F-334E0984B05C}"/>
            </a:ext>
          </a:extLst>
        </xdr:cNvPr>
        <xdr:cNvCxnSpPr/>
      </xdr:nvCxnSpPr>
      <xdr:spPr>
        <a:xfrm>
          <a:off x="14287500" y="8706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45142</xdr:rowOff>
    </xdr:from>
    <xdr:to>
      <xdr:col>85</xdr:col>
      <xdr:colOff>127000</xdr:colOff>
      <xdr:row>57</xdr:row>
      <xdr:rowOff>60124</xdr:rowOff>
    </xdr:to>
    <xdr:cxnSp macro="">
      <xdr:nvCxnSpPr>
        <xdr:cNvPr id="577" name="直線コネクタ 576">
          <a:extLst>
            <a:ext uri="{FF2B5EF4-FFF2-40B4-BE49-F238E27FC236}">
              <a16:creationId xmlns:a16="http://schemas.microsoft.com/office/drawing/2014/main" id="{99F6C0D4-45AC-4E29-BAA6-9C850E0F3843}"/>
            </a:ext>
          </a:extLst>
        </xdr:cNvPr>
        <xdr:cNvCxnSpPr/>
      </xdr:nvCxnSpPr>
      <xdr:spPr>
        <a:xfrm>
          <a:off x="13629640" y="9600622"/>
          <a:ext cx="746760" cy="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a:extLst>
            <a:ext uri="{FF2B5EF4-FFF2-40B4-BE49-F238E27FC236}">
              <a16:creationId xmlns:a16="http://schemas.microsoft.com/office/drawing/2014/main" id="{0247B200-9EC9-4B89-816C-7CBF20BACBD2}"/>
            </a:ext>
          </a:extLst>
        </xdr:cNvPr>
        <xdr:cNvSpPr txBox="1"/>
      </xdr:nvSpPr>
      <xdr:spPr>
        <a:xfrm>
          <a:off x="14419580" y="9337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a:extLst>
            <a:ext uri="{FF2B5EF4-FFF2-40B4-BE49-F238E27FC236}">
              <a16:creationId xmlns:a16="http://schemas.microsoft.com/office/drawing/2014/main" id="{B4F96717-7E7C-442B-BB90-4CCDD6C8D3B8}"/>
            </a:ext>
          </a:extLst>
        </xdr:cNvPr>
        <xdr:cNvSpPr/>
      </xdr:nvSpPr>
      <xdr:spPr>
        <a:xfrm>
          <a:off x="14325600" y="94819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45142</xdr:rowOff>
    </xdr:from>
    <xdr:to>
      <xdr:col>81</xdr:col>
      <xdr:colOff>50800</xdr:colOff>
      <xdr:row>57</xdr:row>
      <xdr:rowOff>46395</xdr:rowOff>
    </xdr:to>
    <xdr:cxnSp macro="">
      <xdr:nvCxnSpPr>
        <xdr:cNvPr id="580" name="直線コネクタ 579">
          <a:extLst>
            <a:ext uri="{FF2B5EF4-FFF2-40B4-BE49-F238E27FC236}">
              <a16:creationId xmlns:a16="http://schemas.microsoft.com/office/drawing/2014/main" id="{790D58D6-E41E-417C-A27A-2697187CEA78}"/>
            </a:ext>
          </a:extLst>
        </xdr:cNvPr>
        <xdr:cNvCxnSpPr/>
      </xdr:nvCxnSpPr>
      <xdr:spPr>
        <a:xfrm flipV="1">
          <a:off x="12854940" y="9600622"/>
          <a:ext cx="7747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a:extLst>
            <a:ext uri="{FF2B5EF4-FFF2-40B4-BE49-F238E27FC236}">
              <a16:creationId xmlns:a16="http://schemas.microsoft.com/office/drawing/2014/main" id="{54112FFD-A053-456D-8406-BD8455BDC8B7}"/>
            </a:ext>
          </a:extLst>
        </xdr:cNvPr>
        <xdr:cNvSpPr/>
      </xdr:nvSpPr>
      <xdr:spPr>
        <a:xfrm>
          <a:off x="13578840" y="9511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2" name="テキスト ボックス 581">
          <a:extLst>
            <a:ext uri="{FF2B5EF4-FFF2-40B4-BE49-F238E27FC236}">
              <a16:creationId xmlns:a16="http://schemas.microsoft.com/office/drawing/2014/main" id="{40DCD7CE-1AA8-4818-9EA8-BE17F5E129D0}"/>
            </a:ext>
          </a:extLst>
        </xdr:cNvPr>
        <xdr:cNvSpPr txBox="1"/>
      </xdr:nvSpPr>
      <xdr:spPr>
        <a:xfrm>
          <a:off x="13408171" y="92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46395</xdr:rowOff>
    </xdr:from>
    <xdr:to>
      <xdr:col>76</xdr:col>
      <xdr:colOff>114300</xdr:colOff>
      <xdr:row>57</xdr:row>
      <xdr:rowOff>47359</xdr:rowOff>
    </xdr:to>
    <xdr:cxnSp macro="">
      <xdr:nvCxnSpPr>
        <xdr:cNvPr id="583" name="直線コネクタ 582">
          <a:extLst>
            <a:ext uri="{FF2B5EF4-FFF2-40B4-BE49-F238E27FC236}">
              <a16:creationId xmlns:a16="http://schemas.microsoft.com/office/drawing/2014/main" id="{AF19B001-A055-494B-A6BE-9EDE8444FE1C}"/>
            </a:ext>
          </a:extLst>
        </xdr:cNvPr>
        <xdr:cNvCxnSpPr/>
      </xdr:nvCxnSpPr>
      <xdr:spPr>
        <a:xfrm flipV="1">
          <a:off x="12072620" y="9601875"/>
          <a:ext cx="78232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a:extLst>
            <a:ext uri="{FF2B5EF4-FFF2-40B4-BE49-F238E27FC236}">
              <a16:creationId xmlns:a16="http://schemas.microsoft.com/office/drawing/2014/main" id="{51C6F3E2-5C02-4686-B69D-515530863F35}"/>
            </a:ext>
          </a:extLst>
        </xdr:cNvPr>
        <xdr:cNvSpPr/>
      </xdr:nvSpPr>
      <xdr:spPr>
        <a:xfrm>
          <a:off x="12804140" y="9490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49257</xdr:rowOff>
    </xdr:from>
    <xdr:ext cx="534377" cy="259045"/>
    <xdr:sp macro="" textlink="">
      <xdr:nvSpPr>
        <xdr:cNvPr id="585" name="テキスト ボックス 584">
          <a:extLst>
            <a:ext uri="{FF2B5EF4-FFF2-40B4-BE49-F238E27FC236}">
              <a16:creationId xmlns:a16="http://schemas.microsoft.com/office/drawing/2014/main" id="{0B078FE8-2ED6-42AF-AAD4-23B7B846F8C8}"/>
            </a:ext>
          </a:extLst>
        </xdr:cNvPr>
        <xdr:cNvSpPr txBox="1"/>
      </xdr:nvSpPr>
      <xdr:spPr>
        <a:xfrm>
          <a:off x="12610611" y="926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47359</xdr:rowOff>
    </xdr:from>
    <xdr:to>
      <xdr:col>71</xdr:col>
      <xdr:colOff>177800</xdr:colOff>
      <xdr:row>57</xdr:row>
      <xdr:rowOff>107600</xdr:rowOff>
    </xdr:to>
    <xdr:cxnSp macro="">
      <xdr:nvCxnSpPr>
        <xdr:cNvPr id="586" name="直線コネクタ 585">
          <a:extLst>
            <a:ext uri="{FF2B5EF4-FFF2-40B4-BE49-F238E27FC236}">
              <a16:creationId xmlns:a16="http://schemas.microsoft.com/office/drawing/2014/main" id="{170D051C-E896-4749-AD8C-6091494D4A0B}"/>
            </a:ext>
          </a:extLst>
        </xdr:cNvPr>
        <xdr:cNvCxnSpPr/>
      </xdr:nvCxnSpPr>
      <xdr:spPr>
        <a:xfrm flipV="1">
          <a:off x="11282680" y="9602839"/>
          <a:ext cx="789940" cy="6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a:extLst>
            <a:ext uri="{FF2B5EF4-FFF2-40B4-BE49-F238E27FC236}">
              <a16:creationId xmlns:a16="http://schemas.microsoft.com/office/drawing/2014/main" id="{6F1A5008-1506-40E4-9F9A-73FC1CF0D99A}"/>
            </a:ext>
          </a:extLst>
        </xdr:cNvPr>
        <xdr:cNvSpPr/>
      </xdr:nvSpPr>
      <xdr:spPr>
        <a:xfrm>
          <a:off x="12029440" y="953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a:extLst>
            <a:ext uri="{FF2B5EF4-FFF2-40B4-BE49-F238E27FC236}">
              <a16:creationId xmlns:a16="http://schemas.microsoft.com/office/drawing/2014/main" id="{BAFA8F79-9B88-473D-A8C0-4BA1FA2C2BD6}"/>
            </a:ext>
          </a:extLst>
        </xdr:cNvPr>
        <xdr:cNvSpPr txBox="1"/>
      </xdr:nvSpPr>
      <xdr:spPr>
        <a:xfrm>
          <a:off x="11835911" y="93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a:extLst>
            <a:ext uri="{FF2B5EF4-FFF2-40B4-BE49-F238E27FC236}">
              <a16:creationId xmlns:a16="http://schemas.microsoft.com/office/drawing/2014/main" id="{86745EA2-1F8A-4144-AAFC-05C74B1A21C5}"/>
            </a:ext>
          </a:extLst>
        </xdr:cNvPr>
        <xdr:cNvSpPr/>
      </xdr:nvSpPr>
      <xdr:spPr>
        <a:xfrm>
          <a:off x="11231880" y="9537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96828</xdr:rowOff>
    </xdr:from>
    <xdr:ext cx="534377" cy="259045"/>
    <xdr:sp macro="" textlink="">
      <xdr:nvSpPr>
        <xdr:cNvPr id="590" name="テキスト ボックス 589">
          <a:extLst>
            <a:ext uri="{FF2B5EF4-FFF2-40B4-BE49-F238E27FC236}">
              <a16:creationId xmlns:a16="http://schemas.microsoft.com/office/drawing/2014/main" id="{EE3BCCE5-560F-455B-ABB6-46F97FC80D3A}"/>
            </a:ext>
          </a:extLst>
        </xdr:cNvPr>
        <xdr:cNvSpPr txBox="1"/>
      </xdr:nvSpPr>
      <xdr:spPr>
        <a:xfrm>
          <a:off x="11061211" y="93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E456E8F6-886C-4784-A962-DF7F1CCF04D0}"/>
            </a:ext>
          </a:extLst>
        </xdr:cNvPr>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D169603F-F865-4B13-A1A7-538F3A4B6BC9}"/>
            </a:ext>
          </a:extLst>
        </xdr:cNvPr>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2B0BA68F-2511-46B1-AD7F-0D70BEC970E7}"/>
            </a:ext>
          </a:extLst>
        </xdr:cNvPr>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2A5B1E3F-302F-4DAB-A51A-C7D5CE92DA89}"/>
            </a:ext>
          </a:extLst>
        </xdr:cNvPr>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C5A35B3D-12E1-4495-A592-11DC8CD8F2AD}"/>
            </a:ext>
          </a:extLst>
        </xdr:cNvPr>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9324</xdr:rowOff>
    </xdr:from>
    <xdr:to>
      <xdr:col>85</xdr:col>
      <xdr:colOff>177800</xdr:colOff>
      <xdr:row>57</xdr:row>
      <xdr:rowOff>110924</xdr:rowOff>
    </xdr:to>
    <xdr:sp macro="" textlink="">
      <xdr:nvSpPr>
        <xdr:cNvPr id="596" name="楕円 595">
          <a:extLst>
            <a:ext uri="{FF2B5EF4-FFF2-40B4-BE49-F238E27FC236}">
              <a16:creationId xmlns:a16="http://schemas.microsoft.com/office/drawing/2014/main" id="{980580A9-8A8F-4A74-859A-034119595637}"/>
            </a:ext>
          </a:extLst>
        </xdr:cNvPr>
        <xdr:cNvSpPr/>
      </xdr:nvSpPr>
      <xdr:spPr>
        <a:xfrm>
          <a:off x="14325600" y="956480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95701</xdr:rowOff>
    </xdr:from>
    <xdr:ext cx="534377" cy="259045"/>
    <xdr:sp macro="" textlink="">
      <xdr:nvSpPr>
        <xdr:cNvPr id="597" name="教育費該当値テキスト">
          <a:extLst>
            <a:ext uri="{FF2B5EF4-FFF2-40B4-BE49-F238E27FC236}">
              <a16:creationId xmlns:a16="http://schemas.microsoft.com/office/drawing/2014/main" id="{2D672533-C2C0-44F6-8274-EA9850C861FA}"/>
            </a:ext>
          </a:extLst>
        </xdr:cNvPr>
        <xdr:cNvSpPr txBox="1"/>
      </xdr:nvSpPr>
      <xdr:spPr>
        <a:xfrm>
          <a:off x="14419580" y="948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165792</xdr:rowOff>
    </xdr:from>
    <xdr:to>
      <xdr:col>81</xdr:col>
      <xdr:colOff>101600</xdr:colOff>
      <xdr:row>57</xdr:row>
      <xdr:rowOff>95942</xdr:rowOff>
    </xdr:to>
    <xdr:sp macro="" textlink="">
      <xdr:nvSpPr>
        <xdr:cNvPr id="598" name="楕円 597">
          <a:extLst>
            <a:ext uri="{FF2B5EF4-FFF2-40B4-BE49-F238E27FC236}">
              <a16:creationId xmlns:a16="http://schemas.microsoft.com/office/drawing/2014/main" id="{6FE0FDA7-2E2B-4B91-9BEC-1529668C7E43}"/>
            </a:ext>
          </a:extLst>
        </xdr:cNvPr>
        <xdr:cNvSpPr/>
      </xdr:nvSpPr>
      <xdr:spPr>
        <a:xfrm>
          <a:off x="13578840" y="95536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87069</xdr:rowOff>
    </xdr:from>
    <xdr:ext cx="534377" cy="259045"/>
    <xdr:sp macro="" textlink="">
      <xdr:nvSpPr>
        <xdr:cNvPr id="599" name="テキスト ボックス 598">
          <a:extLst>
            <a:ext uri="{FF2B5EF4-FFF2-40B4-BE49-F238E27FC236}">
              <a16:creationId xmlns:a16="http://schemas.microsoft.com/office/drawing/2014/main" id="{276B870E-918F-414D-8866-38C6D1C54321}"/>
            </a:ext>
          </a:extLst>
        </xdr:cNvPr>
        <xdr:cNvSpPr txBox="1"/>
      </xdr:nvSpPr>
      <xdr:spPr>
        <a:xfrm>
          <a:off x="13408171" y="96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167045</xdr:rowOff>
    </xdr:from>
    <xdr:to>
      <xdr:col>76</xdr:col>
      <xdr:colOff>165100</xdr:colOff>
      <xdr:row>57</xdr:row>
      <xdr:rowOff>97195</xdr:rowOff>
    </xdr:to>
    <xdr:sp macro="" textlink="">
      <xdr:nvSpPr>
        <xdr:cNvPr id="600" name="楕円 599">
          <a:extLst>
            <a:ext uri="{FF2B5EF4-FFF2-40B4-BE49-F238E27FC236}">
              <a16:creationId xmlns:a16="http://schemas.microsoft.com/office/drawing/2014/main" id="{E7D5C462-F240-4C0B-96B4-632A9C08094F}"/>
            </a:ext>
          </a:extLst>
        </xdr:cNvPr>
        <xdr:cNvSpPr/>
      </xdr:nvSpPr>
      <xdr:spPr>
        <a:xfrm>
          <a:off x="12804140" y="9554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88322</xdr:rowOff>
    </xdr:from>
    <xdr:ext cx="534377" cy="259045"/>
    <xdr:sp macro="" textlink="">
      <xdr:nvSpPr>
        <xdr:cNvPr id="601" name="テキスト ボックス 600">
          <a:extLst>
            <a:ext uri="{FF2B5EF4-FFF2-40B4-BE49-F238E27FC236}">
              <a16:creationId xmlns:a16="http://schemas.microsoft.com/office/drawing/2014/main" id="{E1B4C85F-5B68-4ADF-8FE7-13C712AC8851}"/>
            </a:ext>
          </a:extLst>
        </xdr:cNvPr>
        <xdr:cNvSpPr txBox="1"/>
      </xdr:nvSpPr>
      <xdr:spPr>
        <a:xfrm>
          <a:off x="12610611" y="96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168009</xdr:rowOff>
    </xdr:from>
    <xdr:to>
      <xdr:col>72</xdr:col>
      <xdr:colOff>38100</xdr:colOff>
      <xdr:row>57</xdr:row>
      <xdr:rowOff>98159</xdr:rowOff>
    </xdr:to>
    <xdr:sp macro="" textlink="">
      <xdr:nvSpPr>
        <xdr:cNvPr id="602" name="楕円 601">
          <a:extLst>
            <a:ext uri="{FF2B5EF4-FFF2-40B4-BE49-F238E27FC236}">
              <a16:creationId xmlns:a16="http://schemas.microsoft.com/office/drawing/2014/main" id="{6D840074-31C7-4231-A0D8-B6A3C9280A05}"/>
            </a:ext>
          </a:extLst>
        </xdr:cNvPr>
        <xdr:cNvSpPr/>
      </xdr:nvSpPr>
      <xdr:spPr>
        <a:xfrm>
          <a:off x="12029440" y="9555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89286</xdr:rowOff>
    </xdr:from>
    <xdr:ext cx="534377" cy="259045"/>
    <xdr:sp macro="" textlink="">
      <xdr:nvSpPr>
        <xdr:cNvPr id="603" name="テキスト ボックス 602">
          <a:extLst>
            <a:ext uri="{FF2B5EF4-FFF2-40B4-BE49-F238E27FC236}">
              <a16:creationId xmlns:a16="http://schemas.microsoft.com/office/drawing/2014/main" id="{5638A3DD-3E0C-4653-90D7-87747CA32E2C}"/>
            </a:ext>
          </a:extLst>
        </xdr:cNvPr>
        <xdr:cNvSpPr txBox="1"/>
      </xdr:nvSpPr>
      <xdr:spPr>
        <a:xfrm>
          <a:off x="11835911" y="964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56800</xdr:rowOff>
    </xdr:from>
    <xdr:to>
      <xdr:col>67</xdr:col>
      <xdr:colOff>101600</xdr:colOff>
      <xdr:row>57</xdr:row>
      <xdr:rowOff>158400</xdr:rowOff>
    </xdr:to>
    <xdr:sp macro="" textlink="">
      <xdr:nvSpPr>
        <xdr:cNvPr id="604" name="楕円 603">
          <a:extLst>
            <a:ext uri="{FF2B5EF4-FFF2-40B4-BE49-F238E27FC236}">
              <a16:creationId xmlns:a16="http://schemas.microsoft.com/office/drawing/2014/main" id="{1C05C4AC-77F7-4DE7-B1B6-B8B8FEF123BE}"/>
            </a:ext>
          </a:extLst>
        </xdr:cNvPr>
        <xdr:cNvSpPr/>
      </xdr:nvSpPr>
      <xdr:spPr>
        <a:xfrm>
          <a:off x="11231880" y="96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149527</xdr:rowOff>
    </xdr:from>
    <xdr:ext cx="534377" cy="259045"/>
    <xdr:sp macro="" textlink="">
      <xdr:nvSpPr>
        <xdr:cNvPr id="605" name="テキスト ボックス 604">
          <a:extLst>
            <a:ext uri="{FF2B5EF4-FFF2-40B4-BE49-F238E27FC236}">
              <a16:creationId xmlns:a16="http://schemas.microsoft.com/office/drawing/2014/main" id="{00E92481-9AB5-4E3A-BD1B-5E2DF9BA5795}"/>
            </a:ext>
          </a:extLst>
        </xdr:cNvPr>
        <xdr:cNvSpPr txBox="1"/>
      </xdr:nvSpPr>
      <xdr:spPr>
        <a:xfrm>
          <a:off x="11061211" y="970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9C0B077-1633-49A9-A3B5-F1C699033828}"/>
            </a:ext>
          </a:extLst>
        </xdr:cNvPr>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6292981D-33DA-4EB9-84F2-EE8E5F01DC46}"/>
            </a:ext>
          </a:extLst>
        </xdr:cNvPr>
        <xdr:cNvSpPr/>
      </xdr:nvSpPr>
      <xdr:spPr>
        <a:xfrm>
          <a:off x="110642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86976BCF-7592-4751-94C0-8C35179BD895}"/>
            </a:ext>
          </a:extLst>
        </xdr:cNvPr>
        <xdr:cNvSpPr/>
      </xdr:nvSpPr>
      <xdr:spPr>
        <a:xfrm>
          <a:off x="110642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E3690655-9CF9-41DD-929D-0A6BCE7A78C0}"/>
            </a:ext>
          </a:extLst>
        </xdr:cNvPr>
        <xdr:cNvSpPr/>
      </xdr:nvSpPr>
      <xdr:spPr>
        <a:xfrm>
          <a:off x="119659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7491702-5503-44D8-8435-4E28FF1F324E}"/>
            </a:ext>
          </a:extLst>
        </xdr:cNvPr>
        <xdr:cNvSpPr/>
      </xdr:nvSpPr>
      <xdr:spPr>
        <a:xfrm>
          <a:off x="119659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48D35DFA-307B-4A2D-892C-A452D242601C}"/>
            </a:ext>
          </a:extLst>
        </xdr:cNvPr>
        <xdr:cNvSpPr/>
      </xdr:nvSpPr>
      <xdr:spPr>
        <a:xfrm>
          <a:off x="129717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ABA685ED-6171-4301-8C4E-F9BC1C76A5ED}"/>
            </a:ext>
          </a:extLst>
        </xdr:cNvPr>
        <xdr:cNvSpPr/>
      </xdr:nvSpPr>
      <xdr:spPr>
        <a:xfrm>
          <a:off x="129717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8EAAE524-7C19-4520-AA75-34FA6443DE60}"/>
            </a:ext>
          </a:extLst>
        </xdr:cNvPr>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366D9DA5-B58C-4ECB-B413-5B4558C1C1B3}"/>
            </a:ext>
          </a:extLst>
        </xdr:cNvPr>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C56CA6F0-09B8-4BBB-86A5-BA572AC8694C}"/>
            </a:ext>
          </a:extLst>
        </xdr:cNvPr>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8359657F-0ACE-45B1-88D0-5A7FBB9D0C16}"/>
            </a:ext>
          </a:extLst>
        </xdr:cNvPr>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FA379983-B998-42A9-B0A6-DCBC340881D8}"/>
            </a:ext>
          </a:extLst>
        </xdr:cNvPr>
        <xdr:cNvSpPr txBox="1"/>
      </xdr:nvSpPr>
      <xdr:spPr>
        <a:xfrm>
          <a:off x="10734174" y="1320402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8D694575-155D-484D-8810-FF01A21DFFB3}"/>
            </a:ext>
          </a:extLst>
        </xdr:cNvPr>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D4BA4A84-E517-4623-8916-90D8D77F9DE9}"/>
            </a:ext>
          </a:extLst>
        </xdr:cNvPr>
        <xdr:cNvSpPr txBox="1"/>
      </xdr:nvSpPr>
      <xdr:spPr>
        <a:xfrm>
          <a:off x="10433261" y="128850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744843EB-4A6C-466D-96F8-AB1F00AE88BD}"/>
            </a:ext>
          </a:extLst>
        </xdr:cNvPr>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AC4B41A2-FC81-486A-A05D-403F2CFEAA73}"/>
            </a:ext>
          </a:extLst>
        </xdr:cNvPr>
        <xdr:cNvSpPr txBox="1"/>
      </xdr:nvSpPr>
      <xdr:spPr>
        <a:xfrm>
          <a:off x="10433261" y="1256612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8EC012D6-7774-4AFC-8AD1-9DA78E811AD1}"/>
            </a:ext>
          </a:extLst>
        </xdr:cNvPr>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77D6DE8C-DCF0-42AB-8C1D-42BD9B2D61A7}"/>
            </a:ext>
          </a:extLst>
        </xdr:cNvPr>
        <xdr:cNvSpPr txBox="1"/>
      </xdr:nvSpPr>
      <xdr:spPr>
        <a:xfrm>
          <a:off x="10433261" y="122433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829780D4-50B7-49E0-9165-7E3443A1DFD8}"/>
            </a:ext>
          </a:extLst>
        </xdr:cNvPr>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71CBC5CC-F0D7-407E-8F89-55FEDA09C561}"/>
            </a:ext>
          </a:extLst>
        </xdr:cNvPr>
        <xdr:cNvSpPr txBox="1"/>
      </xdr:nvSpPr>
      <xdr:spPr>
        <a:xfrm>
          <a:off x="10433261" y="119244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4BAD2429-CF97-4C74-A97B-E6756FF8030C}"/>
            </a:ext>
          </a:extLst>
        </xdr:cNvPr>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58359342-DBBD-4AE7-A3F1-1AD6964B1325}"/>
            </a:ext>
          </a:extLst>
        </xdr:cNvPr>
        <xdr:cNvSpPr txBox="1"/>
      </xdr:nvSpPr>
      <xdr:spPr>
        <a:xfrm>
          <a:off x="10433261" y="116054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BC983A01-0F17-4B66-989B-164B887AE926}"/>
            </a:ext>
          </a:extLst>
        </xdr:cNvPr>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F289786E-6142-4624-A47E-B1345F8BBD1F}"/>
            </a:ext>
          </a:extLst>
        </xdr:cNvPr>
        <xdr:cNvSpPr txBox="1"/>
      </xdr:nvSpPr>
      <xdr:spPr>
        <a:xfrm>
          <a:off x="10433261" y="112865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92251816-64A0-4FDF-B394-BC9F13489DCF}"/>
            </a:ext>
          </a:extLst>
        </xdr:cNvPr>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8C6080B-7112-4E64-97A7-909811539457}"/>
            </a:ext>
          </a:extLst>
        </xdr:cNvPr>
        <xdr:cNvCxnSpPr/>
      </xdr:nvCxnSpPr>
      <xdr:spPr>
        <a:xfrm flipV="1">
          <a:off x="14374495" y="11838616"/>
          <a:ext cx="1269" cy="1503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a:extLst>
            <a:ext uri="{FF2B5EF4-FFF2-40B4-BE49-F238E27FC236}">
              <a16:creationId xmlns:a16="http://schemas.microsoft.com/office/drawing/2014/main" id="{84AE14EB-089A-4200-B223-09EB0409CFDC}"/>
            </a:ext>
          </a:extLst>
        </xdr:cNvPr>
        <xdr:cNvSpPr txBox="1"/>
      </xdr:nvSpPr>
      <xdr:spPr>
        <a:xfrm>
          <a:off x="14419580" y="133647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60AE141E-F048-49D7-A2E0-13D835E146AE}"/>
            </a:ext>
          </a:extLst>
        </xdr:cNvPr>
        <xdr:cNvCxnSpPr/>
      </xdr:nvCxnSpPr>
      <xdr:spPr>
        <a:xfrm>
          <a:off x="14287500" y="133424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a:extLst>
            <a:ext uri="{FF2B5EF4-FFF2-40B4-BE49-F238E27FC236}">
              <a16:creationId xmlns:a16="http://schemas.microsoft.com/office/drawing/2014/main" id="{FFEE0476-CFAC-4746-862F-075E3E07E136}"/>
            </a:ext>
          </a:extLst>
        </xdr:cNvPr>
        <xdr:cNvSpPr txBox="1"/>
      </xdr:nvSpPr>
      <xdr:spPr>
        <a:xfrm>
          <a:off x="14419580" y="116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a:extLst>
            <a:ext uri="{FF2B5EF4-FFF2-40B4-BE49-F238E27FC236}">
              <a16:creationId xmlns:a16="http://schemas.microsoft.com/office/drawing/2014/main" id="{B8EEC5AC-F4C9-4D9C-9780-7DDBC7E7FEBD}"/>
            </a:ext>
          </a:extLst>
        </xdr:cNvPr>
        <xdr:cNvCxnSpPr/>
      </xdr:nvCxnSpPr>
      <xdr:spPr>
        <a:xfrm>
          <a:off x="14287500" y="118386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70647</xdr:rowOff>
    </xdr:from>
    <xdr:to>
      <xdr:col>85</xdr:col>
      <xdr:colOff>127000</xdr:colOff>
      <xdr:row>78</xdr:row>
      <xdr:rowOff>69821</xdr:rowOff>
    </xdr:to>
    <xdr:cxnSp macro="">
      <xdr:nvCxnSpPr>
        <xdr:cNvPr id="636" name="直線コネクタ 635">
          <a:extLst>
            <a:ext uri="{FF2B5EF4-FFF2-40B4-BE49-F238E27FC236}">
              <a16:creationId xmlns:a16="http://schemas.microsoft.com/office/drawing/2014/main" id="{1D42A533-93CF-4076-9296-E122E5EFFC99}"/>
            </a:ext>
          </a:extLst>
        </xdr:cNvPr>
        <xdr:cNvCxnSpPr/>
      </xdr:nvCxnSpPr>
      <xdr:spPr>
        <a:xfrm>
          <a:off x="13629640" y="12978927"/>
          <a:ext cx="746760" cy="16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165599</xdr:rowOff>
    </xdr:from>
    <xdr:ext cx="469744" cy="259045"/>
    <xdr:sp macro="" textlink="">
      <xdr:nvSpPr>
        <xdr:cNvPr id="637" name="災害復旧費平均値テキスト">
          <a:extLst>
            <a:ext uri="{FF2B5EF4-FFF2-40B4-BE49-F238E27FC236}">
              <a16:creationId xmlns:a16="http://schemas.microsoft.com/office/drawing/2014/main" id="{2856FE56-83D1-48CC-93AA-69FAD446266E}"/>
            </a:ext>
          </a:extLst>
        </xdr:cNvPr>
        <xdr:cNvSpPr txBox="1"/>
      </xdr:nvSpPr>
      <xdr:spPr>
        <a:xfrm>
          <a:off x="14419580" y="13241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a:extLst>
            <a:ext uri="{FF2B5EF4-FFF2-40B4-BE49-F238E27FC236}">
              <a16:creationId xmlns:a16="http://schemas.microsoft.com/office/drawing/2014/main" id="{F97A492D-C28C-42D2-86F2-A7F3251D4667}"/>
            </a:ext>
          </a:extLst>
        </xdr:cNvPr>
        <xdr:cNvSpPr/>
      </xdr:nvSpPr>
      <xdr:spPr>
        <a:xfrm>
          <a:off x="14325600" y="1325928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70647</xdr:rowOff>
    </xdr:from>
    <xdr:to>
      <xdr:col>81</xdr:col>
      <xdr:colOff>50800</xdr:colOff>
      <xdr:row>78</xdr:row>
      <xdr:rowOff>8984</xdr:rowOff>
    </xdr:to>
    <xdr:cxnSp macro="">
      <xdr:nvCxnSpPr>
        <xdr:cNvPr id="639" name="直線コネクタ 638">
          <a:extLst>
            <a:ext uri="{FF2B5EF4-FFF2-40B4-BE49-F238E27FC236}">
              <a16:creationId xmlns:a16="http://schemas.microsoft.com/office/drawing/2014/main" id="{901F6FA3-C7DB-4F74-8510-801271BCA1B7}"/>
            </a:ext>
          </a:extLst>
        </xdr:cNvPr>
        <xdr:cNvCxnSpPr/>
      </xdr:nvCxnSpPr>
      <xdr:spPr>
        <a:xfrm flipV="1">
          <a:off x="12854940" y="12978927"/>
          <a:ext cx="774700" cy="10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a:extLst>
            <a:ext uri="{FF2B5EF4-FFF2-40B4-BE49-F238E27FC236}">
              <a16:creationId xmlns:a16="http://schemas.microsoft.com/office/drawing/2014/main" id="{651372F4-6929-49E0-A842-9858D34D5D7F}"/>
            </a:ext>
          </a:extLst>
        </xdr:cNvPr>
        <xdr:cNvSpPr/>
      </xdr:nvSpPr>
      <xdr:spPr>
        <a:xfrm>
          <a:off x="13578840" y="1326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110151</xdr:rowOff>
    </xdr:from>
    <xdr:ext cx="469744" cy="259045"/>
    <xdr:sp macro="" textlink="">
      <xdr:nvSpPr>
        <xdr:cNvPr id="641" name="テキスト ボックス 640">
          <a:extLst>
            <a:ext uri="{FF2B5EF4-FFF2-40B4-BE49-F238E27FC236}">
              <a16:creationId xmlns:a16="http://schemas.microsoft.com/office/drawing/2014/main" id="{7DD2CDCA-7AFA-4455-BBC6-52EBB76222CF}"/>
            </a:ext>
          </a:extLst>
        </xdr:cNvPr>
        <xdr:cNvSpPr txBox="1"/>
      </xdr:nvSpPr>
      <xdr:spPr>
        <a:xfrm>
          <a:off x="13417628" y="1335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8984</xdr:rowOff>
    </xdr:from>
    <xdr:to>
      <xdr:col>76</xdr:col>
      <xdr:colOff>114300</xdr:colOff>
      <xdr:row>78</xdr:row>
      <xdr:rowOff>100309</xdr:rowOff>
    </xdr:to>
    <xdr:cxnSp macro="">
      <xdr:nvCxnSpPr>
        <xdr:cNvPr id="642" name="直線コネクタ 641">
          <a:extLst>
            <a:ext uri="{FF2B5EF4-FFF2-40B4-BE49-F238E27FC236}">
              <a16:creationId xmlns:a16="http://schemas.microsoft.com/office/drawing/2014/main" id="{FF54AA2E-ED18-4F9D-AB7E-416F7434B8CC}"/>
            </a:ext>
          </a:extLst>
        </xdr:cNvPr>
        <xdr:cNvCxnSpPr/>
      </xdr:nvCxnSpPr>
      <xdr:spPr>
        <a:xfrm flipV="1">
          <a:off x="12072620" y="13084904"/>
          <a:ext cx="782320" cy="9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a:extLst>
            <a:ext uri="{FF2B5EF4-FFF2-40B4-BE49-F238E27FC236}">
              <a16:creationId xmlns:a16="http://schemas.microsoft.com/office/drawing/2014/main" id="{499BC3F7-EE73-454F-94B6-D01F4F958A78}"/>
            </a:ext>
          </a:extLst>
        </xdr:cNvPr>
        <xdr:cNvSpPr/>
      </xdr:nvSpPr>
      <xdr:spPr>
        <a:xfrm>
          <a:off x="12804140" y="13244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89628</xdr:rowOff>
    </xdr:from>
    <xdr:ext cx="534377" cy="259045"/>
    <xdr:sp macro="" textlink="">
      <xdr:nvSpPr>
        <xdr:cNvPr id="644" name="テキスト ボックス 643">
          <a:extLst>
            <a:ext uri="{FF2B5EF4-FFF2-40B4-BE49-F238E27FC236}">
              <a16:creationId xmlns:a16="http://schemas.microsoft.com/office/drawing/2014/main" id="{E9A5BAA5-D937-45D9-9746-5A5EE944508F}"/>
            </a:ext>
          </a:extLst>
        </xdr:cNvPr>
        <xdr:cNvSpPr txBox="1"/>
      </xdr:nvSpPr>
      <xdr:spPr>
        <a:xfrm>
          <a:off x="12610611" y="133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100309</xdr:rowOff>
    </xdr:from>
    <xdr:to>
      <xdr:col>71</xdr:col>
      <xdr:colOff>177800</xdr:colOff>
      <xdr:row>79</xdr:row>
      <xdr:rowOff>88996</xdr:rowOff>
    </xdr:to>
    <xdr:cxnSp macro="">
      <xdr:nvCxnSpPr>
        <xdr:cNvPr id="645" name="直線コネクタ 644">
          <a:extLst>
            <a:ext uri="{FF2B5EF4-FFF2-40B4-BE49-F238E27FC236}">
              <a16:creationId xmlns:a16="http://schemas.microsoft.com/office/drawing/2014/main" id="{EB239820-6659-4373-AAA3-2CC20669C3C2}"/>
            </a:ext>
          </a:extLst>
        </xdr:cNvPr>
        <xdr:cNvCxnSpPr/>
      </xdr:nvCxnSpPr>
      <xdr:spPr>
        <a:xfrm flipV="1">
          <a:off x="11282680" y="13176229"/>
          <a:ext cx="789940" cy="1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a:extLst>
            <a:ext uri="{FF2B5EF4-FFF2-40B4-BE49-F238E27FC236}">
              <a16:creationId xmlns:a16="http://schemas.microsoft.com/office/drawing/2014/main" id="{B0DCA880-6FE3-4074-B6C8-95CE76412D8A}"/>
            </a:ext>
          </a:extLst>
        </xdr:cNvPr>
        <xdr:cNvSpPr/>
      </xdr:nvSpPr>
      <xdr:spPr>
        <a:xfrm>
          <a:off x="12029440" y="132474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96634</xdr:rowOff>
    </xdr:from>
    <xdr:ext cx="534377" cy="259045"/>
    <xdr:sp macro="" textlink="">
      <xdr:nvSpPr>
        <xdr:cNvPr id="647" name="テキスト ボックス 646">
          <a:extLst>
            <a:ext uri="{FF2B5EF4-FFF2-40B4-BE49-F238E27FC236}">
              <a16:creationId xmlns:a16="http://schemas.microsoft.com/office/drawing/2014/main" id="{E025B7AF-229E-4A74-8417-8A2DE6414B51}"/>
            </a:ext>
          </a:extLst>
        </xdr:cNvPr>
        <xdr:cNvSpPr txBox="1"/>
      </xdr:nvSpPr>
      <xdr:spPr>
        <a:xfrm>
          <a:off x="11835911" y="1334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a:extLst>
            <a:ext uri="{FF2B5EF4-FFF2-40B4-BE49-F238E27FC236}">
              <a16:creationId xmlns:a16="http://schemas.microsoft.com/office/drawing/2014/main" id="{8AA34AE8-B37A-4AB3-B242-7B9B43BD99A7}"/>
            </a:ext>
          </a:extLst>
        </xdr:cNvPr>
        <xdr:cNvSpPr/>
      </xdr:nvSpPr>
      <xdr:spPr>
        <a:xfrm>
          <a:off x="11231880" y="132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135991</xdr:rowOff>
    </xdr:from>
    <xdr:ext cx="469744" cy="259045"/>
    <xdr:sp macro="" textlink="">
      <xdr:nvSpPr>
        <xdr:cNvPr id="649" name="テキスト ボックス 648">
          <a:extLst>
            <a:ext uri="{FF2B5EF4-FFF2-40B4-BE49-F238E27FC236}">
              <a16:creationId xmlns:a16="http://schemas.microsoft.com/office/drawing/2014/main" id="{75D0987C-8088-419F-995F-CA7515AAE2FE}"/>
            </a:ext>
          </a:extLst>
        </xdr:cNvPr>
        <xdr:cNvSpPr txBox="1"/>
      </xdr:nvSpPr>
      <xdr:spPr>
        <a:xfrm>
          <a:off x="11070668" y="1304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1E24F953-5022-4856-ADEF-014D55B6C326}"/>
            </a:ext>
          </a:extLst>
        </xdr:cNvPr>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71FFD3BB-AF98-4A5A-B91D-CE96E658B98E}"/>
            </a:ext>
          </a:extLst>
        </xdr:cNvPr>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91669719-B382-4E5A-B228-1FE1FE4892FA}"/>
            </a:ext>
          </a:extLst>
        </xdr:cNvPr>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5290087-2B60-4E27-98A0-DD6933B85C28}"/>
            </a:ext>
          </a:extLst>
        </xdr:cNvPr>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75C3D85B-0177-4DDD-8932-F5DDC2ED6C55}"/>
            </a:ext>
          </a:extLst>
        </xdr:cNvPr>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19021</xdr:rowOff>
    </xdr:from>
    <xdr:to>
      <xdr:col>85</xdr:col>
      <xdr:colOff>177800</xdr:colOff>
      <xdr:row>78</xdr:row>
      <xdr:rowOff>120621</xdr:rowOff>
    </xdr:to>
    <xdr:sp macro="" textlink="">
      <xdr:nvSpPr>
        <xdr:cNvPr id="655" name="楕円 654">
          <a:extLst>
            <a:ext uri="{FF2B5EF4-FFF2-40B4-BE49-F238E27FC236}">
              <a16:creationId xmlns:a16="http://schemas.microsoft.com/office/drawing/2014/main" id="{83F5A2E0-F5F6-4B3C-A750-527F7717C8CD}"/>
            </a:ext>
          </a:extLst>
        </xdr:cNvPr>
        <xdr:cNvSpPr/>
      </xdr:nvSpPr>
      <xdr:spPr>
        <a:xfrm>
          <a:off x="14325600" y="130949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41898</xdr:rowOff>
    </xdr:from>
    <xdr:ext cx="534377" cy="259045"/>
    <xdr:sp macro="" textlink="">
      <xdr:nvSpPr>
        <xdr:cNvPr id="656" name="災害復旧費該当値テキスト">
          <a:extLst>
            <a:ext uri="{FF2B5EF4-FFF2-40B4-BE49-F238E27FC236}">
              <a16:creationId xmlns:a16="http://schemas.microsoft.com/office/drawing/2014/main" id="{7B51B5D0-5A3B-48A1-94E4-7D34427568CC}"/>
            </a:ext>
          </a:extLst>
        </xdr:cNvPr>
        <xdr:cNvSpPr txBox="1"/>
      </xdr:nvSpPr>
      <xdr:spPr>
        <a:xfrm>
          <a:off x="14419580" y="1295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19847</xdr:rowOff>
    </xdr:from>
    <xdr:to>
      <xdr:col>81</xdr:col>
      <xdr:colOff>101600</xdr:colOff>
      <xdr:row>77</xdr:row>
      <xdr:rowOff>121447</xdr:rowOff>
    </xdr:to>
    <xdr:sp macro="" textlink="">
      <xdr:nvSpPr>
        <xdr:cNvPr id="657" name="楕円 656">
          <a:extLst>
            <a:ext uri="{FF2B5EF4-FFF2-40B4-BE49-F238E27FC236}">
              <a16:creationId xmlns:a16="http://schemas.microsoft.com/office/drawing/2014/main" id="{B79D82FE-8B90-4E4B-BAE0-5129B4392894}"/>
            </a:ext>
          </a:extLst>
        </xdr:cNvPr>
        <xdr:cNvSpPr/>
      </xdr:nvSpPr>
      <xdr:spPr>
        <a:xfrm>
          <a:off x="13578840" y="1292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137974</xdr:rowOff>
    </xdr:from>
    <xdr:ext cx="599010" cy="259045"/>
    <xdr:sp macro="" textlink="">
      <xdr:nvSpPr>
        <xdr:cNvPr id="658" name="テキスト ボックス 657">
          <a:extLst>
            <a:ext uri="{FF2B5EF4-FFF2-40B4-BE49-F238E27FC236}">
              <a16:creationId xmlns:a16="http://schemas.microsoft.com/office/drawing/2014/main" id="{A711B049-018E-4421-8596-4835A51CCB6D}"/>
            </a:ext>
          </a:extLst>
        </xdr:cNvPr>
        <xdr:cNvSpPr txBox="1"/>
      </xdr:nvSpPr>
      <xdr:spPr>
        <a:xfrm>
          <a:off x="13375855" y="1271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129634</xdr:rowOff>
    </xdr:from>
    <xdr:to>
      <xdr:col>76</xdr:col>
      <xdr:colOff>165100</xdr:colOff>
      <xdr:row>78</xdr:row>
      <xdr:rowOff>59784</xdr:rowOff>
    </xdr:to>
    <xdr:sp macro="" textlink="">
      <xdr:nvSpPr>
        <xdr:cNvPr id="659" name="楕円 658">
          <a:extLst>
            <a:ext uri="{FF2B5EF4-FFF2-40B4-BE49-F238E27FC236}">
              <a16:creationId xmlns:a16="http://schemas.microsoft.com/office/drawing/2014/main" id="{1A201529-ABC6-468F-B86A-050B7925FDA1}"/>
            </a:ext>
          </a:extLst>
        </xdr:cNvPr>
        <xdr:cNvSpPr/>
      </xdr:nvSpPr>
      <xdr:spPr>
        <a:xfrm>
          <a:off x="12804140" y="130379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76311</xdr:rowOff>
    </xdr:from>
    <xdr:ext cx="534377" cy="259045"/>
    <xdr:sp macro="" textlink="">
      <xdr:nvSpPr>
        <xdr:cNvPr id="660" name="テキスト ボックス 659">
          <a:extLst>
            <a:ext uri="{FF2B5EF4-FFF2-40B4-BE49-F238E27FC236}">
              <a16:creationId xmlns:a16="http://schemas.microsoft.com/office/drawing/2014/main" id="{7EEB6B52-B8F0-4B28-A0E8-0E95C9440FB1}"/>
            </a:ext>
          </a:extLst>
        </xdr:cNvPr>
        <xdr:cNvSpPr txBox="1"/>
      </xdr:nvSpPr>
      <xdr:spPr>
        <a:xfrm>
          <a:off x="12610611" y="128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49509</xdr:rowOff>
    </xdr:from>
    <xdr:to>
      <xdr:col>72</xdr:col>
      <xdr:colOff>38100</xdr:colOff>
      <xdr:row>78</xdr:row>
      <xdr:rowOff>151109</xdr:rowOff>
    </xdr:to>
    <xdr:sp macro="" textlink="">
      <xdr:nvSpPr>
        <xdr:cNvPr id="661" name="楕円 660">
          <a:extLst>
            <a:ext uri="{FF2B5EF4-FFF2-40B4-BE49-F238E27FC236}">
              <a16:creationId xmlns:a16="http://schemas.microsoft.com/office/drawing/2014/main" id="{FB65B9F5-17E3-4EF4-BD4B-F148A4888C1F}"/>
            </a:ext>
          </a:extLst>
        </xdr:cNvPr>
        <xdr:cNvSpPr/>
      </xdr:nvSpPr>
      <xdr:spPr>
        <a:xfrm>
          <a:off x="12029440" y="13125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167636</xdr:rowOff>
    </xdr:from>
    <xdr:ext cx="534377" cy="259045"/>
    <xdr:sp macro="" textlink="">
      <xdr:nvSpPr>
        <xdr:cNvPr id="662" name="テキスト ボックス 661">
          <a:extLst>
            <a:ext uri="{FF2B5EF4-FFF2-40B4-BE49-F238E27FC236}">
              <a16:creationId xmlns:a16="http://schemas.microsoft.com/office/drawing/2014/main" id="{EC977503-8A41-4A41-A8A4-DE372B6B04E6}"/>
            </a:ext>
          </a:extLst>
        </xdr:cNvPr>
        <xdr:cNvSpPr txBox="1"/>
      </xdr:nvSpPr>
      <xdr:spPr>
        <a:xfrm>
          <a:off x="11835911" y="129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38196</xdr:rowOff>
    </xdr:from>
    <xdr:to>
      <xdr:col>67</xdr:col>
      <xdr:colOff>101600</xdr:colOff>
      <xdr:row>79</xdr:row>
      <xdr:rowOff>139796</xdr:rowOff>
    </xdr:to>
    <xdr:sp macro="" textlink="">
      <xdr:nvSpPr>
        <xdr:cNvPr id="663" name="楕円 662">
          <a:extLst>
            <a:ext uri="{FF2B5EF4-FFF2-40B4-BE49-F238E27FC236}">
              <a16:creationId xmlns:a16="http://schemas.microsoft.com/office/drawing/2014/main" id="{0D2D58CF-9DD5-4D77-80EF-7BC7C28B3F99}"/>
            </a:ext>
          </a:extLst>
        </xdr:cNvPr>
        <xdr:cNvSpPr/>
      </xdr:nvSpPr>
      <xdr:spPr>
        <a:xfrm>
          <a:off x="11231880" y="132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130923</xdr:rowOff>
    </xdr:from>
    <xdr:ext cx="469744" cy="259045"/>
    <xdr:sp macro="" textlink="">
      <xdr:nvSpPr>
        <xdr:cNvPr id="664" name="テキスト ボックス 663">
          <a:extLst>
            <a:ext uri="{FF2B5EF4-FFF2-40B4-BE49-F238E27FC236}">
              <a16:creationId xmlns:a16="http://schemas.microsoft.com/office/drawing/2014/main" id="{4663C5AE-6DA4-49AF-8DE9-E1C1CCFAE62F}"/>
            </a:ext>
          </a:extLst>
        </xdr:cNvPr>
        <xdr:cNvSpPr txBox="1"/>
      </xdr:nvSpPr>
      <xdr:spPr>
        <a:xfrm>
          <a:off x="11070668" y="1337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1B3E8354-B409-4E15-96FE-AF8C9BA21B3C}"/>
            </a:ext>
          </a:extLst>
        </xdr:cNvPr>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F529BF15-E5DE-4CEB-96CF-C4800B33259C}"/>
            </a:ext>
          </a:extLst>
        </xdr:cNvPr>
        <xdr:cNvSpPr/>
      </xdr:nvSpPr>
      <xdr:spPr>
        <a:xfrm>
          <a:off x="110642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F3D80CAE-5194-4025-9702-85C5348E8D66}"/>
            </a:ext>
          </a:extLst>
        </xdr:cNvPr>
        <xdr:cNvSpPr/>
      </xdr:nvSpPr>
      <xdr:spPr>
        <a:xfrm>
          <a:off x="110642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8626BFD2-B9A5-4900-A7EB-866B02262168}"/>
            </a:ext>
          </a:extLst>
        </xdr:cNvPr>
        <xdr:cNvSpPr/>
      </xdr:nvSpPr>
      <xdr:spPr>
        <a:xfrm>
          <a:off x="119659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15D4F91E-1F20-4D66-8EC8-AB96FFCD914F}"/>
            </a:ext>
          </a:extLst>
        </xdr:cNvPr>
        <xdr:cNvSpPr/>
      </xdr:nvSpPr>
      <xdr:spPr>
        <a:xfrm>
          <a:off x="119659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A624836B-3779-4C5F-853B-BD539E2B2254}"/>
            </a:ext>
          </a:extLst>
        </xdr:cNvPr>
        <xdr:cNvSpPr/>
      </xdr:nvSpPr>
      <xdr:spPr>
        <a:xfrm>
          <a:off x="129717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4C09D44C-5CDF-42B6-8CE4-8B64883BD378}"/>
            </a:ext>
          </a:extLst>
        </xdr:cNvPr>
        <xdr:cNvSpPr/>
      </xdr:nvSpPr>
      <xdr:spPr>
        <a:xfrm>
          <a:off x="129717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4C9A36AE-9F1E-4027-ACFE-446C5CA58C5D}"/>
            </a:ext>
          </a:extLst>
        </xdr:cNvPr>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49CBF295-ED65-4704-8DF6-201C1E0988F3}"/>
            </a:ext>
          </a:extLst>
        </xdr:cNvPr>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CA534E93-C008-4DDD-8746-033A6A8ACEFB}"/>
            </a:ext>
          </a:extLst>
        </xdr:cNvPr>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B40F63E9-43AE-4BCC-931D-E21164491CF4}"/>
            </a:ext>
          </a:extLst>
        </xdr:cNvPr>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423E272C-5128-490C-9350-271FAD360CE5}"/>
            </a:ext>
          </a:extLst>
        </xdr:cNvPr>
        <xdr:cNvSpPr txBox="1"/>
      </xdr:nvSpPr>
      <xdr:spPr>
        <a:xfrm>
          <a:off x="10734174" y="165023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30FC07D2-902A-4B70-85BF-B3D328CB98BD}"/>
            </a:ext>
          </a:extLst>
        </xdr:cNvPr>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5C9F49D8-60E8-45EB-AB4D-26CD5B708C35}"/>
            </a:ext>
          </a:extLst>
        </xdr:cNvPr>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3748990A-AC3D-4235-8559-99930ECC8C75}"/>
            </a:ext>
          </a:extLst>
        </xdr:cNvPr>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DDB85721-DE98-47DC-B868-3E5AB32CB544}"/>
            </a:ext>
          </a:extLst>
        </xdr:cNvPr>
        <xdr:cNvSpPr txBox="1"/>
      </xdr:nvSpPr>
      <xdr:spPr>
        <a:xfrm>
          <a:off x="10433261" y="157594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6BC1D71B-A843-424B-91EF-27655FC77DD4}"/>
            </a:ext>
          </a:extLst>
        </xdr:cNvPr>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DF864529-04CA-4450-9A8F-8F49797F7E66}"/>
            </a:ext>
          </a:extLst>
        </xdr:cNvPr>
        <xdr:cNvSpPr txBox="1"/>
      </xdr:nvSpPr>
      <xdr:spPr>
        <a:xfrm>
          <a:off x="10433261" y="153860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921A09C3-D8DB-4D7B-8264-EFF7F73CA066}"/>
            </a:ext>
          </a:extLst>
        </xdr:cNvPr>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2C47D67B-025C-4949-8B03-1C814623BE8C}"/>
            </a:ext>
          </a:extLst>
        </xdr:cNvPr>
        <xdr:cNvSpPr txBox="1"/>
      </xdr:nvSpPr>
      <xdr:spPr>
        <a:xfrm>
          <a:off x="10433261" y="150126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9CCF09CC-7100-4787-A369-8BA308ADF2FB}"/>
            </a:ext>
          </a:extLst>
        </xdr:cNvPr>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EE515927-7419-4D39-9E50-97ECE6872A7D}"/>
            </a:ext>
          </a:extLst>
        </xdr:cNvPr>
        <xdr:cNvSpPr txBox="1"/>
      </xdr:nvSpPr>
      <xdr:spPr>
        <a:xfrm>
          <a:off x="10433261" y="146393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DAC8A235-9B74-40A7-A00C-A0EBA2D65F44}"/>
            </a:ext>
          </a:extLst>
        </xdr:cNvPr>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a:extLst>
            <a:ext uri="{FF2B5EF4-FFF2-40B4-BE49-F238E27FC236}">
              <a16:creationId xmlns:a16="http://schemas.microsoft.com/office/drawing/2014/main" id="{D35EBF10-5D04-4C9A-BE7D-3784764F6BD6}"/>
            </a:ext>
          </a:extLst>
        </xdr:cNvPr>
        <xdr:cNvCxnSpPr/>
      </xdr:nvCxnSpPr>
      <xdr:spPr>
        <a:xfrm flipV="1">
          <a:off x="14374495" y="15086170"/>
          <a:ext cx="1269" cy="141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a:extLst>
            <a:ext uri="{FF2B5EF4-FFF2-40B4-BE49-F238E27FC236}">
              <a16:creationId xmlns:a16="http://schemas.microsoft.com/office/drawing/2014/main" id="{4DD3CB68-C697-4D95-9286-7B70B8E9F684}"/>
            </a:ext>
          </a:extLst>
        </xdr:cNvPr>
        <xdr:cNvSpPr txBox="1"/>
      </xdr:nvSpPr>
      <xdr:spPr>
        <a:xfrm>
          <a:off x="14419580" y="1650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a:extLst>
            <a:ext uri="{FF2B5EF4-FFF2-40B4-BE49-F238E27FC236}">
              <a16:creationId xmlns:a16="http://schemas.microsoft.com/office/drawing/2014/main" id="{8C304566-DBE9-4045-912B-9356D450AB0C}"/>
            </a:ext>
          </a:extLst>
        </xdr:cNvPr>
        <xdr:cNvCxnSpPr/>
      </xdr:nvCxnSpPr>
      <xdr:spPr>
        <a:xfrm>
          <a:off x="14287500" y="16503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a:extLst>
            <a:ext uri="{FF2B5EF4-FFF2-40B4-BE49-F238E27FC236}">
              <a16:creationId xmlns:a16="http://schemas.microsoft.com/office/drawing/2014/main" id="{76B92315-470F-4C7A-817C-F78A03073B26}"/>
            </a:ext>
          </a:extLst>
        </xdr:cNvPr>
        <xdr:cNvSpPr txBox="1"/>
      </xdr:nvSpPr>
      <xdr:spPr>
        <a:xfrm>
          <a:off x="14419580" y="1486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a:extLst>
            <a:ext uri="{FF2B5EF4-FFF2-40B4-BE49-F238E27FC236}">
              <a16:creationId xmlns:a16="http://schemas.microsoft.com/office/drawing/2014/main" id="{15C88418-3364-4A0A-BA86-3B3BF43D1978}"/>
            </a:ext>
          </a:extLst>
        </xdr:cNvPr>
        <xdr:cNvCxnSpPr/>
      </xdr:nvCxnSpPr>
      <xdr:spPr>
        <a:xfrm>
          <a:off x="14287500" y="15086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128392</xdr:rowOff>
    </xdr:from>
    <xdr:to>
      <xdr:col>85</xdr:col>
      <xdr:colOff>127000</xdr:colOff>
      <xdr:row>94</xdr:row>
      <xdr:rowOff>128970</xdr:rowOff>
    </xdr:to>
    <xdr:cxnSp macro="">
      <xdr:nvCxnSpPr>
        <xdr:cNvPr id="693" name="直線コネクタ 692">
          <a:extLst>
            <a:ext uri="{FF2B5EF4-FFF2-40B4-BE49-F238E27FC236}">
              <a16:creationId xmlns:a16="http://schemas.microsoft.com/office/drawing/2014/main" id="{DFFCE6BB-F61F-4DD7-80C3-52066F4C0FE7}"/>
            </a:ext>
          </a:extLst>
        </xdr:cNvPr>
        <xdr:cNvCxnSpPr/>
      </xdr:nvCxnSpPr>
      <xdr:spPr>
        <a:xfrm>
          <a:off x="13629640" y="15886552"/>
          <a:ext cx="74676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157723</xdr:rowOff>
    </xdr:from>
    <xdr:ext cx="534377" cy="259045"/>
    <xdr:sp macro="" textlink="">
      <xdr:nvSpPr>
        <xdr:cNvPr id="694" name="公債費平均値テキスト">
          <a:extLst>
            <a:ext uri="{FF2B5EF4-FFF2-40B4-BE49-F238E27FC236}">
              <a16:creationId xmlns:a16="http://schemas.microsoft.com/office/drawing/2014/main" id="{9B15BC51-5BD4-49E9-B1B0-2E7F737645E8}"/>
            </a:ext>
          </a:extLst>
        </xdr:cNvPr>
        <xdr:cNvSpPr txBox="1"/>
      </xdr:nvSpPr>
      <xdr:spPr>
        <a:xfrm>
          <a:off x="14419580" y="1608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a:extLst>
            <a:ext uri="{FF2B5EF4-FFF2-40B4-BE49-F238E27FC236}">
              <a16:creationId xmlns:a16="http://schemas.microsoft.com/office/drawing/2014/main" id="{12ADA698-5D9A-41E4-81AD-7D66AB490C08}"/>
            </a:ext>
          </a:extLst>
        </xdr:cNvPr>
        <xdr:cNvSpPr/>
      </xdr:nvSpPr>
      <xdr:spPr>
        <a:xfrm>
          <a:off x="14325600" y="1610128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115522</xdr:rowOff>
    </xdr:from>
    <xdr:to>
      <xdr:col>81</xdr:col>
      <xdr:colOff>50800</xdr:colOff>
      <xdr:row>94</xdr:row>
      <xdr:rowOff>128392</xdr:rowOff>
    </xdr:to>
    <xdr:cxnSp macro="">
      <xdr:nvCxnSpPr>
        <xdr:cNvPr id="696" name="直線コネクタ 695">
          <a:extLst>
            <a:ext uri="{FF2B5EF4-FFF2-40B4-BE49-F238E27FC236}">
              <a16:creationId xmlns:a16="http://schemas.microsoft.com/office/drawing/2014/main" id="{A803903D-8006-4D33-9513-AF387E3B9B0F}"/>
            </a:ext>
          </a:extLst>
        </xdr:cNvPr>
        <xdr:cNvCxnSpPr/>
      </xdr:nvCxnSpPr>
      <xdr:spPr>
        <a:xfrm>
          <a:off x="12854940" y="15873682"/>
          <a:ext cx="7747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a:extLst>
            <a:ext uri="{FF2B5EF4-FFF2-40B4-BE49-F238E27FC236}">
              <a16:creationId xmlns:a16="http://schemas.microsoft.com/office/drawing/2014/main" id="{772EF9ED-669D-4544-836B-54A7EA854203}"/>
            </a:ext>
          </a:extLst>
        </xdr:cNvPr>
        <xdr:cNvSpPr/>
      </xdr:nvSpPr>
      <xdr:spPr>
        <a:xfrm>
          <a:off x="13578840" y="1611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118671</xdr:rowOff>
    </xdr:from>
    <xdr:ext cx="534377" cy="259045"/>
    <xdr:sp macro="" textlink="">
      <xdr:nvSpPr>
        <xdr:cNvPr id="698" name="テキスト ボックス 697">
          <a:extLst>
            <a:ext uri="{FF2B5EF4-FFF2-40B4-BE49-F238E27FC236}">
              <a16:creationId xmlns:a16="http://schemas.microsoft.com/office/drawing/2014/main" id="{7E7D688F-76BE-40C7-BB7A-AEB2CA3FA3E7}"/>
            </a:ext>
          </a:extLst>
        </xdr:cNvPr>
        <xdr:cNvSpPr txBox="1"/>
      </xdr:nvSpPr>
      <xdr:spPr>
        <a:xfrm>
          <a:off x="13408171" y="1621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47910</xdr:rowOff>
    </xdr:from>
    <xdr:to>
      <xdr:col>76</xdr:col>
      <xdr:colOff>114300</xdr:colOff>
      <xdr:row>94</xdr:row>
      <xdr:rowOff>115522</xdr:rowOff>
    </xdr:to>
    <xdr:cxnSp macro="">
      <xdr:nvCxnSpPr>
        <xdr:cNvPr id="699" name="直線コネクタ 698">
          <a:extLst>
            <a:ext uri="{FF2B5EF4-FFF2-40B4-BE49-F238E27FC236}">
              <a16:creationId xmlns:a16="http://schemas.microsoft.com/office/drawing/2014/main" id="{A8240745-8C92-4C17-99DA-2F4F28860C11}"/>
            </a:ext>
          </a:extLst>
        </xdr:cNvPr>
        <xdr:cNvCxnSpPr/>
      </xdr:nvCxnSpPr>
      <xdr:spPr>
        <a:xfrm>
          <a:off x="12072620" y="15806070"/>
          <a:ext cx="782320" cy="6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a:extLst>
            <a:ext uri="{FF2B5EF4-FFF2-40B4-BE49-F238E27FC236}">
              <a16:creationId xmlns:a16="http://schemas.microsoft.com/office/drawing/2014/main" id="{0D31E4FA-D459-4155-AC6B-E52D74558815}"/>
            </a:ext>
          </a:extLst>
        </xdr:cNvPr>
        <xdr:cNvSpPr/>
      </xdr:nvSpPr>
      <xdr:spPr>
        <a:xfrm>
          <a:off x="12804140" y="1615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154484</xdr:rowOff>
    </xdr:from>
    <xdr:ext cx="534377" cy="259045"/>
    <xdr:sp macro="" textlink="">
      <xdr:nvSpPr>
        <xdr:cNvPr id="701" name="テキスト ボックス 700">
          <a:extLst>
            <a:ext uri="{FF2B5EF4-FFF2-40B4-BE49-F238E27FC236}">
              <a16:creationId xmlns:a16="http://schemas.microsoft.com/office/drawing/2014/main" id="{00438949-A58A-4704-82A6-1520C12765CB}"/>
            </a:ext>
          </a:extLst>
        </xdr:cNvPr>
        <xdr:cNvSpPr txBox="1"/>
      </xdr:nvSpPr>
      <xdr:spPr>
        <a:xfrm>
          <a:off x="12610611" y="1624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168320</xdr:rowOff>
    </xdr:from>
    <xdr:to>
      <xdr:col>71</xdr:col>
      <xdr:colOff>177800</xdr:colOff>
      <xdr:row>94</xdr:row>
      <xdr:rowOff>47910</xdr:rowOff>
    </xdr:to>
    <xdr:cxnSp macro="">
      <xdr:nvCxnSpPr>
        <xdr:cNvPr id="702" name="直線コネクタ 701">
          <a:extLst>
            <a:ext uri="{FF2B5EF4-FFF2-40B4-BE49-F238E27FC236}">
              <a16:creationId xmlns:a16="http://schemas.microsoft.com/office/drawing/2014/main" id="{8A263DF2-E269-4504-AD29-E249B98B8A67}"/>
            </a:ext>
          </a:extLst>
        </xdr:cNvPr>
        <xdr:cNvCxnSpPr/>
      </xdr:nvCxnSpPr>
      <xdr:spPr>
        <a:xfrm>
          <a:off x="11282680" y="15758840"/>
          <a:ext cx="789940" cy="4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a:extLst>
            <a:ext uri="{FF2B5EF4-FFF2-40B4-BE49-F238E27FC236}">
              <a16:creationId xmlns:a16="http://schemas.microsoft.com/office/drawing/2014/main" id="{E3136BD7-F6D7-4995-9AFC-BBD503F9C52C}"/>
            </a:ext>
          </a:extLst>
        </xdr:cNvPr>
        <xdr:cNvSpPr/>
      </xdr:nvSpPr>
      <xdr:spPr>
        <a:xfrm>
          <a:off x="12029440" y="16143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142369</xdr:rowOff>
    </xdr:from>
    <xdr:ext cx="534377" cy="259045"/>
    <xdr:sp macro="" textlink="">
      <xdr:nvSpPr>
        <xdr:cNvPr id="704" name="テキスト ボックス 703">
          <a:extLst>
            <a:ext uri="{FF2B5EF4-FFF2-40B4-BE49-F238E27FC236}">
              <a16:creationId xmlns:a16="http://schemas.microsoft.com/office/drawing/2014/main" id="{EDE93E16-C46D-49E8-8B9F-8F8B9668687E}"/>
            </a:ext>
          </a:extLst>
        </xdr:cNvPr>
        <xdr:cNvSpPr txBox="1"/>
      </xdr:nvSpPr>
      <xdr:spPr>
        <a:xfrm>
          <a:off x="11835911" y="1623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a:extLst>
            <a:ext uri="{FF2B5EF4-FFF2-40B4-BE49-F238E27FC236}">
              <a16:creationId xmlns:a16="http://schemas.microsoft.com/office/drawing/2014/main" id="{D55CB7BC-FED0-4438-8CEB-CFB337C2CF48}"/>
            </a:ext>
          </a:extLst>
        </xdr:cNvPr>
        <xdr:cNvSpPr/>
      </xdr:nvSpPr>
      <xdr:spPr>
        <a:xfrm>
          <a:off x="11231880" y="161709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170265</xdr:rowOff>
    </xdr:from>
    <xdr:ext cx="534377" cy="259045"/>
    <xdr:sp macro="" textlink="">
      <xdr:nvSpPr>
        <xdr:cNvPr id="706" name="テキスト ボックス 705">
          <a:extLst>
            <a:ext uri="{FF2B5EF4-FFF2-40B4-BE49-F238E27FC236}">
              <a16:creationId xmlns:a16="http://schemas.microsoft.com/office/drawing/2014/main" id="{71F025A1-8F9D-4DE5-BBF6-BB2888B70674}"/>
            </a:ext>
          </a:extLst>
        </xdr:cNvPr>
        <xdr:cNvSpPr txBox="1"/>
      </xdr:nvSpPr>
      <xdr:spPr>
        <a:xfrm>
          <a:off x="11061211" y="162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6BD96D39-6465-4624-946B-D3EC8977F92F}"/>
            </a:ext>
          </a:extLst>
        </xdr:cNvPr>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56297CD1-CAE6-4DC8-9BCA-2B3604C0A25A}"/>
            </a:ext>
          </a:extLst>
        </xdr:cNvPr>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CD36654F-C918-46C7-BF9E-40BBF34DD1FF}"/>
            </a:ext>
          </a:extLst>
        </xdr:cNvPr>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F4374A8-B6C3-4444-A8C8-CC153E236F20}"/>
            </a:ext>
          </a:extLst>
        </xdr:cNvPr>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8EB3440E-88B0-42B6-BADB-4EA16F702DD5}"/>
            </a:ext>
          </a:extLst>
        </xdr:cNvPr>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78170</xdr:rowOff>
    </xdr:from>
    <xdr:to>
      <xdr:col>85</xdr:col>
      <xdr:colOff>177800</xdr:colOff>
      <xdr:row>95</xdr:row>
      <xdr:rowOff>8320</xdr:rowOff>
    </xdr:to>
    <xdr:sp macro="" textlink="">
      <xdr:nvSpPr>
        <xdr:cNvPr id="712" name="楕円 711">
          <a:extLst>
            <a:ext uri="{FF2B5EF4-FFF2-40B4-BE49-F238E27FC236}">
              <a16:creationId xmlns:a16="http://schemas.microsoft.com/office/drawing/2014/main" id="{9C2DB97B-3078-4B1A-8D43-C0301104FCFD}"/>
            </a:ext>
          </a:extLst>
        </xdr:cNvPr>
        <xdr:cNvSpPr/>
      </xdr:nvSpPr>
      <xdr:spPr>
        <a:xfrm>
          <a:off x="14325600" y="158363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101047</xdr:rowOff>
    </xdr:from>
    <xdr:ext cx="599010" cy="259045"/>
    <xdr:sp macro="" textlink="">
      <xdr:nvSpPr>
        <xdr:cNvPr id="713" name="公債費該当値テキスト">
          <a:extLst>
            <a:ext uri="{FF2B5EF4-FFF2-40B4-BE49-F238E27FC236}">
              <a16:creationId xmlns:a16="http://schemas.microsoft.com/office/drawing/2014/main" id="{B1773B91-293B-4A76-B64C-61FBF1CB3C61}"/>
            </a:ext>
          </a:extLst>
        </xdr:cNvPr>
        <xdr:cNvSpPr txBox="1"/>
      </xdr:nvSpPr>
      <xdr:spPr>
        <a:xfrm>
          <a:off x="14419580" y="1569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77592</xdr:rowOff>
    </xdr:from>
    <xdr:to>
      <xdr:col>81</xdr:col>
      <xdr:colOff>101600</xdr:colOff>
      <xdr:row>95</xdr:row>
      <xdr:rowOff>7742</xdr:rowOff>
    </xdr:to>
    <xdr:sp macro="" textlink="">
      <xdr:nvSpPr>
        <xdr:cNvPr id="714" name="楕円 713">
          <a:extLst>
            <a:ext uri="{FF2B5EF4-FFF2-40B4-BE49-F238E27FC236}">
              <a16:creationId xmlns:a16="http://schemas.microsoft.com/office/drawing/2014/main" id="{E8C2F23E-2E44-4049-B690-A98723001399}"/>
            </a:ext>
          </a:extLst>
        </xdr:cNvPr>
        <xdr:cNvSpPr/>
      </xdr:nvSpPr>
      <xdr:spPr>
        <a:xfrm>
          <a:off x="13578840" y="158357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24269</xdr:rowOff>
    </xdr:from>
    <xdr:ext cx="599010" cy="259045"/>
    <xdr:sp macro="" textlink="">
      <xdr:nvSpPr>
        <xdr:cNvPr id="715" name="テキスト ボックス 714">
          <a:extLst>
            <a:ext uri="{FF2B5EF4-FFF2-40B4-BE49-F238E27FC236}">
              <a16:creationId xmlns:a16="http://schemas.microsoft.com/office/drawing/2014/main" id="{B7A281C1-34A2-40CA-B477-3F203935FAB1}"/>
            </a:ext>
          </a:extLst>
        </xdr:cNvPr>
        <xdr:cNvSpPr txBox="1"/>
      </xdr:nvSpPr>
      <xdr:spPr>
        <a:xfrm>
          <a:off x="13375855" y="1561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64722</xdr:rowOff>
    </xdr:from>
    <xdr:to>
      <xdr:col>76</xdr:col>
      <xdr:colOff>165100</xdr:colOff>
      <xdr:row>94</xdr:row>
      <xdr:rowOff>166322</xdr:rowOff>
    </xdr:to>
    <xdr:sp macro="" textlink="">
      <xdr:nvSpPr>
        <xdr:cNvPr id="716" name="楕円 715">
          <a:extLst>
            <a:ext uri="{FF2B5EF4-FFF2-40B4-BE49-F238E27FC236}">
              <a16:creationId xmlns:a16="http://schemas.microsoft.com/office/drawing/2014/main" id="{2C615C15-0F9B-4630-B3B1-E472E3A8C0C9}"/>
            </a:ext>
          </a:extLst>
        </xdr:cNvPr>
        <xdr:cNvSpPr/>
      </xdr:nvSpPr>
      <xdr:spPr>
        <a:xfrm>
          <a:off x="12804140" y="158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11399</xdr:rowOff>
    </xdr:from>
    <xdr:ext cx="599010" cy="259045"/>
    <xdr:sp macro="" textlink="">
      <xdr:nvSpPr>
        <xdr:cNvPr id="717" name="テキスト ボックス 716">
          <a:extLst>
            <a:ext uri="{FF2B5EF4-FFF2-40B4-BE49-F238E27FC236}">
              <a16:creationId xmlns:a16="http://schemas.microsoft.com/office/drawing/2014/main" id="{46C9E65C-8ACF-4F70-84CA-ECB610AF89DA}"/>
            </a:ext>
          </a:extLst>
        </xdr:cNvPr>
        <xdr:cNvSpPr txBox="1"/>
      </xdr:nvSpPr>
      <xdr:spPr>
        <a:xfrm>
          <a:off x="12578295" y="15601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168560</xdr:rowOff>
    </xdr:from>
    <xdr:to>
      <xdr:col>72</xdr:col>
      <xdr:colOff>38100</xdr:colOff>
      <xdr:row>94</xdr:row>
      <xdr:rowOff>98710</xdr:rowOff>
    </xdr:to>
    <xdr:sp macro="" textlink="">
      <xdr:nvSpPr>
        <xdr:cNvPr id="718" name="楕円 717">
          <a:extLst>
            <a:ext uri="{FF2B5EF4-FFF2-40B4-BE49-F238E27FC236}">
              <a16:creationId xmlns:a16="http://schemas.microsoft.com/office/drawing/2014/main" id="{66B65AB4-9A0A-4EA5-A6CD-9B5A912B71CE}"/>
            </a:ext>
          </a:extLst>
        </xdr:cNvPr>
        <xdr:cNvSpPr/>
      </xdr:nvSpPr>
      <xdr:spPr>
        <a:xfrm>
          <a:off x="12029440" y="15759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115237</xdr:rowOff>
    </xdr:from>
    <xdr:ext cx="599010" cy="259045"/>
    <xdr:sp macro="" textlink="">
      <xdr:nvSpPr>
        <xdr:cNvPr id="719" name="テキスト ボックス 718">
          <a:extLst>
            <a:ext uri="{FF2B5EF4-FFF2-40B4-BE49-F238E27FC236}">
              <a16:creationId xmlns:a16="http://schemas.microsoft.com/office/drawing/2014/main" id="{A8BA4F4C-92F6-4E66-AD5E-06271BA4D715}"/>
            </a:ext>
          </a:extLst>
        </xdr:cNvPr>
        <xdr:cNvSpPr txBox="1"/>
      </xdr:nvSpPr>
      <xdr:spPr>
        <a:xfrm>
          <a:off x="11803595" y="1553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117520</xdr:rowOff>
    </xdr:from>
    <xdr:to>
      <xdr:col>67</xdr:col>
      <xdr:colOff>101600</xdr:colOff>
      <xdr:row>94</xdr:row>
      <xdr:rowOff>47670</xdr:rowOff>
    </xdr:to>
    <xdr:sp macro="" textlink="">
      <xdr:nvSpPr>
        <xdr:cNvPr id="720" name="楕円 719">
          <a:extLst>
            <a:ext uri="{FF2B5EF4-FFF2-40B4-BE49-F238E27FC236}">
              <a16:creationId xmlns:a16="http://schemas.microsoft.com/office/drawing/2014/main" id="{7D647C61-7C10-4476-B338-1E06D0B47B18}"/>
            </a:ext>
          </a:extLst>
        </xdr:cNvPr>
        <xdr:cNvSpPr/>
      </xdr:nvSpPr>
      <xdr:spPr>
        <a:xfrm>
          <a:off x="11231880" y="1570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64197</xdr:rowOff>
    </xdr:from>
    <xdr:ext cx="599010" cy="259045"/>
    <xdr:sp macro="" textlink="">
      <xdr:nvSpPr>
        <xdr:cNvPr id="721" name="テキスト ボックス 720">
          <a:extLst>
            <a:ext uri="{FF2B5EF4-FFF2-40B4-BE49-F238E27FC236}">
              <a16:creationId xmlns:a16="http://schemas.microsoft.com/office/drawing/2014/main" id="{52DFA58E-248B-4C13-A56A-FB17C8C2BCF4}"/>
            </a:ext>
          </a:extLst>
        </xdr:cNvPr>
        <xdr:cNvSpPr txBox="1"/>
      </xdr:nvSpPr>
      <xdr:spPr>
        <a:xfrm>
          <a:off x="11028895" y="154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7723BAFF-D68B-4E46-82E9-1A57F82E3E14}"/>
            </a:ext>
          </a:extLst>
        </xdr:cNvPr>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E9CA58E2-6B83-4F63-A6C6-54988005AD65}"/>
            </a:ext>
          </a:extLst>
        </xdr:cNvPr>
        <xdr:cNvSpPr/>
      </xdr:nvSpPr>
      <xdr:spPr>
        <a:xfrm>
          <a:off x="162204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827735E6-C306-4348-98D2-114028880887}"/>
            </a:ext>
          </a:extLst>
        </xdr:cNvPr>
        <xdr:cNvSpPr/>
      </xdr:nvSpPr>
      <xdr:spPr>
        <a:xfrm>
          <a:off x="162204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AB1E2CED-49BE-4130-B941-59DF0A0BF274}"/>
            </a:ext>
          </a:extLst>
        </xdr:cNvPr>
        <xdr:cNvSpPr/>
      </xdr:nvSpPr>
      <xdr:spPr>
        <a:xfrm>
          <a:off x="170992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28E159F4-271A-4BC3-8780-19B08A3745A9}"/>
            </a:ext>
          </a:extLst>
        </xdr:cNvPr>
        <xdr:cNvSpPr/>
      </xdr:nvSpPr>
      <xdr:spPr>
        <a:xfrm>
          <a:off x="170992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14A46A9-378A-4A27-A604-950EA3C5233A}"/>
            </a:ext>
          </a:extLst>
        </xdr:cNvPr>
        <xdr:cNvSpPr/>
      </xdr:nvSpPr>
      <xdr:spPr>
        <a:xfrm>
          <a:off x="181051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3923630F-B46D-4E86-9038-ACEA39EEA50F}"/>
            </a:ext>
          </a:extLst>
        </xdr:cNvPr>
        <xdr:cNvSpPr/>
      </xdr:nvSpPr>
      <xdr:spPr>
        <a:xfrm>
          <a:off x="181051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8771738A-1CF3-40FA-B1EF-28DE100D0AD5}"/>
            </a:ext>
          </a:extLst>
        </xdr:cNvPr>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6B084524-7252-4ECE-9464-7D7B8129D957}"/>
            </a:ext>
          </a:extLst>
        </xdr:cNvPr>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38478AF1-9366-4DC6-B4CE-1776C1F1A66B}"/>
            </a:ext>
          </a:extLst>
        </xdr:cNvPr>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DDBD24E3-2C53-46B1-B96F-1C2D788EFEF3}"/>
            </a:ext>
          </a:extLst>
        </xdr:cNvPr>
        <xdr:cNvCxnSpPr/>
      </xdr:nvCxnSpPr>
      <xdr:spPr>
        <a:xfrm>
          <a:off x="1609344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2BE835A2-297C-49AD-AB2E-8E400C5FE143}"/>
            </a:ext>
          </a:extLst>
        </xdr:cNvPr>
        <xdr:cNvSpPr txBox="1"/>
      </xdr:nvSpPr>
      <xdr:spPr>
        <a:xfrm>
          <a:off x="15890374" y="63716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5D322DC2-30CB-4986-9161-DED745814FF9}"/>
            </a:ext>
          </a:extLst>
        </xdr:cNvPr>
        <xdr:cNvCxnSpPr/>
      </xdr:nvCxnSpPr>
      <xdr:spPr>
        <a:xfrm>
          <a:off x="1609344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21825ED9-612D-44AF-B6C4-945398DD1C3D}"/>
            </a:ext>
          </a:extLst>
        </xdr:cNvPr>
        <xdr:cNvSpPr txBox="1"/>
      </xdr:nvSpPr>
      <xdr:spPr>
        <a:xfrm>
          <a:off x="15630721" y="592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58979BC6-85C7-488C-8C0D-54F2D2E6CD6B}"/>
            </a:ext>
          </a:extLst>
        </xdr:cNvPr>
        <xdr:cNvCxnSpPr/>
      </xdr:nvCxnSpPr>
      <xdr:spPr>
        <a:xfrm>
          <a:off x="1609344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AFE080BD-9832-4B8D-83DA-FBD720D6262F}"/>
            </a:ext>
          </a:extLst>
        </xdr:cNvPr>
        <xdr:cNvSpPr txBox="1"/>
      </xdr:nvSpPr>
      <xdr:spPr>
        <a:xfrm>
          <a:off x="15630721" y="54762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CB472ACE-8740-4750-9ADD-A5937E9B8445}"/>
            </a:ext>
          </a:extLst>
        </xdr:cNvPr>
        <xdr:cNvCxnSpPr/>
      </xdr:nvCxnSpPr>
      <xdr:spPr>
        <a:xfrm>
          <a:off x="1609344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EE4768AA-0C6E-4813-9E0D-63531D1058D6}"/>
            </a:ext>
          </a:extLst>
        </xdr:cNvPr>
        <xdr:cNvSpPr txBox="1"/>
      </xdr:nvSpPr>
      <xdr:spPr>
        <a:xfrm>
          <a:off x="15630721" y="50304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BA5CCBDA-65B7-4BC1-8E51-8FA2773FDEAA}"/>
            </a:ext>
          </a:extLst>
        </xdr:cNvPr>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7C658416-E579-42C9-9F18-9C7AF6B72DEA}"/>
            </a:ext>
          </a:extLst>
        </xdr:cNvPr>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F7C8D794-EA75-4F59-B6C4-00F5EDA2F18C}"/>
            </a:ext>
          </a:extLst>
        </xdr:cNvPr>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3DECC09C-B7FB-448F-A1B0-AA66948AB0D4}"/>
            </a:ext>
          </a:extLst>
        </xdr:cNvPr>
        <xdr:cNvCxnSpPr/>
      </xdr:nvCxnSpPr>
      <xdr:spPr>
        <a:xfrm flipV="1">
          <a:off x="19507835" y="5222469"/>
          <a:ext cx="1269" cy="128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a:extLst>
            <a:ext uri="{FF2B5EF4-FFF2-40B4-BE49-F238E27FC236}">
              <a16:creationId xmlns:a16="http://schemas.microsoft.com/office/drawing/2014/main" id="{538A22E8-FDD0-4FB8-BE6A-032766174EB7}"/>
            </a:ext>
          </a:extLst>
        </xdr:cNvPr>
        <xdr:cNvSpPr txBox="1"/>
      </xdr:nvSpPr>
      <xdr:spPr>
        <a:xfrm>
          <a:off x="19560540" y="6541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C869820E-EC9E-4430-93DC-941737C4C20F}"/>
            </a:ext>
          </a:extLst>
        </xdr:cNvPr>
        <xdr:cNvCxnSpPr/>
      </xdr:nvCxnSpPr>
      <xdr:spPr>
        <a:xfrm>
          <a:off x="19443700" y="6510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a:extLst>
            <a:ext uri="{FF2B5EF4-FFF2-40B4-BE49-F238E27FC236}">
              <a16:creationId xmlns:a16="http://schemas.microsoft.com/office/drawing/2014/main" id="{F3DEAC0E-5065-4B9F-9C0D-2023D7DA0ED6}"/>
            </a:ext>
          </a:extLst>
        </xdr:cNvPr>
        <xdr:cNvSpPr txBox="1"/>
      </xdr:nvSpPr>
      <xdr:spPr>
        <a:xfrm>
          <a:off x="19560540" y="50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a:extLst>
            <a:ext uri="{FF2B5EF4-FFF2-40B4-BE49-F238E27FC236}">
              <a16:creationId xmlns:a16="http://schemas.microsoft.com/office/drawing/2014/main" id="{AFCB95CF-8D50-44DD-8FD0-0EB51202179E}"/>
            </a:ext>
          </a:extLst>
        </xdr:cNvPr>
        <xdr:cNvCxnSpPr/>
      </xdr:nvCxnSpPr>
      <xdr:spPr>
        <a:xfrm>
          <a:off x="19443700" y="52224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25629</xdr:rowOff>
    </xdr:from>
    <xdr:to>
      <xdr:col>116</xdr:col>
      <xdr:colOff>63500</xdr:colOff>
      <xdr:row>32</xdr:row>
      <xdr:rowOff>170812</xdr:rowOff>
    </xdr:to>
    <xdr:cxnSp macro="">
      <xdr:nvCxnSpPr>
        <xdr:cNvPr id="748" name="直線コネクタ 747">
          <a:extLst>
            <a:ext uri="{FF2B5EF4-FFF2-40B4-BE49-F238E27FC236}">
              <a16:creationId xmlns:a16="http://schemas.microsoft.com/office/drawing/2014/main" id="{BCF85435-D650-4BEA-831C-29DDAC150EA7}"/>
            </a:ext>
          </a:extLst>
        </xdr:cNvPr>
        <xdr:cNvCxnSpPr/>
      </xdr:nvCxnSpPr>
      <xdr:spPr>
        <a:xfrm flipV="1">
          <a:off x="18778220" y="5222469"/>
          <a:ext cx="731520" cy="3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44421</xdr:rowOff>
    </xdr:from>
    <xdr:ext cx="469744" cy="259045"/>
    <xdr:sp macro="" textlink="">
      <xdr:nvSpPr>
        <xdr:cNvPr id="749" name="諸支出金平均値テキスト">
          <a:extLst>
            <a:ext uri="{FF2B5EF4-FFF2-40B4-BE49-F238E27FC236}">
              <a16:creationId xmlns:a16="http://schemas.microsoft.com/office/drawing/2014/main" id="{0C6447B3-21BF-4E06-B2D2-440CB8423067}"/>
            </a:ext>
          </a:extLst>
        </xdr:cNvPr>
        <xdr:cNvSpPr txBox="1"/>
      </xdr:nvSpPr>
      <xdr:spPr>
        <a:xfrm>
          <a:off x="19560540" y="641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a:extLst>
            <a:ext uri="{FF2B5EF4-FFF2-40B4-BE49-F238E27FC236}">
              <a16:creationId xmlns:a16="http://schemas.microsoft.com/office/drawing/2014/main" id="{223FBCBB-ED3D-4593-8C96-97AF57067D54}"/>
            </a:ext>
          </a:extLst>
        </xdr:cNvPr>
        <xdr:cNvSpPr/>
      </xdr:nvSpPr>
      <xdr:spPr>
        <a:xfrm>
          <a:off x="19458940" y="643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170812</xdr:rowOff>
    </xdr:from>
    <xdr:to>
      <xdr:col>111</xdr:col>
      <xdr:colOff>177800</xdr:colOff>
      <xdr:row>38</xdr:row>
      <xdr:rowOff>134145</xdr:rowOff>
    </xdr:to>
    <xdr:cxnSp macro="">
      <xdr:nvCxnSpPr>
        <xdr:cNvPr id="751" name="直線コネクタ 750">
          <a:extLst>
            <a:ext uri="{FF2B5EF4-FFF2-40B4-BE49-F238E27FC236}">
              <a16:creationId xmlns:a16="http://schemas.microsoft.com/office/drawing/2014/main" id="{02A6F9D4-6627-4AB3-B3B6-ED1575C5FC1A}"/>
            </a:ext>
          </a:extLst>
        </xdr:cNvPr>
        <xdr:cNvCxnSpPr/>
      </xdr:nvCxnSpPr>
      <xdr:spPr>
        <a:xfrm flipV="1">
          <a:off x="17988280" y="5535292"/>
          <a:ext cx="789940" cy="96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a:extLst>
            <a:ext uri="{FF2B5EF4-FFF2-40B4-BE49-F238E27FC236}">
              <a16:creationId xmlns:a16="http://schemas.microsoft.com/office/drawing/2014/main" id="{19F7516B-5F39-41C1-A747-0694890434EA}"/>
            </a:ext>
          </a:extLst>
        </xdr:cNvPr>
        <xdr:cNvSpPr/>
      </xdr:nvSpPr>
      <xdr:spPr>
        <a:xfrm>
          <a:off x="18735040" y="64415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164002</xdr:rowOff>
    </xdr:from>
    <xdr:ext cx="378565" cy="259045"/>
    <xdr:sp macro="" textlink="">
      <xdr:nvSpPr>
        <xdr:cNvPr id="753" name="テキスト ボックス 752">
          <a:extLst>
            <a:ext uri="{FF2B5EF4-FFF2-40B4-BE49-F238E27FC236}">
              <a16:creationId xmlns:a16="http://schemas.microsoft.com/office/drawing/2014/main" id="{8590275C-36E9-425B-8317-7FC01D340BEA}"/>
            </a:ext>
          </a:extLst>
        </xdr:cNvPr>
        <xdr:cNvSpPr txBox="1"/>
      </xdr:nvSpPr>
      <xdr:spPr>
        <a:xfrm>
          <a:off x="18611797" y="653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134145</xdr:rowOff>
    </xdr:from>
    <xdr:to>
      <xdr:col>107</xdr:col>
      <xdr:colOff>50800</xdr:colOff>
      <xdr:row>38</xdr:row>
      <xdr:rowOff>139312</xdr:rowOff>
    </xdr:to>
    <xdr:cxnSp macro="">
      <xdr:nvCxnSpPr>
        <xdr:cNvPr id="754" name="直線コネクタ 753">
          <a:extLst>
            <a:ext uri="{FF2B5EF4-FFF2-40B4-BE49-F238E27FC236}">
              <a16:creationId xmlns:a16="http://schemas.microsoft.com/office/drawing/2014/main" id="{F7E3CE46-F580-4C2D-B415-2C1E37FEFF23}"/>
            </a:ext>
          </a:extLst>
        </xdr:cNvPr>
        <xdr:cNvCxnSpPr/>
      </xdr:nvCxnSpPr>
      <xdr:spPr>
        <a:xfrm flipV="1">
          <a:off x="17213580" y="6504465"/>
          <a:ext cx="7747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a:extLst>
            <a:ext uri="{FF2B5EF4-FFF2-40B4-BE49-F238E27FC236}">
              <a16:creationId xmlns:a16="http://schemas.microsoft.com/office/drawing/2014/main" id="{D86D8FA2-B138-4DBF-AEC2-5F808F7F09BC}"/>
            </a:ext>
          </a:extLst>
        </xdr:cNvPr>
        <xdr:cNvSpPr/>
      </xdr:nvSpPr>
      <xdr:spPr>
        <a:xfrm>
          <a:off x="17937480" y="64531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a:extLst>
            <a:ext uri="{FF2B5EF4-FFF2-40B4-BE49-F238E27FC236}">
              <a16:creationId xmlns:a16="http://schemas.microsoft.com/office/drawing/2014/main" id="{16154912-78C6-40A1-9849-84A1FC48B2BF}"/>
            </a:ext>
          </a:extLst>
        </xdr:cNvPr>
        <xdr:cNvSpPr txBox="1"/>
      </xdr:nvSpPr>
      <xdr:spPr>
        <a:xfrm>
          <a:off x="17821857" y="6232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139266</xdr:rowOff>
    </xdr:from>
    <xdr:to>
      <xdr:col>102</xdr:col>
      <xdr:colOff>114300</xdr:colOff>
      <xdr:row>38</xdr:row>
      <xdr:rowOff>139312</xdr:rowOff>
    </xdr:to>
    <xdr:cxnSp macro="">
      <xdr:nvCxnSpPr>
        <xdr:cNvPr id="757" name="直線コネクタ 756">
          <a:extLst>
            <a:ext uri="{FF2B5EF4-FFF2-40B4-BE49-F238E27FC236}">
              <a16:creationId xmlns:a16="http://schemas.microsoft.com/office/drawing/2014/main" id="{2737B383-958C-44FA-AF54-FBEE62E6AE42}"/>
            </a:ext>
          </a:extLst>
        </xdr:cNvPr>
        <xdr:cNvCxnSpPr/>
      </xdr:nvCxnSpPr>
      <xdr:spPr>
        <a:xfrm>
          <a:off x="16431260" y="6509586"/>
          <a:ext cx="78232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a:extLst>
            <a:ext uri="{FF2B5EF4-FFF2-40B4-BE49-F238E27FC236}">
              <a16:creationId xmlns:a16="http://schemas.microsoft.com/office/drawing/2014/main" id="{5D6F9493-81D8-436A-90AE-4663E96672A9}"/>
            </a:ext>
          </a:extLst>
        </xdr:cNvPr>
        <xdr:cNvSpPr/>
      </xdr:nvSpPr>
      <xdr:spPr>
        <a:xfrm>
          <a:off x="17162780" y="6459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10155</xdr:rowOff>
    </xdr:from>
    <xdr:ext cx="249299" cy="259045"/>
    <xdr:sp macro="" textlink="">
      <xdr:nvSpPr>
        <xdr:cNvPr id="759" name="テキスト ボックス 758">
          <a:extLst>
            <a:ext uri="{FF2B5EF4-FFF2-40B4-BE49-F238E27FC236}">
              <a16:creationId xmlns:a16="http://schemas.microsoft.com/office/drawing/2014/main" id="{55ED9263-235D-4BA5-AC3D-33B024716D76}"/>
            </a:ext>
          </a:extLst>
        </xdr:cNvPr>
        <xdr:cNvSpPr txBox="1"/>
      </xdr:nvSpPr>
      <xdr:spPr>
        <a:xfrm>
          <a:off x="17096550" y="6548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a:extLst>
            <a:ext uri="{FF2B5EF4-FFF2-40B4-BE49-F238E27FC236}">
              <a16:creationId xmlns:a16="http://schemas.microsoft.com/office/drawing/2014/main" id="{43BE9537-3A4C-448A-8C55-AF26156D4E80}"/>
            </a:ext>
          </a:extLst>
        </xdr:cNvPr>
        <xdr:cNvSpPr/>
      </xdr:nvSpPr>
      <xdr:spPr>
        <a:xfrm>
          <a:off x="16388080" y="64591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61" name="テキスト ボックス 760">
          <a:extLst>
            <a:ext uri="{FF2B5EF4-FFF2-40B4-BE49-F238E27FC236}">
              <a16:creationId xmlns:a16="http://schemas.microsoft.com/office/drawing/2014/main" id="{06B7C1B8-D11F-40F5-A35D-CEF8DD21E945}"/>
            </a:ext>
          </a:extLst>
        </xdr:cNvPr>
        <xdr:cNvSpPr txBox="1"/>
      </xdr:nvSpPr>
      <xdr:spPr>
        <a:xfrm>
          <a:off x="16314230" y="65481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5C22FF05-2611-448B-B16C-6A09C20EB4C7}"/>
            </a:ext>
          </a:extLst>
        </xdr:cNvPr>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D84B7EC-8A40-465F-A301-2EA853075DF6}"/>
            </a:ext>
          </a:extLst>
        </xdr:cNvPr>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D343481A-D1F7-452A-970C-4B2580DA42F4}"/>
            </a:ext>
          </a:extLst>
        </xdr:cNvPr>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EF85B710-7C62-4A1F-85DF-D333C235AE3D}"/>
            </a:ext>
          </a:extLst>
        </xdr:cNvPr>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349A8A52-9157-42E1-AE6E-4058093A6C03}"/>
            </a:ext>
          </a:extLst>
        </xdr:cNvPr>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146279</xdr:rowOff>
    </xdr:from>
    <xdr:to>
      <xdr:col>116</xdr:col>
      <xdr:colOff>114300</xdr:colOff>
      <xdr:row>31</xdr:row>
      <xdr:rowOff>76429</xdr:rowOff>
    </xdr:to>
    <xdr:sp macro="" textlink="">
      <xdr:nvSpPr>
        <xdr:cNvPr id="767" name="楕円 766">
          <a:extLst>
            <a:ext uri="{FF2B5EF4-FFF2-40B4-BE49-F238E27FC236}">
              <a16:creationId xmlns:a16="http://schemas.microsoft.com/office/drawing/2014/main" id="{5B6A9433-F7E9-4363-A708-9A4E3E5F5975}"/>
            </a:ext>
          </a:extLst>
        </xdr:cNvPr>
        <xdr:cNvSpPr/>
      </xdr:nvSpPr>
      <xdr:spPr>
        <a:xfrm>
          <a:off x="19458940" y="51754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99306</xdr:rowOff>
    </xdr:from>
    <xdr:ext cx="534377" cy="259045"/>
    <xdr:sp macro="" textlink="">
      <xdr:nvSpPr>
        <xdr:cNvPr id="768" name="諸支出金該当値テキスト">
          <a:extLst>
            <a:ext uri="{FF2B5EF4-FFF2-40B4-BE49-F238E27FC236}">
              <a16:creationId xmlns:a16="http://schemas.microsoft.com/office/drawing/2014/main" id="{69DFF162-A248-488E-87A9-5814DACDA931}"/>
            </a:ext>
          </a:extLst>
        </xdr:cNvPr>
        <xdr:cNvSpPr txBox="1"/>
      </xdr:nvSpPr>
      <xdr:spPr>
        <a:xfrm>
          <a:off x="19560540" y="512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120012</xdr:rowOff>
    </xdr:from>
    <xdr:to>
      <xdr:col>112</xdr:col>
      <xdr:colOff>38100</xdr:colOff>
      <xdr:row>33</xdr:row>
      <xdr:rowOff>50162</xdr:rowOff>
    </xdr:to>
    <xdr:sp macro="" textlink="">
      <xdr:nvSpPr>
        <xdr:cNvPr id="769" name="楕円 768">
          <a:extLst>
            <a:ext uri="{FF2B5EF4-FFF2-40B4-BE49-F238E27FC236}">
              <a16:creationId xmlns:a16="http://schemas.microsoft.com/office/drawing/2014/main" id="{57BA3331-2929-43C7-8F1C-56E1A8319617}"/>
            </a:ext>
          </a:extLst>
        </xdr:cNvPr>
        <xdr:cNvSpPr/>
      </xdr:nvSpPr>
      <xdr:spPr>
        <a:xfrm>
          <a:off x="18735040" y="54844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66689</xdr:rowOff>
    </xdr:from>
    <xdr:ext cx="534377" cy="259045"/>
    <xdr:sp macro="" textlink="">
      <xdr:nvSpPr>
        <xdr:cNvPr id="770" name="テキスト ボックス 769">
          <a:extLst>
            <a:ext uri="{FF2B5EF4-FFF2-40B4-BE49-F238E27FC236}">
              <a16:creationId xmlns:a16="http://schemas.microsoft.com/office/drawing/2014/main" id="{767B1E49-E03D-4BFA-A7BD-5594CBFFB507}"/>
            </a:ext>
          </a:extLst>
        </xdr:cNvPr>
        <xdr:cNvSpPr txBox="1"/>
      </xdr:nvSpPr>
      <xdr:spPr>
        <a:xfrm>
          <a:off x="18541511" y="526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83345</xdr:rowOff>
    </xdr:from>
    <xdr:to>
      <xdr:col>107</xdr:col>
      <xdr:colOff>101600</xdr:colOff>
      <xdr:row>39</xdr:row>
      <xdr:rowOff>13495</xdr:rowOff>
    </xdr:to>
    <xdr:sp macro="" textlink="">
      <xdr:nvSpPr>
        <xdr:cNvPr id="771" name="楕円 770">
          <a:extLst>
            <a:ext uri="{FF2B5EF4-FFF2-40B4-BE49-F238E27FC236}">
              <a16:creationId xmlns:a16="http://schemas.microsoft.com/office/drawing/2014/main" id="{974085D1-A0D6-435A-A6F1-AEB9B420BC85}"/>
            </a:ext>
          </a:extLst>
        </xdr:cNvPr>
        <xdr:cNvSpPr/>
      </xdr:nvSpPr>
      <xdr:spPr>
        <a:xfrm>
          <a:off x="17937480" y="6453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4622</xdr:rowOff>
    </xdr:from>
    <xdr:ext cx="378565" cy="259045"/>
    <xdr:sp macro="" textlink="">
      <xdr:nvSpPr>
        <xdr:cNvPr id="772" name="テキスト ボックス 771">
          <a:extLst>
            <a:ext uri="{FF2B5EF4-FFF2-40B4-BE49-F238E27FC236}">
              <a16:creationId xmlns:a16="http://schemas.microsoft.com/office/drawing/2014/main" id="{99DE809C-06CB-4B3D-A749-F9488337543F}"/>
            </a:ext>
          </a:extLst>
        </xdr:cNvPr>
        <xdr:cNvSpPr txBox="1"/>
      </xdr:nvSpPr>
      <xdr:spPr>
        <a:xfrm>
          <a:off x="17821857" y="6542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88512</xdr:rowOff>
    </xdr:from>
    <xdr:to>
      <xdr:col>102</xdr:col>
      <xdr:colOff>165100</xdr:colOff>
      <xdr:row>39</xdr:row>
      <xdr:rowOff>18662</xdr:rowOff>
    </xdr:to>
    <xdr:sp macro="" textlink="">
      <xdr:nvSpPr>
        <xdr:cNvPr id="773" name="楕円 772">
          <a:extLst>
            <a:ext uri="{FF2B5EF4-FFF2-40B4-BE49-F238E27FC236}">
              <a16:creationId xmlns:a16="http://schemas.microsoft.com/office/drawing/2014/main" id="{D35CA306-4162-4A5E-85AA-864A6C1B682B}"/>
            </a:ext>
          </a:extLst>
        </xdr:cNvPr>
        <xdr:cNvSpPr/>
      </xdr:nvSpPr>
      <xdr:spPr>
        <a:xfrm>
          <a:off x="17162780" y="6458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35188</xdr:rowOff>
    </xdr:from>
    <xdr:ext cx="313932" cy="259045"/>
    <xdr:sp macro="" textlink="">
      <xdr:nvSpPr>
        <xdr:cNvPr id="774" name="テキスト ボックス 773">
          <a:extLst>
            <a:ext uri="{FF2B5EF4-FFF2-40B4-BE49-F238E27FC236}">
              <a16:creationId xmlns:a16="http://schemas.microsoft.com/office/drawing/2014/main" id="{DDCB24D8-3AB9-42E0-845A-842CE529D9CE}"/>
            </a:ext>
          </a:extLst>
        </xdr:cNvPr>
        <xdr:cNvSpPr txBox="1"/>
      </xdr:nvSpPr>
      <xdr:spPr>
        <a:xfrm>
          <a:off x="17079473" y="62378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88466</xdr:rowOff>
    </xdr:from>
    <xdr:to>
      <xdr:col>98</xdr:col>
      <xdr:colOff>38100</xdr:colOff>
      <xdr:row>39</xdr:row>
      <xdr:rowOff>18616</xdr:rowOff>
    </xdr:to>
    <xdr:sp macro="" textlink="">
      <xdr:nvSpPr>
        <xdr:cNvPr id="775" name="楕円 774">
          <a:extLst>
            <a:ext uri="{FF2B5EF4-FFF2-40B4-BE49-F238E27FC236}">
              <a16:creationId xmlns:a16="http://schemas.microsoft.com/office/drawing/2014/main" id="{CBCEF30D-F6E3-4B74-B0D0-95F23F3B56EF}"/>
            </a:ext>
          </a:extLst>
        </xdr:cNvPr>
        <xdr:cNvSpPr/>
      </xdr:nvSpPr>
      <xdr:spPr>
        <a:xfrm>
          <a:off x="16388080" y="6458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35143</xdr:rowOff>
    </xdr:from>
    <xdr:ext cx="313932" cy="259045"/>
    <xdr:sp macro="" textlink="">
      <xdr:nvSpPr>
        <xdr:cNvPr id="776" name="テキスト ボックス 775">
          <a:extLst>
            <a:ext uri="{FF2B5EF4-FFF2-40B4-BE49-F238E27FC236}">
              <a16:creationId xmlns:a16="http://schemas.microsoft.com/office/drawing/2014/main" id="{EBB0E1E1-5CD3-44FF-97BD-4A93510F1842}"/>
            </a:ext>
          </a:extLst>
        </xdr:cNvPr>
        <xdr:cNvSpPr txBox="1"/>
      </xdr:nvSpPr>
      <xdr:spPr>
        <a:xfrm>
          <a:off x="16281913" y="62378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6EA624A1-F764-4ADA-A556-04DA928E87FA}"/>
            </a:ext>
          </a:extLst>
        </xdr:cNvPr>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7636653B-F283-4C1B-9D4E-825840BC1107}"/>
            </a:ext>
          </a:extLst>
        </xdr:cNvPr>
        <xdr:cNvSpPr/>
      </xdr:nvSpPr>
      <xdr:spPr>
        <a:xfrm>
          <a:off x="162204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775A72B-2DD6-4FB5-BEDF-8DD9F15F1E55}"/>
            </a:ext>
          </a:extLst>
        </xdr:cNvPr>
        <xdr:cNvSpPr/>
      </xdr:nvSpPr>
      <xdr:spPr>
        <a:xfrm>
          <a:off x="162204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9FF5C550-D753-468D-A910-09D661BFB5AE}"/>
            </a:ext>
          </a:extLst>
        </xdr:cNvPr>
        <xdr:cNvSpPr/>
      </xdr:nvSpPr>
      <xdr:spPr>
        <a:xfrm>
          <a:off x="170992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55525B1-A0C1-47FA-A7FF-4081D97729C7}"/>
            </a:ext>
          </a:extLst>
        </xdr:cNvPr>
        <xdr:cNvSpPr/>
      </xdr:nvSpPr>
      <xdr:spPr>
        <a:xfrm>
          <a:off x="170992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386FD05B-5024-43EC-B51C-F19427EBAA29}"/>
            </a:ext>
          </a:extLst>
        </xdr:cNvPr>
        <xdr:cNvSpPr/>
      </xdr:nvSpPr>
      <xdr:spPr>
        <a:xfrm>
          <a:off x="181051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D7939EE4-5819-49ED-B785-212203AFBFF2}"/>
            </a:ext>
          </a:extLst>
        </xdr:cNvPr>
        <xdr:cNvSpPr/>
      </xdr:nvSpPr>
      <xdr:spPr>
        <a:xfrm>
          <a:off x="181051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FE33C802-7C09-4D01-9F2F-2403BE2D9843}"/>
            </a:ext>
          </a:extLst>
        </xdr:cNvPr>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5F3B0300-8243-42AC-8AA2-3E09094E9309}"/>
            </a:ext>
          </a:extLst>
        </xdr:cNvPr>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551E8641-B878-477C-B4F2-AB075458A31E}"/>
            </a:ext>
          </a:extLst>
        </xdr:cNvPr>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E30024FD-6D70-4583-912C-A2AD371891E1}"/>
            </a:ext>
          </a:extLst>
        </xdr:cNvPr>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B7AB1F01-6DBC-45BF-8D25-3945176291F4}"/>
            </a:ext>
          </a:extLst>
        </xdr:cNvPr>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D6D0D9CF-66F8-4C78-973F-AF600E2C16F2}"/>
            </a:ext>
          </a:extLst>
        </xdr:cNvPr>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81D582B0-61B3-4C57-982D-D7B5168398EA}"/>
            </a:ext>
          </a:extLst>
        </xdr:cNvPr>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F6F503DA-1AB0-44FC-820A-50F791C62D02}"/>
            </a:ext>
          </a:extLst>
        </xdr:cNvPr>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32B5D287-1545-449D-863E-EED574EF5561}"/>
            </a:ext>
          </a:extLst>
        </xdr:cNvPr>
        <xdr:cNvCxnSpPr/>
      </xdr:nvCxnSpPr>
      <xdr:spPr>
        <a:xfrm>
          <a:off x="19507835" y="919226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ED372FA1-E2EF-491D-90C3-A17562E1546C}"/>
            </a:ext>
          </a:extLst>
        </xdr:cNvPr>
        <xdr:cNvSpPr txBox="1"/>
      </xdr:nvSpPr>
      <xdr:spPr>
        <a:xfrm>
          <a:off x="1956054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5F042E79-0EAD-4775-B676-E41884B65331}"/>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A113FBAA-E0D0-4774-9860-D794EFA9CC06}"/>
            </a:ext>
          </a:extLst>
        </xdr:cNvPr>
        <xdr:cNvSpPr txBox="1"/>
      </xdr:nvSpPr>
      <xdr:spPr>
        <a:xfrm>
          <a:off x="19560540" y="889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55BE2C3A-34E5-4114-94C2-08341CC7E520}"/>
            </a:ext>
          </a:extLst>
        </xdr:cNvPr>
        <xdr:cNvCxnSpPr/>
      </xdr:nvCxnSpPr>
      <xdr:spPr>
        <a:xfrm>
          <a:off x="19443700" y="9192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1A8CF4D1-C336-427F-8D81-B939583A89A5}"/>
            </a:ext>
          </a:extLst>
        </xdr:cNvPr>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9976AF09-A5B6-42D5-B4E7-4FDE6CEB42F7}"/>
            </a:ext>
          </a:extLst>
        </xdr:cNvPr>
        <xdr:cNvSpPr txBox="1"/>
      </xdr:nvSpPr>
      <xdr:spPr>
        <a:xfrm>
          <a:off x="19560540" y="911988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E720366F-C75D-4E58-9080-691C4F7DA4C4}"/>
            </a:ext>
          </a:extLst>
        </xdr:cNvPr>
        <xdr:cNvSpPr/>
      </xdr:nvSpPr>
      <xdr:spPr>
        <a:xfrm>
          <a:off x="1945894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BC951484-3151-475D-824B-44FE872D683A}"/>
            </a:ext>
          </a:extLst>
        </xdr:cNvPr>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E74BB26B-8C37-49FE-8C56-C4F8A6471B76}"/>
            </a:ext>
          </a:extLst>
        </xdr:cNvPr>
        <xdr:cNvSpPr/>
      </xdr:nvSpPr>
      <xdr:spPr>
        <a:xfrm>
          <a:off x="1873504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21880FCF-FA80-4D7E-B97F-56E75AECF653}"/>
            </a:ext>
          </a:extLst>
        </xdr:cNvPr>
        <xdr:cNvSpPr txBox="1"/>
      </xdr:nvSpPr>
      <xdr:spPr>
        <a:xfrm>
          <a:off x="186611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F4F27DF5-D50E-4DED-8AAE-EB925644A553}"/>
            </a:ext>
          </a:extLst>
        </xdr:cNvPr>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18E06F0A-D5AD-4462-A8B7-C2EB0D2D7383}"/>
            </a:ext>
          </a:extLst>
        </xdr:cNvPr>
        <xdr:cNvSpPr/>
      </xdr:nvSpPr>
      <xdr:spPr>
        <a:xfrm>
          <a:off x="179374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5AE226BB-E9E3-4BD4-AE05-F099B976AB93}"/>
            </a:ext>
          </a:extLst>
        </xdr:cNvPr>
        <xdr:cNvSpPr txBox="1"/>
      </xdr:nvSpPr>
      <xdr:spPr>
        <a:xfrm>
          <a:off x="1788649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616BFD6F-29ED-4EA1-97C8-93F5F11FCE38}"/>
            </a:ext>
          </a:extLst>
        </xdr:cNvPr>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7A5ECE45-6575-454A-90DC-A284D4D03370}"/>
            </a:ext>
          </a:extLst>
        </xdr:cNvPr>
        <xdr:cNvSpPr/>
      </xdr:nvSpPr>
      <xdr:spPr>
        <a:xfrm>
          <a:off x="17162780" y="9141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DACFDA5F-E5C4-4245-A46B-A97FC72FA6BD}"/>
            </a:ext>
          </a:extLst>
        </xdr:cNvPr>
        <xdr:cNvSpPr txBox="1"/>
      </xdr:nvSpPr>
      <xdr:spPr>
        <a:xfrm>
          <a:off x="1709655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52C6D19C-A38A-420B-9B1F-30CB63883665}"/>
            </a:ext>
          </a:extLst>
        </xdr:cNvPr>
        <xdr:cNvSpPr/>
      </xdr:nvSpPr>
      <xdr:spPr>
        <a:xfrm>
          <a:off x="16388080" y="9141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BD6A7F8D-8EA2-46E1-B161-7C0E2A646299}"/>
            </a:ext>
          </a:extLst>
        </xdr:cNvPr>
        <xdr:cNvSpPr txBox="1"/>
      </xdr:nvSpPr>
      <xdr:spPr>
        <a:xfrm>
          <a:off x="16314230" y="9230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7650CA7C-BA0B-4BA0-9FA5-FEF752F5DD65}"/>
            </a:ext>
          </a:extLst>
        </xdr:cNvPr>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66A3C7DC-3250-4022-A244-39842A67D7F4}"/>
            </a:ext>
          </a:extLst>
        </xdr:cNvPr>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E85F6E7C-146A-4F8E-B81C-8B814E49AB8E}"/>
            </a:ext>
          </a:extLst>
        </xdr:cNvPr>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51AF360D-B883-45F8-8DD5-7DE50D560627}"/>
            </a:ext>
          </a:extLst>
        </xdr:cNvPr>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B3DC015-185C-4D43-830D-42015DDAE69C}"/>
            </a:ext>
          </a:extLst>
        </xdr:cNvPr>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E72B802A-8D2E-4A68-AB25-F00F5E813399}"/>
            </a:ext>
          </a:extLst>
        </xdr:cNvPr>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927125A9-8B56-4CB2-8EEF-583209407012}"/>
            </a:ext>
          </a:extLst>
        </xdr:cNvPr>
        <xdr:cNvSpPr txBox="1"/>
      </xdr:nvSpPr>
      <xdr:spPr>
        <a:xfrm>
          <a:off x="19560540" y="9009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7A9823A8-C093-41E0-B529-AEC611EE7B53}"/>
            </a:ext>
          </a:extLst>
        </xdr:cNvPr>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5534857-3AAD-4F95-9B63-AF060EBB7A79}"/>
            </a:ext>
          </a:extLst>
        </xdr:cNvPr>
        <xdr:cNvSpPr txBox="1"/>
      </xdr:nvSpPr>
      <xdr:spPr>
        <a:xfrm>
          <a:off x="186611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99BFB044-1980-48BD-BCA3-CE7458006954}"/>
            </a:ext>
          </a:extLst>
        </xdr:cNvPr>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2D8C4C45-175A-4878-A4AE-06F95507BDD3}"/>
            </a:ext>
          </a:extLst>
        </xdr:cNvPr>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53D728CF-B9D7-4080-A6F8-0399033B196C}"/>
            </a:ext>
          </a:extLst>
        </xdr:cNvPr>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FA9BDD44-35DC-4650-AF6F-F80183D366B2}"/>
            </a:ext>
          </a:extLst>
        </xdr:cNvPr>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72D369AA-5BFE-46AA-ADA6-B80E1C658D35}"/>
            </a:ext>
          </a:extLst>
        </xdr:cNvPr>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25AFF6D5-C0E4-4EB2-A483-44D4C031CDB8}"/>
            </a:ext>
          </a:extLst>
        </xdr:cNvPr>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4489258C-C3B3-49BB-AC3B-998B4B41048D}"/>
            </a:ext>
          </a:extLst>
        </xdr:cNvPr>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C7DC84B8-7B3F-4AF8-A850-9A1F40E0A69E}"/>
            </a:ext>
          </a:extLst>
        </xdr:cNvPr>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C00A0156-7E6A-4D63-B44C-FD78289A0349}"/>
            </a:ext>
          </a:extLst>
        </xdr:cNvPr>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132,124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円となっており、類似団体平均と同じ水準にある。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185,030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類似団体と比較すると高い水準にある。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これは老人保健施設特別会計への繰出金などが高い要因となっている。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77,380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円となっており、類似団体と比較すると高い水準にある。これは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町立病院への繰出金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などが含まれていることが高い要因となっている。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令和元年東日本台風災害の影響により、災害復旧事業費が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61,398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円となり高い水準となった。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公債費は過去の起債償還終了により減少傾向にあるが、類似団体と比較すると高い水準にある。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300">
              <a:latin typeface="ＭＳ ゴシック" pitchFamily="49" charset="-128"/>
              <a:ea typeface="ＭＳ ゴシック" pitchFamily="49" charset="-128"/>
            </a:rPr>
            <a:t>R1</a:t>
          </a:r>
          <a:r>
            <a:rPr kumimoji="1" lang="ja-JP" altLang="en-US" sz="1300">
              <a:latin typeface="ＭＳ ゴシック" pitchFamily="49" charset="-128"/>
              <a:ea typeface="ＭＳ ゴシック" pitchFamily="49" charset="-128"/>
            </a:rPr>
            <a:t>年度以降、財政調整基金残高の割合は年々下がり、</a:t>
          </a:r>
          <a:r>
            <a:rPr kumimoji="1" lang="en-US" altLang="ja-JP" sz="1300">
              <a:latin typeface="ＭＳ ゴシック" pitchFamily="49" charset="-128"/>
              <a:ea typeface="ＭＳ ゴシック" pitchFamily="49" charset="-128"/>
            </a:rPr>
            <a:t>R4</a:t>
          </a:r>
          <a:r>
            <a:rPr kumimoji="1" lang="ja-JP" altLang="en-US" sz="1300">
              <a:latin typeface="ＭＳ ゴシック" pitchFamily="49" charset="-128"/>
              <a:ea typeface="ＭＳ ゴシック" pitchFamily="49" charset="-128"/>
            </a:rPr>
            <a:t>年度は</a:t>
          </a:r>
          <a:r>
            <a:rPr kumimoji="1" lang="en-US" altLang="ja-JP" sz="1300">
              <a:latin typeface="ＭＳ ゴシック" pitchFamily="49" charset="-128"/>
              <a:ea typeface="ＭＳ ゴシック" pitchFamily="49" charset="-128"/>
            </a:rPr>
            <a:t>20.8</a:t>
          </a:r>
          <a:r>
            <a:rPr kumimoji="1" lang="ja-JP" altLang="en-US" sz="1300">
              <a:latin typeface="ＭＳ ゴシック" pitchFamily="49" charset="-128"/>
              <a:ea typeface="ＭＳ ゴシック" pitchFamily="49" charset="-128"/>
            </a:rPr>
            <a:t>％となった。これは、令和元年東日本台風災害復旧事業及び新型コロナウイルス感染症対策事業等により、財政調整基金を取り崩したことによるものである。実質収支額の比率は</a:t>
          </a:r>
          <a:r>
            <a:rPr kumimoji="1" lang="en-US" altLang="ja-JP" sz="1300">
              <a:latin typeface="ＭＳ ゴシック" pitchFamily="49" charset="-128"/>
              <a:ea typeface="ＭＳ ゴシック" pitchFamily="49" charset="-128"/>
            </a:rPr>
            <a:t>17.4</a:t>
          </a:r>
          <a:r>
            <a:rPr kumimoji="1" lang="ja-JP" altLang="en-US" sz="1300">
              <a:latin typeface="ＭＳ ゴシック" pitchFamily="49" charset="-128"/>
              <a:ea typeface="ＭＳ ゴシック" pitchFamily="49" charset="-128"/>
            </a:rPr>
            <a:t>％に増え、継続して黒字を確保しているが、実質単年度収支は▲</a:t>
          </a:r>
          <a:r>
            <a:rPr kumimoji="1" lang="en-US" altLang="ja-JP" sz="1300">
              <a:latin typeface="ＭＳ ゴシック" pitchFamily="49" charset="-128"/>
              <a:ea typeface="ＭＳ ゴシック" pitchFamily="49" charset="-128"/>
            </a:rPr>
            <a:t>6.98</a:t>
          </a:r>
          <a:r>
            <a:rPr kumimoji="1" lang="ja-JP" altLang="en-US" sz="13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長野県佐久穂町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連結実質赤字比率について各会計とも黒字となっている。一般会計においては、財政調整基金の取り崩しにより</a:t>
          </a:r>
          <a:r>
            <a:rPr kumimoji="1" lang="en-US" altLang="ja-JP" sz="1300">
              <a:latin typeface="ＭＳ ゴシック" pitchFamily="49" charset="-128"/>
              <a:ea typeface="ＭＳ ゴシック" pitchFamily="49" charset="-128"/>
            </a:rPr>
            <a:t>R3</a:t>
          </a:r>
          <a:r>
            <a:rPr kumimoji="1" lang="ja-JP" altLang="en-US" sz="1300">
              <a:latin typeface="ＭＳ ゴシック" pitchFamily="49" charset="-128"/>
              <a:ea typeface="ＭＳ ゴシック" pitchFamily="49" charset="-128"/>
            </a:rPr>
            <a:t>年度と比べて増加した。病院事業会計においては、新型コロナウイルス感染症の影響が軽減し、黒字額が増加した。国民健康保険会計においては、</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から国民健康保険の大幅な制度改正があり、各市町村独自の国保会計運営から県が運営に加わったことにより、財政基盤の強化が図られたので黒字額が増加した。介護保険会計においては、ウイズコロナの取り組み等により黒字額が増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10920718</v>
      </c>
      <c r="BO4" s="449"/>
      <c r="BP4" s="449"/>
      <c r="BQ4" s="449"/>
      <c r="BR4" s="449"/>
      <c r="BS4" s="449"/>
      <c r="BT4" s="449"/>
      <c r="BU4" s="450"/>
      <c r="BV4" s="448">
        <v>10560113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17.399999999999999</v>
      </c>
      <c r="CU4" s="589"/>
      <c r="CV4" s="589"/>
      <c r="CW4" s="589"/>
      <c r="CX4" s="589"/>
      <c r="CY4" s="589"/>
      <c r="CZ4" s="589"/>
      <c r="DA4" s="590"/>
      <c r="DB4" s="588">
        <v>15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9737683</v>
      </c>
      <c r="BO5" s="420"/>
      <c r="BP5" s="420"/>
      <c r="BQ5" s="420"/>
      <c r="BR5" s="420"/>
      <c r="BS5" s="420"/>
      <c r="BT5" s="420"/>
      <c r="BU5" s="421"/>
      <c r="BV5" s="419">
        <v>9402536</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88.5</v>
      </c>
      <c r="CU5" s="417"/>
      <c r="CV5" s="417"/>
      <c r="CW5" s="417"/>
      <c r="CX5" s="417"/>
      <c r="CY5" s="417"/>
      <c r="CZ5" s="417"/>
      <c r="DA5" s="418"/>
      <c r="DB5" s="416">
        <v>86.4</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1183035</v>
      </c>
      <c r="BO6" s="420"/>
      <c r="BP6" s="420"/>
      <c r="BQ6" s="420"/>
      <c r="BR6" s="420"/>
      <c r="BS6" s="420"/>
      <c r="BT6" s="420"/>
      <c r="BU6" s="421"/>
      <c r="BV6" s="419">
        <v>1157577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89.4</v>
      </c>
      <c r="CU6" s="563"/>
      <c r="CV6" s="563"/>
      <c r="CW6" s="563"/>
      <c r="CX6" s="563"/>
      <c r="CY6" s="563"/>
      <c r="CZ6" s="563"/>
      <c r="DA6" s="564"/>
      <c r="DB6" s="562">
        <v>89.4</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234459</v>
      </c>
      <c r="BO7" s="420"/>
      <c r="BP7" s="420"/>
      <c r="BQ7" s="420"/>
      <c r="BR7" s="420"/>
      <c r="BS7" s="420"/>
      <c r="BT7" s="420"/>
      <c r="BU7" s="421"/>
      <c r="BV7" s="419">
        <v>318403</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5447266</v>
      </c>
      <c r="CU7" s="420"/>
      <c r="CV7" s="420"/>
      <c r="CW7" s="420"/>
      <c r="CX7" s="420"/>
      <c r="CY7" s="420"/>
      <c r="CZ7" s="420"/>
      <c r="DA7" s="421"/>
      <c r="DB7" s="419">
        <v>5597581</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948576</v>
      </c>
      <c r="BO8" s="420"/>
      <c r="BP8" s="420"/>
      <c r="BQ8" s="420"/>
      <c r="BR8" s="420"/>
      <c r="BS8" s="420"/>
      <c r="BT8" s="420"/>
      <c r="BU8" s="421"/>
      <c r="BV8" s="419">
        <v>839174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10218</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109402</v>
      </c>
      <c r="BO9" s="420"/>
      <c r="BP9" s="420"/>
      <c r="BQ9" s="420"/>
      <c r="BR9" s="420"/>
      <c r="BS9" s="420"/>
      <c r="BT9" s="420"/>
      <c r="BU9" s="421"/>
      <c r="BV9" s="419">
        <v>520534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13.8</v>
      </c>
      <c r="CU9" s="417"/>
      <c r="CV9" s="417"/>
      <c r="CW9" s="417"/>
      <c r="CX9" s="417"/>
      <c r="CY9" s="417"/>
      <c r="CZ9" s="417"/>
      <c r="DA9" s="418"/>
      <c r="DB9" s="416">
        <v>14</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11186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573</v>
      </c>
      <c r="BO10" s="420"/>
      <c r="BP10" s="420"/>
      <c r="BQ10" s="420"/>
      <c r="BR10" s="420"/>
      <c r="BS10" s="420"/>
      <c r="BT10" s="420"/>
      <c r="BU10" s="421"/>
      <c r="BV10" s="419">
        <v>50607</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129</v>
      </c>
      <c r="AV11" s="478"/>
      <c r="AW11" s="478"/>
      <c r="AX11" s="478"/>
      <c r="AY11" s="433" t="s">
        <v>130</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131</v>
      </c>
      <c r="CE11" s="379"/>
      <c r="CF11" s="379"/>
      <c r="CG11" s="379"/>
      <c r="CH11" s="379"/>
      <c r="CI11" s="379"/>
      <c r="CJ11" s="379"/>
      <c r="CK11" s="379"/>
      <c r="CL11" s="379"/>
      <c r="CM11" s="379"/>
      <c r="CN11" s="379"/>
      <c r="CO11" s="379"/>
      <c r="CP11" s="379"/>
      <c r="CQ11" s="379"/>
      <c r="CR11" s="379"/>
      <c r="CS11" s="460"/>
      <c r="CT11" s="522" t="s">
        <v>132</v>
      </c>
      <c r="CU11" s="523"/>
      <c r="CV11" s="523"/>
      <c r="CW11" s="523"/>
      <c r="CX11" s="523"/>
      <c r="CY11" s="523"/>
      <c r="CZ11" s="523"/>
      <c r="DA11" s="524"/>
      <c r="DB11" s="522" t="s">
        <v>133</v>
      </c>
      <c r="DC11" s="523"/>
      <c r="DD11" s="523"/>
      <c r="DE11" s="523"/>
      <c r="DF11" s="523"/>
      <c r="DG11" s="523"/>
      <c r="DH11" s="523"/>
      <c r="DI11" s="524"/>
    </row>
    <row r="12" spans="1:119" ht="18.75" customHeight="1" x14ac:dyDescent="0.2">
      <c r="A12" s="181"/>
      <c r="B12" s="525" t="s">
        <v>134</v>
      </c>
      <c r="C12" s="526"/>
      <c r="D12" s="526"/>
      <c r="E12" s="526"/>
      <c r="F12" s="526"/>
      <c r="G12" s="526"/>
      <c r="H12" s="526"/>
      <c r="I12" s="526"/>
      <c r="J12" s="526"/>
      <c r="K12" s="527"/>
      <c r="L12" s="534" t="s">
        <v>135</v>
      </c>
      <c r="M12" s="535"/>
      <c r="N12" s="535"/>
      <c r="O12" s="535"/>
      <c r="P12" s="535"/>
      <c r="Q12" s="536"/>
      <c r="R12" s="537">
        <v>10488</v>
      </c>
      <c r="S12" s="538"/>
      <c r="T12" s="538"/>
      <c r="U12" s="538"/>
      <c r="V12" s="539"/>
      <c r="W12" s="540" t="s">
        <v>1</v>
      </c>
      <c r="X12" s="478"/>
      <c r="Y12" s="478"/>
      <c r="Z12" s="478"/>
      <c r="AA12" s="478"/>
      <c r="AB12" s="541"/>
      <c r="AC12" s="542" t="s">
        <v>136</v>
      </c>
      <c r="AD12" s="543"/>
      <c r="AE12" s="543"/>
      <c r="AF12" s="543"/>
      <c r="AG12" s="544"/>
      <c r="AH12" s="542" t="s">
        <v>137</v>
      </c>
      <c r="AI12" s="543"/>
      <c r="AJ12" s="543"/>
      <c r="AK12" s="543"/>
      <c r="AL12" s="545"/>
      <c r="AM12" s="476" t="s">
        <v>138</v>
      </c>
      <c r="AN12" s="376"/>
      <c r="AO12" s="376"/>
      <c r="AP12" s="376"/>
      <c r="AQ12" s="376"/>
      <c r="AR12" s="376"/>
      <c r="AS12" s="376"/>
      <c r="AT12" s="377"/>
      <c r="AU12" s="477" t="s">
        <v>103</v>
      </c>
      <c r="AV12" s="478"/>
      <c r="AW12" s="478"/>
      <c r="AX12" s="478"/>
      <c r="AY12" s="433" t="s">
        <v>139</v>
      </c>
      <c r="AZ12" s="434"/>
      <c r="BA12" s="434"/>
      <c r="BB12" s="434"/>
      <c r="BC12" s="434"/>
      <c r="BD12" s="434"/>
      <c r="BE12" s="434"/>
      <c r="BF12" s="434"/>
      <c r="BG12" s="434"/>
      <c r="BH12" s="434"/>
      <c r="BI12" s="434"/>
      <c r="BJ12" s="434"/>
      <c r="BK12" s="434"/>
      <c r="BL12" s="434"/>
      <c r="BM12" s="435"/>
      <c r="BN12" s="419">
        <v>490000</v>
      </c>
      <c r="BO12" s="420"/>
      <c r="BP12" s="420"/>
      <c r="BQ12" s="420"/>
      <c r="BR12" s="420"/>
      <c r="BS12" s="420"/>
      <c r="BT12" s="420"/>
      <c r="BU12" s="421"/>
      <c r="BV12" s="419">
        <v>240000</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141</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142</v>
      </c>
      <c r="N13" s="504"/>
      <c r="O13" s="504"/>
      <c r="P13" s="504"/>
      <c r="Q13" s="505"/>
      <c r="R13" s="506">
        <v>10398</v>
      </c>
      <c r="S13" s="507"/>
      <c r="T13" s="507"/>
      <c r="U13" s="507"/>
      <c r="V13" s="508"/>
      <c r="W13" s="509" t="s">
        <v>143</v>
      </c>
      <c r="X13" s="405"/>
      <c r="Y13" s="405"/>
      <c r="Z13" s="405"/>
      <c r="AA13" s="405"/>
      <c r="AB13" s="406"/>
      <c r="AC13" s="372">
        <v>656</v>
      </c>
      <c r="AD13" s="373"/>
      <c r="AE13" s="373"/>
      <c r="AF13" s="373"/>
      <c r="AG13" s="374"/>
      <c r="AH13" s="372">
        <v>929</v>
      </c>
      <c r="AI13" s="373"/>
      <c r="AJ13" s="373"/>
      <c r="AK13" s="373"/>
      <c r="AL13" s="432"/>
      <c r="AM13" s="476" t="s">
        <v>144</v>
      </c>
      <c r="AN13" s="376"/>
      <c r="AO13" s="376"/>
      <c r="AP13" s="376"/>
      <c r="AQ13" s="376"/>
      <c r="AR13" s="376"/>
      <c r="AS13" s="376"/>
      <c r="AT13" s="377"/>
      <c r="AU13" s="477" t="s">
        <v>145</v>
      </c>
      <c r="AV13" s="478"/>
      <c r="AW13" s="478"/>
      <c r="AX13" s="478"/>
      <c r="AY13" s="433" t="s">
        <v>146</v>
      </c>
      <c r="AZ13" s="434"/>
      <c r="BA13" s="434"/>
      <c r="BB13" s="434"/>
      <c r="BC13" s="434"/>
      <c r="BD13" s="434"/>
      <c r="BE13" s="434"/>
      <c r="BF13" s="434"/>
      <c r="BG13" s="434"/>
      <c r="BH13" s="434"/>
      <c r="BI13" s="434"/>
      <c r="BJ13" s="434"/>
      <c r="BK13" s="434"/>
      <c r="BL13" s="434"/>
      <c r="BM13" s="435"/>
      <c r="BN13" s="419">
        <v>-380025</v>
      </c>
      <c r="BO13" s="420"/>
      <c r="BP13" s="420"/>
      <c r="BQ13" s="420"/>
      <c r="BR13" s="420"/>
      <c r="BS13" s="420"/>
      <c r="BT13" s="420"/>
      <c r="BU13" s="421"/>
      <c r="BV13" s="419">
        <v>331141</v>
      </c>
      <c r="BW13" s="420"/>
      <c r="BX13" s="420"/>
      <c r="BY13" s="420"/>
      <c r="BZ13" s="420"/>
      <c r="CA13" s="420"/>
      <c r="CB13" s="420"/>
      <c r="CC13" s="421"/>
      <c r="CD13" s="459" t="s">
        <v>147</v>
      </c>
      <c r="CE13" s="379"/>
      <c r="CF13" s="379"/>
      <c r="CG13" s="379"/>
      <c r="CH13" s="379"/>
      <c r="CI13" s="379"/>
      <c r="CJ13" s="379"/>
      <c r="CK13" s="379"/>
      <c r="CL13" s="379"/>
      <c r="CM13" s="379"/>
      <c r="CN13" s="379"/>
      <c r="CO13" s="379"/>
      <c r="CP13" s="379"/>
      <c r="CQ13" s="379"/>
      <c r="CR13" s="379"/>
      <c r="CS13" s="460"/>
      <c r="CT13" s="416">
        <v>11.8</v>
      </c>
      <c r="CU13" s="417"/>
      <c r="CV13" s="417"/>
      <c r="CW13" s="417"/>
      <c r="CX13" s="417"/>
      <c r="CY13" s="417"/>
      <c r="CZ13" s="417"/>
      <c r="DA13" s="418"/>
      <c r="DB13" s="416">
        <v>11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148</v>
      </c>
      <c r="M14" s="546"/>
      <c r="N14" s="546"/>
      <c r="O14" s="546"/>
      <c r="P14" s="546"/>
      <c r="Q14" s="547"/>
      <c r="R14" s="506">
        <v>10605</v>
      </c>
      <c r="S14" s="507"/>
      <c r="T14" s="507"/>
      <c r="U14" s="507"/>
      <c r="V14" s="508"/>
      <c r="W14" s="510"/>
      <c r="X14" s="408"/>
      <c r="Y14" s="408"/>
      <c r="Z14" s="408"/>
      <c r="AA14" s="408"/>
      <c r="AB14" s="409"/>
      <c r="AC14" s="499">
        <v>13.1</v>
      </c>
      <c r="AD14" s="500"/>
      <c r="AE14" s="500"/>
      <c r="AF14" s="500"/>
      <c r="AG14" s="501"/>
      <c r="AH14" s="499">
        <v>16.3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149</v>
      </c>
      <c r="CE14" s="457"/>
      <c r="CF14" s="457"/>
      <c r="CG14" s="457"/>
      <c r="CH14" s="457"/>
      <c r="CI14" s="457"/>
      <c r="CJ14" s="457"/>
      <c r="CK14" s="457"/>
      <c r="CL14" s="457"/>
      <c r="CM14" s="457"/>
      <c r="CN14" s="457"/>
      <c r="CO14" s="457"/>
      <c r="CP14" s="457"/>
      <c r="CQ14" s="457"/>
      <c r="CR14" s="457"/>
      <c r="CS14" s="458"/>
      <c r="CT14" s="516" t="s">
        <v>150</v>
      </c>
      <c r="CU14" s="517"/>
      <c r="CV14" s="517"/>
      <c r="CW14" s="517"/>
      <c r="CX14" s="517"/>
      <c r="CY14" s="517"/>
      <c r="CZ14" s="517"/>
      <c r="DA14" s="518"/>
      <c r="DB14" s="516" t="s">
        <v>150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151</v>
      </c>
      <c r="N15" s="504"/>
      <c r="O15" s="504"/>
      <c r="P15" s="504"/>
      <c r="Q15" s="505"/>
      <c r="R15" s="506">
        <v>10524</v>
      </c>
      <c r="S15" s="507"/>
      <c r="T15" s="507"/>
      <c r="U15" s="507"/>
      <c r="V15" s="508"/>
      <c r="W15" s="509" t="s">
        <v>152</v>
      </c>
      <c r="X15" s="405"/>
      <c r="Y15" s="405"/>
      <c r="Z15" s="405"/>
      <c r="AA15" s="405"/>
      <c r="AB15" s="406"/>
      <c r="AC15" s="372">
        <v>1408</v>
      </c>
      <c r="AD15" s="373"/>
      <c r="AE15" s="373"/>
      <c r="AF15" s="373"/>
      <c r="AG15" s="374"/>
      <c r="AH15" s="372">
        <v>1595</v>
      </c>
      <c r="AI15" s="373"/>
      <c r="AJ15" s="373"/>
      <c r="AK15" s="373"/>
      <c r="AL15" s="432"/>
      <c r="AM15" s="476"/>
      <c r="AN15" s="376"/>
      <c r="AO15" s="376"/>
      <c r="AP15" s="376"/>
      <c r="AQ15" s="376"/>
      <c r="AR15" s="376"/>
      <c r="AS15" s="376"/>
      <c r="AT15" s="377"/>
      <c r="AU15" s="477"/>
      <c r="AV15" s="478"/>
      <c r="AW15" s="478"/>
      <c r="AX15" s="478"/>
      <c r="AY15" s="445" t="s">
        <v>153</v>
      </c>
      <c r="AZ15" s="446"/>
      <c r="BA15" s="446"/>
      <c r="BB15" s="446"/>
      <c r="BC15" s="446"/>
      <c r="BD15" s="446"/>
      <c r="BE15" s="446"/>
      <c r="BF15" s="446"/>
      <c r="BG15" s="446"/>
      <c r="BH15" s="446"/>
      <c r="BI15" s="446"/>
      <c r="BJ15" s="446"/>
      <c r="BK15" s="446"/>
      <c r="BL15" s="446"/>
      <c r="BM15" s="447"/>
      <c r="BN15" s="448">
        <v>1210439</v>
      </c>
      <c r="BO15" s="449"/>
      <c r="BP15" s="449"/>
      <c r="BQ15" s="449"/>
      <c r="BR15" s="449"/>
      <c r="BS15" s="449"/>
      <c r="BT15" s="449"/>
      <c r="BU15" s="450"/>
      <c r="BV15" s="448">
        <v>1174236</v>
      </c>
      <c r="BW15" s="449"/>
      <c r="BX15" s="449"/>
      <c r="BY15" s="449"/>
      <c r="BZ15" s="449"/>
      <c r="CA15" s="449"/>
      <c r="CB15" s="449"/>
      <c r="CC15" s="450"/>
      <c r="CD15" s="519" t="s">
        <v>154</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155</v>
      </c>
      <c r="M16" s="494"/>
      <c r="N16" s="494"/>
      <c r="O16" s="494"/>
      <c r="P16" s="494"/>
      <c r="Q16" s="495"/>
      <c r="R16" s="496" t="s">
        <v>156</v>
      </c>
      <c r="S16" s="497"/>
      <c r="T16" s="497"/>
      <c r="U16" s="497"/>
      <c r="V16" s="498"/>
      <c r="W16" s="510"/>
      <c r="X16" s="408"/>
      <c r="Y16" s="408"/>
      <c r="Z16" s="408"/>
      <c r="AA16" s="408"/>
      <c r="AB16" s="409"/>
      <c r="AC16" s="499">
        <v>28.2</v>
      </c>
      <c r="AD16" s="500"/>
      <c r="AE16" s="500"/>
      <c r="AF16" s="500"/>
      <c r="AG16" s="501"/>
      <c r="AH16" s="499">
        <v>28.1</v>
      </c>
      <c r="AI16" s="500"/>
      <c r="AJ16" s="500"/>
      <c r="AK16" s="500"/>
      <c r="AL16" s="502"/>
      <c r="AM16" s="476"/>
      <c r="AN16" s="376"/>
      <c r="AO16" s="376"/>
      <c r="AP16" s="376"/>
      <c r="AQ16" s="376"/>
      <c r="AR16" s="376"/>
      <c r="AS16" s="376"/>
      <c r="AT16" s="377"/>
      <c r="AU16" s="477"/>
      <c r="AV16" s="478"/>
      <c r="AW16" s="478"/>
      <c r="AX16" s="478"/>
      <c r="AY16" s="433" t="s">
        <v>157</v>
      </c>
      <c r="AZ16" s="434"/>
      <c r="BA16" s="434"/>
      <c r="BB16" s="434"/>
      <c r="BC16" s="434"/>
      <c r="BD16" s="434"/>
      <c r="BE16" s="434"/>
      <c r="BF16" s="434"/>
      <c r="BG16" s="434"/>
      <c r="BH16" s="434"/>
      <c r="BI16" s="434"/>
      <c r="BJ16" s="434"/>
      <c r="BK16" s="434"/>
      <c r="BL16" s="434"/>
      <c r="BM16" s="435"/>
      <c r="BN16" s="419">
        <v>5124527</v>
      </c>
      <c r="BO16" s="420"/>
      <c r="BP16" s="420"/>
      <c r="BQ16" s="420"/>
      <c r="BR16" s="420"/>
      <c r="BS16" s="420"/>
      <c r="BT16" s="420"/>
      <c r="BU16" s="421"/>
      <c r="BV16" s="419">
        <v>5139294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158</v>
      </c>
      <c r="N17" s="513"/>
      <c r="O17" s="513"/>
      <c r="P17" s="513"/>
      <c r="Q17" s="514"/>
      <c r="R17" s="496" t="s">
        <v>159</v>
      </c>
      <c r="S17" s="497"/>
      <c r="T17" s="497"/>
      <c r="U17" s="497"/>
      <c r="V17" s="498"/>
      <c r="W17" s="509" t="s">
        <v>160</v>
      </c>
      <c r="X17" s="405"/>
      <c r="Y17" s="405"/>
      <c r="Z17" s="405"/>
      <c r="AA17" s="405"/>
      <c r="AB17" s="406"/>
      <c r="AC17" s="372">
        <v>2932</v>
      </c>
      <c r="AD17" s="373"/>
      <c r="AE17" s="373"/>
      <c r="AF17" s="373"/>
      <c r="AG17" s="374"/>
      <c r="AH17" s="372">
        <v>3158</v>
      </c>
      <c r="AI17" s="373"/>
      <c r="AJ17" s="373"/>
      <c r="AK17" s="373"/>
      <c r="AL17" s="432"/>
      <c r="AM17" s="476"/>
      <c r="AN17" s="376"/>
      <c r="AO17" s="376"/>
      <c r="AP17" s="376"/>
      <c r="AQ17" s="376"/>
      <c r="AR17" s="376"/>
      <c r="AS17" s="376"/>
      <c r="AT17" s="377"/>
      <c r="AU17" s="477"/>
      <c r="AV17" s="478"/>
      <c r="AW17" s="478"/>
      <c r="AX17" s="478"/>
      <c r="AY17" s="433" t="s">
        <v>161</v>
      </c>
      <c r="AZ17" s="434"/>
      <c r="BA17" s="434"/>
      <c r="BB17" s="434"/>
      <c r="BC17" s="434"/>
      <c r="BD17" s="434"/>
      <c r="BE17" s="434"/>
      <c r="BF17" s="434"/>
      <c r="BG17" s="434"/>
      <c r="BH17" s="434"/>
      <c r="BI17" s="434"/>
      <c r="BJ17" s="434"/>
      <c r="BK17" s="434"/>
      <c r="BL17" s="434"/>
      <c r="BM17" s="435"/>
      <c r="BN17" s="419">
        <v>1481954</v>
      </c>
      <c r="BO17" s="420"/>
      <c r="BP17" s="420"/>
      <c r="BQ17" s="420"/>
      <c r="BR17" s="420"/>
      <c r="BS17" s="420"/>
      <c r="BT17" s="420"/>
      <c r="BU17" s="421"/>
      <c r="BV17" s="419">
        <v>1435918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162</v>
      </c>
      <c r="C18" s="470"/>
      <c r="D18" s="470"/>
      <c r="E18" s="471"/>
      <c r="F18" s="471"/>
      <c r="G18" s="471"/>
      <c r="H18" s="471"/>
      <c r="I18" s="471"/>
      <c r="J18" s="471"/>
      <c r="K18" s="471"/>
      <c r="L18" s="472">
        <v>188.15</v>
      </c>
      <c r="M18" s="472"/>
      <c r="N18" s="472"/>
      <c r="O18" s="472"/>
      <c r="P18" s="472"/>
      <c r="Q18" s="472"/>
      <c r="R18" s="473"/>
      <c r="S18" s="473"/>
      <c r="T18" s="473"/>
      <c r="U18" s="473"/>
      <c r="V18" s="474"/>
      <c r="W18" s="490"/>
      <c r="X18" s="491"/>
      <c r="Y18" s="491"/>
      <c r="Z18" s="491"/>
      <c r="AA18" s="491"/>
      <c r="AB18" s="515"/>
      <c r="AC18" s="389">
        <v>58.7</v>
      </c>
      <c r="AD18" s="390"/>
      <c r="AE18" s="390"/>
      <c r="AF18" s="390"/>
      <c r="AG18" s="475"/>
      <c r="AH18" s="389">
        <v>55.6</v>
      </c>
      <c r="AI18" s="390"/>
      <c r="AJ18" s="390"/>
      <c r="AK18" s="390"/>
      <c r="AL18" s="391"/>
      <c r="AM18" s="476"/>
      <c r="AN18" s="376"/>
      <c r="AO18" s="376"/>
      <c r="AP18" s="376"/>
      <c r="AQ18" s="376"/>
      <c r="AR18" s="376"/>
      <c r="AS18" s="376"/>
      <c r="AT18" s="377"/>
      <c r="AU18" s="477"/>
      <c r="AV18" s="478"/>
      <c r="AW18" s="478"/>
      <c r="AX18" s="478"/>
      <c r="AY18" s="433" t="s">
        <v>163</v>
      </c>
      <c r="AZ18" s="434"/>
      <c r="BA18" s="434"/>
      <c r="BB18" s="434"/>
      <c r="BC18" s="434"/>
      <c r="BD18" s="434"/>
      <c r="BE18" s="434"/>
      <c r="BF18" s="434"/>
      <c r="BG18" s="434"/>
      <c r="BH18" s="434"/>
      <c r="BI18" s="434"/>
      <c r="BJ18" s="434"/>
      <c r="BK18" s="434"/>
      <c r="BL18" s="434"/>
      <c r="BM18" s="435"/>
      <c r="BN18" s="419">
        <v>4880315</v>
      </c>
      <c r="BO18" s="420"/>
      <c r="BP18" s="420"/>
      <c r="BQ18" s="420"/>
      <c r="BR18" s="420"/>
      <c r="BS18" s="420"/>
      <c r="BT18" s="420"/>
      <c r="BU18" s="421"/>
      <c r="BV18" s="419">
        <v>4931001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164</v>
      </c>
      <c r="C19" s="470"/>
      <c r="D19" s="470"/>
      <c r="E19" s="471"/>
      <c r="F19" s="471"/>
      <c r="G19" s="471"/>
      <c r="H19" s="471"/>
      <c r="I19" s="471"/>
      <c r="J19" s="471"/>
      <c r="K19" s="471"/>
      <c r="L19" s="479">
        <v>54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165</v>
      </c>
      <c r="AZ19" s="434"/>
      <c r="BA19" s="434"/>
      <c r="BB19" s="434"/>
      <c r="BC19" s="434"/>
      <c r="BD19" s="434"/>
      <c r="BE19" s="434"/>
      <c r="BF19" s="434"/>
      <c r="BG19" s="434"/>
      <c r="BH19" s="434"/>
      <c r="BI19" s="434"/>
      <c r="BJ19" s="434"/>
      <c r="BK19" s="434"/>
      <c r="BL19" s="434"/>
      <c r="BM19" s="435"/>
      <c r="BN19" s="419">
        <v>7692392</v>
      </c>
      <c r="BO19" s="420"/>
      <c r="BP19" s="420"/>
      <c r="BQ19" s="420"/>
      <c r="BR19" s="420"/>
      <c r="BS19" s="420"/>
      <c r="BT19" s="420"/>
      <c r="BU19" s="421"/>
      <c r="BV19" s="419">
        <v>7691513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166</v>
      </c>
      <c r="C20" s="470"/>
      <c r="D20" s="470"/>
      <c r="E20" s="471"/>
      <c r="F20" s="471"/>
      <c r="G20" s="471"/>
      <c r="H20" s="471"/>
      <c r="I20" s="471"/>
      <c r="J20" s="471"/>
      <c r="K20" s="471"/>
      <c r="L20" s="479">
        <v>3922</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167</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168</v>
      </c>
      <c r="C22" s="396"/>
      <c r="D22" s="397"/>
      <c r="E22" s="404" t="s">
        <v>1</v>
      </c>
      <c r="F22" s="405"/>
      <c r="G22" s="405"/>
      <c r="H22" s="405"/>
      <c r="I22" s="405"/>
      <c r="J22" s="405"/>
      <c r="K22" s="406"/>
      <c r="L22" s="404" t="s">
        <v>169</v>
      </c>
      <c r="M22" s="405"/>
      <c r="N22" s="405"/>
      <c r="O22" s="405"/>
      <c r="P22" s="406"/>
      <c r="Q22" s="410" t="s">
        <v>170</v>
      </c>
      <c r="R22" s="411"/>
      <c r="S22" s="411"/>
      <c r="T22" s="411"/>
      <c r="U22" s="411"/>
      <c r="V22" s="412"/>
      <c r="W22" s="461" t="s">
        <v>171</v>
      </c>
      <c r="X22" s="396"/>
      <c r="Y22" s="397"/>
      <c r="Z22" s="404" t="s">
        <v>1</v>
      </c>
      <c r="AA22" s="405"/>
      <c r="AB22" s="405"/>
      <c r="AC22" s="405"/>
      <c r="AD22" s="405"/>
      <c r="AE22" s="405"/>
      <c r="AF22" s="405"/>
      <c r="AG22" s="406"/>
      <c r="AH22" s="422" t="s">
        <v>172</v>
      </c>
      <c r="AI22" s="405"/>
      <c r="AJ22" s="405"/>
      <c r="AK22" s="405"/>
      <c r="AL22" s="406"/>
      <c r="AM22" s="422" t="s">
        <v>173</v>
      </c>
      <c r="AN22" s="423"/>
      <c r="AO22" s="423"/>
      <c r="AP22" s="423"/>
      <c r="AQ22" s="423"/>
      <c r="AR22" s="424"/>
      <c r="AS22" s="410" t="s">
        <v>170</v>
      </c>
      <c r="AT22" s="411"/>
      <c r="AU22" s="411"/>
      <c r="AV22" s="411"/>
      <c r="AW22" s="411"/>
      <c r="AX22" s="428"/>
      <c r="AY22" s="445" t="s">
        <v>174</v>
      </c>
      <c r="AZ22" s="446"/>
      <c r="BA22" s="446"/>
      <c r="BB22" s="446"/>
      <c r="BC22" s="446"/>
      <c r="BD22" s="446"/>
      <c r="BE22" s="446"/>
      <c r="BF22" s="446"/>
      <c r="BG22" s="446"/>
      <c r="BH22" s="446"/>
      <c r="BI22" s="446"/>
      <c r="BJ22" s="446"/>
      <c r="BK22" s="446"/>
      <c r="BL22" s="446"/>
      <c r="BM22" s="447"/>
      <c r="BN22" s="448">
        <v>3764209</v>
      </c>
      <c r="BO22" s="449"/>
      <c r="BP22" s="449"/>
      <c r="BQ22" s="449"/>
      <c r="BR22" s="449"/>
      <c r="BS22" s="449"/>
      <c r="BT22" s="449"/>
      <c r="BU22" s="450"/>
      <c r="BV22" s="448">
        <v>4141898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175</v>
      </c>
      <c r="AZ23" s="434"/>
      <c r="BA23" s="434"/>
      <c r="BB23" s="434"/>
      <c r="BC23" s="434"/>
      <c r="BD23" s="434"/>
      <c r="BE23" s="434"/>
      <c r="BF23" s="434"/>
      <c r="BG23" s="434"/>
      <c r="BH23" s="434"/>
      <c r="BI23" s="434"/>
      <c r="BJ23" s="434"/>
      <c r="BK23" s="434"/>
      <c r="BL23" s="434"/>
      <c r="BM23" s="435"/>
      <c r="BN23" s="419">
        <v>1354642</v>
      </c>
      <c r="BO23" s="420"/>
      <c r="BP23" s="420"/>
      <c r="BQ23" s="420"/>
      <c r="BR23" s="420"/>
      <c r="BS23" s="420"/>
      <c r="BT23" s="420"/>
      <c r="BU23" s="421"/>
      <c r="BV23" s="419">
        <v>1152189</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176</v>
      </c>
      <c r="F24" s="376"/>
      <c r="G24" s="376"/>
      <c r="H24" s="376"/>
      <c r="I24" s="376"/>
      <c r="J24" s="376"/>
      <c r="K24" s="377"/>
      <c r="L24" s="372">
        <v>1</v>
      </c>
      <c r="M24" s="373"/>
      <c r="N24" s="373"/>
      <c r="O24" s="373"/>
      <c r="P24" s="374"/>
      <c r="Q24" s="372">
        <v>6750</v>
      </c>
      <c r="R24" s="373"/>
      <c r="S24" s="373"/>
      <c r="T24" s="373"/>
      <c r="U24" s="373"/>
      <c r="V24" s="374"/>
      <c r="W24" s="462"/>
      <c r="X24" s="399"/>
      <c r="Y24" s="400"/>
      <c r="Z24" s="375" t="s">
        <v>177</v>
      </c>
      <c r="AA24" s="376"/>
      <c r="AB24" s="376"/>
      <c r="AC24" s="376"/>
      <c r="AD24" s="376"/>
      <c r="AE24" s="376"/>
      <c r="AF24" s="376"/>
      <c r="AG24" s="377"/>
      <c r="AH24" s="372">
        <v>133</v>
      </c>
      <c r="AI24" s="373"/>
      <c r="AJ24" s="373"/>
      <c r="AK24" s="373"/>
      <c r="AL24" s="374"/>
      <c r="AM24" s="372">
        <v>413364</v>
      </c>
      <c r="AN24" s="373"/>
      <c r="AO24" s="373"/>
      <c r="AP24" s="373"/>
      <c r="AQ24" s="373"/>
      <c r="AR24" s="374"/>
      <c r="AS24" s="372">
        <v>3108</v>
      </c>
      <c r="AT24" s="373"/>
      <c r="AU24" s="373"/>
      <c r="AV24" s="373"/>
      <c r="AW24" s="373"/>
      <c r="AX24" s="432"/>
      <c r="AY24" s="392" t="s">
        <v>178</v>
      </c>
      <c r="AZ24" s="393"/>
      <c r="BA24" s="393"/>
      <c r="BB24" s="393"/>
      <c r="BC24" s="393"/>
      <c r="BD24" s="393"/>
      <c r="BE24" s="393"/>
      <c r="BF24" s="393"/>
      <c r="BG24" s="393"/>
      <c r="BH24" s="393"/>
      <c r="BI24" s="393"/>
      <c r="BJ24" s="393"/>
      <c r="BK24" s="393"/>
      <c r="BL24" s="393"/>
      <c r="BM24" s="394"/>
      <c r="BN24" s="419">
        <v>3053259</v>
      </c>
      <c r="BO24" s="420"/>
      <c r="BP24" s="420"/>
      <c r="BQ24" s="420"/>
      <c r="BR24" s="420"/>
      <c r="BS24" s="420"/>
      <c r="BT24" s="420"/>
      <c r="BU24" s="421"/>
      <c r="BV24" s="419">
        <v>3072282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179</v>
      </c>
      <c r="F25" s="376"/>
      <c r="G25" s="376"/>
      <c r="H25" s="376"/>
      <c r="I25" s="376"/>
      <c r="J25" s="376"/>
      <c r="K25" s="377"/>
      <c r="L25" s="372">
        <v>1</v>
      </c>
      <c r="M25" s="373"/>
      <c r="N25" s="373"/>
      <c r="O25" s="373"/>
      <c r="P25" s="374"/>
      <c r="Q25" s="372">
        <v>5720</v>
      </c>
      <c r="R25" s="373"/>
      <c r="S25" s="373"/>
      <c r="T25" s="373"/>
      <c r="U25" s="373"/>
      <c r="V25" s="374"/>
      <c r="W25" s="462"/>
      <c r="X25" s="399"/>
      <c r="Y25" s="400"/>
      <c r="Z25" s="375" t="s">
        <v>180</v>
      </c>
      <c r="AA25" s="376"/>
      <c r="AB25" s="376"/>
      <c r="AC25" s="376"/>
      <c r="AD25" s="376"/>
      <c r="AE25" s="376"/>
      <c r="AF25" s="376"/>
      <c r="AG25" s="377"/>
      <c r="AH25" s="372" t="s">
        <v>150</v>
      </c>
      <c r="AI25" s="373"/>
      <c r="AJ25" s="373"/>
      <c r="AK25" s="373"/>
      <c r="AL25" s="374"/>
      <c r="AM25" s="372" t="s">
        <v>181</v>
      </c>
      <c r="AN25" s="373"/>
      <c r="AO25" s="373"/>
      <c r="AP25" s="373"/>
      <c r="AQ25" s="373"/>
      <c r="AR25" s="374"/>
      <c r="AS25" s="372" t="s">
        <v>181</v>
      </c>
      <c r="AT25" s="373"/>
      <c r="AU25" s="373"/>
      <c r="AV25" s="373"/>
      <c r="AW25" s="373"/>
      <c r="AX25" s="432"/>
      <c r="AY25" s="445" t="s">
        <v>182</v>
      </c>
      <c r="AZ25" s="446"/>
      <c r="BA25" s="446"/>
      <c r="BB25" s="446"/>
      <c r="BC25" s="446"/>
      <c r="BD25" s="446"/>
      <c r="BE25" s="446"/>
      <c r="BF25" s="446"/>
      <c r="BG25" s="446"/>
      <c r="BH25" s="446"/>
      <c r="BI25" s="446"/>
      <c r="BJ25" s="446"/>
      <c r="BK25" s="446"/>
      <c r="BL25" s="446"/>
      <c r="BM25" s="447"/>
      <c r="BN25" s="448">
        <v>471831</v>
      </c>
      <c r="BO25" s="449"/>
      <c r="BP25" s="449"/>
      <c r="BQ25" s="449"/>
      <c r="BR25" s="449"/>
      <c r="BS25" s="449"/>
      <c r="BT25" s="449"/>
      <c r="BU25" s="450"/>
      <c r="BV25" s="448">
        <v>526284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183</v>
      </c>
      <c r="F26" s="376"/>
      <c r="G26" s="376"/>
      <c r="H26" s="376"/>
      <c r="I26" s="376"/>
      <c r="J26" s="376"/>
      <c r="K26" s="377"/>
      <c r="L26" s="372">
        <v>1</v>
      </c>
      <c r="M26" s="373"/>
      <c r="N26" s="373"/>
      <c r="O26" s="373"/>
      <c r="P26" s="374"/>
      <c r="Q26" s="372">
        <v>5500</v>
      </c>
      <c r="R26" s="373"/>
      <c r="S26" s="373"/>
      <c r="T26" s="373"/>
      <c r="U26" s="373"/>
      <c r="V26" s="374"/>
      <c r="W26" s="462"/>
      <c r="X26" s="399"/>
      <c r="Y26" s="400"/>
      <c r="Z26" s="375" t="s">
        <v>184</v>
      </c>
      <c r="AA26" s="430"/>
      <c r="AB26" s="430"/>
      <c r="AC26" s="430"/>
      <c r="AD26" s="430"/>
      <c r="AE26" s="430"/>
      <c r="AF26" s="430"/>
      <c r="AG26" s="431"/>
      <c r="AH26" s="372">
        <v>5</v>
      </c>
      <c r="AI26" s="373"/>
      <c r="AJ26" s="373"/>
      <c r="AK26" s="373"/>
      <c r="AL26" s="374"/>
      <c r="AM26" s="372">
        <v>16745</v>
      </c>
      <c r="AN26" s="373"/>
      <c r="AO26" s="373"/>
      <c r="AP26" s="373"/>
      <c r="AQ26" s="373"/>
      <c r="AR26" s="374"/>
      <c r="AS26" s="372">
        <v>3349</v>
      </c>
      <c r="AT26" s="373"/>
      <c r="AU26" s="373"/>
      <c r="AV26" s="373"/>
      <c r="AW26" s="373"/>
      <c r="AX26" s="432"/>
      <c r="AY26" s="459" t="s">
        <v>185</v>
      </c>
      <c r="AZ26" s="379"/>
      <c r="BA26" s="379"/>
      <c r="BB26" s="379"/>
      <c r="BC26" s="379"/>
      <c r="BD26" s="379"/>
      <c r="BE26" s="379"/>
      <c r="BF26" s="379"/>
      <c r="BG26" s="379"/>
      <c r="BH26" s="379"/>
      <c r="BI26" s="379"/>
      <c r="BJ26" s="379"/>
      <c r="BK26" s="379"/>
      <c r="BL26" s="379"/>
      <c r="BM26" s="460"/>
      <c r="BN26" s="419" t="s">
        <v>150</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186</v>
      </c>
      <c r="F27" s="376"/>
      <c r="G27" s="376"/>
      <c r="H27" s="376"/>
      <c r="I27" s="376"/>
      <c r="J27" s="376"/>
      <c r="K27" s="377"/>
      <c r="L27" s="372">
        <v>1</v>
      </c>
      <c r="M27" s="373"/>
      <c r="N27" s="373"/>
      <c r="O27" s="373"/>
      <c r="P27" s="374"/>
      <c r="Q27" s="372">
        <v>2750</v>
      </c>
      <c r="R27" s="373"/>
      <c r="S27" s="373"/>
      <c r="T27" s="373"/>
      <c r="U27" s="373"/>
      <c r="V27" s="374"/>
      <c r="W27" s="462"/>
      <c r="X27" s="399"/>
      <c r="Y27" s="400"/>
      <c r="Z27" s="375" t="s">
        <v>187</v>
      </c>
      <c r="AA27" s="376"/>
      <c r="AB27" s="376"/>
      <c r="AC27" s="376"/>
      <c r="AD27" s="376"/>
      <c r="AE27" s="376"/>
      <c r="AF27" s="376"/>
      <c r="AG27" s="377"/>
      <c r="AH27" s="372" t="s">
        <v>181</v>
      </c>
      <c r="AI27" s="373"/>
      <c r="AJ27" s="373"/>
      <c r="AK27" s="373"/>
      <c r="AL27" s="374"/>
      <c r="AM27" s="372" t="s">
        <v>188</v>
      </c>
      <c r="AN27" s="373"/>
      <c r="AO27" s="373"/>
      <c r="AP27" s="373"/>
      <c r="AQ27" s="373"/>
      <c r="AR27" s="374"/>
      <c r="AS27" s="372" t="s">
        <v>189</v>
      </c>
      <c r="AT27" s="373"/>
      <c r="AU27" s="373"/>
      <c r="AV27" s="373"/>
      <c r="AW27" s="373"/>
      <c r="AX27" s="432"/>
      <c r="AY27" s="456" t="s">
        <v>190</v>
      </c>
      <c r="AZ27" s="457"/>
      <c r="BA27" s="457"/>
      <c r="BB27" s="457"/>
      <c r="BC27" s="457"/>
      <c r="BD27" s="457"/>
      <c r="BE27" s="457"/>
      <c r="BF27" s="457"/>
      <c r="BG27" s="457"/>
      <c r="BH27" s="457"/>
      <c r="BI27" s="457"/>
      <c r="BJ27" s="457"/>
      <c r="BK27" s="457"/>
      <c r="BL27" s="457"/>
      <c r="BM27" s="458"/>
      <c r="BN27" s="453">
        <v>460000</v>
      </c>
      <c r="BO27" s="454"/>
      <c r="BP27" s="454"/>
      <c r="BQ27" s="454"/>
      <c r="BR27" s="454"/>
      <c r="BS27" s="454"/>
      <c r="BT27" s="454"/>
      <c r="BU27" s="455"/>
      <c r="BV27" s="453">
        <v>460000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191</v>
      </c>
      <c r="F28" s="376"/>
      <c r="G28" s="376"/>
      <c r="H28" s="376"/>
      <c r="I28" s="376"/>
      <c r="J28" s="376"/>
      <c r="K28" s="377"/>
      <c r="L28" s="372">
        <v>1</v>
      </c>
      <c r="M28" s="373"/>
      <c r="N28" s="373"/>
      <c r="O28" s="373"/>
      <c r="P28" s="374"/>
      <c r="Q28" s="372">
        <v>2100</v>
      </c>
      <c r="R28" s="373"/>
      <c r="S28" s="373"/>
      <c r="T28" s="373"/>
      <c r="U28" s="373"/>
      <c r="V28" s="374"/>
      <c r="W28" s="462"/>
      <c r="X28" s="399"/>
      <c r="Y28" s="400"/>
      <c r="Z28" s="375" t="s">
        <v>192</v>
      </c>
      <c r="AA28" s="376"/>
      <c r="AB28" s="376"/>
      <c r="AC28" s="376"/>
      <c r="AD28" s="376"/>
      <c r="AE28" s="376"/>
      <c r="AF28" s="376"/>
      <c r="AG28" s="377"/>
      <c r="AH28" s="372" t="s">
        <v>133</v>
      </c>
      <c r="AI28" s="373"/>
      <c r="AJ28" s="373"/>
      <c r="AK28" s="373"/>
      <c r="AL28" s="374"/>
      <c r="AM28" s="372" t="s">
        <v>150</v>
      </c>
      <c r="AN28" s="373"/>
      <c r="AO28" s="373"/>
      <c r="AP28" s="373"/>
      <c r="AQ28" s="373"/>
      <c r="AR28" s="374"/>
      <c r="AS28" s="372" t="s">
        <v>188</v>
      </c>
      <c r="AT28" s="373"/>
      <c r="AU28" s="373"/>
      <c r="AV28" s="373"/>
      <c r="AW28" s="373"/>
      <c r="AX28" s="432"/>
      <c r="AY28" s="436" t="s">
        <v>193</v>
      </c>
      <c r="AZ28" s="437"/>
      <c r="BA28" s="437"/>
      <c r="BB28" s="438"/>
      <c r="BC28" s="445" t="s">
        <v>49</v>
      </c>
      <c r="BD28" s="446"/>
      <c r="BE28" s="446"/>
      <c r="BF28" s="446"/>
      <c r="BG28" s="446"/>
      <c r="BH28" s="446"/>
      <c r="BI28" s="446"/>
      <c r="BJ28" s="446"/>
      <c r="BK28" s="446"/>
      <c r="BL28" s="446"/>
      <c r="BM28" s="447"/>
      <c r="BN28" s="448">
        <v>1130775</v>
      </c>
      <c r="BO28" s="449"/>
      <c r="BP28" s="449"/>
      <c r="BQ28" s="449"/>
      <c r="BR28" s="449"/>
      <c r="BS28" s="449"/>
      <c r="BT28" s="449"/>
      <c r="BU28" s="450"/>
      <c r="BV28" s="448">
        <v>1520202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194</v>
      </c>
      <c r="F29" s="376"/>
      <c r="G29" s="376"/>
      <c r="H29" s="376"/>
      <c r="I29" s="376"/>
      <c r="J29" s="376"/>
      <c r="K29" s="377"/>
      <c r="L29" s="372">
        <v>12</v>
      </c>
      <c r="M29" s="373"/>
      <c r="N29" s="373"/>
      <c r="O29" s="373"/>
      <c r="P29" s="374"/>
      <c r="Q29" s="372">
        <v>1860</v>
      </c>
      <c r="R29" s="373"/>
      <c r="S29" s="373"/>
      <c r="T29" s="373"/>
      <c r="U29" s="373"/>
      <c r="V29" s="374"/>
      <c r="W29" s="463"/>
      <c r="X29" s="464"/>
      <c r="Y29" s="465"/>
      <c r="Z29" s="375" t="s">
        <v>195</v>
      </c>
      <c r="AA29" s="376"/>
      <c r="AB29" s="376"/>
      <c r="AC29" s="376"/>
      <c r="AD29" s="376"/>
      <c r="AE29" s="376"/>
      <c r="AF29" s="376"/>
      <c r="AG29" s="377"/>
      <c r="AH29" s="372">
        <v>133</v>
      </c>
      <c r="AI29" s="373"/>
      <c r="AJ29" s="373"/>
      <c r="AK29" s="373"/>
      <c r="AL29" s="374"/>
      <c r="AM29" s="372">
        <v>413364</v>
      </c>
      <c r="AN29" s="373"/>
      <c r="AO29" s="373"/>
      <c r="AP29" s="373"/>
      <c r="AQ29" s="373"/>
      <c r="AR29" s="374"/>
      <c r="AS29" s="372">
        <v>3108</v>
      </c>
      <c r="AT29" s="373"/>
      <c r="AU29" s="373"/>
      <c r="AV29" s="373"/>
      <c r="AW29" s="373"/>
      <c r="AX29" s="432"/>
      <c r="AY29" s="439"/>
      <c r="AZ29" s="440"/>
      <c r="BA29" s="440"/>
      <c r="BB29" s="441"/>
      <c r="BC29" s="433" t="s">
        <v>196</v>
      </c>
      <c r="BD29" s="434"/>
      <c r="BE29" s="434"/>
      <c r="BF29" s="434"/>
      <c r="BG29" s="434"/>
      <c r="BH29" s="434"/>
      <c r="BI29" s="434"/>
      <c r="BJ29" s="434"/>
      <c r="BK29" s="434"/>
      <c r="BL29" s="434"/>
      <c r="BM29" s="435"/>
      <c r="BN29" s="419">
        <v>511198</v>
      </c>
      <c r="BO29" s="420"/>
      <c r="BP29" s="420"/>
      <c r="BQ29" s="420"/>
      <c r="BR29" s="420"/>
      <c r="BS29" s="420"/>
      <c r="BT29" s="420"/>
      <c r="BU29" s="421"/>
      <c r="BV29" s="419">
        <v>374888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197</v>
      </c>
      <c r="X30" s="387"/>
      <c r="Y30" s="387"/>
      <c r="Z30" s="387"/>
      <c r="AA30" s="387"/>
      <c r="AB30" s="387"/>
      <c r="AC30" s="387"/>
      <c r="AD30" s="387"/>
      <c r="AE30" s="387"/>
      <c r="AF30" s="387"/>
      <c r="AG30" s="388"/>
      <c r="AH30" s="389">
        <v>95.8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5068161</v>
      </c>
      <c r="BO30" s="454"/>
      <c r="BP30" s="454"/>
      <c r="BQ30" s="454"/>
      <c r="BR30" s="454"/>
      <c r="BS30" s="454"/>
      <c r="BT30" s="454"/>
      <c r="BU30" s="455"/>
      <c r="BV30" s="453">
        <v>4511379</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198</v>
      </c>
      <c r="D32" s="378"/>
      <c r="E32" s="378"/>
      <c r="F32" s="378"/>
      <c r="G32" s="378"/>
      <c r="H32" s="378"/>
      <c r="I32" s="378"/>
      <c r="J32" s="378"/>
      <c r="K32" s="378"/>
      <c r="L32" s="378"/>
      <c r="M32" s="378"/>
      <c r="N32" s="378"/>
      <c r="O32" s="378"/>
      <c r="P32" s="378"/>
      <c r="Q32" s="378"/>
      <c r="R32" s="378"/>
      <c r="S32" s="378"/>
      <c r="U32" s="379" t="s">
        <v>199</v>
      </c>
      <c r="V32" s="379"/>
      <c r="W32" s="379"/>
      <c r="X32" s="379"/>
      <c r="Y32" s="379"/>
      <c r="Z32" s="379"/>
      <c r="AA32" s="379"/>
      <c r="AB32" s="379"/>
      <c r="AC32" s="379"/>
      <c r="AD32" s="379"/>
      <c r="AE32" s="379"/>
      <c r="AF32" s="379"/>
      <c r="AG32" s="379"/>
      <c r="AH32" s="379"/>
      <c r="AI32" s="379"/>
      <c r="AJ32" s="379"/>
      <c r="AK32" s="379"/>
      <c r="AM32" s="379" t="s">
        <v>200</v>
      </c>
      <c r="AN32" s="379"/>
      <c r="AO32" s="379"/>
      <c r="AP32" s="379"/>
      <c r="AQ32" s="379"/>
      <c r="AR32" s="379"/>
      <c r="AS32" s="379"/>
      <c r="AT32" s="379"/>
      <c r="AU32" s="379"/>
      <c r="AV32" s="379"/>
      <c r="AW32" s="379"/>
      <c r="AX32" s="379"/>
      <c r="AY32" s="379"/>
      <c r="AZ32" s="379"/>
      <c r="BA32" s="379"/>
      <c r="BB32" s="379"/>
      <c r="BC32" s="379"/>
      <c r="BE32" s="379" t="s">
        <v>201</v>
      </c>
      <c r="BF32" s="379"/>
      <c r="BG32" s="379"/>
      <c r="BH32" s="379"/>
      <c r="BI32" s="379"/>
      <c r="BJ32" s="379"/>
      <c r="BK32" s="379"/>
      <c r="BL32" s="379"/>
      <c r="BM32" s="379"/>
      <c r="BN32" s="379"/>
      <c r="BO32" s="379"/>
      <c r="BP32" s="379"/>
      <c r="BQ32" s="379"/>
      <c r="BR32" s="379"/>
      <c r="BS32" s="379"/>
      <c r="BT32" s="379"/>
      <c r="BU32" s="379"/>
      <c r="BW32" s="379" t="s">
        <v>202</v>
      </c>
      <c r="BX32" s="379"/>
      <c r="BY32" s="379"/>
      <c r="BZ32" s="379"/>
      <c r="CA32" s="379"/>
      <c r="CB32" s="379"/>
      <c r="CC32" s="379"/>
      <c r="CD32" s="379"/>
      <c r="CE32" s="379"/>
      <c r="CF32" s="379"/>
      <c r="CG32" s="379"/>
      <c r="CH32" s="379"/>
      <c r="CI32" s="379"/>
      <c r="CJ32" s="379"/>
      <c r="CK32" s="379"/>
      <c r="CL32" s="379"/>
      <c r="CM32" s="379"/>
      <c r="CO32" s="379" t="s">
        <v>203</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204</v>
      </c>
      <c r="D33" s="371"/>
      <c r="E33" s="370" t="s">
        <v>205</v>
      </c>
      <c r="F33" s="370"/>
      <c r="G33" s="370"/>
      <c r="H33" s="370"/>
      <c r="I33" s="370"/>
      <c r="J33" s="370"/>
      <c r="K33" s="370"/>
      <c r="L33" s="370"/>
      <c r="M33" s="370"/>
      <c r="N33" s="370"/>
      <c r="O33" s="370"/>
      <c r="P33" s="370"/>
      <c r="Q33" s="370"/>
      <c r="R33" s="370"/>
      <c r="S33" s="370"/>
      <c r="T33" s="206"/>
      <c r="U33" s="371" t="s">
        <v>204</v>
      </c>
      <c r="V33" s="371"/>
      <c r="W33" s="370" t="s">
        <v>206</v>
      </c>
      <c r="X33" s="370"/>
      <c r="Y33" s="370"/>
      <c r="Z33" s="370"/>
      <c r="AA33" s="370"/>
      <c r="AB33" s="370"/>
      <c r="AC33" s="370"/>
      <c r="AD33" s="370"/>
      <c r="AE33" s="370"/>
      <c r="AF33" s="370"/>
      <c r="AG33" s="370"/>
      <c r="AH33" s="370"/>
      <c r="AI33" s="370"/>
      <c r="AJ33" s="370"/>
      <c r="AK33" s="370"/>
      <c r="AL33" s="206"/>
      <c r="AM33" s="371" t="s">
        <v>207</v>
      </c>
      <c r="AN33" s="371"/>
      <c r="AO33" s="370" t="s">
        <v>208</v>
      </c>
      <c r="AP33" s="370"/>
      <c r="AQ33" s="370"/>
      <c r="AR33" s="370"/>
      <c r="AS33" s="370"/>
      <c r="AT33" s="370"/>
      <c r="AU33" s="370"/>
      <c r="AV33" s="370"/>
      <c r="AW33" s="370"/>
      <c r="AX33" s="370"/>
      <c r="AY33" s="370"/>
      <c r="AZ33" s="370"/>
      <c r="BA33" s="370"/>
      <c r="BB33" s="370"/>
      <c r="BC33" s="370"/>
      <c r="BD33" s="207"/>
      <c r="BE33" s="370" t="s">
        <v>209</v>
      </c>
      <c r="BF33" s="370"/>
      <c r="BG33" s="370" t="s">
        <v>210</v>
      </c>
      <c r="BH33" s="370"/>
      <c r="BI33" s="370"/>
      <c r="BJ33" s="370"/>
      <c r="BK33" s="370"/>
      <c r="BL33" s="370"/>
      <c r="BM33" s="370"/>
      <c r="BN33" s="370"/>
      <c r="BO33" s="370"/>
      <c r="BP33" s="370"/>
      <c r="BQ33" s="370"/>
      <c r="BR33" s="370"/>
      <c r="BS33" s="370"/>
      <c r="BT33" s="370"/>
      <c r="BU33" s="370"/>
      <c r="BV33" s="207"/>
      <c r="BW33" s="371" t="s">
        <v>209</v>
      </c>
      <c r="BX33" s="371"/>
      <c r="BY33" s="370" t="s">
        <v>211</v>
      </c>
      <c r="BZ33" s="370"/>
      <c r="CA33" s="370"/>
      <c r="CB33" s="370"/>
      <c r="CC33" s="370"/>
      <c r="CD33" s="370"/>
      <c r="CE33" s="370"/>
      <c r="CF33" s="370"/>
      <c r="CG33" s="370"/>
      <c r="CH33" s="370"/>
      <c r="CI33" s="370"/>
      <c r="CJ33" s="370"/>
      <c r="CK33" s="370"/>
      <c r="CL33" s="370"/>
      <c r="CM33" s="370"/>
      <c r="CN33" s="206"/>
      <c r="CO33" s="371" t="s">
        <v>204</v>
      </c>
      <c r="CP33" s="371"/>
      <c r="CQ33" s="370" t="s">
        <v>212</v>
      </c>
      <c r="CR33" s="370"/>
      <c r="CS33" s="370"/>
      <c r="CT33" s="370"/>
      <c r="CU33" s="370"/>
      <c r="CV33" s="370"/>
      <c r="CW33" s="370"/>
      <c r="CX33" s="370"/>
      <c r="CY33" s="370"/>
      <c r="CZ33" s="370"/>
      <c r="DA33" s="370"/>
      <c r="DB33" s="370"/>
      <c r="DC33" s="370"/>
      <c r="DD33" s="370"/>
      <c r="DE33" s="370"/>
      <c r="DF33" s="206"/>
      <c r="DG33" s="369" t="s">
        <v>213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佐久穂町国民健康保険特別会計</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佐久穂町病院事業会計</v>
      </c>
      <c r="AP34" s="368"/>
      <c r="AQ34" s="368"/>
      <c r="AR34" s="368"/>
      <c r="AS34" s="368"/>
      <c r="AT34" s="368"/>
      <c r="AU34" s="368"/>
      <c r="AV34" s="368"/>
      <c r="AW34" s="368"/>
      <c r="AX34" s="368"/>
      <c r="AY34" s="368"/>
      <c r="AZ34" s="368"/>
      <c r="BA34" s="368"/>
      <c r="BB34" s="368"/>
      <c r="BC34" s="368"/>
      <c r="BD34" s="181"/>
      <c r="BE34" s="367">
        <f>IF(BG34="","",MAX(C34:D43,U34:V43,AM34:AN43)+1)</f>
        <v>8</v>
      </c>
      <c r="BF34" s="367"/>
      <c r="BG34" s="368" t="str">
        <f>IF('各会計、関係団体の財政状況及び健全化判断比率'!B33="","",'各会計、関係団体の財政状況及び健全化判断比率'!B33)</f>
        <v>佐久穂町簡易水道事業特別会計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佐久平環境衛生組合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佐久穂町住宅改修資金等貸付事業特別会計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佐久穂町介護保険特別会計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9</v>
      </c>
      <c r="BF35" s="367"/>
      <c r="BG35" s="368" t="str">
        <f>IF('各会計、関係団体の財政状況及び健全化判断比率'!B34="","",'各会計、関係団体の財政状況及び健全化判断比率'!B34)</f>
        <v>佐久穂町農業集落排水事業特別会計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南佐久環境衛生組合（一般会計）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佐久穂町老人保健施設特別会計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10</v>
      </c>
      <c r="BF36" s="367"/>
      <c r="BG36" s="368" t="str">
        <f>IF('各会計、関係団体の財政状況及び健全化判断比率'!B35="","",'各会計、関係団体の財政状況及び健全化判断比率'!B35)</f>
        <v>佐久穂町住宅地造成事業特別会計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南佐久環境衛生組合（公共下水道事業特別会計）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佐久穂町後期高齢者医療特別会計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長野県市町村自治振興組合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長野県市町村総合事務組合（一般会計）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長野県市町村総合事務組合（非常勤職員公務災害補償特別会計）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長野県後期高齢医療広域連合（一般会計）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長野県後期高齢医療広域連合（後期高齢者医療特別会計）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長野県地方税滞納整理機構</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東北信市町村交通災害共済事務組合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214</v>
      </c>
      <c r="E46" s="364" t="s">
        <v>215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220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221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222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z2/rv3W+XpR5c3fzbsoOuHxIpwUEo1aGGaduHmjVicaAJqEEgCxl9o1wpXZY58xUXoQOmZXlV+KqCYKrBTcZ4g==" saltValue="IAO+ReNEQuGdhhgXIr1S+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Q83" sqref="Q83:U83"/>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572</v>
      </c>
      <c r="D34" s="1151"/>
      <c r="E34" s="1152"/>
      <c r="F34" s="32">
        <v>3.96</v>
      </c>
      <c r="G34" s="33">
        <v>0.24</v>
      </c>
      <c r="H34" s="33">
        <v>8.7799999999999994</v>
      </c>
      <c r="I34" s="33">
        <v>14.99</v>
      </c>
      <c r="J34" s="34">
        <v>17.41</v>
      </c>
      <c r="K34" s="22"/>
      <c r="L34" s="22"/>
      <c r="M34" s="22"/>
      <c r="N34" s="22"/>
      <c r="O34" s="22"/>
      <c r="P34" s="22"/>
    </row>
    <row r="35" spans="1:16" ht="39" customHeight="1" x14ac:dyDescent="0.2">
      <c r="A35" s="22"/>
      <c r="B35" s="35"/>
      <c r="C35" s="1145" t="s">
        <v>573</v>
      </c>
      <c r="D35" s="1146"/>
      <c r="E35" s="1147"/>
      <c r="F35" s="36">
        <v>2.06</v>
      </c>
      <c r="G35" s="37">
        <v>1.94</v>
      </c>
      <c r="H35" s="37">
        <v>1.33</v>
      </c>
      <c r="I35" s="37">
        <v>1.37</v>
      </c>
      <c r="J35" s="38">
        <v>2.09</v>
      </c>
      <c r="K35" s="22"/>
      <c r="L35" s="22"/>
      <c r="M35" s="22"/>
      <c r="N35" s="22"/>
      <c r="O35" s="22"/>
      <c r="P35" s="22"/>
    </row>
    <row r="36" spans="1:16" ht="39" customHeight="1" x14ac:dyDescent="0.2">
      <c r="A36" s="22"/>
      <c r="B36" s="35"/>
      <c r="C36" s="1145" t="s">
        <v>574</v>
      </c>
      <c r="D36" s="1146"/>
      <c r="E36" s="1147"/>
      <c r="F36" s="36">
        <v>0.45</v>
      </c>
      <c r="G36" s="37">
        <v>0.46</v>
      </c>
      <c r="H36" s="37">
        <v>0.17</v>
      </c>
      <c r="I36" s="37">
        <v>0.32</v>
      </c>
      <c r="J36" s="38">
        <v>0.75</v>
      </c>
      <c r="K36" s="22"/>
      <c r="L36" s="22"/>
      <c r="M36" s="22"/>
      <c r="N36" s="22"/>
      <c r="O36" s="22"/>
      <c r="P36" s="22"/>
    </row>
    <row r="37" spans="1:16" ht="39" customHeight="1" x14ac:dyDescent="0.2">
      <c r="A37" s="22"/>
      <c r="B37" s="35"/>
      <c r="C37" s="1145" t="s">
        <v>575</v>
      </c>
      <c r="D37" s="1146"/>
      <c r="E37" s="1147"/>
      <c r="F37" s="36">
        <v>0</v>
      </c>
      <c r="G37" s="37">
        <v>0.28000000000000003</v>
      </c>
      <c r="H37" s="37">
        <v>0.72</v>
      </c>
      <c r="I37" s="37">
        <v>0.5</v>
      </c>
      <c r="J37" s="38">
        <v>0.65</v>
      </c>
      <c r="K37" s="22"/>
      <c r="L37" s="22"/>
      <c r="M37" s="22"/>
      <c r="N37" s="22"/>
      <c r="O37" s="22"/>
      <c r="P37" s="22"/>
    </row>
    <row r="38" spans="1:16" ht="39" customHeight="1" x14ac:dyDescent="0.2">
      <c r="A38" s="22"/>
      <c r="B38" s="35"/>
      <c r="C38" s="1145" t="s">
        <v>576</v>
      </c>
      <c r="D38" s="1146"/>
      <c r="E38" s="1147"/>
      <c r="F38" s="36">
        <v>0.2</v>
      </c>
      <c r="G38" s="37">
        <v>0.2</v>
      </c>
      <c r="H38" s="37">
        <v>0.18</v>
      </c>
      <c r="I38" s="37">
        <v>0</v>
      </c>
      <c r="J38" s="38">
        <v>0.18</v>
      </c>
      <c r="K38" s="22"/>
      <c r="L38" s="22"/>
      <c r="M38" s="22"/>
      <c r="N38" s="22"/>
      <c r="O38" s="22"/>
      <c r="P38" s="22"/>
    </row>
    <row r="39" spans="1:16" ht="39" customHeight="1" x14ac:dyDescent="0.2">
      <c r="A39" s="22"/>
      <c r="B39" s="35"/>
      <c r="C39" s="1145" t="s">
        <v>577</v>
      </c>
      <c r="D39" s="1146"/>
      <c r="E39" s="1147"/>
      <c r="F39" s="36">
        <v>0.01</v>
      </c>
      <c r="G39" s="37">
        <v>0</v>
      </c>
      <c r="H39" s="37">
        <v>0.04</v>
      </c>
      <c r="I39" s="37">
        <v>0</v>
      </c>
      <c r="J39" s="38">
        <v>0.05</v>
      </c>
      <c r="K39" s="22"/>
      <c r="L39" s="22"/>
      <c r="M39" s="22"/>
      <c r="N39" s="22"/>
      <c r="O39" s="22"/>
      <c r="P39" s="22"/>
    </row>
    <row r="40" spans="1:16" ht="39" customHeight="1" x14ac:dyDescent="0.2">
      <c r="A40" s="22"/>
      <c r="B40" s="35"/>
      <c r="C40" s="1145" t="s">
        <v>578</v>
      </c>
      <c r="D40" s="1146"/>
      <c r="E40" s="1147"/>
      <c r="F40" s="36">
        <v>0.01</v>
      </c>
      <c r="G40" s="37">
        <v>0.01</v>
      </c>
      <c r="H40" s="37">
        <v>0.01</v>
      </c>
      <c r="I40" s="37">
        <v>0.01</v>
      </c>
      <c r="J40" s="38">
        <v>0.01</v>
      </c>
      <c r="K40" s="22"/>
      <c r="L40" s="22"/>
      <c r="M40" s="22"/>
      <c r="N40" s="22"/>
      <c r="O40" s="22"/>
      <c r="P40" s="22"/>
    </row>
    <row r="41" spans="1:16" ht="39" customHeight="1" x14ac:dyDescent="0.2">
      <c r="A41" s="22"/>
      <c r="B41" s="35"/>
      <c r="C41" s="1145" t="s">
        <v>579</v>
      </c>
      <c r="D41" s="1146"/>
      <c r="E41" s="1147"/>
      <c r="F41" s="36">
        <v>0.17</v>
      </c>
      <c r="G41" s="37">
        <v>0.26</v>
      </c>
      <c r="H41" s="37">
        <v>0.41</v>
      </c>
      <c r="I41" s="37">
        <v>7.0000000000000007E-2</v>
      </c>
      <c r="J41" s="38">
        <v>0.01</v>
      </c>
      <c r="K41" s="22"/>
      <c r="L41" s="22"/>
      <c r="M41" s="22"/>
      <c r="N41" s="22"/>
      <c r="O41" s="22"/>
      <c r="P41" s="22"/>
    </row>
    <row r="42" spans="1:16" ht="39" customHeight="1" x14ac:dyDescent="0.2">
      <c r="A42" s="22"/>
      <c r="B42" s="39"/>
      <c r="C42" s="1145" t="s">
        <v>580</v>
      </c>
      <c r="D42" s="1146"/>
      <c r="E42" s="1147"/>
      <c r="F42" s="36" t="s">
        <v>523</v>
      </c>
      <c r="G42" s="37" t="s">
        <v>523</v>
      </c>
      <c r="H42" s="37" t="s">
        <v>523</v>
      </c>
      <c r="I42" s="37" t="s">
        <v>523</v>
      </c>
      <c r="J42" s="38" t="s">
        <v>523</v>
      </c>
      <c r="K42" s="22"/>
      <c r="L42" s="22"/>
      <c r="M42" s="22"/>
      <c r="N42" s="22"/>
      <c r="O42" s="22"/>
      <c r="P42" s="22"/>
    </row>
    <row r="43" spans="1:16" ht="39" customHeight="1" thickBot="1" x14ac:dyDescent="0.25">
      <c r="A43" s="22"/>
      <c r="B43" s="40"/>
      <c r="C43" s="1148" t="s">
        <v>581</v>
      </c>
      <c r="D43" s="1149"/>
      <c r="E43" s="1150"/>
      <c r="F43" s="41">
        <v>0.01</v>
      </c>
      <c r="G43" s="42">
        <v>0.01</v>
      </c>
      <c r="H43" s="42">
        <v>0.14000000000000001</v>
      </c>
      <c r="I43" s="42">
        <v>0.04</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amSP5NWSGT2kbo9/Blygyql4RAtUeXgQK1VgRrClnSoC+zjHGl4CTq/562eW4SG9O9wAOWIzbzB6xWHfYUmeYg==" saltValue="JTLcktq7bULPGVeGvIJoj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election activeCell="Q83" sqref="Q83:U83"/>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1113</v>
      </c>
      <c r="L45" s="60">
        <v>1074</v>
      </c>
      <c r="M45" s="60">
        <v>950</v>
      </c>
      <c r="N45" s="60">
        <v>882</v>
      </c>
      <c r="O45" s="61">
        <v>1012</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523</v>
      </c>
      <c r="L46" s="64" t="s">
        <v>523</v>
      </c>
      <c r="M46" s="64" t="s">
        <v>523</v>
      </c>
      <c r="N46" s="64" t="s">
        <v>523</v>
      </c>
      <c r="O46" s="65" t="s">
        <v>523</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523</v>
      </c>
      <c r="L47" s="64" t="s">
        <v>523</v>
      </c>
      <c r="M47" s="64" t="s">
        <v>523</v>
      </c>
      <c r="N47" s="64" t="s">
        <v>523</v>
      </c>
      <c r="O47" s="65" t="s">
        <v>523</v>
      </c>
      <c r="P47" s="48"/>
      <c r="Q47" s="48"/>
      <c r="R47" s="48"/>
      <c r="S47" s="48"/>
      <c r="T47" s="48"/>
      <c r="U47" s="48"/>
    </row>
    <row r="48" spans="1:21" ht="30.75" customHeight="1" x14ac:dyDescent="0.2">
      <c r="A48" s="48"/>
      <c r="B48" s="1178"/>
      <c r="C48" s="1179"/>
      <c r="D48" s="62"/>
      <c r="E48" s="1155" t="s">
        <v>14</v>
      </c>
      <c r="F48" s="1155"/>
      <c r="G48" s="1155"/>
      <c r="H48" s="1155"/>
      <c r="I48" s="1155"/>
      <c r="J48" s="1156"/>
      <c r="K48" s="63">
        <v>142</v>
      </c>
      <c r="L48" s="64">
        <v>148</v>
      </c>
      <c r="M48" s="64">
        <v>147</v>
      </c>
      <c r="N48" s="64">
        <v>146</v>
      </c>
      <c r="O48" s="65">
        <v>104</v>
      </c>
      <c r="P48" s="48"/>
      <c r="Q48" s="48"/>
      <c r="R48" s="48"/>
      <c r="S48" s="48"/>
      <c r="T48" s="48"/>
      <c r="U48" s="48"/>
    </row>
    <row r="49" spans="1:21" ht="30.75" customHeight="1" x14ac:dyDescent="0.2">
      <c r="A49" s="48"/>
      <c r="B49" s="1178"/>
      <c r="C49" s="1179"/>
      <c r="D49" s="62"/>
      <c r="E49" s="1155" t="s">
        <v>15</v>
      </c>
      <c r="F49" s="1155"/>
      <c r="G49" s="1155"/>
      <c r="H49" s="1155"/>
      <c r="I49" s="1155"/>
      <c r="J49" s="1156"/>
      <c r="K49" s="63">
        <v>621</v>
      </c>
      <c r="L49" s="64">
        <v>613</v>
      </c>
      <c r="M49" s="64">
        <v>612</v>
      </c>
      <c r="N49" s="64">
        <v>595</v>
      </c>
      <c r="O49" s="65">
        <v>650</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523</v>
      </c>
      <c r="L50" s="64" t="s">
        <v>523</v>
      </c>
      <c r="M50" s="64" t="s">
        <v>523</v>
      </c>
      <c r="N50" s="64" t="s">
        <v>523</v>
      </c>
      <c r="O50" s="65" t="s">
        <v>523</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523</v>
      </c>
      <c r="L51" s="64" t="s">
        <v>523</v>
      </c>
      <c r="M51" s="64" t="s">
        <v>523</v>
      </c>
      <c r="N51" s="64" t="s">
        <v>523</v>
      </c>
      <c r="O51" s="65" t="s">
        <v>523</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1418</v>
      </c>
      <c r="L52" s="64">
        <v>1363</v>
      </c>
      <c r="M52" s="64">
        <v>1253</v>
      </c>
      <c r="N52" s="64">
        <v>1173</v>
      </c>
      <c r="O52" s="65">
        <v>1155</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458</v>
      </c>
      <c r="L53" s="69">
        <v>472</v>
      </c>
      <c r="M53" s="69">
        <v>456</v>
      </c>
      <c r="N53" s="69">
        <v>450</v>
      </c>
      <c r="O53" s="70">
        <v>611</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24</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3">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2">
      <c r="B58" s="1161" t="s">
        <v>25</v>
      </c>
      <c r="C58" s="1162"/>
      <c r="D58" s="1167" t="s">
        <v>26</v>
      </c>
      <c r="E58" s="1168"/>
      <c r="F58" s="1168"/>
      <c r="G58" s="1168"/>
      <c r="H58" s="1168"/>
      <c r="I58" s="1168"/>
      <c r="J58" s="1169"/>
      <c r="K58" s="83" t="s">
        <v>610</v>
      </c>
      <c r="L58" s="84" t="s">
        <v>610</v>
      </c>
      <c r="M58" s="84" t="s">
        <v>610</v>
      </c>
      <c r="N58" s="84" t="s">
        <v>610</v>
      </c>
      <c r="O58" s="85" t="s">
        <v>610</v>
      </c>
    </row>
    <row r="59" spans="1:21" ht="31.5" customHeight="1" x14ac:dyDescent="0.2">
      <c r="B59" s="1163"/>
      <c r="C59" s="1164"/>
      <c r="D59" s="1170" t="s">
        <v>27</v>
      </c>
      <c r="E59" s="1171"/>
      <c r="F59" s="1171"/>
      <c r="G59" s="1171"/>
      <c r="H59" s="1171"/>
      <c r="I59" s="1171"/>
      <c r="J59" s="1172"/>
      <c r="K59" s="86" t="s">
        <v>610</v>
      </c>
      <c r="L59" s="87" t="s">
        <v>610</v>
      </c>
      <c r="M59" s="87" t="s">
        <v>610</v>
      </c>
      <c r="N59" s="87" t="s">
        <v>610</v>
      </c>
      <c r="O59" s="88" t="s">
        <v>610</v>
      </c>
    </row>
    <row r="60" spans="1:21" ht="31.5" customHeight="1" thickBot="1" x14ac:dyDescent="0.25">
      <c r="B60" s="1165"/>
      <c r="C60" s="1166"/>
      <c r="D60" s="1173" t="s">
        <v>28</v>
      </c>
      <c r="E60" s="1174"/>
      <c r="F60" s="1174"/>
      <c r="G60" s="1174"/>
      <c r="H60" s="1174"/>
      <c r="I60" s="1174"/>
      <c r="J60" s="1175"/>
      <c r="K60" s="89" t="s">
        <v>610</v>
      </c>
      <c r="L60" s="90" t="s">
        <v>610</v>
      </c>
      <c r="M60" s="90" t="s">
        <v>610</v>
      </c>
      <c r="N60" s="90" t="s">
        <v>610</v>
      </c>
      <c r="O60" s="91" t="s">
        <v>610</v>
      </c>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efsfTGR+XVoeEHN9XtR7/hxOuZDhYmzIsr5vY1/AjBMc3K3yVFSFAE0hzMGJLBr0m9VBuDqEE8Od3Yo2w0Ubg==" saltValue="bAWk90LGn0paIpPnT2ldf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election activeCell="Q83" sqref="Q83:U83"/>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3">
      <c r="B40" s="98" t="s">
        <v>9</v>
      </c>
      <c r="C40" s="99"/>
      <c r="D40" s="99"/>
      <c r="E40" s="100"/>
      <c r="F40" s="100"/>
      <c r="G40" s="100"/>
      <c r="H40" s="101" t="s">
        <v>2</v>
      </c>
      <c r="I40" s="102" t="s">
        <v>564</v>
      </c>
      <c r="J40" s="103" t="s">
        <v>565</v>
      </c>
      <c r="K40" s="103" t="s">
        <v>566</v>
      </c>
      <c r="L40" s="103" t="s">
        <v>567</v>
      </c>
      <c r="M40" s="104" t="s">
        <v>568</v>
      </c>
    </row>
    <row r="41" spans="2:13" ht="27.75" customHeight="1" x14ac:dyDescent="0.2">
      <c r="B41" s="1196" t="s">
        <v>31</v>
      </c>
      <c r="C41" s="1197"/>
      <c r="D41" s="105"/>
      <c r="E41" s="1198" t="s">
        <v>32</v>
      </c>
      <c r="F41" s="1198"/>
      <c r="G41" s="1198"/>
      <c r="H41" s="1199"/>
      <c r="I41" s="355">
        <v>5033</v>
      </c>
      <c r="J41" s="356">
        <v>4945</v>
      </c>
      <c r="K41" s="356">
        <v>4696</v>
      </c>
      <c r="L41" s="356">
        <v>4142</v>
      </c>
      <c r="M41" s="357">
        <v>3764</v>
      </c>
    </row>
    <row r="42" spans="2:13" ht="27.75" customHeight="1" x14ac:dyDescent="0.2">
      <c r="B42" s="1186"/>
      <c r="C42" s="1187"/>
      <c r="D42" s="106"/>
      <c r="E42" s="1190" t="s">
        <v>33</v>
      </c>
      <c r="F42" s="1190"/>
      <c r="G42" s="1190"/>
      <c r="H42" s="1191"/>
      <c r="I42" s="358" t="s">
        <v>523</v>
      </c>
      <c r="J42" s="359" t="s">
        <v>523</v>
      </c>
      <c r="K42" s="359" t="s">
        <v>523</v>
      </c>
      <c r="L42" s="359" t="s">
        <v>523</v>
      </c>
      <c r="M42" s="360" t="s">
        <v>523</v>
      </c>
    </row>
    <row r="43" spans="2:13" ht="27.75" customHeight="1" x14ac:dyDescent="0.2">
      <c r="B43" s="1186"/>
      <c r="C43" s="1187"/>
      <c r="D43" s="106"/>
      <c r="E43" s="1190" t="s">
        <v>34</v>
      </c>
      <c r="F43" s="1190"/>
      <c r="G43" s="1190"/>
      <c r="H43" s="1191"/>
      <c r="I43" s="358">
        <v>1091</v>
      </c>
      <c r="J43" s="359">
        <v>983</v>
      </c>
      <c r="K43" s="359">
        <v>929</v>
      </c>
      <c r="L43" s="359">
        <v>946</v>
      </c>
      <c r="M43" s="360">
        <v>686</v>
      </c>
    </row>
    <row r="44" spans="2:13" ht="27.75" customHeight="1" x14ac:dyDescent="0.2">
      <c r="B44" s="1186"/>
      <c r="C44" s="1187"/>
      <c r="D44" s="106"/>
      <c r="E44" s="1190" t="s">
        <v>35</v>
      </c>
      <c r="F44" s="1190"/>
      <c r="G44" s="1190"/>
      <c r="H44" s="1191"/>
      <c r="I44" s="358">
        <v>5773</v>
      </c>
      <c r="J44" s="359">
        <v>5281</v>
      </c>
      <c r="K44" s="359">
        <v>4814</v>
      </c>
      <c r="L44" s="359">
        <v>4286</v>
      </c>
      <c r="M44" s="360">
        <v>1321</v>
      </c>
    </row>
    <row r="45" spans="2:13" ht="27.75" customHeight="1" x14ac:dyDescent="0.2">
      <c r="B45" s="1186"/>
      <c r="C45" s="1187"/>
      <c r="D45" s="106"/>
      <c r="E45" s="1190" t="s">
        <v>36</v>
      </c>
      <c r="F45" s="1190"/>
      <c r="G45" s="1190"/>
      <c r="H45" s="1191"/>
      <c r="I45" s="358">
        <v>715</v>
      </c>
      <c r="J45" s="359">
        <v>709</v>
      </c>
      <c r="K45" s="359">
        <v>805</v>
      </c>
      <c r="L45" s="359">
        <v>857</v>
      </c>
      <c r="M45" s="360">
        <v>821</v>
      </c>
    </row>
    <row r="46" spans="2:13" ht="27.75" customHeight="1" x14ac:dyDescent="0.2">
      <c r="B46" s="1186"/>
      <c r="C46" s="1187"/>
      <c r="D46" s="107"/>
      <c r="E46" s="1190" t="s">
        <v>37</v>
      </c>
      <c r="F46" s="1190"/>
      <c r="G46" s="1190"/>
      <c r="H46" s="1191"/>
      <c r="I46" s="358" t="s">
        <v>523</v>
      </c>
      <c r="J46" s="359" t="s">
        <v>523</v>
      </c>
      <c r="K46" s="359" t="s">
        <v>523</v>
      </c>
      <c r="L46" s="359" t="s">
        <v>523</v>
      </c>
      <c r="M46" s="360" t="s">
        <v>523</v>
      </c>
    </row>
    <row r="47" spans="2:13" ht="27.75" customHeight="1" x14ac:dyDescent="0.2">
      <c r="B47" s="1186"/>
      <c r="C47" s="1187"/>
      <c r="D47" s="108"/>
      <c r="E47" s="1200" t="s">
        <v>38</v>
      </c>
      <c r="F47" s="1201"/>
      <c r="G47" s="1201"/>
      <c r="H47" s="1202"/>
      <c r="I47" s="358" t="s">
        <v>523</v>
      </c>
      <c r="J47" s="359" t="s">
        <v>523</v>
      </c>
      <c r="K47" s="359" t="s">
        <v>523</v>
      </c>
      <c r="L47" s="359" t="s">
        <v>523</v>
      </c>
      <c r="M47" s="360" t="s">
        <v>523</v>
      </c>
    </row>
    <row r="48" spans="2:13" ht="27.75" customHeight="1" x14ac:dyDescent="0.2">
      <c r="B48" s="1186"/>
      <c r="C48" s="1187"/>
      <c r="D48" s="106"/>
      <c r="E48" s="1190" t="s">
        <v>39</v>
      </c>
      <c r="F48" s="1190"/>
      <c r="G48" s="1190"/>
      <c r="H48" s="1191"/>
      <c r="I48" s="358" t="s">
        <v>523</v>
      </c>
      <c r="J48" s="359" t="s">
        <v>523</v>
      </c>
      <c r="K48" s="359" t="s">
        <v>523</v>
      </c>
      <c r="L48" s="359" t="s">
        <v>523</v>
      </c>
      <c r="M48" s="360" t="s">
        <v>523</v>
      </c>
    </row>
    <row r="49" spans="2:13" ht="27.75" customHeight="1" x14ac:dyDescent="0.2">
      <c r="B49" s="1188"/>
      <c r="C49" s="1189"/>
      <c r="D49" s="106"/>
      <c r="E49" s="1190" t="s">
        <v>40</v>
      </c>
      <c r="F49" s="1190"/>
      <c r="G49" s="1190"/>
      <c r="H49" s="1191"/>
      <c r="I49" s="358" t="s">
        <v>523</v>
      </c>
      <c r="J49" s="359" t="s">
        <v>523</v>
      </c>
      <c r="K49" s="359" t="s">
        <v>523</v>
      </c>
      <c r="L49" s="359" t="s">
        <v>523</v>
      </c>
      <c r="M49" s="360" t="s">
        <v>523</v>
      </c>
    </row>
    <row r="50" spans="2:13" ht="27.75" customHeight="1" x14ac:dyDescent="0.2">
      <c r="B50" s="1184" t="s">
        <v>41</v>
      </c>
      <c r="C50" s="1185"/>
      <c r="D50" s="109"/>
      <c r="E50" s="1190" t="s">
        <v>42</v>
      </c>
      <c r="F50" s="1190"/>
      <c r="G50" s="1190"/>
      <c r="H50" s="1191"/>
      <c r="I50" s="358">
        <v>6701</v>
      </c>
      <c r="J50" s="359">
        <v>6233</v>
      </c>
      <c r="K50" s="359">
        <v>5806</v>
      </c>
      <c r="L50" s="359">
        <v>5463</v>
      </c>
      <c r="M50" s="360">
        <v>5992</v>
      </c>
    </row>
    <row r="51" spans="2:13" ht="27.75" customHeight="1" x14ac:dyDescent="0.2">
      <c r="B51" s="1186"/>
      <c r="C51" s="1187"/>
      <c r="D51" s="106"/>
      <c r="E51" s="1190" t="s">
        <v>43</v>
      </c>
      <c r="F51" s="1190"/>
      <c r="G51" s="1190"/>
      <c r="H51" s="1191"/>
      <c r="I51" s="358" t="s">
        <v>523</v>
      </c>
      <c r="J51" s="359">
        <v>3</v>
      </c>
      <c r="K51" s="359" t="s">
        <v>523</v>
      </c>
      <c r="L51" s="359" t="s">
        <v>523</v>
      </c>
      <c r="M51" s="360" t="s">
        <v>523</v>
      </c>
    </row>
    <row r="52" spans="2:13" ht="27.75" customHeight="1" x14ac:dyDescent="0.2">
      <c r="B52" s="1188"/>
      <c r="C52" s="1189"/>
      <c r="D52" s="106"/>
      <c r="E52" s="1190" t="s">
        <v>44</v>
      </c>
      <c r="F52" s="1190"/>
      <c r="G52" s="1190"/>
      <c r="H52" s="1191"/>
      <c r="I52" s="358">
        <v>10571</v>
      </c>
      <c r="J52" s="359">
        <v>9938</v>
      </c>
      <c r="K52" s="359">
        <v>9253</v>
      </c>
      <c r="L52" s="359">
        <v>8310</v>
      </c>
      <c r="M52" s="360">
        <v>7995</v>
      </c>
    </row>
    <row r="53" spans="2:13" ht="27.75" customHeight="1" thickBot="1" x14ac:dyDescent="0.25">
      <c r="B53" s="1192" t="s">
        <v>45</v>
      </c>
      <c r="C53" s="1193"/>
      <c r="D53" s="110"/>
      <c r="E53" s="1194" t="s">
        <v>46</v>
      </c>
      <c r="F53" s="1194"/>
      <c r="G53" s="1194"/>
      <c r="H53" s="1195"/>
      <c r="I53" s="361">
        <v>-4661</v>
      </c>
      <c r="J53" s="362">
        <v>-4255</v>
      </c>
      <c r="K53" s="362">
        <v>-3816</v>
      </c>
      <c r="L53" s="362">
        <v>-3542</v>
      </c>
      <c r="M53" s="363">
        <v>-7394</v>
      </c>
    </row>
    <row r="54" spans="2:13" ht="27.75" customHeight="1" x14ac:dyDescent="0.25">
      <c r="B54" s="111" t="s">
        <v>47</v>
      </c>
      <c r="C54" s="112"/>
      <c r="D54" s="112"/>
      <c r="E54" s="113"/>
      <c r="F54" s="113"/>
      <c r="G54" s="113"/>
      <c r="H54" s="113"/>
      <c r="I54" s="114"/>
      <c r="J54" s="114"/>
      <c r="K54" s="114"/>
      <c r="L54" s="114"/>
      <c r="M54" s="114"/>
    </row>
    <row r="55" spans="2:13" ht="13" x14ac:dyDescent="0.2"/>
  </sheetData>
  <sheetProtection algorithmName="SHA-512" hashValue="MqPtOlWnlG8V8br1OQR7B++w+M8bqDvNDD6ynzRt3YRrL5nGxMCG1dLvQQlkCm2QMv2VrQHme+Mrp62Ufvwpvw==" saltValue="HUi/sy1KlkzhUJyZYH0tj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Q83" sqref="Q83:U83"/>
    </sheetView>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48</v>
      </c>
    </row>
    <row r="54" spans="2:8" ht="29.25" customHeight="1" thickBot="1" x14ac:dyDescent="0.35">
      <c r="B54" s="116" t="s">
        <v>1</v>
      </c>
      <c r="C54" s="117"/>
      <c r="D54" s="117"/>
      <c r="E54" s="118" t="s">
        <v>2</v>
      </c>
      <c r="F54" s="119" t="s">
        <v>566</v>
      </c>
      <c r="G54" s="119" t="s">
        <v>567</v>
      </c>
      <c r="H54" s="120" t="s">
        <v>568</v>
      </c>
    </row>
    <row r="55" spans="2:8" ht="52.5" customHeight="1" x14ac:dyDescent="0.2">
      <c r="B55" s="121"/>
      <c r="C55" s="1211" t="s">
        <v>49</v>
      </c>
      <c r="D55" s="1211"/>
      <c r="E55" s="1212"/>
      <c r="F55" s="122">
        <v>1710</v>
      </c>
      <c r="G55" s="122">
        <v>1520</v>
      </c>
      <c r="H55" s="123">
        <v>1131</v>
      </c>
    </row>
    <row r="56" spans="2:8" ht="52.5" customHeight="1" x14ac:dyDescent="0.2">
      <c r="B56" s="124"/>
      <c r="C56" s="1213" t="s">
        <v>50</v>
      </c>
      <c r="D56" s="1213"/>
      <c r="E56" s="1214"/>
      <c r="F56" s="125">
        <v>374</v>
      </c>
      <c r="G56" s="125">
        <v>375</v>
      </c>
      <c r="H56" s="126">
        <v>511</v>
      </c>
    </row>
    <row r="57" spans="2:8" ht="53.25" customHeight="1" x14ac:dyDescent="0.2">
      <c r="B57" s="124"/>
      <c r="C57" s="1215" t="s">
        <v>51</v>
      </c>
      <c r="D57" s="1215"/>
      <c r="E57" s="1216"/>
      <c r="F57" s="127">
        <v>4295</v>
      </c>
      <c r="G57" s="127">
        <v>4511</v>
      </c>
      <c r="H57" s="128">
        <v>5068</v>
      </c>
    </row>
    <row r="58" spans="2:8" ht="45.75" customHeight="1" x14ac:dyDescent="0.2">
      <c r="B58" s="129"/>
      <c r="C58" s="1203" t="s">
        <v>588</v>
      </c>
      <c r="D58" s="1204"/>
      <c r="E58" s="1205"/>
      <c r="F58" s="130">
        <v>3089</v>
      </c>
      <c r="G58" s="130">
        <v>2948</v>
      </c>
      <c r="H58" s="131">
        <v>3320</v>
      </c>
    </row>
    <row r="59" spans="2:8" ht="45.75" customHeight="1" x14ac:dyDescent="0.2">
      <c r="B59" s="129"/>
      <c r="C59" s="1203" t="s">
        <v>590</v>
      </c>
      <c r="D59" s="1204"/>
      <c r="E59" s="1205"/>
      <c r="F59" s="130">
        <v>113</v>
      </c>
      <c r="G59" s="130">
        <v>549</v>
      </c>
      <c r="H59" s="131">
        <v>704</v>
      </c>
    </row>
    <row r="60" spans="2:8" ht="45.75" customHeight="1" x14ac:dyDescent="0.2">
      <c r="B60" s="129"/>
      <c r="C60" s="1203" t="s">
        <v>589</v>
      </c>
      <c r="D60" s="1204"/>
      <c r="E60" s="1205"/>
      <c r="F60" s="130">
        <v>725</v>
      </c>
      <c r="G60" s="130">
        <v>626</v>
      </c>
      <c r="H60" s="131">
        <v>526</v>
      </c>
    </row>
    <row r="61" spans="2:8" ht="45.75" customHeight="1" x14ac:dyDescent="0.2">
      <c r="B61" s="129"/>
      <c r="C61" s="1203" t="s">
        <v>591</v>
      </c>
      <c r="D61" s="1204"/>
      <c r="E61" s="1205"/>
      <c r="F61" s="130">
        <v>330</v>
      </c>
      <c r="G61" s="130">
        <v>330</v>
      </c>
      <c r="H61" s="131">
        <v>330</v>
      </c>
    </row>
    <row r="62" spans="2:8" ht="45.75" customHeight="1" thickBot="1" x14ac:dyDescent="0.25">
      <c r="B62" s="132"/>
      <c r="C62" s="1206" t="s">
        <v>592</v>
      </c>
      <c r="D62" s="1207"/>
      <c r="E62" s="1208"/>
      <c r="F62" s="133">
        <v>0</v>
      </c>
      <c r="G62" s="133">
        <v>0</v>
      </c>
      <c r="H62" s="134">
        <v>100</v>
      </c>
    </row>
    <row r="63" spans="2:8" ht="52.5" customHeight="1" thickBot="1" x14ac:dyDescent="0.25">
      <c r="B63" s="135"/>
      <c r="C63" s="1209" t="s">
        <v>52</v>
      </c>
      <c r="D63" s="1209"/>
      <c r="E63" s="1210"/>
      <c r="F63" s="136">
        <v>6379</v>
      </c>
      <c r="G63" s="136">
        <v>6406</v>
      </c>
      <c r="H63" s="137">
        <v>6710</v>
      </c>
    </row>
    <row r="64" spans="2:8" ht="13" x14ac:dyDescent="0.2"/>
  </sheetData>
  <sheetProtection algorithmName="SHA-512" hashValue="teDZ8FnJQXd1iLOW2bZDN/5zD5z6bWQ24pydFPTgAkHUxxcGmhASmTSX4/NfNu1vw/H09ZEierYR21WL3McWhg==" saltValue="A3wbUTKMvr89NzS0R93W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53</v>
      </c>
      <c r="E2" s="149"/>
      <c r="F2" s="150" t="s">
        <v>562</v>
      </c>
      <c r="G2" s="151"/>
      <c r="H2" s="152"/>
    </row>
    <row r="3" spans="1:8" x14ac:dyDescent="0.2">
      <c r="A3" s="148" t="s">
        <v>555</v>
      </c>
      <c r="B3" s="153"/>
      <c r="C3" s="154"/>
      <c r="D3" s="155">
        <v>107237</v>
      </c>
      <c r="E3" s="156"/>
      <c r="F3" s="157">
        <v>108252</v>
      </c>
      <c r="G3" s="158"/>
      <c r="H3" s="159"/>
    </row>
    <row r="4" spans="1:8" x14ac:dyDescent="0.2">
      <c r="A4" s="160"/>
      <c r="B4" s="161"/>
      <c r="C4" s="162"/>
      <c r="D4" s="163">
        <v>91373</v>
      </c>
      <c r="E4" s="164"/>
      <c r="F4" s="165">
        <v>50321</v>
      </c>
      <c r="G4" s="166"/>
      <c r="H4" s="167"/>
    </row>
    <row r="5" spans="1:8" x14ac:dyDescent="0.2">
      <c r="A5" s="148" t="s">
        <v>557</v>
      </c>
      <c r="B5" s="153"/>
      <c r="C5" s="154"/>
      <c r="D5" s="155">
        <v>166623</v>
      </c>
      <c r="E5" s="156"/>
      <c r="F5" s="157">
        <v>93492</v>
      </c>
      <c r="G5" s="158"/>
      <c r="H5" s="159"/>
    </row>
    <row r="6" spans="1:8" x14ac:dyDescent="0.2">
      <c r="A6" s="160"/>
      <c r="B6" s="161"/>
      <c r="C6" s="162"/>
      <c r="D6" s="163">
        <v>124832</v>
      </c>
      <c r="E6" s="164"/>
      <c r="F6" s="165">
        <v>53316</v>
      </c>
      <c r="G6" s="166"/>
      <c r="H6" s="167"/>
    </row>
    <row r="7" spans="1:8" x14ac:dyDescent="0.2">
      <c r="A7" s="148" t="s">
        <v>558</v>
      </c>
      <c r="B7" s="153"/>
      <c r="C7" s="154"/>
      <c r="D7" s="155">
        <v>97912</v>
      </c>
      <c r="E7" s="156"/>
      <c r="F7" s="157">
        <v>94796</v>
      </c>
      <c r="G7" s="158"/>
      <c r="H7" s="159"/>
    </row>
    <row r="8" spans="1:8" x14ac:dyDescent="0.2">
      <c r="A8" s="160"/>
      <c r="B8" s="161"/>
      <c r="C8" s="162"/>
      <c r="D8" s="163">
        <v>72633</v>
      </c>
      <c r="E8" s="164"/>
      <c r="F8" s="165">
        <v>55781</v>
      </c>
      <c r="G8" s="166"/>
      <c r="H8" s="167"/>
    </row>
    <row r="9" spans="1:8" x14ac:dyDescent="0.2">
      <c r="A9" s="148" t="s">
        <v>559</v>
      </c>
      <c r="B9" s="153"/>
      <c r="C9" s="154"/>
      <c r="D9" s="155">
        <v>56372</v>
      </c>
      <c r="E9" s="156"/>
      <c r="F9" s="157">
        <v>85942</v>
      </c>
      <c r="G9" s="158"/>
      <c r="H9" s="159"/>
    </row>
    <row r="10" spans="1:8" x14ac:dyDescent="0.2">
      <c r="A10" s="160"/>
      <c r="B10" s="161"/>
      <c r="C10" s="162"/>
      <c r="D10" s="163">
        <v>40331</v>
      </c>
      <c r="E10" s="164"/>
      <c r="F10" s="165">
        <v>48630</v>
      </c>
      <c r="G10" s="166"/>
      <c r="H10" s="167"/>
    </row>
    <row r="11" spans="1:8" x14ac:dyDescent="0.2">
      <c r="A11" s="148" t="s">
        <v>560</v>
      </c>
      <c r="B11" s="153"/>
      <c r="C11" s="154"/>
      <c r="D11" s="155">
        <v>108419</v>
      </c>
      <c r="E11" s="156"/>
      <c r="F11" s="157">
        <v>95007</v>
      </c>
      <c r="G11" s="158"/>
      <c r="H11" s="159"/>
    </row>
    <row r="12" spans="1:8" x14ac:dyDescent="0.2">
      <c r="A12" s="160"/>
      <c r="B12" s="161"/>
      <c r="C12" s="168"/>
      <c r="D12" s="163">
        <v>78779</v>
      </c>
      <c r="E12" s="164"/>
      <c r="F12" s="165">
        <v>48509</v>
      </c>
      <c r="G12" s="166"/>
      <c r="H12" s="167"/>
    </row>
    <row r="13" spans="1:8" x14ac:dyDescent="0.2">
      <c r="A13" s="148"/>
      <c r="B13" s="153"/>
      <c r="C13" s="169"/>
      <c r="D13" s="170">
        <v>107313</v>
      </c>
      <c r="E13" s="171"/>
      <c r="F13" s="172">
        <v>95498</v>
      </c>
      <c r="G13" s="173"/>
      <c r="H13" s="159"/>
    </row>
    <row r="14" spans="1:8" x14ac:dyDescent="0.2">
      <c r="A14" s="160"/>
      <c r="B14" s="161"/>
      <c r="C14" s="162"/>
      <c r="D14" s="163">
        <v>81590</v>
      </c>
      <c r="E14" s="164"/>
      <c r="F14" s="165">
        <v>51311</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3.97</v>
      </c>
      <c r="C19" s="174">
        <f>ROUND(VALUE(SUBSTITUTE(実質収支比率等に係る経年分析!G$48,"▲","-")),2)</f>
        <v>0.24</v>
      </c>
      <c r="D19" s="174">
        <f>ROUND(VALUE(SUBSTITUTE(実質収支比率等に係る経年分析!H$48,"▲","-")),2)</f>
        <v>5.91</v>
      </c>
      <c r="E19" s="174">
        <f>ROUND(VALUE(SUBSTITUTE(実質収支比率等に係る経年分析!I$48,"▲","-")),2)</f>
        <v>14.99</v>
      </c>
      <c r="F19" s="174">
        <f>ROUND(VALUE(SUBSTITUTE(実質収支比率等に係る経年分析!J$48,"▲","-")),2)</f>
        <v>17.41</v>
      </c>
    </row>
    <row r="20" spans="1:11" x14ac:dyDescent="0.2">
      <c r="A20" s="174" t="s">
        <v>56</v>
      </c>
      <c r="B20" s="174">
        <f>ROUND(VALUE(SUBSTITUTE(実質収支比率等に係る経年分析!F$47,"▲","-")),2)</f>
        <v>34.22</v>
      </c>
      <c r="C20" s="174">
        <f>ROUND(VALUE(SUBSTITUTE(実質収支比率等に係る経年分析!G$47,"▲","-")),2)</f>
        <v>36.22</v>
      </c>
      <c r="D20" s="174">
        <f>ROUND(VALUE(SUBSTITUTE(実質収支比率等に係る経年分析!H$47,"▲","-")),2)</f>
        <v>31.7</v>
      </c>
      <c r="E20" s="174">
        <f>ROUND(VALUE(SUBSTITUTE(実質収支比率等に係る経年分析!I$47,"▲","-")),2)</f>
        <v>27.16</v>
      </c>
      <c r="F20" s="174">
        <f>ROUND(VALUE(SUBSTITUTE(実質収支比率等に係る経年分析!J$47,"▲","-")),2)</f>
        <v>20.76</v>
      </c>
    </row>
    <row r="21" spans="1:11" x14ac:dyDescent="0.2">
      <c r="A21" s="174" t="s">
        <v>57</v>
      </c>
      <c r="B21" s="174">
        <f>IF(ISNUMBER(VALUE(SUBSTITUTE(実質収支比率等に係る経年分析!F$49,"▲","-"))),ROUND(VALUE(SUBSTITUTE(実質収支比率等に係る経年分析!F$49,"▲","-")),2),NA())</f>
        <v>-6.72</v>
      </c>
      <c r="C21" s="174">
        <f>IF(ISNUMBER(VALUE(SUBSTITUTE(実質収支比率等に係る経年分析!G$49,"▲","-"))),ROUND(VALUE(SUBSTITUTE(実質収支比率等に係る経年分析!G$49,"▲","-")),2),NA())</f>
        <v>-2.54</v>
      </c>
      <c r="D21" s="174">
        <f>IF(ISNUMBER(VALUE(SUBSTITUTE(実質収支比率等に係る経年分析!H$49,"▲","-"))),ROUND(VALUE(SUBSTITUTE(実質収支比率等に係る経年分析!H$49,"▲","-")),2),NA())</f>
        <v>1.72</v>
      </c>
      <c r="E21" s="174">
        <f>IF(ISNUMBER(VALUE(SUBSTITUTE(実質収支比率等に係る経年分析!I$49,"▲","-"))),ROUND(VALUE(SUBSTITUTE(実質収支比率等に係る経年分析!I$49,"▲","-")),2),NA())</f>
        <v>5.92</v>
      </c>
      <c r="F21" s="174">
        <f>IF(ISNUMBER(VALUE(SUBSTITUTE(実質収支比率等に係る経年分析!J$49,"▲","-"))),ROUND(VALUE(SUBSTITUTE(実質収支比率等に係る経年分析!J$49,"▲","-")),2),NA())</f>
        <v>-6.98</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0.14000000000000001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佐久穂町老人保健施設特別会計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7.0000000000000007E-2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2">
      <c r="A30" s="175" t="str">
        <f>IF(連結実質赤字比率に係る赤字・黒字の構成分析!C$40="",NA(),連結実質赤字比率に係る赤字・黒字の構成分析!C$40)</f>
        <v>佐久穂町後期高齢者医療特別会計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2">
      <c r="A31" s="175" t="str">
        <f>IF(連結実質赤字比率に係る赤字・黒字の構成分析!C$39="",NA(),連結実質赤字比率に係る赤字・黒字の構成分析!C$39)</f>
        <v>佐久穂町農業集落排水事業特別会計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0.05</v>
      </c>
    </row>
    <row r="32" spans="1:11" x14ac:dyDescent="0.2">
      <c r="A32" s="175" t="str">
        <f>IF(連結実質赤字比率に係る赤字・黒字の構成分析!C$38="",NA(),連結実質赤字比率に係る赤字・黒字の構成分析!C$38)</f>
        <v>佐久穂町住宅地造成事業特別会計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0.18</v>
      </c>
    </row>
    <row r="33" spans="1:16" x14ac:dyDescent="0.2">
      <c r="A33" s="175" t="str">
        <f>IF(連結実質赤字比率に係る赤字・黒字の構成分析!C$37="",NA(),連結実質赤字比率に係る赤字・黒字の構成分析!C$37)</f>
        <v>佐久穂町国民健康保険特別会計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0.28000000000000003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0.65</v>
      </c>
    </row>
    <row r="34" spans="1:16" x14ac:dyDescent="0.2">
      <c r="A34" s="175" t="str">
        <f>IF(連結実質赤字比率に係る赤字・黒字の構成分析!C$36="",NA(),連結実質赤字比率に係る赤字・黒字の構成分析!C$36)</f>
        <v>佐久穂町介護保険特別会計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0.75</v>
      </c>
    </row>
    <row r="35" spans="1:16" x14ac:dyDescent="0.2">
      <c r="A35" s="175" t="str">
        <f>IF(連結実質赤字比率に係る赤字・黒字の構成分析!C$35="",NA(),連結実質赤字比率に係る赤字・黒字の構成分析!C$35)</f>
        <v>佐久穂町病院事業会計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2.06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1.94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2.09</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3.96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0.24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8.7799999999999994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14.99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17.41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1418</v>
      </c>
      <c r="E42" s="176"/>
      <c r="F42" s="176"/>
      <c r="G42" s="176">
        <f>'実質公債費比率（分子）の構造'!L$52</f>
        <v>1363</v>
      </c>
      <c r="H42" s="176"/>
      <c r="I42" s="176"/>
      <c r="J42" s="176">
        <f>'実質公債費比率（分子）の構造'!M$52</f>
        <v>1253</v>
      </c>
      <c r="K42" s="176"/>
      <c r="L42" s="176"/>
      <c r="M42" s="176">
        <f>'実質公債費比率（分子）の構造'!N$52</f>
        <v>1173</v>
      </c>
      <c r="N42" s="176"/>
      <c r="O42" s="176"/>
      <c r="P42" s="176">
        <f>'実質公債費比率（分子）の構造'!O$52</f>
        <v>1155</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f>'実質公債費比率（分子）の構造'!K$49</f>
        <v>621</v>
      </c>
      <c r="C45" s="176"/>
      <c r="D45" s="176"/>
      <c r="E45" s="176">
        <f>'実質公債費比率（分子）の構造'!L$49</f>
        <v>613</v>
      </c>
      <c r="F45" s="176"/>
      <c r="G45" s="176"/>
      <c r="H45" s="176">
        <f>'実質公債費比率（分子）の構造'!M$49</f>
        <v>612</v>
      </c>
      <c r="I45" s="176"/>
      <c r="J45" s="176"/>
      <c r="K45" s="176">
        <f>'実質公債費比率（分子）の構造'!N$49</f>
        <v>595</v>
      </c>
      <c r="L45" s="176"/>
      <c r="M45" s="176"/>
      <c r="N45" s="176">
        <f>'実質公債費比率（分子）の構造'!O$49</f>
        <v>650</v>
      </c>
      <c r="O45" s="176"/>
      <c r="P45" s="176"/>
    </row>
    <row r="46" spans="1:16" x14ac:dyDescent="0.2">
      <c r="A46" s="176" t="s">
        <v>68</v>
      </c>
      <c r="B46" s="176">
        <f>'実質公債費比率（分子）の構造'!K$48</f>
        <v>142</v>
      </c>
      <c r="C46" s="176"/>
      <c r="D46" s="176"/>
      <c r="E46" s="176">
        <f>'実質公債費比率（分子）の構造'!L$48</f>
        <v>148</v>
      </c>
      <c r="F46" s="176"/>
      <c r="G46" s="176"/>
      <c r="H46" s="176">
        <f>'実質公債費比率（分子）の構造'!M$48</f>
        <v>147</v>
      </c>
      <c r="I46" s="176"/>
      <c r="J46" s="176"/>
      <c r="K46" s="176">
        <f>'実質公債費比率（分子）の構造'!N$48</f>
        <v>146</v>
      </c>
      <c r="L46" s="176"/>
      <c r="M46" s="176"/>
      <c r="N46" s="176">
        <f>'実質公債費比率（分子）の構造'!O$48</f>
        <v>104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1113</v>
      </c>
      <c r="C49" s="176"/>
      <c r="D49" s="176"/>
      <c r="E49" s="176">
        <f>'実質公債費比率（分子）の構造'!L$45</f>
        <v>1074</v>
      </c>
      <c r="F49" s="176"/>
      <c r="G49" s="176"/>
      <c r="H49" s="176">
        <f>'実質公債費比率（分子）の構造'!M$45</f>
        <v>950</v>
      </c>
      <c r="I49" s="176"/>
      <c r="J49" s="176"/>
      <c r="K49" s="176">
        <f>'実質公債費比率（分子）の構造'!N$45</f>
        <v>882</v>
      </c>
      <c r="L49" s="176"/>
      <c r="M49" s="176"/>
      <c r="N49" s="176">
        <f>'実質公債費比率（分子）の構造'!O$45</f>
        <v>1012</v>
      </c>
      <c r="O49" s="176"/>
      <c r="P49" s="176"/>
    </row>
    <row r="50" spans="1:16" x14ac:dyDescent="0.2">
      <c r="A50" s="176" t="s">
        <v>72</v>
      </c>
      <c r="B50" s="176" t="e">
        <f>NA()</f>
        <v>#N/A</v>
      </c>
      <c r="C50" s="176">
        <f>IF(ISNUMBER('実質公債費比率（分子）の構造'!K$53),'実質公債費比率（分子）の構造'!K$53,NA())</f>
        <v>458</v>
      </c>
      <c r="D50" s="176" t="e">
        <f>NA()</f>
        <v>#N/A</v>
      </c>
      <c r="E50" s="176" t="e">
        <f>NA()</f>
        <v>#N/A</v>
      </c>
      <c r="F50" s="176">
        <f>IF(ISNUMBER('実質公債費比率（分子）の構造'!L$53),'実質公債費比率（分子）の構造'!L$53,NA())</f>
        <v>472</v>
      </c>
      <c r="G50" s="176" t="e">
        <f>NA()</f>
        <v>#N/A</v>
      </c>
      <c r="H50" s="176" t="e">
        <f>NA()</f>
        <v>#N/A</v>
      </c>
      <c r="I50" s="176">
        <f>IF(ISNUMBER('実質公債費比率（分子）の構造'!M$53),'実質公債費比率（分子）の構造'!M$53,NA())</f>
        <v>456</v>
      </c>
      <c r="J50" s="176" t="e">
        <f>NA()</f>
        <v>#N/A</v>
      </c>
      <c r="K50" s="176" t="e">
        <f>NA()</f>
        <v>#N/A</v>
      </c>
      <c r="L50" s="176">
        <f>IF(ISNUMBER('実質公債費比率（分子）の構造'!N$53),'実質公債費比率（分子）の構造'!N$53,NA())</f>
        <v>450</v>
      </c>
      <c r="M50" s="176" t="e">
        <f>NA()</f>
        <v>#N/A</v>
      </c>
      <c r="N50" s="176" t="e">
        <f>NA()</f>
        <v>#N/A</v>
      </c>
      <c r="O50" s="176">
        <f>IF(ISNUMBER('実質公債費比率（分子）の構造'!O$53),'実質公債費比率（分子）の構造'!O$53,NA())</f>
        <v>611</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10571</v>
      </c>
      <c r="E56" s="175"/>
      <c r="F56" s="175"/>
      <c r="G56" s="175">
        <f>'将来負担比率（分子）の構造'!J$52</f>
        <v>9938</v>
      </c>
      <c r="H56" s="175"/>
      <c r="I56" s="175"/>
      <c r="J56" s="175">
        <f>'将来負担比率（分子）の構造'!K$52</f>
        <v>9253</v>
      </c>
      <c r="K56" s="175"/>
      <c r="L56" s="175"/>
      <c r="M56" s="175">
        <f>'将来負担比率（分子）の構造'!L$52</f>
        <v>8310</v>
      </c>
      <c r="N56" s="175"/>
      <c r="O56" s="175"/>
      <c r="P56" s="175">
        <f>'将来負担比率（分子）の構造'!M$52</f>
        <v>7995</v>
      </c>
    </row>
    <row r="57" spans="1:16" x14ac:dyDescent="0.2">
      <c r="A57" s="175" t="s">
        <v>43</v>
      </c>
      <c r="B57" s="175"/>
      <c r="C57" s="175"/>
      <c r="D57" s="175" t="str">
        <f>'将来負担比率（分子）の構造'!I$51</f>
        <v>-</v>
      </c>
      <c r="E57" s="175"/>
      <c r="F57" s="175"/>
      <c r="G57" s="175">
        <f>'将来負担比率（分子）の構造'!J$51</f>
        <v>3</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42</v>
      </c>
      <c r="B58" s="175"/>
      <c r="C58" s="175"/>
      <c r="D58" s="175">
        <f>'将来負担比率（分子）の構造'!I$50</f>
        <v>6701</v>
      </c>
      <c r="E58" s="175"/>
      <c r="F58" s="175"/>
      <c r="G58" s="175">
        <f>'将来負担比率（分子）の構造'!J$50</f>
        <v>6233</v>
      </c>
      <c r="H58" s="175"/>
      <c r="I58" s="175"/>
      <c r="J58" s="175">
        <f>'将来負担比率（分子）の構造'!K$50</f>
        <v>5806</v>
      </c>
      <c r="K58" s="175"/>
      <c r="L58" s="175"/>
      <c r="M58" s="175">
        <f>'将来負担比率（分子）の構造'!L$50</f>
        <v>5463</v>
      </c>
      <c r="N58" s="175"/>
      <c r="O58" s="175"/>
      <c r="P58" s="175">
        <f>'将来負担比率（分子）の構造'!M$50</f>
        <v>5992</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715</v>
      </c>
      <c r="C62" s="175"/>
      <c r="D62" s="175"/>
      <c r="E62" s="175">
        <f>'将来負担比率（分子）の構造'!J$45</f>
        <v>709</v>
      </c>
      <c r="F62" s="175"/>
      <c r="G62" s="175"/>
      <c r="H62" s="175">
        <f>'将来負担比率（分子）の構造'!K$45</f>
        <v>805</v>
      </c>
      <c r="I62" s="175"/>
      <c r="J62" s="175"/>
      <c r="K62" s="175">
        <f>'将来負担比率（分子）の構造'!L$45</f>
        <v>857</v>
      </c>
      <c r="L62" s="175"/>
      <c r="M62" s="175"/>
      <c r="N62" s="175">
        <f>'将来負担比率（分子）の構造'!M$45</f>
        <v>821</v>
      </c>
      <c r="O62" s="175"/>
      <c r="P62" s="175"/>
    </row>
    <row r="63" spans="1:16" x14ac:dyDescent="0.2">
      <c r="A63" s="175" t="s">
        <v>35</v>
      </c>
      <c r="B63" s="175">
        <f>'将来負担比率（分子）の構造'!I$44</f>
        <v>5773</v>
      </c>
      <c r="C63" s="175"/>
      <c r="D63" s="175"/>
      <c r="E63" s="175">
        <f>'将来負担比率（分子）の構造'!J$44</f>
        <v>5281</v>
      </c>
      <c r="F63" s="175"/>
      <c r="G63" s="175"/>
      <c r="H63" s="175">
        <f>'将来負担比率（分子）の構造'!K$44</f>
        <v>4814</v>
      </c>
      <c r="I63" s="175"/>
      <c r="J63" s="175"/>
      <c r="K63" s="175">
        <f>'将来負担比率（分子）の構造'!L$44</f>
        <v>4286</v>
      </c>
      <c r="L63" s="175"/>
      <c r="M63" s="175"/>
      <c r="N63" s="175">
        <f>'将来負担比率（分子）の構造'!M$44</f>
        <v>1321</v>
      </c>
      <c r="O63" s="175"/>
      <c r="P63" s="175"/>
    </row>
    <row r="64" spans="1:16" x14ac:dyDescent="0.2">
      <c r="A64" s="175" t="s">
        <v>34</v>
      </c>
      <c r="B64" s="175">
        <f>'将来負担比率（分子）の構造'!I$43</f>
        <v>1091</v>
      </c>
      <c r="C64" s="175"/>
      <c r="D64" s="175"/>
      <c r="E64" s="175">
        <f>'将来負担比率（分子）の構造'!J$43</f>
        <v>983</v>
      </c>
      <c r="F64" s="175"/>
      <c r="G64" s="175"/>
      <c r="H64" s="175">
        <f>'将来負担比率（分子）の構造'!K$43</f>
        <v>929</v>
      </c>
      <c r="I64" s="175"/>
      <c r="J64" s="175"/>
      <c r="K64" s="175">
        <f>'将来負担比率（分子）の構造'!L$43</f>
        <v>946</v>
      </c>
      <c r="L64" s="175"/>
      <c r="M64" s="175"/>
      <c r="N64" s="175">
        <f>'将来負担比率（分子）の構造'!M$43</f>
        <v>686</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5033</v>
      </c>
      <c r="C66" s="175"/>
      <c r="D66" s="175"/>
      <c r="E66" s="175">
        <f>'将来負担比率（分子）の構造'!J$41</f>
        <v>4945</v>
      </c>
      <c r="F66" s="175"/>
      <c r="G66" s="175"/>
      <c r="H66" s="175">
        <f>'将来負担比率（分子）の構造'!K$41</f>
        <v>4696</v>
      </c>
      <c r="I66" s="175"/>
      <c r="J66" s="175"/>
      <c r="K66" s="175">
        <f>'将来負担比率（分子）の構造'!L$41</f>
        <v>4142</v>
      </c>
      <c r="L66" s="175"/>
      <c r="M66" s="175"/>
      <c r="N66" s="175">
        <f>'将来負担比率（分子）の構造'!M$41</f>
        <v>3764</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1710</v>
      </c>
      <c r="C72" s="179">
        <f>基金残高に係る経年分析!G55</f>
        <v>1520</v>
      </c>
      <c r="D72" s="179">
        <f>基金残高に係る経年分析!H55</f>
        <v>1131</v>
      </c>
    </row>
    <row r="73" spans="1:16" x14ac:dyDescent="0.2">
      <c r="A73" s="178" t="s">
        <v>79</v>
      </c>
      <c r="B73" s="179">
        <f>基金残高に係る経年分析!F56</f>
        <v>374</v>
      </c>
      <c r="C73" s="179">
        <f>基金残高に係る経年分析!G56</f>
        <v>375</v>
      </c>
      <c r="D73" s="179">
        <f>基金残高に係る経年分析!H56</f>
        <v>511</v>
      </c>
    </row>
    <row r="74" spans="1:16" x14ac:dyDescent="0.2">
      <c r="A74" s="178" t="s">
        <v>80</v>
      </c>
      <c r="B74" s="179">
        <f>基金残高に係る経年分析!F57</f>
        <v>4295</v>
      </c>
      <c r="C74" s="179">
        <f>基金残高に係る経年分析!G57</f>
        <v>4511</v>
      </c>
      <c r="D74" s="179">
        <f>基金残高に係る経年分析!H57</f>
        <v>5068</v>
      </c>
    </row>
  </sheetData>
  <sheetProtection algorithmName="SHA-512" hashValue="clLblrlvY70o7NtlIj0O3D+LseQhQn46zhNPFp/CzVh187AMqN4YOtdODxchFxr0vTatEwdePfQ7HBWU7JNBhw==" saltValue="/hiEeKl5MZtEvaEL6AHU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DI1"/>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223</v>
      </c>
      <c r="DI1" s="718"/>
      <c r="DJ1" s="718"/>
      <c r="DK1" s="718"/>
      <c r="DL1" s="718"/>
      <c r="DM1" s="718"/>
      <c r="DN1" s="719"/>
      <c r="DO1" s="214"/>
      <c r="DP1" s="717" t="s">
        <v>224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229</v>
      </c>
      <c r="S4" s="674"/>
      <c r="T4" s="674"/>
      <c r="U4" s="674"/>
      <c r="V4" s="674"/>
      <c r="W4" s="674"/>
      <c r="X4" s="674"/>
      <c r="Y4" s="675"/>
      <c r="Z4" s="673" t="s">
        <v>230</v>
      </c>
      <c r="AA4" s="674"/>
      <c r="AB4" s="674"/>
      <c r="AC4" s="675"/>
      <c r="AD4" s="673" t="s">
        <v>231</v>
      </c>
      <c r="AE4" s="674"/>
      <c r="AF4" s="674"/>
      <c r="AG4" s="674"/>
      <c r="AH4" s="674"/>
      <c r="AI4" s="674"/>
      <c r="AJ4" s="674"/>
      <c r="AK4" s="675"/>
      <c r="AL4" s="673" t="s">
        <v>230</v>
      </c>
      <c r="AM4" s="674"/>
      <c r="AN4" s="674"/>
      <c r="AO4" s="675"/>
      <c r="AP4" s="720" t="s">
        <v>232</v>
      </c>
      <c r="AQ4" s="720"/>
      <c r="AR4" s="720"/>
      <c r="AS4" s="720"/>
      <c r="AT4" s="720"/>
      <c r="AU4" s="720"/>
      <c r="AV4" s="720"/>
      <c r="AW4" s="720"/>
      <c r="AX4" s="720"/>
      <c r="AY4" s="720"/>
      <c r="AZ4" s="720"/>
      <c r="BA4" s="720"/>
      <c r="BB4" s="720"/>
      <c r="BC4" s="720"/>
      <c r="BD4" s="720"/>
      <c r="BE4" s="720"/>
      <c r="BF4" s="720"/>
      <c r="BG4" s="720" t="s">
        <v>233</v>
      </c>
      <c r="BH4" s="720"/>
      <c r="BI4" s="720"/>
      <c r="BJ4" s="720"/>
      <c r="BK4" s="720"/>
      <c r="BL4" s="720"/>
      <c r="BM4" s="720"/>
      <c r="BN4" s="720"/>
      <c r="BO4" s="720" t="s">
        <v>230</v>
      </c>
      <c r="BP4" s="720"/>
      <c r="BQ4" s="720"/>
      <c r="BR4" s="720"/>
      <c r="BS4" s="720" t="s">
        <v>234</v>
      </c>
      <c r="BT4" s="720"/>
      <c r="BU4" s="720"/>
      <c r="BV4" s="720"/>
      <c r="BW4" s="720"/>
      <c r="BX4" s="720"/>
      <c r="BY4" s="720"/>
      <c r="BZ4" s="720"/>
      <c r="CA4" s="720"/>
      <c r="CB4" s="720"/>
      <c r="CD4" s="673" t="s">
        <v>235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236</v>
      </c>
      <c r="C5" s="680"/>
      <c r="D5" s="680"/>
      <c r="E5" s="680"/>
      <c r="F5" s="680"/>
      <c r="G5" s="680"/>
      <c r="H5" s="680"/>
      <c r="I5" s="680"/>
      <c r="J5" s="680"/>
      <c r="K5" s="680"/>
      <c r="L5" s="680"/>
      <c r="M5" s="680"/>
      <c r="N5" s="680"/>
      <c r="O5" s="680"/>
      <c r="P5" s="680"/>
      <c r="Q5" s="681"/>
      <c r="R5" s="676">
        <v>1065575</v>
      </c>
      <c r="S5" s="677"/>
      <c r="T5" s="677"/>
      <c r="U5" s="677"/>
      <c r="V5" s="677"/>
      <c r="W5" s="677"/>
      <c r="X5" s="677"/>
      <c r="Y5" s="702"/>
      <c r="Z5" s="715">
        <v>9.8000000000000007</v>
      </c>
      <c r="AA5" s="715"/>
      <c r="AB5" s="715"/>
      <c r="AC5" s="715"/>
      <c r="AD5" s="716">
        <v>1065575</v>
      </c>
      <c r="AE5" s="716"/>
      <c r="AF5" s="716"/>
      <c r="AG5" s="716"/>
      <c r="AH5" s="716"/>
      <c r="AI5" s="716"/>
      <c r="AJ5" s="716"/>
      <c r="AK5" s="716"/>
      <c r="AL5" s="703">
        <v>19.5</v>
      </c>
      <c r="AM5" s="685"/>
      <c r="AN5" s="685"/>
      <c r="AO5" s="704"/>
      <c r="AP5" s="679" t="s">
        <v>237</v>
      </c>
      <c r="AQ5" s="680"/>
      <c r="AR5" s="680"/>
      <c r="AS5" s="680"/>
      <c r="AT5" s="680"/>
      <c r="AU5" s="680"/>
      <c r="AV5" s="680"/>
      <c r="AW5" s="680"/>
      <c r="AX5" s="680"/>
      <c r="AY5" s="680"/>
      <c r="AZ5" s="680"/>
      <c r="BA5" s="680"/>
      <c r="BB5" s="680"/>
      <c r="BC5" s="680"/>
      <c r="BD5" s="680"/>
      <c r="BE5" s="680"/>
      <c r="BF5" s="681"/>
      <c r="BG5" s="621">
        <v>1065575</v>
      </c>
      <c r="BH5" s="622"/>
      <c r="BI5" s="622"/>
      <c r="BJ5" s="622"/>
      <c r="BK5" s="622"/>
      <c r="BL5" s="622"/>
      <c r="BM5" s="622"/>
      <c r="BN5" s="623"/>
      <c r="BO5" s="659">
        <v>100</v>
      </c>
      <c r="BP5" s="659"/>
      <c r="BQ5" s="659"/>
      <c r="BR5" s="659"/>
      <c r="BS5" s="660" t="s">
        <v>189</v>
      </c>
      <c r="BT5" s="660"/>
      <c r="BU5" s="660"/>
      <c r="BV5" s="660"/>
      <c r="BW5" s="660"/>
      <c r="BX5" s="660"/>
      <c r="BY5" s="660"/>
      <c r="BZ5" s="660"/>
      <c r="CA5" s="660"/>
      <c r="CB5" s="700"/>
      <c r="CD5" s="673" t="s">
        <v>232</v>
      </c>
      <c r="CE5" s="674"/>
      <c r="CF5" s="674"/>
      <c r="CG5" s="674"/>
      <c r="CH5" s="674"/>
      <c r="CI5" s="674"/>
      <c r="CJ5" s="674"/>
      <c r="CK5" s="674"/>
      <c r="CL5" s="674"/>
      <c r="CM5" s="674"/>
      <c r="CN5" s="674"/>
      <c r="CO5" s="674"/>
      <c r="CP5" s="674"/>
      <c r="CQ5" s="675"/>
      <c r="CR5" s="673" t="s">
        <v>238</v>
      </c>
      <c r="CS5" s="674"/>
      <c r="CT5" s="674"/>
      <c r="CU5" s="674"/>
      <c r="CV5" s="674"/>
      <c r="CW5" s="674"/>
      <c r="CX5" s="674"/>
      <c r="CY5" s="675"/>
      <c r="CZ5" s="673" t="s">
        <v>230</v>
      </c>
      <c r="DA5" s="674"/>
      <c r="DB5" s="674"/>
      <c r="DC5" s="675"/>
      <c r="DD5" s="673" t="s">
        <v>239</v>
      </c>
      <c r="DE5" s="674"/>
      <c r="DF5" s="674"/>
      <c r="DG5" s="674"/>
      <c r="DH5" s="674"/>
      <c r="DI5" s="674"/>
      <c r="DJ5" s="674"/>
      <c r="DK5" s="674"/>
      <c r="DL5" s="674"/>
      <c r="DM5" s="674"/>
      <c r="DN5" s="674"/>
      <c r="DO5" s="674"/>
      <c r="DP5" s="675"/>
      <c r="DQ5" s="673" t="s">
        <v>240</v>
      </c>
      <c r="DR5" s="674"/>
      <c r="DS5" s="674"/>
      <c r="DT5" s="674"/>
      <c r="DU5" s="674"/>
      <c r="DV5" s="674"/>
      <c r="DW5" s="674"/>
      <c r="DX5" s="674"/>
      <c r="DY5" s="674"/>
      <c r="DZ5" s="674"/>
      <c r="EA5" s="674"/>
      <c r="EB5" s="674"/>
      <c r="EC5" s="675"/>
    </row>
    <row r="6" spans="2:143" ht="11.25" customHeight="1" x14ac:dyDescent="0.2">
      <c r="B6" s="618" t="s">
        <v>241</v>
      </c>
      <c r="C6" s="619"/>
      <c r="D6" s="619"/>
      <c r="E6" s="619"/>
      <c r="F6" s="619"/>
      <c r="G6" s="619"/>
      <c r="H6" s="619"/>
      <c r="I6" s="619"/>
      <c r="J6" s="619"/>
      <c r="K6" s="619"/>
      <c r="L6" s="619"/>
      <c r="M6" s="619"/>
      <c r="N6" s="619"/>
      <c r="O6" s="619"/>
      <c r="P6" s="619"/>
      <c r="Q6" s="620"/>
      <c r="R6" s="621">
        <v>150054</v>
      </c>
      <c r="S6" s="622"/>
      <c r="T6" s="622"/>
      <c r="U6" s="622"/>
      <c r="V6" s="622"/>
      <c r="W6" s="622"/>
      <c r="X6" s="622"/>
      <c r="Y6" s="623"/>
      <c r="Z6" s="659">
        <v>1.4</v>
      </c>
      <c r="AA6" s="659"/>
      <c r="AB6" s="659"/>
      <c r="AC6" s="659"/>
      <c r="AD6" s="660">
        <v>150054</v>
      </c>
      <c r="AE6" s="660"/>
      <c r="AF6" s="660"/>
      <c r="AG6" s="660"/>
      <c r="AH6" s="660"/>
      <c r="AI6" s="660"/>
      <c r="AJ6" s="660"/>
      <c r="AK6" s="660"/>
      <c r="AL6" s="624">
        <v>2.7</v>
      </c>
      <c r="AM6" s="625"/>
      <c r="AN6" s="625"/>
      <c r="AO6" s="661"/>
      <c r="AP6" s="618" t="s">
        <v>242</v>
      </c>
      <c r="AQ6" s="619"/>
      <c r="AR6" s="619"/>
      <c r="AS6" s="619"/>
      <c r="AT6" s="619"/>
      <c r="AU6" s="619"/>
      <c r="AV6" s="619"/>
      <c r="AW6" s="619"/>
      <c r="AX6" s="619"/>
      <c r="AY6" s="619"/>
      <c r="AZ6" s="619"/>
      <c r="BA6" s="619"/>
      <c r="BB6" s="619"/>
      <c r="BC6" s="619"/>
      <c r="BD6" s="619"/>
      <c r="BE6" s="619"/>
      <c r="BF6" s="620"/>
      <c r="BG6" s="621">
        <v>1065575</v>
      </c>
      <c r="BH6" s="622"/>
      <c r="BI6" s="622"/>
      <c r="BJ6" s="622"/>
      <c r="BK6" s="622"/>
      <c r="BL6" s="622"/>
      <c r="BM6" s="622"/>
      <c r="BN6" s="623"/>
      <c r="BO6" s="659">
        <v>100</v>
      </c>
      <c r="BP6" s="659"/>
      <c r="BQ6" s="659"/>
      <c r="BR6" s="659"/>
      <c r="BS6" s="660" t="s">
        <v>188</v>
      </c>
      <c r="BT6" s="660"/>
      <c r="BU6" s="660"/>
      <c r="BV6" s="660"/>
      <c r="BW6" s="660"/>
      <c r="BX6" s="660"/>
      <c r="BY6" s="660"/>
      <c r="BZ6" s="660"/>
      <c r="CA6" s="660"/>
      <c r="CB6" s="700"/>
      <c r="CD6" s="679" t="s">
        <v>243</v>
      </c>
      <c r="CE6" s="680"/>
      <c r="CF6" s="680"/>
      <c r="CG6" s="680"/>
      <c r="CH6" s="680"/>
      <c r="CI6" s="680"/>
      <c r="CJ6" s="680"/>
      <c r="CK6" s="680"/>
      <c r="CL6" s="680"/>
      <c r="CM6" s="680"/>
      <c r="CN6" s="680"/>
      <c r="CO6" s="680"/>
      <c r="CP6" s="680"/>
      <c r="CQ6" s="681"/>
      <c r="CR6" s="621">
        <v>59730</v>
      </c>
      <c r="CS6" s="622"/>
      <c r="CT6" s="622"/>
      <c r="CU6" s="622"/>
      <c r="CV6" s="622"/>
      <c r="CW6" s="622"/>
      <c r="CX6" s="622"/>
      <c r="CY6" s="623"/>
      <c r="CZ6" s="703">
        <v>0.6</v>
      </c>
      <c r="DA6" s="685"/>
      <c r="DB6" s="685"/>
      <c r="DC6" s="705"/>
      <c r="DD6" s="627" t="s">
        <v>188</v>
      </c>
      <c r="DE6" s="622"/>
      <c r="DF6" s="622"/>
      <c r="DG6" s="622"/>
      <c r="DH6" s="622"/>
      <c r="DI6" s="622"/>
      <c r="DJ6" s="622"/>
      <c r="DK6" s="622"/>
      <c r="DL6" s="622"/>
      <c r="DM6" s="622"/>
      <c r="DN6" s="622"/>
      <c r="DO6" s="622"/>
      <c r="DP6" s="623"/>
      <c r="DQ6" s="627">
        <v>59730</v>
      </c>
      <c r="DR6" s="622"/>
      <c r="DS6" s="622"/>
      <c r="DT6" s="622"/>
      <c r="DU6" s="622"/>
      <c r="DV6" s="622"/>
      <c r="DW6" s="622"/>
      <c r="DX6" s="622"/>
      <c r="DY6" s="622"/>
      <c r="DZ6" s="622"/>
      <c r="EA6" s="622"/>
      <c r="EB6" s="622"/>
      <c r="EC6" s="658"/>
    </row>
    <row r="7" spans="2:143" ht="11.25" customHeight="1" x14ac:dyDescent="0.2">
      <c r="B7" s="618" t="s">
        <v>244</v>
      </c>
      <c r="C7" s="619"/>
      <c r="D7" s="619"/>
      <c r="E7" s="619"/>
      <c r="F7" s="619"/>
      <c r="G7" s="619"/>
      <c r="H7" s="619"/>
      <c r="I7" s="619"/>
      <c r="J7" s="619"/>
      <c r="K7" s="619"/>
      <c r="L7" s="619"/>
      <c r="M7" s="619"/>
      <c r="N7" s="619"/>
      <c r="O7" s="619"/>
      <c r="P7" s="619"/>
      <c r="Q7" s="620"/>
      <c r="R7" s="621">
        <v>425</v>
      </c>
      <c r="S7" s="622"/>
      <c r="T7" s="622"/>
      <c r="U7" s="622"/>
      <c r="V7" s="622"/>
      <c r="W7" s="622"/>
      <c r="X7" s="622"/>
      <c r="Y7" s="623"/>
      <c r="Z7" s="659">
        <v>0</v>
      </c>
      <c r="AA7" s="659"/>
      <c r="AB7" s="659"/>
      <c r="AC7" s="659"/>
      <c r="AD7" s="660">
        <v>425</v>
      </c>
      <c r="AE7" s="660"/>
      <c r="AF7" s="660"/>
      <c r="AG7" s="660"/>
      <c r="AH7" s="660"/>
      <c r="AI7" s="660"/>
      <c r="AJ7" s="660"/>
      <c r="AK7" s="660"/>
      <c r="AL7" s="624">
        <v>0</v>
      </c>
      <c r="AM7" s="625"/>
      <c r="AN7" s="625"/>
      <c r="AO7" s="661"/>
      <c r="AP7" s="618" t="s">
        <v>245</v>
      </c>
      <c r="AQ7" s="619"/>
      <c r="AR7" s="619"/>
      <c r="AS7" s="619"/>
      <c r="AT7" s="619"/>
      <c r="AU7" s="619"/>
      <c r="AV7" s="619"/>
      <c r="AW7" s="619"/>
      <c r="AX7" s="619"/>
      <c r="AY7" s="619"/>
      <c r="AZ7" s="619"/>
      <c r="BA7" s="619"/>
      <c r="BB7" s="619"/>
      <c r="BC7" s="619"/>
      <c r="BD7" s="619"/>
      <c r="BE7" s="619"/>
      <c r="BF7" s="620"/>
      <c r="BG7" s="621">
        <v>466165</v>
      </c>
      <c r="BH7" s="622"/>
      <c r="BI7" s="622"/>
      <c r="BJ7" s="622"/>
      <c r="BK7" s="622"/>
      <c r="BL7" s="622"/>
      <c r="BM7" s="622"/>
      <c r="BN7" s="623"/>
      <c r="BO7" s="659">
        <v>43.7</v>
      </c>
      <c r="BP7" s="659"/>
      <c r="BQ7" s="659"/>
      <c r="BR7" s="659"/>
      <c r="BS7" s="660" t="s">
        <v>188</v>
      </c>
      <c r="BT7" s="660"/>
      <c r="BU7" s="660"/>
      <c r="BV7" s="660"/>
      <c r="BW7" s="660"/>
      <c r="BX7" s="660"/>
      <c r="BY7" s="660"/>
      <c r="BZ7" s="660"/>
      <c r="CA7" s="660"/>
      <c r="CB7" s="700"/>
      <c r="CD7" s="618" t="s">
        <v>246</v>
      </c>
      <c r="CE7" s="619"/>
      <c r="CF7" s="619"/>
      <c r="CG7" s="619"/>
      <c r="CH7" s="619"/>
      <c r="CI7" s="619"/>
      <c r="CJ7" s="619"/>
      <c r="CK7" s="619"/>
      <c r="CL7" s="619"/>
      <c r="CM7" s="619"/>
      <c r="CN7" s="619"/>
      <c r="CO7" s="619"/>
      <c r="CP7" s="619"/>
      <c r="CQ7" s="620"/>
      <c r="CR7" s="621">
        <v>1385715</v>
      </c>
      <c r="CS7" s="622"/>
      <c r="CT7" s="622"/>
      <c r="CU7" s="622"/>
      <c r="CV7" s="622"/>
      <c r="CW7" s="622"/>
      <c r="CX7" s="622"/>
      <c r="CY7" s="623"/>
      <c r="CZ7" s="659">
        <v>14.2</v>
      </c>
      <c r="DA7" s="659"/>
      <c r="DB7" s="659"/>
      <c r="DC7" s="659"/>
      <c r="DD7" s="627">
        <v>242287</v>
      </c>
      <c r="DE7" s="622"/>
      <c r="DF7" s="622"/>
      <c r="DG7" s="622"/>
      <c r="DH7" s="622"/>
      <c r="DI7" s="622"/>
      <c r="DJ7" s="622"/>
      <c r="DK7" s="622"/>
      <c r="DL7" s="622"/>
      <c r="DM7" s="622"/>
      <c r="DN7" s="622"/>
      <c r="DO7" s="622"/>
      <c r="DP7" s="623"/>
      <c r="DQ7" s="627">
        <v>1202338</v>
      </c>
      <c r="DR7" s="622"/>
      <c r="DS7" s="622"/>
      <c r="DT7" s="622"/>
      <c r="DU7" s="622"/>
      <c r="DV7" s="622"/>
      <c r="DW7" s="622"/>
      <c r="DX7" s="622"/>
      <c r="DY7" s="622"/>
      <c r="DZ7" s="622"/>
      <c r="EA7" s="622"/>
      <c r="EB7" s="622"/>
      <c r="EC7" s="658"/>
    </row>
    <row r="8" spans="2:143" ht="11.25" customHeight="1" x14ac:dyDescent="0.2">
      <c r="B8" s="618" t="s">
        <v>247</v>
      </c>
      <c r="C8" s="619"/>
      <c r="D8" s="619"/>
      <c r="E8" s="619"/>
      <c r="F8" s="619"/>
      <c r="G8" s="619"/>
      <c r="H8" s="619"/>
      <c r="I8" s="619"/>
      <c r="J8" s="619"/>
      <c r="K8" s="619"/>
      <c r="L8" s="619"/>
      <c r="M8" s="619"/>
      <c r="N8" s="619"/>
      <c r="O8" s="619"/>
      <c r="P8" s="619"/>
      <c r="Q8" s="620"/>
      <c r="R8" s="621">
        <v>5156</v>
      </c>
      <c r="S8" s="622"/>
      <c r="T8" s="622"/>
      <c r="U8" s="622"/>
      <c r="V8" s="622"/>
      <c r="W8" s="622"/>
      <c r="X8" s="622"/>
      <c r="Y8" s="623"/>
      <c r="Z8" s="659">
        <v>0</v>
      </c>
      <c r="AA8" s="659"/>
      <c r="AB8" s="659"/>
      <c r="AC8" s="659"/>
      <c r="AD8" s="660">
        <v>5156</v>
      </c>
      <c r="AE8" s="660"/>
      <c r="AF8" s="660"/>
      <c r="AG8" s="660"/>
      <c r="AH8" s="660"/>
      <c r="AI8" s="660"/>
      <c r="AJ8" s="660"/>
      <c r="AK8" s="660"/>
      <c r="AL8" s="624">
        <v>0.1</v>
      </c>
      <c r="AM8" s="625"/>
      <c r="AN8" s="625"/>
      <c r="AO8" s="661"/>
      <c r="AP8" s="618" t="s">
        <v>248</v>
      </c>
      <c r="AQ8" s="619"/>
      <c r="AR8" s="619"/>
      <c r="AS8" s="619"/>
      <c r="AT8" s="619"/>
      <c r="AU8" s="619"/>
      <c r="AV8" s="619"/>
      <c r="AW8" s="619"/>
      <c r="AX8" s="619"/>
      <c r="AY8" s="619"/>
      <c r="AZ8" s="619"/>
      <c r="BA8" s="619"/>
      <c r="BB8" s="619"/>
      <c r="BC8" s="619"/>
      <c r="BD8" s="619"/>
      <c r="BE8" s="619"/>
      <c r="BF8" s="620"/>
      <c r="BG8" s="621">
        <v>19502</v>
      </c>
      <c r="BH8" s="622"/>
      <c r="BI8" s="622"/>
      <c r="BJ8" s="622"/>
      <c r="BK8" s="622"/>
      <c r="BL8" s="622"/>
      <c r="BM8" s="622"/>
      <c r="BN8" s="623"/>
      <c r="BO8" s="659">
        <v>1.8</v>
      </c>
      <c r="BP8" s="659"/>
      <c r="BQ8" s="659"/>
      <c r="BR8" s="659"/>
      <c r="BS8" s="660" t="s">
        <v>188</v>
      </c>
      <c r="BT8" s="660"/>
      <c r="BU8" s="660"/>
      <c r="BV8" s="660"/>
      <c r="BW8" s="660"/>
      <c r="BX8" s="660"/>
      <c r="BY8" s="660"/>
      <c r="BZ8" s="660"/>
      <c r="CA8" s="660"/>
      <c r="CB8" s="700"/>
      <c r="CD8" s="618" t="s">
        <v>249</v>
      </c>
      <c r="CE8" s="619"/>
      <c r="CF8" s="619"/>
      <c r="CG8" s="619"/>
      <c r="CH8" s="619"/>
      <c r="CI8" s="619"/>
      <c r="CJ8" s="619"/>
      <c r="CK8" s="619"/>
      <c r="CL8" s="619"/>
      <c r="CM8" s="619"/>
      <c r="CN8" s="619"/>
      <c r="CO8" s="619"/>
      <c r="CP8" s="619"/>
      <c r="CQ8" s="620"/>
      <c r="CR8" s="621">
        <v>1940599</v>
      </c>
      <c r="CS8" s="622"/>
      <c r="CT8" s="622"/>
      <c r="CU8" s="622"/>
      <c r="CV8" s="622"/>
      <c r="CW8" s="622"/>
      <c r="CX8" s="622"/>
      <c r="CY8" s="623"/>
      <c r="CZ8" s="659">
        <v>19.899999999999999</v>
      </c>
      <c r="DA8" s="659"/>
      <c r="DB8" s="659"/>
      <c r="DC8" s="659"/>
      <c r="DD8" s="627">
        <v>61353</v>
      </c>
      <c r="DE8" s="622"/>
      <c r="DF8" s="622"/>
      <c r="DG8" s="622"/>
      <c r="DH8" s="622"/>
      <c r="DI8" s="622"/>
      <c r="DJ8" s="622"/>
      <c r="DK8" s="622"/>
      <c r="DL8" s="622"/>
      <c r="DM8" s="622"/>
      <c r="DN8" s="622"/>
      <c r="DO8" s="622"/>
      <c r="DP8" s="623"/>
      <c r="DQ8" s="627">
        <v>1084667</v>
      </c>
      <c r="DR8" s="622"/>
      <c r="DS8" s="622"/>
      <c r="DT8" s="622"/>
      <c r="DU8" s="622"/>
      <c r="DV8" s="622"/>
      <c r="DW8" s="622"/>
      <c r="DX8" s="622"/>
      <c r="DY8" s="622"/>
      <c r="DZ8" s="622"/>
      <c r="EA8" s="622"/>
      <c r="EB8" s="622"/>
      <c r="EC8" s="658"/>
    </row>
    <row r="9" spans="2:143" ht="11.25" customHeight="1" x14ac:dyDescent="0.2">
      <c r="B9" s="618" t="s">
        <v>250</v>
      </c>
      <c r="C9" s="619"/>
      <c r="D9" s="619"/>
      <c r="E9" s="619"/>
      <c r="F9" s="619"/>
      <c r="G9" s="619"/>
      <c r="H9" s="619"/>
      <c r="I9" s="619"/>
      <c r="J9" s="619"/>
      <c r="K9" s="619"/>
      <c r="L9" s="619"/>
      <c r="M9" s="619"/>
      <c r="N9" s="619"/>
      <c r="O9" s="619"/>
      <c r="P9" s="619"/>
      <c r="Q9" s="620"/>
      <c r="R9" s="621">
        <v>3720</v>
      </c>
      <c r="S9" s="622"/>
      <c r="T9" s="622"/>
      <c r="U9" s="622"/>
      <c r="V9" s="622"/>
      <c r="W9" s="622"/>
      <c r="X9" s="622"/>
      <c r="Y9" s="623"/>
      <c r="Z9" s="659">
        <v>0</v>
      </c>
      <c r="AA9" s="659"/>
      <c r="AB9" s="659"/>
      <c r="AC9" s="659"/>
      <c r="AD9" s="660">
        <v>3720</v>
      </c>
      <c r="AE9" s="660"/>
      <c r="AF9" s="660"/>
      <c r="AG9" s="660"/>
      <c r="AH9" s="660"/>
      <c r="AI9" s="660"/>
      <c r="AJ9" s="660"/>
      <c r="AK9" s="660"/>
      <c r="AL9" s="624">
        <v>0.1</v>
      </c>
      <c r="AM9" s="625"/>
      <c r="AN9" s="625"/>
      <c r="AO9" s="661"/>
      <c r="AP9" s="618" t="s">
        <v>251</v>
      </c>
      <c r="AQ9" s="619"/>
      <c r="AR9" s="619"/>
      <c r="AS9" s="619"/>
      <c r="AT9" s="619"/>
      <c r="AU9" s="619"/>
      <c r="AV9" s="619"/>
      <c r="AW9" s="619"/>
      <c r="AX9" s="619"/>
      <c r="AY9" s="619"/>
      <c r="AZ9" s="619"/>
      <c r="BA9" s="619"/>
      <c r="BB9" s="619"/>
      <c r="BC9" s="619"/>
      <c r="BD9" s="619"/>
      <c r="BE9" s="619"/>
      <c r="BF9" s="620"/>
      <c r="BG9" s="621">
        <v>409728</v>
      </c>
      <c r="BH9" s="622"/>
      <c r="BI9" s="622"/>
      <c r="BJ9" s="622"/>
      <c r="BK9" s="622"/>
      <c r="BL9" s="622"/>
      <c r="BM9" s="622"/>
      <c r="BN9" s="623"/>
      <c r="BO9" s="659">
        <v>38.5</v>
      </c>
      <c r="BP9" s="659"/>
      <c r="BQ9" s="659"/>
      <c r="BR9" s="659"/>
      <c r="BS9" s="660" t="s">
        <v>188</v>
      </c>
      <c r="BT9" s="660"/>
      <c r="BU9" s="660"/>
      <c r="BV9" s="660"/>
      <c r="BW9" s="660"/>
      <c r="BX9" s="660"/>
      <c r="BY9" s="660"/>
      <c r="BZ9" s="660"/>
      <c r="CA9" s="660"/>
      <c r="CB9" s="700"/>
      <c r="CD9" s="618" t="s">
        <v>252</v>
      </c>
      <c r="CE9" s="619"/>
      <c r="CF9" s="619"/>
      <c r="CG9" s="619"/>
      <c r="CH9" s="619"/>
      <c r="CI9" s="619"/>
      <c r="CJ9" s="619"/>
      <c r="CK9" s="619"/>
      <c r="CL9" s="619"/>
      <c r="CM9" s="619"/>
      <c r="CN9" s="619"/>
      <c r="CO9" s="619"/>
      <c r="CP9" s="619"/>
      <c r="CQ9" s="620"/>
      <c r="CR9" s="621">
        <v>811565</v>
      </c>
      <c r="CS9" s="622"/>
      <c r="CT9" s="622"/>
      <c r="CU9" s="622"/>
      <c r="CV9" s="622"/>
      <c r="CW9" s="622"/>
      <c r="CX9" s="622"/>
      <c r="CY9" s="623"/>
      <c r="CZ9" s="659">
        <v>8.3000000000000007</v>
      </c>
      <c r="DA9" s="659"/>
      <c r="DB9" s="659"/>
      <c r="DC9" s="659"/>
      <c r="DD9" s="627">
        <v>16781</v>
      </c>
      <c r="DE9" s="622"/>
      <c r="DF9" s="622"/>
      <c r="DG9" s="622"/>
      <c r="DH9" s="622"/>
      <c r="DI9" s="622"/>
      <c r="DJ9" s="622"/>
      <c r="DK9" s="622"/>
      <c r="DL9" s="622"/>
      <c r="DM9" s="622"/>
      <c r="DN9" s="622"/>
      <c r="DO9" s="622"/>
      <c r="DP9" s="623"/>
      <c r="DQ9" s="627">
        <v>670926</v>
      </c>
      <c r="DR9" s="622"/>
      <c r="DS9" s="622"/>
      <c r="DT9" s="622"/>
      <c r="DU9" s="622"/>
      <c r="DV9" s="622"/>
      <c r="DW9" s="622"/>
      <c r="DX9" s="622"/>
      <c r="DY9" s="622"/>
      <c r="DZ9" s="622"/>
      <c r="EA9" s="622"/>
      <c r="EB9" s="622"/>
      <c r="EC9" s="658"/>
    </row>
    <row r="10" spans="2:143" ht="11.25" customHeight="1" x14ac:dyDescent="0.2">
      <c r="B10" s="618" t="s">
        <v>253</v>
      </c>
      <c r="C10" s="619"/>
      <c r="D10" s="619"/>
      <c r="E10" s="619"/>
      <c r="F10" s="619"/>
      <c r="G10" s="619"/>
      <c r="H10" s="619"/>
      <c r="I10" s="619"/>
      <c r="J10" s="619"/>
      <c r="K10" s="619"/>
      <c r="L10" s="619"/>
      <c r="M10" s="619"/>
      <c r="N10" s="619"/>
      <c r="O10" s="619"/>
      <c r="P10" s="619"/>
      <c r="Q10" s="620"/>
      <c r="R10" s="621" t="s">
        <v>188</v>
      </c>
      <c r="S10" s="622"/>
      <c r="T10" s="622"/>
      <c r="U10" s="622"/>
      <c r="V10" s="622"/>
      <c r="W10" s="622"/>
      <c r="X10" s="622"/>
      <c r="Y10" s="623"/>
      <c r="Z10" s="659" t="s">
        <v>188</v>
      </c>
      <c r="AA10" s="659"/>
      <c r="AB10" s="659"/>
      <c r="AC10" s="659"/>
      <c r="AD10" s="660" t="s">
        <v>254</v>
      </c>
      <c r="AE10" s="660"/>
      <c r="AF10" s="660"/>
      <c r="AG10" s="660"/>
      <c r="AH10" s="660"/>
      <c r="AI10" s="660"/>
      <c r="AJ10" s="660"/>
      <c r="AK10" s="660"/>
      <c r="AL10" s="624" t="s">
        <v>188</v>
      </c>
      <c r="AM10" s="625"/>
      <c r="AN10" s="625"/>
      <c r="AO10" s="661"/>
      <c r="AP10" s="618" t="s">
        <v>255</v>
      </c>
      <c r="AQ10" s="619"/>
      <c r="AR10" s="619"/>
      <c r="AS10" s="619"/>
      <c r="AT10" s="619"/>
      <c r="AU10" s="619"/>
      <c r="AV10" s="619"/>
      <c r="AW10" s="619"/>
      <c r="AX10" s="619"/>
      <c r="AY10" s="619"/>
      <c r="AZ10" s="619"/>
      <c r="BA10" s="619"/>
      <c r="BB10" s="619"/>
      <c r="BC10" s="619"/>
      <c r="BD10" s="619"/>
      <c r="BE10" s="619"/>
      <c r="BF10" s="620"/>
      <c r="BG10" s="621">
        <v>18083</v>
      </c>
      <c r="BH10" s="622"/>
      <c r="BI10" s="622"/>
      <c r="BJ10" s="622"/>
      <c r="BK10" s="622"/>
      <c r="BL10" s="622"/>
      <c r="BM10" s="622"/>
      <c r="BN10" s="623"/>
      <c r="BO10" s="659">
        <v>1.7</v>
      </c>
      <c r="BP10" s="659"/>
      <c r="BQ10" s="659"/>
      <c r="BR10" s="659"/>
      <c r="BS10" s="660" t="s">
        <v>254</v>
      </c>
      <c r="BT10" s="660"/>
      <c r="BU10" s="660"/>
      <c r="BV10" s="660"/>
      <c r="BW10" s="660"/>
      <c r="BX10" s="660"/>
      <c r="BY10" s="660"/>
      <c r="BZ10" s="660"/>
      <c r="CA10" s="660"/>
      <c r="CB10" s="700"/>
      <c r="CD10" s="618" t="s">
        <v>256</v>
      </c>
      <c r="CE10" s="619"/>
      <c r="CF10" s="619"/>
      <c r="CG10" s="619"/>
      <c r="CH10" s="619"/>
      <c r="CI10" s="619"/>
      <c r="CJ10" s="619"/>
      <c r="CK10" s="619"/>
      <c r="CL10" s="619"/>
      <c r="CM10" s="619"/>
      <c r="CN10" s="619"/>
      <c r="CO10" s="619"/>
      <c r="CP10" s="619"/>
      <c r="CQ10" s="620"/>
      <c r="CR10" s="621" t="s">
        <v>254</v>
      </c>
      <c r="CS10" s="622"/>
      <c r="CT10" s="622"/>
      <c r="CU10" s="622"/>
      <c r="CV10" s="622"/>
      <c r="CW10" s="622"/>
      <c r="CX10" s="622"/>
      <c r="CY10" s="623"/>
      <c r="CZ10" s="659" t="s">
        <v>254</v>
      </c>
      <c r="DA10" s="659"/>
      <c r="DB10" s="659"/>
      <c r="DC10" s="659"/>
      <c r="DD10" s="627" t="s">
        <v>188</v>
      </c>
      <c r="DE10" s="622"/>
      <c r="DF10" s="622"/>
      <c r="DG10" s="622"/>
      <c r="DH10" s="622"/>
      <c r="DI10" s="622"/>
      <c r="DJ10" s="622"/>
      <c r="DK10" s="622"/>
      <c r="DL10" s="622"/>
      <c r="DM10" s="622"/>
      <c r="DN10" s="622"/>
      <c r="DO10" s="622"/>
      <c r="DP10" s="623"/>
      <c r="DQ10" s="627" t="s">
        <v>188</v>
      </c>
      <c r="DR10" s="622"/>
      <c r="DS10" s="622"/>
      <c r="DT10" s="622"/>
      <c r="DU10" s="622"/>
      <c r="DV10" s="622"/>
      <c r="DW10" s="622"/>
      <c r="DX10" s="622"/>
      <c r="DY10" s="622"/>
      <c r="DZ10" s="622"/>
      <c r="EA10" s="622"/>
      <c r="EB10" s="622"/>
      <c r="EC10" s="658"/>
    </row>
    <row r="11" spans="2:143" ht="11.25" customHeight="1" x14ac:dyDescent="0.2">
      <c r="B11" s="618" t="s">
        <v>257</v>
      </c>
      <c r="C11" s="619"/>
      <c r="D11" s="619"/>
      <c r="E11" s="619"/>
      <c r="F11" s="619"/>
      <c r="G11" s="619"/>
      <c r="H11" s="619"/>
      <c r="I11" s="619"/>
      <c r="J11" s="619"/>
      <c r="K11" s="619"/>
      <c r="L11" s="619"/>
      <c r="M11" s="619"/>
      <c r="N11" s="619"/>
      <c r="O11" s="619"/>
      <c r="P11" s="619"/>
      <c r="Q11" s="620"/>
      <c r="R11" s="621">
        <v>251419</v>
      </c>
      <c r="S11" s="622"/>
      <c r="T11" s="622"/>
      <c r="U11" s="622"/>
      <c r="V11" s="622"/>
      <c r="W11" s="622"/>
      <c r="X11" s="622"/>
      <c r="Y11" s="623"/>
      <c r="Z11" s="624">
        <v>2.2999999999999998</v>
      </c>
      <c r="AA11" s="625"/>
      <c r="AB11" s="625"/>
      <c r="AC11" s="626"/>
      <c r="AD11" s="627">
        <v>251419</v>
      </c>
      <c r="AE11" s="622"/>
      <c r="AF11" s="622"/>
      <c r="AG11" s="622"/>
      <c r="AH11" s="622"/>
      <c r="AI11" s="622"/>
      <c r="AJ11" s="622"/>
      <c r="AK11" s="623"/>
      <c r="AL11" s="624">
        <v>4.5999999999999996</v>
      </c>
      <c r="AM11" s="625"/>
      <c r="AN11" s="625"/>
      <c r="AO11" s="661"/>
      <c r="AP11" s="618" t="s">
        <v>258</v>
      </c>
      <c r="AQ11" s="619"/>
      <c r="AR11" s="619"/>
      <c r="AS11" s="619"/>
      <c r="AT11" s="619"/>
      <c r="AU11" s="619"/>
      <c r="AV11" s="619"/>
      <c r="AW11" s="619"/>
      <c r="AX11" s="619"/>
      <c r="AY11" s="619"/>
      <c r="AZ11" s="619"/>
      <c r="BA11" s="619"/>
      <c r="BB11" s="619"/>
      <c r="BC11" s="619"/>
      <c r="BD11" s="619"/>
      <c r="BE11" s="619"/>
      <c r="BF11" s="620"/>
      <c r="BG11" s="621">
        <v>18852</v>
      </c>
      <c r="BH11" s="622"/>
      <c r="BI11" s="622"/>
      <c r="BJ11" s="622"/>
      <c r="BK11" s="622"/>
      <c r="BL11" s="622"/>
      <c r="BM11" s="622"/>
      <c r="BN11" s="623"/>
      <c r="BO11" s="659">
        <v>1.8</v>
      </c>
      <c r="BP11" s="659"/>
      <c r="BQ11" s="659"/>
      <c r="BR11" s="659"/>
      <c r="BS11" s="660" t="s">
        <v>188</v>
      </c>
      <c r="BT11" s="660"/>
      <c r="BU11" s="660"/>
      <c r="BV11" s="660"/>
      <c r="BW11" s="660"/>
      <c r="BX11" s="660"/>
      <c r="BY11" s="660"/>
      <c r="BZ11" s="660"/>
      <c r="CA11" s="660"/>
      <c r="CB11" s="700"/>
      <c r="CD11" s="618" t="s">
        <v>259</v>
      </c>
      <c r="CE11" s="619"/>
      <c r="CF11" s="619"/>
      <c r="CG11" s="619"/>
      <c r="CH11" s="619"/>
      <c r="CI11" s="619"/>
      <c r="CJ11" s="619"/>
      <c r="CK11" s="619"/>
      <c r="CL11" s="619"/>
      <c r="CM11" s="619"/>
      <c r="CN11" s="619"/>
      <c r="CO11" s="619"/>
      <c r="CP11" s="619"/>
      <c r="CQ11" s="620"/>
      <c r="CR11" s="621">
        <v>508068</v>
      </c>
      <c r="CS11" s="622"/>
      <c r="CT11" s="622"/>
      <c r="CU11" s="622"/>
      <c r="CV11" s="622"/>
      <c r="CW11" s="622"/>
      <c r="CX11" s="622"/>
      <c r="CY11" s="623"/>
      <c r="CZ11" s="659">
        <v>5.2</v>
      </c>
      <c r="DA11" s="659"/>
      <c r="DB11" s="659"/>
      <c r="DC11" s="659"/>
      <c r="DD11" s="627">
        <v>206081</v>
      </c>
      <c r="DE11" s="622"/>
      <c r="DF11" s="622"/>
      <c r="DG11" s="622"/>
      <c r="DH11" s="622"/>
      <c r="DI11" s="622"/>
      <c r="DJ11" s="622"/>
      <c r="DK11" s="622"/>
      <c r="DL11" s="622"/>
      <c r="DM11" s="622"/>
      <c r="DN11" s="622"/>
      <c r="DO11" s="622"/>
      <c r="DP11" s="623"/>
      <c r="DQ11" s="627">
        <v>97672</v>
      </c>
      <c r="DR11" s="622"/>
      <c r="DS11" s="622"/>
      <c r="DT11" s="622"/>
      <c r="DU11" s="622"/>
      <c r="DV11" s="622"/>
      <c r="DW11" s="622"/>
      <c r="DX11" s="622"/>
      <c r="DY11" s="622"/>
      <c r="DZ11" s="622"/>
      <c r="EA11" s="622"/>
      <c r="EB11" s="622"/>
      <c r="EC11" s="658"/>
    </row>
    <row r="12" spans="2:143" ht="11.25" customHeight="1" x14ac:dyDescent="0.2">
      <c r="B12" s="618" t="s">
        <v>260</v>
      </c>
      <c r="C12" s="619"/>
      <c r="D12" s="619"/>
      <c r="E12" s="619"/>
      <c r="F12" s="619"/>
      <c r="G12" s="619"/>
      <c r="H12" s="619"/>
      <c r="I12" s="619"/>
      <c r="J12" s="619"/>
      <c r="K12" s="619"/>
      <c r="L12" s="619"/>
      <c r="M12" s="619"/>
      <c r="N12" s="619"/>
      <c r="O12" s="619"/>
      <c r="P12" s="619"/>
      <c r="Q12" s="620"/>
      <c r="R12" s="621">
        <v>7012</v>
      </c>
      <c r="S12" s="622"/>
      <c r="T12" s="622"/>
      <c r="U12" s="622"/>
      <c r="V12" s="622"/>
      <c r="W12" s="622"/>
      <c r="X12" s="622"/>
      <c r="Y12" s="623"/>
      <c r="Z12" s="659">
        <v>0.1</v>
      </c>
      <c r="AA12" s="659"/>
      <c r="AB12" s="659"/>
      <c r="AC12" s="659"/>
      <c r="AD12" s="660">
        <v>7012</v>
      </c>
      <c r="AE12" s="660"/>
      <c r="AF12" s="660"/>
      <c r="AG12" s="660"/>
      <c r="AH12" s="660"/>
      <c r="AI12" s="660"/>
      <c r="AJ12" s="660"/>
      <c r="AK12" s="660"/>
      <c r="AL12" s="624">
        <v>0.1</v>
      </c>
      <c r="AM12" s="625"/>
      <c r="AN12" s="625"/>
      <c r="AO12" s="661"/>
      <c r="AP12" s="618" t="s">
        <v>261</v>
      </c>
      <c r="AQ12" s="619"/>
      <c r="AR12" s="619"/>
      <c r="AS12" s="619"/>
      <c r="AT12" s="619"/>
      <c r="AU12" s="619"/>
      <c r="AV12" s="619"/>
      <c r="AW12" s="619"/>
      <c r="AX12" s="619"/>
      <c r="AY12" s="619"/>
      <c r="AZ12" s="619"/>
      <c r="BA12" s="619"/>
      <c r="BB12" s="619"/>
      <c r="BC12" s="619"/>
      <c r="BD12" s="619"/>
      <c r="BE12" s="619"/>
      <c r="BF12" s="620"/>
      <c r="BG12" s="621">
        <v>495933</v>
      </c>
      <c r="BH12" s="622"/>
      <c r="BI12" s="622"/>
      <c r="BJ12" s="622"/>
      <c r="BK12" s="622"/>
      <c r="BL12" s="622"/>
      <c r="BM12" s="622"/>
      <c r="BN12" s="623"/>
      <c r="BO12" s="659">
        <v>46.5</v>
      </c>
      <c r="BP12" s="659"/>
      <c r="BQ12" s="659"/>
      <c r="BR12" s="659"/>
      <c r="BS12" s="660" t="s">
        <v>188</v>
      </c>
      <c r="BT12" s="660"/>
      <c r="BU12" s="660"/>
      <c r="BV12" s="660"/>
      <c r="BW12" s="660"/>
      <c r="BX12" s="660"/>
      <c r="BY12" s="660"/>
      <c r="BZ12" s="660"/>
      <c r="CA12" s="660"/>
      <c r="CB12" s="700"/>
      <c r="CD12" s="618" t="s">
        <v>262</v>
      </c>
      <c r="CE12" s="619"/>
      <c r="CF12" s="619"/>
      <c r="CG12" s="619"/>
      <c r="CH12" s="619"/>
      <c r="CI12" s="619"/>
      <c r="CJ12" s="619"/>
      <c r="CK12" s="619"/>
      <c r="CL12" s="619"/>
      <c r="CM12" s="619"/>
      <c r="CN12" s="619"/>
      <c r="CO12" s="619"/>
      <c r="CP12" s="619"/>
      <c r="CQ12" s="620"/>
      <c r="CR12" s="621">
        <v>444364</v>
      </c>
      <c r="CS12" s="622"/>
      <c r="CT12" s="622"/>
      <c r="CU12" s="622"/>
      <c r="CV12" s="622"/>
      <c r="CW12" s="622"/>
      <c r="CX12" s="622"/>
      <c r="CY12" s="623"/>
      <c r="CZ12" s="659">
        <v>4.5999999999999996</v>
      </c>
      <c r="DA12" s="659"/>
      <c r="DB12" s="659"/>
      <c r="DC12" s="659"/>
      <c r="DD12" s="627">
        <v>34452</v>
      </c>
      <c r="DE12" s="622"/>
      <c r="DF12" s="622"/>
      <c r="DG12" s="622"/>
      <c r="DH12" s="622"/>
      <c r="DI12" s="622"/>
      <c r="DJ12" s="622"/>
      <c r="DK12" s="622"/>
      <c r="DL12" s="622"/>
      <c r="DM12" s="622"/>
      <c r="DN12" s="622"/>
      <c r="DO12" s="622"/>
      <c r="DP12" s="623"/>
      <c r="DQ12" s="627">
        <v>96156</v>
      </c>
      <c r="DR12" s="622"/>
      <c r="DS12" s="622"/>
      <c r="DT12" s="622"/>
      <c r="DU12" s="622"/>
      <c r="DV12" s="622"/>
      <c r="DW12" s="622"/>
      <c r="DX12" s="622"/>
      <c r="DY12" s="622"/>
      <c r="DZ12" s="622"/>
      <c r="EA12" s="622"/>
      <c r="EB12" s="622"/>
      <c r="EC12" s="658"/>
    </row>
    <row r="13" spans="2:143" ht="11.25" customHeight="1" x14ac:dyDescent="0.2">
      <c r="B13" s="618" t="s">
        <v>263</v>
      </c>
      <c r="C13" s="619"/>
      <c r="D13" s="619"/>
      <c r="E13" s="619"/>
      <c r="F13" s="619"/>
      <c r="G13" s="619"/>
      <c r="H13" s="619"/>
      <c r="I13" s="619"/>
      <c r="J13" s="619"/>
      <c r="K13" s="619"/>
      <c r="L13" s="619"/>
      <c r="M13" s="619"/>
      <c r="N13" s="619"/>
      <c r="O13" s="619"/>
      <c r="P13" s="619"/>
      <c r="Q13" s="620"/>
      <c r="R13" s="621" t="s">
        <v>254</v>
      </c>
      <c r="S13" s="622"/>
      <c r="T13" s="622"/>
      <c r="U13" s="622"/>
      <c r="V13" s="622"/>
      <c r="W13" s="622"/>
      <c r="X13" s="622"/>
      <c r="Y13" s="623"/>
      <c r="Z13" s="659" t="s">
        <v>254</v>
      </c>
      <c r="AA13" s="659"/>
      <c r="AB13" s="659"/>
      <c r="AC13" s="659"/>
      <c r="AD13" s="660" t="s">
        <v>188</v>
      </c>
      <c r="AE13" s="660"/>
      <c r="AF13" s="660"/>
      <c r="AG13" s="660"/>
      <c r="AH13" s="660"/>
      <c r="AI13" s="660"/>
      <c r="AJ13" s="660"/>
      <c r="AK13" s="660"/>
      <c r="AL13" s="624" t="s">
        <v>188</v>
      </c>
      <c r="AM13" s="625"/>
      <c r="AN13" s="625"/>
      <c r="AO13" s="661"/>
      <c r="AP13" s="618" t="s">
        <v>264</v>
      </c>
      <c r="AQ13" s="619"/>
      <c r="AR13" s="619"/>
      <c r="AS13" s="619"/>
      <c r="AT13" s="619"/>
      <c r="AU13" s="619"/>
      <c r="AV13" s="619"/>
      <c r="AW13" s="619"/>
      <c r="AX13" s="619"/>
      <c r="AY13" s="619"/>
      <c r="AZ13" s="619"/>
      <c r="BA13" s="619"/>
      <c r="BB13" s="619"/>
      <c r="BC13" s="619"/>
      <c r="BD13" s="619"/>
      <c r="BE13" s="619"/>
      <c r="BF13" s="620"/>
      <c r="BG13" s="621">
        <v>487145</v>
      </c>
      <c r="BH13" s="622"/>
      <c r="BI13" s="622"/>
      <c r="BJ13" s="622"/>
      <c r="BK13" s="622"/>
      <c r="BL13" s="622"/>
      <c r="BM13" s="622"/>
      <c r="BN13" s="623"/>
      <c r="BO13" s="659">
        <v>45.7</v>
      </c>
      <c r="BP13" s="659"/>
      <c r="BQ13" s="659"/>
      <c r="BR13" s="659"/>
      <c r="BS13" s="660" t="s">
        <v>188</v>
      </c>
      <c r="BT13" s="660"/>
      <c r="BU13" s="660"/>
      <c r="BV13" s="660"/>
      <c r="BW13" s="660"/>
      <c r="BX13" s="660"/>
      <c r="BY13" s="660"/>
      <c r="BZ13" s="660"/>
      <c r="CA13" s="660"/>
      <c r="CB13" s="700"/>
      <c r="CD13" s="618" t="s">
        <v>265</v>
      </c>
      <c r="CE13" s="619"/>
      <c r="CF13" s="619"/>
      <c r="CG13" s="619"/>
      <c r="CH13" s="619"/>
      <c r="CI13" s="619"/>
      <c r="CJ13" s="619"/>
      <c r="CK13" s="619"/>
      <c r="CL13" s="619"/>
      <c r="CM13" s="619"/>
      <c r="CN13" s="619"/>
      <c r="CO13" s="619"/>
      <c r="CP13" s="619"/>
      <c r="CQ13" s="620"/>
      <c r="CR13" s="621">
        <v>1408696</v>
      </c>
      <c r="CS13" s="622"/>
      <c r="CT13" s="622"/>
      <c r="CU13" s="622"/>
      <c r="CV13" s="622"/>
      <c r="CW13" s="622"/>
      <c r="CX13" s="622"/>
      <c r="CY13" s="623"/>
      <c r="CZ13" s="659">
        <v>14.5</v>
      </c>
      <c r="DA13" s="659"/>
      <c r="DB13" s="659"/>
      <c r="DC13" s="659"/>
      <c r="DD13" s="627">
        <v>531349</v>
      </c>
      <c r="DE13" s="622"/>
      <c r="DF13" s="622"/>
      <c r="DG13" s="622"/>
      <c r="DH13" s="622"/>
      <c r="DI13" s="622"/>
      <c r="DJ13" s="622"/>
      <c r="DK13" s="622"/>
      <c r="DL13" s="622"/>
      <c r="DM13" s="622"/>
      <c r="DN13" s="622"/>
      <c r="DO13" s="622"/>
      <c r="DP13" s="623"/>
      <c r="DQ13" s="627">
        <v>853405</v>
      </c>
      <c r="DR13" s="622"/>
      <c r="DS13" s="622"/>
      <c r="DT13" s="622"/>
      <c r="DU13" s="622"/>
      <c r="DV13" s="622"/>
      <c r="DW13" s="622"/>
      <c r="DX13" s="622"/>
      <c r="DY13" s="622"/>
      <c r="DZ13" s="622"/>
      <c r="EA13" s="622"/>
      <c r="EB13" s="622"/>
      <c r="EC13" s="658"/>
    </row>
    <row r="14" spans="2:143" ht="11.25" customHeight="1" x14ac:dyDescent="0.2">
      <c r="B14" s="618" t="s">
        <v>266</v>
      </c>
      <c r="C14" s="619"/>
      <c r="D14" s="619"/>
      <c r="E14" s="619"/>
      <c r="F14" s="619"/>
      <c r="G14" s="619"/>
      <c r="H14" s="619"/>
      <c r="I14" s="619"/>
      <c r="J14" s="619"/>
      <c r="K14" s="619"/>
      <c r="L14" s="619"/>
      <c r="M14" s="619"/>
      <c r="N14" s="619"/>
      <c r="O14" s="619"/>
      <c r="P14" s="619"/>
      <c r="Q14" s="620"/>
      <c r="R14" s="621" t="s">
        <v>188</v>
      </c>
      <c r="S14" s="622"/>
      <c r="T14" s="622"/>
      <c r="U14" s="622"/>
      <c r="V14" s="622"/>
      <c r="W14" s="622"/>
      <c r="X14" s="622"/>
      <c r="Y14" s="623"/>
      <c r="Z14" s="659" t="s">
        <v>254</v>
      </c>
      <c r="AA14" s="659"/>
      <c r="AB14" s="659"/>
      <c r="AC14" s="659"/>
      <c r="AD14" s="660" t="s">
        <v>188</v>
      </c>
      <c r="AE14" s="660"/>
      <c r="AF14" s="660"/>
      <c r="AG14" s="660"/>
      <c r="AH14" s="660"/>
      <c r="AI14" s="660"/>
      <c r="AJ14" s="660"/>
      <c r="AK14" s="660"/>
      <c r="AL14" s="624" t="s">
        <v>188</v>
      </c>
      <c r="AM14" s="625"/>
      <c r="AN14" s="625"/>
      <c r="AO14" s="661"/>
      <c r="AP14" s="618" t="s">
        <v>267</v>
      </c>
      <c r="AQ14" s="619"/>
      <c r="AR14" s="619"/>
      <c r="AS14" s="619"/>
      <c r="AT14" s="619"/>
      <c r="AU14" s="619"/>
      <c r="AV14" s="619"/>
      <c r="AW14" s="619"/>
      <c r="AX14" s="619"/>
      <c r="AY14" s="619"/>
      <c r="AZ14" s="619"/>
      <c r="BA14" s="619"/>
      <c r="BB14" s="619"/>
      <c r="BC14" s="619"/>
      <c r="BD14" s="619"/>
      <c r="BE14" s="619"/>
      <c r="BF14" s="620"/>
      <c r="BG14" s="621">
        <v>50979</v>
      </c>
      <c r="BH14" s="622"/>
      <c r="BI14" s="622"/>
      <c r="BJ14" s="622"/>
      <c r="BK14" s="622"/>
      <c r="BL14" s="622"/>
      <c r="BM14" s="622"/>
      <c r="BN14" s="623"/>
      <c r="BO14" s="659">
        <v>4.8</v>
      </c>
      <c r="BP14" s="659"/>
      <c r="BQ14" s="659"/>
      <c r="BR14" s="659"/>
      <c r="BS14" s="660" t="s">
        <v>188</v>
      </c>
      <c r="BT14" s="660"/>
      <c r="BU14" s="660"/>
      <c r="BV14" s="660"/>
      <c r="BW14" s="660"/>
      <c r="BX14" s="660"/>
      <c r="BY14" s="660"/>
      <c r="BZ14" s="660"/>
      <c r="CA14" s="660"/>
      <c r="CB14" s="700"/>
      <c r="CD14" s="618" t="s">
        <v>268</v>
      </c>
      <c r="CE14" s="619"/>
      <c r="CF14" s="619"/>
      <c r="CG14" s="619"/>
      <c r="CH14" s="619"/>
      <c r="CI14" s="619"/>
      <c r="CJ14" s="619"/>
      <c r="CK14" s="619"/>
      <c r="CL14" s="619"/>
      <c r="CM14" s="619"/>
      <c r="CN14" s="619"/>
      <c r="CO14" s="619"/>
      <c r="CP14" s="619"/>
      <c r="CQ14" s="620"/>
      <c r="CR14" s="621">
        <v>292637</v>
      </c>
      <c r="CS14" s="622"/>
      <c r="CT14" s="622"/>
      <c r="CU14" s="622"/>
      <c r="CV14" s="622"/>
      <c r="CW14" s="622"/>
      <c r="CX14" s="622"/>
      <c r="CY14" s="623"/>
      <c r="CZ14" s="659">
        <v>3</v>
      </c>
      <c r="DA14" s="659"/>
      <c r="DB14" s="659"/>
      <c r="DC14" s="659"/>
      <c r="DD14" s="627">
        <v>5445</v>
      </c>
      <c r="DE14" s="622"/>
      <c r="DF14" s="622"/>
      <c r="DG14" s="622"/>
      <c r="DH14" s="622"/>
      <c r="DI14" s="622"/>
      <c r="DJ14" s="622"/>
      <c r="DK14" s="622"/>
      <c r="DL14" s="622"/>
      <c r="DM14" s="622"/>
      <c r="DN14" s="622"/>
      <c r="DO14" s="622"/>
      <c r="DP14" s="623"/>
      <c r="DQ14" s="627">
        <v>274747</v>
      </c>
      <c r="DR14" s="622"/>
      <c r="DS14" s="622"/>
      <c r="DT14" s="622"/>
      <c r="DU14" s="622"/>
      <c r="DV14" s="622"/>
      <c r="DW14" s="622"/>
      <c r="DX14" s="622"/>
      <c r="DY14" s="622"/>
      <c r="DZ14" s="622"/>
      <c r="EA14" s="622"/>
      <c r="EB14" s="622"/>
      <c r="EC14" s="658"/>
    </row>
    <row r="15" spans="2:143" ht="11.25" customHeight="1" x14ac:dyDescent="0.2">
      <c r="B15" s="618" t="s">
        <v>269</v>
      </c>
      <c r="C15" s="619"/>
      <c r="D15" s="619"/>
      <c r="E15" s="619"/>
      <c r="F15" s="619"/>
      <c r="G15" s="619"/>
      <c r="H15" s="619"/>
      <c r="I15" s="619"/>
      <c r="J15" s="619"/>
      <c r="K15" s="619"/>
      <c r="L15" s="619"/>
      <c r="M15" s="619"/>
      <c r="N15" s="619"/>
      <c r="O15" s="619"/>
      <c r="P15" s="619"/>
      <c r="Q15" s="620"/>
      <c r="R15" s="621" t="s">
        <v>254</v>
      </c>
      <c r="S15" s="622"/>
      <c r="T15" s="622"/>
      <c r="U15" s="622"/>
      <c r="V15" s="622"/>
      <c r="W15" s="622"/>
      <c r="X15" s="622"/>
      <c r="Y15" s="623"/>
      <c r="Z15" s="659" t="s">
        <v>188</v>
      </c>
      <c r="AA15" s="659"/>
      <c r="AB15" s="659"/>
      <c r="AC15" s="659"/>
      <c r="AD15" s="660" t="s">
        <v>254</v>
      </c>
      <c r="AE15" s="660"/>
      <c r="AF15" s="660"/>
      <c r="AG15" s="660"/>
      <c r="AH15" s="660"/>
      <c r="AI15" s="660"/>
      <c r="AJ15" s="660"/>
      <c r="AK15" s="660"/>
      <c r="AL15" s="624" t="s">
        <v>188</v>
      </c>
      <c r="AM15" s="625"/>
      <c r="AN15" s="625"/>
      <c r="AO15" s="661"/>
      <c r="AP15" s="618" t="s">
        <v>270</v>
      </c>
      <c r="AQ15" s="619"/>
      <c r="AR15" s="619"/>
      <c r="AS15" s="619"/>
      <c r="AT15" s="619"/>
      <c r="AU15" s="619"/>
      <c r="AV15" s="619"/>
      <c r="AW15" s="619"/>
      <c r="AX15" s="619"/>
      <c r="AY15" s="619"/>
      <c r="AZ15" s="619"/>
      <c r="BA15" s="619"/>
      <c r="BB15" s="619"/>
      <c r="BC15" s="619"/>
      <c r="BD15" s="619"/>
      <c r="BE15" s="619"/>
      <c r="BF15" s="620"/>
      <c r="BG15" s="621">
        <v>52498</v>
      </c>
      <c r="BH15" s="622"/>
      <c r="BI15" s="622"/>
      <c r="BJ15" s="622"/>
      <c r="BK15" s="622"/>
      <c r="BL15" s="622"/>
      <c r="BM15" s="622"/>
      <c r="BN15" s="623"/>
      <c r="BO15" s="659">
        <v>4.9000000000000004</v>
      </c>
      <c r="BP15" s="659"/>
      <c r="BQ15" s="659"/>
      <c r="BR15" s="659"/>
      <c r="BS15" s="660" t="s">
        <v>254</v>
      </c>
      <c r="BT15" s="660"/>
      <c r="BU15" s="660"/>
      <c r="BV15" s="660"/>
      <c r="BW15" s="660"/>
      <c r="BX15" s="660"/>
      <c r="BY15" s="660"/>
      <c r="BZ15" s="660"/>
      <c r="CA15" s="660"/>
      <c r="CB15" s="700"/>
      <c r="CD15" s="618" t="s">
        <v>271</v>
      </c>
      <c r="CE15" s="619"/>
      <c r="CF15" s="619"/>
      <c r="CG15" s="619"/>
      <c r="CH15" s="619"/>
      <c r="CI15" s="619"/>
      <c r="CJ15" s="619"/>
      <c r="CK15" s="619"/>
      <c r="CL15" s="619"/>
      <c r="CM15" s="619"/>
      <c r="CN15" s="619"/>
      <c r="CO15" s="619"/>
      <c r="CP15" s="619"/>
      <c r="CQ15" s="620"/>
      <c r="CR15" s="621">
        <v>575848</v>
      </c>
      <c r="CS15" s="622"/>
      <c r="CT15" s="622"/>
      <c r="CU15" s="622"/>
      <c r="CV15" s="622"/>
      <c r="CW15" s="622"/>
      <c r="CX15" s="622"/>
      <c r="CY15" s="623"/>
      <c r="CZ15" s="659">
        <v>5.9</v>
      </c>
      <c r="DA15" s="659"/>
      <c r="DB15" s="659"/>
      <c r="DC15" s="659"/>
      <c r="DD15" s="627">
        <v>39355</v>
      </c>
      <c r="DE15" s="622"/>
      <c r="DF15" s="622"/>
      <c r="DG15" s="622"/>
      <c r="DH15" s="622"/>
      <c r="DI15" s="622"/>
      <c r="DJ15" s="622"/>
      <c r="DK15" s="622"/>
      <c r="DL15" s="622"/>
      <c r="DM15" s="622"/>
      <c r="DN15" s="622"/>
      <c r="DO15" s="622"/>
      <c r="DP15" s="623"/>
      <c r="DQ15" s="627">
        <v>497282</v>
      </c>
      <c r="DR15" s="622"/>
      <c r="DS15" s="622"/>
      <c r="DT15" s="622"/>
      <c r="DU15" s="622"/>
      <c r="DV15" s="622"/>
      <c r="DW15" s="622"/>
      <c r="DX15" s="622"/>
      <c r="DY15" s="622"/>
      <c r="DZ15" s="622"/>
      <c r="EA15" s="622"/>
      <c r="EB15" s="622"/>
      <c r="EC15" s="658"/>
    </row>
    <row r="16" spans="2:143" ht="11.25" customHeight="1" x14ac:dyDescent="0.2">
      <c r="B16" s="618" t="s">
        <v>272</v>
      </c>
      <c r="C16" s="619"/>
      <c r="D16" s="619"/>
      <c r="E16" s="619"/>
      <c r="F16" s="619"/>
      <c r="G16" s="619"/>
      <c r="H16" s="619"/>
      <c r="I16" s="619"/>
      <c r="J16" s="619"/>
      <c r="K16" s="619"/>
      <c r="L16" s="619"/>
      <c r="M16" s="619"/>
      <c r="N16" s="619"/>
      <c r="O16" s="619"/>
      <c r="P16" s="619"/>
      <c r="Q16" s="620"/>
      <c r="R16" s="621">
        <v>9186</v>
      </c>
      <c r="S16" s="622"/>
      <c r="T16" s="622"/>
      <c r="U16" s="622"/>
      <c r="V16" s="622"/>
      <c r="W16" s="622"/>
      <c r="X16" s="622"/>
      <c r="Y16" s="623"/>
      <c r="Z16" s="659">
        <v>0.1</v>
      </c>
      <c r="AA16" s="659"/>
      <c r="AB16" s="659"/>
      <c r="AC16" s="659"/>
      <c r="AD16" s="660">
        <v>9186</v>
      </c>
      <c r="AE16" s="660"/>
      <c r="AF16" s="660"/>
      <c r="AG16" s="660"/>
      <c r="AH16" s="660"/>
      <c r="AI16" s="660"/>
      <c r="AJ16" s="660"/>
      <c r="AK16" s="660"/>
      <c r="AL16" s="624">
        <v>0.2</v>
      </c>
      <c r="AM16" s="625"/>
      <c r="AN16" s="625"/>
      <c r="AO16" s="661"/>
      <c r="AP16" s="618" t="s">
        <v>273</v>
      </c>
      <c r="AQ16" s="619"/>
      <c r="AR16" s="619"/>
      <c r="AS16" s="619"/>
      <c r="AT16" s="619"/>
      <c r="AU16" s="619"/>
      <c r="AV16" s="619"/>
      <c r="AW16" s="619"/>
      <c r="AX16" s="619"/>
      <c r="AY16" s="619"/>
      <c r="AZ16" s="619"/>
      <c r="BA16" s="619"/>
      <c r="BB16" s="619"/>
      <c r="BC16" s="619"/>
      <c r="BD16" s="619"/>
      <c r="BE16" s="619"/>
      <c r="BF16" s="620"/>
      <c r="BG16" s="621" t="s">
        <v>254</v>
      </c>
      <c r="BH16" s="622"/>
      <c r="BI16" s="622"/>
      <c r="BJ16" s="622"/>
      <c r="BK16" s="622"/>
      <c r="BL16" s="622"/>
      <c r="BM16" s="622"/>
      <c r="BN16" s="623"/>
      <c r="BO16" s="659" t="s">
        <v>188</v>
      </c>
      <c r="BP16" s="659"/>
      <c r="BQ16" s="659"/>
      <c r="BR16" s="659"/>
      <c r="BS16" s="660" t="s">
        <v>254</v>
      </c>
      <c r="BT16" s="660"/>
      <c r="BU16" s="660"/>
      <c r="BV16" s="660"/>
      <c r="BW16" s="660"/>
      <c r="BX16" s="660"/>
      <c r="BY16" s="660"/>
      <c r="BZ16" s="660"/>
      <c r="CA16" s="660"/>
      <c r="CB16" s="700"/>
      <c r="CD16" s="618" t="s">
        <v>274</v>
      </c>
      <c r="CE16" s="619"/>
      <c r="CF16" s="619"/>
      <c r="CG16" s="619"/>
      <c r="CH16" s="619"/>
      <c r="CI16" s="619"/>
      <c r="CJ16" s="619"/>
      <c r="CK16" s="619"/>
      <c r="CL16" s="619"/>
      <c r="CM16" s="619"/>
      <c r="CN16" s="619"/>
      <c r="CO16" s="619"/>
      <c r="CP16" s="619"/>
      <c r="CQ16" s="620"/>
      <c r="CR16" s="621">
        <v>643940</v>
      </c>
      <c r="CS16" s="622"/>
      <c r="CT16" s="622"/>
      <c r="CU16" s="622"/>
      <c r="CV16" s="622"/>
      <c r="CW16" s="622"/>
      <c r="CX16" s="622"/>
      <c r="CY16" s="623"/>
      <c r="CZ16" s="659">
        <v>6.6</v>
      </c>
      <c r="DA16" s="659"/>
      <c r="DB16" s="659"/>
      <c r="DC16" s="659"/>
      <c r="DD16" s="627" t="s">
        <v>254</v>
      </c>
      <c r="DE16" s="622"/>
      <c r="DF16" s="622"/>
      <c r="DG16" s="622"/>
      <c r="DH16" s="622"/>
      <c r="DI16" s="622"/>
      <c r="DJ16" s="622"/>
      <c r="DK16" s="622"/>
      <c r="DL16" s="622"/>
      <c r="DM16" s="622"/>
      <c r="DN16" s="622"/>
      <c r="DO16" s="622"/>
      <c r="DP16" s="623"/>
      <c r="DQ16" s="627">
        <v>9969</v>
      </c>
      <c r="DR16" s="622"/>
      <c r="DS16" s="622"/>
      <c r="DT16" s="622"/>
      <c r="DU16" s="622"/>
      <c r="DV16" s="622"/>
      <c r="DW16" s="622"/>
      <c r="DX16" s="622"/>
      <c r="DY16" s="622"/>
      <c r="DZ16" s="622"/>
      <c r="EA16" s="622"/>
      <c r="EB16" s="622"/>
      <c r="EC16" s="658"/>
    </row>
    <row r="17" spans="2:133" ht="11.25" customHeight="1" x14ac:dyDescent="0.2">
      <c r="B17" s="618" t="s">
        <v>275</v>
      </c>
      <c r="C17" s="619"/>
      <c r="D17" s="619"/>
      <c r="E17" s="619"/>
      <c r="F17" s="619"/>
      <c r="G17" s="619"/>
      <c r="H17" s="619"/>
      <c r="I17" s="619"/>
      <c r="J17" s="619"/>
      <c r="K17" s="619"/>
      <c r="L17" s="619"/>
      <c r="M17" s="619"/>
      <c r="N17" s="619"/>
      <c r="O17" s="619"/>
      <c r="P17" s="619"/>
      <c r="Q17" s="620"/>
      <c r="R17" s="621">
        <v>13836</v>
      </c>
      <c r="S17" s="622"/>
      <c r="T17" s="622"/>
      <c r="U17" s="622"/>
      <c r="V17" s="622"/>
      <c r="W17" s="622"/>
      <c r="X17" s="622"/>
      <c r="Y17" s="623"/>
      <c r="Z17" s="659">
        <v>0.1</v>
      </c>
      <c r="AA17" s="659"/>
      <c r="AB17" s="659"/>
      <c r="AC17" s="659"/>
      <c r="AD17" s="660">
        <v>13836</v>
      </c>
      <c r="AE17" s="660"/>
      <c r="AF17" s="660"/>
      <c r="AG17" s="660"/>
      <c r="AH17" s="660"/>
      <c r="AI17" s="660"/>
      <c r="AJ17" s="660"/>
      <c r="AK17" s="660"/>
      <c r="AL17" s="624">
        <v>0.3</v>
      </c>
      <c r="AM17" s="625"/>
      <c r="AN17" s="625"/>
      <c r="AO17" s="661"/>
      <c r="AP17" s="618" t="s">
        <v>276</v>
      </c>
      <c r="AQ17" s="619"/>
      <c r="AR17" s="619"/>
      <c r="AS17" s="619"/>
      <c r="AT17" s="619"/>
      <c r="AU17" s="619"/>
      <c r="AV17" s="619"/>
      <c r="AW17" s="619"/>
      <c r="AX17" s="619"/>
      <c r="AY17" s="619"/>
      <c r="AZ17" s="619"/>
      <c r="BA17" s="619"/>
      <c r="BB17" s="619"/>
      <c r="BC17" s="619"/>
      <c r="BD17" s="619"/>
      <c r="BE17" s="619"/>
      <c r="BF17" s="620"/>
      <c r="BG17" s="621" t="s">
        <v>188</v>
      </c>
      <c r="BH17" s="622"/>
      <c r="BI17" s="622"/>
      <c r="BJ17" s="622"/>
      <c r="BK17" s="622"/>
      <c r="BL17" s="622"/>
      <c r="BM17" s="622"/>
      <c r="BN17" s="623"/>
      <c r="BO17" s="659" t="s">
        <v>254</v>
      </c>
      <c r="BP17" s="659"/>
      <c r="BQ17" s="659"/>
      <c r="BR17" s="659"/>
      <c r="BS17" s="660" t="s">
        <v>254</v>
      </c>
      <c r="BT17" s="660"/>
      <c r="BU17" s="660"/>
      <c r="BV17" s="660"/>
      <c r="BW17" s="660"/>
      <c r="BX17" s="660"/>
      <c r="BY17" s="660"/>
      <c r="BZ17" s="660"/>
      <c r="CA17" s="660"/>
      <c r="CB17" s="700"/>
      <c r="CD17" s="618" t="s">
        <v>277</v>
      </c>
      <c r="CE17" s="619"/>
      <c r="CF17" s="619"/>
      <c r="CG17" s="619"/>
      <c r="CH17" s="619"/>
      <c r="CI17" s="619"/>
      <c r="CJ17" s="619"/>
      <c r="CK17" s="619"/>
      <c r="CL17" s="619"/>
      <c r="CM17" s="619"/>
      <c r="CN17" s="619"/>
      <c r="CO17" s="619"/>
      <c r="CP17" s="619"/>
      <c r="CQ17" s="620"/>
      <c r="CR17" s="621">
        <v>1063569</v>
      </c>
      <c r="CS17" s="622"/>
      <c r="CT17" s="622"/>
      <c r="CU17" s="622"/>
      <c r="CV17" s="622"/>
      <c r="CW17" s="622"/>
      <c r="CX17" s="622"/>
      <c r="CY17" s="623"/>
      <c r="CZ17" s="659">
        <v>10.9</v>
      </c>
      <c r="DA17" s="659"/>
      <c r="DB17" s="659"/>
      <c r="DC17" s="659"/>
      <c r="DD17" s="627" t="s">
        <v>188</v>
      </c>
      <c r="DE17" s="622"/>
      <c r="DF17" s="622"/>
      <c r="DG17" s="622"/>
      <c r="DH17" s="622"/>
      <c r="DI17" s="622"/>
      <c r="DJ17" s="622"/>
      <c r="DK17" s="622"/>
      <c r="DL17" s="622"/>
      <c r="DM17" s="622"/>
      <c r="DN17" s="622"/>
      <c r="DO17" s="622"/>
      <c r="DP17" s="623"/>
      <c r="DQ17" s="627">
        <v>1063569</v>
      </c>
      <c r="DR17" s="622"/>
      <c r="DS17" s="622"/>
      <c r="DT17" s="622"/>
      <c r="DU17" s="622"/>
      <c r="DV17" s="622"/>
      <c r="DW17" s="622"/>
      <c r="DX17" s="622"/>
      <c r="DY17" s="622"/>
      <c r="DZ17" s="622"/>
      <c r="EA17" s="622"/>
      <c r="EB17" s="622"/>
      <c r="EC17" s="658"/>
    </row>
    <row r="18" spans="2:133" ht="11.25" customHeight="1" x14ac:dyDescent="0.2">
      <c r="B18" s="618" t="s">
        <v>278</v>
      </c>
      <c r="C18" s="619"/>
      <c r="D18" s="619"/>
      <c r="E18" s="619"/>
      <c r="F18" s="619"/>
      <c r="G18" s="619"/>
      <c r="H18" s="619"/>
      <c r="I18" s="619"/>
      <c r="J18" s="619"/>
      <c r="K18" s="619"/>
      <c r="L18" s="619"/>
      <c r="M18" s="619"/>
      <c r="N18" s="619"/>
      <c r="O18" s="619"/>
      <c r="P18" s="619"/>
      <c r="Q18" s="620"/>
      <c r="R18" s="621">
        <v>7315</v>
      </c>
      <c r="S18" s="622"/>
      <c r="T18" s="622"/>
      <c r="U18" s="622"/>
      <c r="V18" s="622"/>
      <c r="W18" s="622"/>
      <c r="X18" s="622"/>
      <c r="Y18" s="623"/>
      <c r="Z18" s="659">
        <v>0.1</v>
      </c>
      <c r="AA18" s="659"/>
      <c r="AB18" s="659"/>
      <c r="AC18" s="659"/>
      <c r="AD18" s="660">
        <v>7315</v>
      </c>
      <c r="AE18" s="660"/>
      <c r="AF18" s="660"/>
      <c r="AG18" s="660"/>
      <c r="AH18" s="660"/>
      <c r="AI18" s="660"/>
      <c r="AJ18" s="660"/>
      <c r="AK18" s="660"/>
      <c r="AL18" s="624">
        <v>0.1</v>
      </c>
      <c r="AM18" s="625"/>
      <c r="AN18" s="625"/>
      <c r="AO18" s="661"/>
      <c r="AP18" s="618" t="s">
        <v>279</v>
      </c>
      <c r="AQ18" s="619"/>
      <c r="AR18" s="619"/>
      <c r="AS18" s="619"/>
      <c r="AT18" s="619"/>
      <c r="AU18" s="619"/>
      <c r="AV18" s="619"/>
      <c r="AW18" s="619"/>
      <c r="AX18" s="619"/>
      <c r="AY18" s="619"/>
      <c r="AZ18" s="619"/>
      <c r="BA18" s="619"/>
      <c r="BB18" s="619"/>
      <c r="BC18" s="619"/>
      <c r="BD18" s="619"/>
      <c r="BE18" s="619"/>
      <c r="BF18" s="620"/>
      <c r="BG18" s="621" t="s">
        <v>188</v>
      </c>
      <c r="BH18" s="622"/>
      <c r="BI18" s="622"/>
      <c r="BJ18" s="622"/>
      <c r="BK18" s="622"/>
      <c r="BL18" s="622"/>
      <c r="BM18" s="622"/>
      <c r="BN18" s="623"/>
      <c r="BO18" s="659" t="s">
        <v>254</v>
      </c>
      <c r="BP18" s="659"/>
      <c r="BQ18" s="659"/>
      <c r="BR18" s="659"/>
      <c r="BS18" s="660" t="s">
        <v>188</v>
      </c>
      <c r="BT18" s="660"/>
      <c r="BU18" s="660"/>
      <c r="BV18" s="660"/>
      <c r="BW18" s="660"/>
      <c r="BX18" s="660"/>
      <c r="BY18" s="660"/>
      <c r="BZ18" s="660"/>
      <c r="CA18" s="660"/>
      <c r="CB18" s="700"/>
      <c r="CD18" s="618" t="s">
        <v>280</v>
      </c>
      <c r="CE18" s="619"/>
      <c r="CF18" s="619"/>
      <c r="CG18" s="619"/>
      <c r="CH18" s="619"/>
      <c r="CI18" s="619"/>
      <c r="CJ18" s="619"/>
      <c r="CK18" s="619"/>
      <c r="CL18" s="619"/>
      <c r="CM18" s="619"/>
      <c r="CN18" s="619"/>
      <c r="CO18" s="619"/>
      <c r="CP18" s="619"/>
      <c r="CQ18" s="620"/>
      <c r="CR18" s="621">
        <v>602952</v>
      </c>
      <c r="CS18" s="622"/>
      <c r="CT18" s="622"/>
      <c r="CU18" s="622"/>
      <c r="CV18" s="622"/>
      <c r="CW18" s="622"/>
      <c r="CX18" s="622"/>
      <c r="CY18" s="623"/>
      <c r="CZ18" s="659">
        <v>6.2</v>
      </c>
      <c r="DA18" s="659"/>
      <c r="DB18" s="659"/>
      <c r="DC18" s="659"/>
      <c r="DD18" s="627" t="s">
        <v>254</v>
      </c>
      <c r="DE18" s="622"/>
      <c r="DF18" s="622"/>
      <c r="DG18" s="622"/>
      <c r="DH18" s="622"/>
      <c r="DI18" s="622"/>
      <c r="DJ18" s="622"/>
      <c r="DK18" s="622"/>
      <c r="DL18" s="622"/>
      <c r="DM18" s="622"/>
      <c r="DN18" s="622"/>
      <c r="DO18" s="622"/>
      <c r="DP18" s="623"/>
      <c r="DQ18" s="627">
        <v>602714</v>
      </c>
      <c r="DR18" s="622"/>
      <c r="DS18" s="622"/>
      <c r="DT18" s="622"/>
      <c r="DU18" s="622"/>
      <c r="DV18" s="622"/>
      <c r="DW18" s="622"/>
      <c r="DX18" s="622"/>
      <c r="DY18" s="622"/>
      <c r="DZ18" s="622"/>
      <c r="EA18" s="622"/>
      <c r="EB18" s="622"/>
      <c r="EC18" s="658"/>
    </row>
    <row r="19" spans="2:133" ht="11.25" customHeight="1" x14ac:dyDescent="0.2">
      <c r="B19" s="618" t="s">
        <v>281</v>
      </c>
      <c r="C19" s="619"/>
      <c r="D19" s="619"/>
      <c r="E19" s="619"/>
      <c r="F19" s="619"/>
      <c r="G19" s="619"/>
      <c r="H19" s="619"/>
      <c r="I19" s="619"/>
      <c r="J19" s="619"/>
      <c r="K19" s="619"/>
      <c r="L19" s="619"/>
      <c r="M19" s="619"/>
      <c r="N19" s="619"/>
      <c r="O19" s="619"/>
      <c r="P19" s="619"/>
      <c r="Q19" s="620"/>
      <c r="R19" s="621">
        <v>6303</v>
      </c>
      <c r="S19" s="622"/>
      <c r="T19" s="622"/>
      <c r="U19" s="622"/>
      <c r="V19" s="622"/>
      <c r="W19" s="622"/>
      <c r="X19" s="622"/>
      <c r="Y19" s="623"/>
      <c r="Z19" s="659">
        <v>0.1</v>
      </c>
      <c r="AA19" s="659"/>
      <c r="AB19" s="659"/>
      <c r="AC19" s="659"/>
      <c r="AD19" s="660">
        <v>6303</v>
      </c>
      <c r="AE19" s="660"/>
      <c r="AF19" s="660"/>
      <c r="AG19" s="660"/>
      <c r="AH19" s="660"/>
      <c r="AI19" s="660"/>
      <c r="AJ19" s="660"/>
      <c r="AK19" s="660"/>
      <c r="AL19" s="624">
        <v>0.1</v>
      </c>
      <c r="AM19" s="625"/>
      <c r="AN19" s="625"/>
      <c r="AO19" s="661"/>
      <c r="AP19" s="618" t="s">
        <v>282</v>
      </c>
      <c r="AQ19" s="619"/>
      <c r="AR19" s="619"/>
      <c r="AS19" s="619"/>
      <c r="AT19" s="619"/>
      <c r="AU19" s="619"/>
      <c r="AV19" s="619"/>
      <c r="AW19" s="619"/>
      <c r="AX19" s="619"/>
      <c r="AY19" s="619"/>
      <c r="AZ19" s="619"/>
      <c r="BA19" s="619"/>
      <c r="BB19" s="619"/>
      <c r="BC19" s="619"/>
      <c r="BD19" s="619"/>
      <c r="BE19" s="619"/>
      <c r="BF19" s="620"/>
      <c r="BG19" s="621" t="s">
        <v>188</v>
      </c>
      <c r="BH19" s="622"/>
      <c r="BI19" s="622"/>
      <c r="BJ19" s="622"/>
      <c r="BK19" s="622"/>
      <c r="BL19" s="622"/>
      <c r="BM19" s="622"/>
      <c r="BN19" s="623"/>
      <c r="BO19" s="659" t="s">
        <v>188</v>
      </c>
      <c r="BP19" s="659"/>
      <c r="BQ19" s="659"/>
      <c r="BR19" s="659"/>
      <c r="BS19" s="660" t="s">
        <v>188</v>
      </c>
      <c r="BT19" s="660"/>
      <c r="BU19" s="660"/>
      <c r="BV19" s="660"/>
      <c r="BW19" s="660"/>
      <c r="BX19" s="660"/>
      <c r="BY19" s="660"/>
      <c r="BZ19" s="660"/>
      <c r="CA19" s="660"/>
      <c r="CB19" s="700"/>
      <c r="CD19" s="618" t="s">
        <v>283</v>
      </c>
      <c r="CE19" s="619"/>
      <c r="CF19" s="619"/>
      <c r="CG19" s="619"/>
      <c r="CH19" s="619"/>
      <c r="CI19" s="619"/>
      <c r="CJ19" s="619"/>
      <c r="CK19" s="619"/>
      <c r="CL19" s="619"/>
      <c r="CM19" s="619"/>
      <c r="CN19" s="619"/>
      <c r="CO19" s="619"/>
      <c r="CP19" s="619"/>
      <c r="CQ19" s="620"/>
      <c r="CR19" s="621" t="s">
        <v>254</v>
      </c>
      <c r="CS19" s="622"/>
      <c r="CT19" s="622"/>
      <c r="CU19" s="622"/>
      <c r="CV19" s="622"/>
      <c r="CW19" s="622"/>
      <c r="CX19" s="622"/>
      <c r="CY19" s="623"/>
      <c r="CZ19" s="659" t="s">
        <v>254</v>
      </c>
      <c r="DA19" s="659"/>
      <c r="DB19" s="659"/>
      <c r="DC19" s="659"/>
      <c r="DD19" s="627" t="s">
        <v>254</v>
      </c>
      <c r="DE19" s="622"/>
      <c r="DF19" s="622"/>
      <c r="DG19" s="622"/>
      <c r="DH19" s="622"/>
      <c r="DI19" s="622"/>
      <c r="DJ19" s="622"/>
      <c r="DK19" s="622"/>
      <c r="DL19" s="622"/>
      <c r="DM19" s="622"/>
      <c r="DN19" s="622"/>
      <c r="DO19" s="622"/>
      <c r="DP19" s="623"/>
      <c r="DQ19" s="627" t="s">
        <v>254</v>
      </c>
      <c r="DR19" s="622"/>
      <c r="DS19" s="622"/>
      <c r="DT19" s="622"/>
      <c r="DU19" s="622"/>
      <c r="DV19" s="622"/>
      <c r="DW19" s="622"/>
      <c r="DX19" s="622"/>
      <c r="DY19" s="622"/>
      <c r="DZ19" s="622"/>
      <c r="EA19" s="622"/>
      <c r="EB19" s="622"/>
      <c r="EC19" s="658"/>
    </row>
    <row r="20" spans="2:133" ht="11.25" customHeight="1" x14ac:dyDescent="0.2">
      <c r="B20" s="688" t="s">
        <v>284</v>
      </c>
      <c r="C20" s="689"/>
      <c r="D20" s="689"/>
      <c r="E20" s="689"/>
      <c r="F20" s="689"/>
      <c r="G20" s="689"/>
      <c r="H20" s="689"/>
      <c r="I20" s="689"/>
      <c r="J20" s="689"/>
      <c r="K20" s="689"/>
      <c r="L20" s="689"/>
      <c r="M20" s="689"/>
      <c r="N20" s="689"/>
      <c r="O20" s="689"/>
      <c r="P20" s="689"/>
      <c r="Q20" s="690"/>
      <c r="R20" s="621">
        <v>1012</v>
      </c>
      <c r="S20" s="622"/>
      <c r="T20" s="622"/>
      <c r="U20" s="622"/>
      <c r="V20" s="622"/>
      <c r="W20" s="622"/>
      <c r="X20" s="622"/>
      <c r="Y20" s="623"/>
      <c r="Z20" s="659">
        <v>0</v>
      </c>
      <c r="AA20" s="659"/>
      <c r="AB20" s="659"/>
      <c r="AC20" s="659"/>
      <c r="AD20" s="660">
        <v>1012</v>
      </c>
      <c r="AE20" s="660"/>
      <c r="AF20" s="660"/>
      <c r="AG20" s="660"/>
      <c r="AH20" s="660"/>
      <c r="AI20" s="660"/>
      <c r="AJ20" s="660"/>
      <c r="AK20" s="660"/>
      <c r="AL20" s="624">
        <v>0</v>
      </c>
      <c r="AM20" s="625"/>
      <c r="AN20" s="625"/>
      <c r="AO20" s="661"/>
      <c r="AP20" s="618" t="s">
        <v>285</v>
      </c>
      <c r="AQ20" s="619"/>
      <c r="AR20" s="619"/>
      <c r="AS20" s="619"/>
      <c r="AT20" s="619"/>
      <c r="AU20" s="619"/>
      <c r="AV20" s="619"/>
      <c r="AW20" s="619"/>
      <c r="AX20" s="619"/>
      <c r="AY20" s="619"/>
      <c r="AZ20" s="619"/>
      <c r="BA20" s="619"/>
      <c r="BB20" s="619"/>
      <c r="BC20" s="619"/>
      <c r="BD20" s="619"/>
      <c r="BE20" s="619"/>
      <c r="BF20" s="620"/>
      <c r="BG20" s="621" t="s">
        <v>188</v>
      </c>
      <c r="BH20" s="622"/>
      <c r="BI20" s="622"/>
      <c r="BJ20" s="622"/>
      <c r="BK20" s="622"/>
      <c r="BL20" s="622"/>
      <c r="BM20" s="622"/>
      <c r="BN20" s="623"/>
      <c r="BO20" s="659" t="s">
        <v>188</v>
      </c>
      <c r="BP20" s="659"/>
      <c r="BQ20" s="659"/>
      <c r="BR20" s="659"/>
      <c r="BS20" s="660" t="s">
        <v>188</v>
      </c>
      <c r="BT20" s="660"/>
      <c r="BU20" s="660"/>
      <c r="BV20" s="660"/>
      <c r="BW20" s="660"/>
      <c r="BX20" s="660"/>
      <c r="BY20" s="660"/>
      <c r="BZ20" s="660"/>
      <c r="CA20" s="660"/>
      <c r="CB20" s="700"/>
      <c r="CD20" s="618" t="s">
        <v>286</v>
      </c>
      <c r="CE20" s="619"/>
      <c r="CF20" s="619"/>
      <c r="CG20" s="619"/>
      <c r="CH20" s="619"/>
      <c r="CI20" s="619"/>
      <c r="CJ20" s="619"/>
      <c r="CK20" s="619"/>
      <c r="CL20" s="619"/>
      <c r="CM20" s="619"/>
      <c r="CN20" s="619"/>
      <c r="CO20" s="619"/>
      <c r="CP20" s="619"/>
      <c r="CQ20" s="620"/>
      <c r="CR20" s="621">
        <v>9737683</v>
      </c>
      <c r="CS20" s="622"/>
      <c r="CT20" s="622"/>
      <c r="CU20" s="622"/>
      <c r="CV20" s="622"/>
      <c r="CW20" s="622"/>
      <c r="CX20" s="622"/>
      <c r="CY20" s="623"/>
      <c r="CZ20" s="659">
        <v>100</v>
      </c>
      <c r="DA20" s="659"/>
      <c r="DB20" s="659"/>
      <c r="DC20" s="659"/>
      <c r="DD20" s="627">
        <v>1137103</v>
      </c>
      <c r="DE20" s="622"/>
      <c r="DF20" s="622"/>
      <c r="DG20" s="622"/>
      <c r="DH20" s="622"/>
      <c r="DI20" s="622"/>
      <c r="DJ20" s="622"/>
      <c r="DK20" s="622"/>
      <c r="DL20" s="622"/>
      <c r="DM20" s="622"/>
      <c r="DN20" s="622"/>
      <c r="DO20" s="622"/>
      <c r="DP20" s="623"/>
      <c r="DQ20" s="627">
        <v>6513175</v>
      </c>
      <c r="DR20" s="622"/>
      <c r="DS20" s="622"/>
      <c r="DT20" s="622"/>
      <c r="DU20" s="622"/>
      <c r="DV20" s="622"/>
      <c r="DW20" s="622"/>
      <c r="DX20" s="622"/>
      <c r="DY20" s="622"/>
      <c r="DZ20" s="622"/>
      <c r="EA20" s="622"/>
      <c r="EB20" s="622"/>
      <c r="EC20" s="658"/>
    </row>
    <row r="21" spans="2:133" ht="11.25" customHeight="1" x14ac:dyDescent="0.2">
      <c r="B21" s="618" t="s">
        <v>287</v>
      </c>
      <c r="C21" s="619"/>
      <c r="D21" s="619"/>
      <c r="E21" s="619"/>
      <c r="F21" s="619"/>
      <c r="G21" s="619"/>
      <c r="H21" s="619"/>
      <c r="I21" s="619"/>
      <c r="J21" s="619"/>
      <c r="K21" s="619"/>
      <c r="L21" s="619"/>
      <c r="M21" s="619"/>
      <c r="N21" s="619"/>
      <c r="O21" s="619"/>
      <c r="P21" s="619"/>
      <c r="Q21" s="620"/>
      <c r="R21" s="621">
        <v>4262640</v>
      </c>
      <c r="S21" s="622"/>
      <c r="T21" s="622"/>
      <c r="U21" s="622"/>
      <c r="V21" s="622"/>
      <c r="W21" s="622"/>
      <c r="X21" s="622"/>
      <c r="Y21" s="623"/>
      <c r="Z21" s="659">
        <v>39</v>
      </c>
      <c r="AA21" s="659"/>
      <c r="AB21" s="659"/>
      <c r="AC21" s="659"/>
      <c r="AD21" s="660">
        <v>3914088</v>
      </c>
      <c r="AE21" s="660"/>
      <c r="AF21" s="660"/>
      <c r="AG21" s="660"/>
      <c r="AH21" s="660"/>
      <c r="AI21" s="660"/>
      <c r="AJ21" s="660"/>
      <c r="AK21" s="660"/>
      <c r="AL21" s="624">
        <v>71.7</v>
      </c>
      <c r="AM21" s="625"/>
      <c r="AN21" s="625"/>
      <c r="AO21" s="661"/>
      <c r="AP21" s="618" t="s">
        <v>288</v>
      </c>
      <c r="AQ21" s="698"/>
      <c r="AR21" s="698"/>
      <c r="AS21" s="698"/>
      <c r="AT21" s="698"/>
      <c r="AU21" s="698"/>
      <c r="AV21" s="698"/>
      <c r="AW21" s="698"/>
      <c r="AX21" s="698"/>
      <c r="AY21" s="698"/>
      <c r="AZ21" s="698"/>
      <c r="BA21" s="698"/>
      <c r="BB21" s="698"/>
      <c r="BC21" s="698"/>
      <c r="BD21" s="698"/>
      <c r="BE21" s="698"/>
      <c r="BF21" s="699"/>
      <c r="BG21" s="621" t="s">
        <v>254</v>
      </c>
      <c r="BH21" s="622"/>
      <c r="BI21" s="622"/>
      <c r="BJ21" s="622"/>
      <c r="BK21" s="622"/>
      <c r="BL21" s="622"/>
      <c r="BM21" s="622"/>
      <c r="BN21" s="623"/>
      <c r="BO21" s="659" t="s">
        <v>188</v>
      </c>
      <c r="BP21" s="659"/>
      <c r="BQ21" s="659"/>
      <c r="BR21" s="659"/>
      <c r="BS21" s="660" t="s">
        <v>254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289</v>
      </c>
      <c r="C22" s="619"/>
      <c r="D22" s="619"/>
      <c r="E22" s="619"/>
      <c r="F22" s="619"/>
      <c r="G22" s="619"/>
      <c r="H22" s="619"/>
      <c r="I22" s="619"/>
      <c r="J22" s="619"/>
      <c r="K22" s="619"/>
      <c r="L22" s="619"/>
      <c r="M22" s="619"/>
      <c r="N22" s="619"/>
      <c r="O22" s="619"/>
      <c r="P22" s="619"/>
      <c r="Q22" s="620"/>
      <c r="R22" s="621">
        <v>3914088</v>
      </c>
      <c r="S22" s="622"/>
      <c r="T22" s="622"/>
      <c r="U22" s="622"/>
      <c r="V22" s="622"/>
      <c r="W22" s="622"/>
      <c r="X22" s="622"/>
      <c r="Y22" s="623"/>
      <c r="Z22" s="659">
        <v>35.799999999999997</v>
      </c>
      <c r="AA22" s="659"/>
      <c r="AB22" s="659"/>
      <c r="AC22" s="659"/>
      <c r="AD22" s="660">
        <v>3914088</v>
      </c>
      <c r="AE22" s="660"/>
      <c r="AF22" s="660"/>
      <c r="AG22" s="660"/>
      <c r="AH22" s="660"/>
      <c r="AI22" s="660"/>
      <c r="AJ22" s="660"/>
      <c r="AK22" s="660"/>
      <c r="AL22" s="624">
        <v>71.7</v>
      </c>
      <c r="AM22" s="625"/>
      <c r="AN22" s="625"/>
      <c r="AO22" s="661"/>
      <c r="AP22" s="618" t="s">
        <v>290</v>
      </c>
      <c r="AQ22" s="698"/>
      <c r="AR22" s="698"/>
      <c r="AS22" s="698"/>
      <c r="AT22" s="698"/>
      <c r="AU22" s="698"/>
      <c r="AV22" s="698"/>
      <c r="AW22" s="698"/>
      <c r="AX22" s="698"/>
      <c r="AY22" s="698"/>
      <c r="AZ22" s="698"/>
      <c r="BA22" s="698"/>
      <c r="BB22" s="698"/>
      <c r="BC22" s="698"/>
      <c r="BD22" s="698"/>
      <c r="BE22" s="698"/>
      <c r="BF22" s="699"/>
      <c r="BG22" s="621" t="s">
        <v>254</v>
      </c>
      <c r="BH22" s="622"/>
      <c r="BI22" s="622"/>
      <c r="BJ22" s="622"/>
      <c r="BK22" s="622"/>
      <c r="BL22" s="622"/>
      <c r="BM22" s="622"/>
      <c r="BN22" s="623"/>
      <c r="BO22" s="659" t="s">
        <v>254</v>
      </c>
      <c r="BP22" s="659"/>
      <c r="BQ22" s="659"/>
      <c r="BR22" s="659"/>
      <c r="BS22" s="660" t="s">
        <v>254</v>
      </c>
      <c r="BT22" s="660"/>
      <c r="BU22" s="660"/>
      <c r="BV22" s="660"/>
      <c r="BW22" s="660"/>
      <c r="BX22" s="660"/>
      <c r="BY22" s="660"/>
      <c r="BZ22" s="660"/>
      <c r="CA22" s="660"/>
      <c r="CB22" s="700"/>
      <c r="CD22" s="673" t="s">
        <v>291</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292</v>
      </c>
      <c r="C23" s="619"/>
      <c r="D23" s="619"/>
      <c r="E23" s="619"/>
      <c r="F23" s="619"/>
      <c r="G23" s="619"/>
      <c r="H23" s="619"/>
      <c r="I23" s="619"/>
      <c r="J23" s="619"/>
      <c r="K23" s="619"/>
      <c r="L23" s="619"/>
      <c r="M23" s="619"/>
      <c r="N23" s="619"/>
      <c r="O23" s="619"/>
      <c r="P23" s="619"/>
      <c r="Q23" s="620"/>
      <c r="R23" s="621">
        <v>348548</v>
      </c>
      <c r="S23" s="622"/>
      <c r="T23" s="622"/>
      <c r="U23" s="622"/>
      <c r="V23" s="622"/>
      <c r="W23" s="622"/>
      <c r="X23" s="622"/>
      <c r="Y23" s="623"/>
      <c r="Z23" s="659">
        <v>3.2</v>
      </c>
      <c r="AA23" s="659"/>
      <c r="AB23" s="659"/>
      <c r="AC23" s="659"/>
      <c r="AD23" s="660" t="s">
        <v>188</v>
      </c>
      <c r="AE23" s="660"/>
      <c r="AF23" s="660"/>
      <c r="AG23" s="660"/>
      <c r="AH23" s="660"/>
      <c r="AI23" s="660"/>
      <c r="AJ23" s="660"/>
      <c r="AK23" s="660"/>
      <c r="AL23" s="624" t="s">
        <v>254</v>
      </c>
      <c r="AM23" s="625"/>
      <c r="AN23" s="625"/>
      <c r="AO23" s="661"/>
      <c r="AP23" s="618" t="s">
        <v>293</v>
      </c>
      <c r="AQ23" s="698"/>
      <c r="AR23" s="698"/>
      <c r="AS23" s="698"/>
      <c r="AT23" s="698"/>
      <c r="AU23" s="698"/>
      <c r="AV23" s="698"/>
      <c r="AW23" s="698"/>
      <c r="AX23" s="698"/>
      <c r="AY23" s="698"/>
      <c r="AZ23" s="698"/>
      <c r="BA23" s="698"/>
      <c r="BB23" s="698"/>
      <c r="BC23" s="698"/>
      <c r="BD23" s="698"/>
      <c r="BE23" s="698"/>
      <c r="BF23" s="699"/>
      <c r="BG23" s="621" t="s">
        <v>188</v>
      </c>
      <c r="BH23" s="622"/>
      <c r="BI23" s="622"/>
      <c r="BJ23" s="622"/>
      <c r="BK23" s="622"/>
      <c r="BL23" s="622"/>
      <c r="BM23" s="622"/>
      <c r="BN23" s="623"/>
      <c r="BO23" s="659" t="s">
        <v>254</v>
      </c>
      <c r="BP23" s="659"/>
      <c r="BQ23" s="659"/>
      <c r="BR23" s="659"/>
      <c r="BS23" s="660" t="s">
        <v>188</v>
      </c>
      <c r="BT23" s="660"/>
      <c r="BU23" s="660"/>
      <c r="BV23" s="660"/>
      <c r="BW23" s="660"/>
      <c r="BX23" s="660"/>
      <c r="BY23" s="660"/>
      <c r="BZ23" s="660"/>
      <c r="CA23" s="660"/>
      <c r="CB23" s="700"/>
      <c r="CD23" s="673" t="s">
        <v>232</v>
      </c>
      <c r="CE23" s="674"/>
      <c r="CF23" s="674"/>
      <c r="CG23" s="674"/>
      <c r="CH23" s="674"/>
      <c r="CI23" s="674"/>
      <c r="CJ23" s="674"/>
      <c r="CK23" s="674"/>
      <c r="CL23" s="674"/>
      <c r="CM23" s="674"/>
      <c r="CN23" s="674"/>
      <c r="CO23" s="674"/>
      <c r="CP23" s="674"/>
      <c r="CQ23" s="675"/>
      <c r="CR23" s="673" t="s">
        <v>294</v>
      </c>
      <c r="CS23" s="674"/>
      <c r="CT23" s="674"/>
      <c r="CU23" s="674"/>
      <c r="CV23" s="674"/>
      <c r="CW23" s="674"/>
      <c r="CX23" s="674"/>
      <c r="CY23" s="675"/>
      <c r="CZ23" s="673" t="s">
        <v>295</v>
      </c>
      <c r="DA23" s="674"/>
      <c r="DB23" s="674"/>
      <c r="DC23" s="675"/>
      <c r="DD23" s="673" t="s">
        <v>296</v>
      </c>
      <c r="DE23" s="674"/>
      <c r="DF23" s="674"/>
      <c r="DG23" s="674"/>
      <c r="DH23" s="674"/>
      <c r="DI23" s="674"/>
      <c r="DJ23" s="674"/>
      <c r="DK23" s="675"/>
      <c r="DL23" s="711" t="s">
        <v>297</v>
      </c>
      <c r="DM23" s="712"/>
      <c r="DN23" s="712"/>
      <c r="DO23" s="712"/>
      <c r="DP23" s="712"/>
      <c r="DQ23" s="712"/>
      <c r="DR23" s="712"/>
      <c r="DS23" s="712"/>
      <c r="DT23" s="712"/>
      <c r="DU23" s="712"/>
      <c r="DV23" s="713"/>
      <c r="DW23" s="673" t="s">
        <v>298</v>
      </c>
      <c r="DX23" s="674"/>
      <c r="DY23" s="674"/>
      <c r="DZ23" s="674"/>
      <c r="EA23" s="674"/>
      <c r="EB23" s="674"/>
      <c r="EC23" s="675"/>
    </row>
    <row r="24" spans="2:133" ht="11.25" customHeight="1" x14ac:dyDescent="0.2">
      <c r="B24" s="618" t="s">
        <v>299</v>
      </c>
      <c r="C24" s="619"/>
      <c r="D24" s="619"/>
      <c r="E24" s="619"/>
      <c r="F24" s="619"/>
      <c r="G24" s="619"/>
      <c r="H24" s="619"/>
      <c r="I24" s="619"/>
      <c r="J24" s="619"/>
      <c r="K24" s="619"/>
      <c r="L24" s="619"/>
      <c r="M24" s="619"/>
      <c r="N24" s="619"/>
      <c r="O24" s="619"/>
      <c r="P24" s="619"/>
      <c r="Q24" s="620"/>
      <c r="R24" s="621">
        <v>4</v>
      </c>
      <c r="S24" s="622"/>
      <c r="T24" s="622"/>
      <c r="U24" s="622"/>
      <c r="V24" s="622"/>
      <c r="W24" s="622"/>
      <c r="X24" s="622"/>
      <c r="Y24" s="623"/>
      <c r="Z24" s="659">
        <v>0</v>
      </c>
      <c r="AA24" s="659"/>
      <c r="AB24" s="659"/>
      <c r="AC24" s="659"/>
      <c r="AD24" s="660" t="s">
        <v>254</v>
      </c>
      <c r="AE24" s="660"/>
      <c r="AF24" s="660"/>
      <c r="AG24" s="660"/>
      <c r="AH24" s="660"/>
      <c r="AI24" s="660"/>
      <c r="AJ24" s="660"/>
      <c r="AK24" s="660"/>
      <c r="AL24" s="624" t="s">
        <v>254</v>
      </c>
      <c r="AM24" s="625"/>
      <c r="AN24" s="625"/>
      <c r="AO24" s="661"/>
      <c r="AP24" s="618" t="s">
        <v>300</v>
      </c>
      <c r="AQ24" s="698"/>
      <c r="AR24" s="698"/>
      <c r="AS24" s="698"/>
      <c r="AT24" s="698"/>
      <c r="AU24" s="698"/>
      <c r="AV24" s="698"/>
      <c r="AW24" s="698"/>
      <c r="AX24" s="698"/>
      <c r="AY24" s="698"/>
      <c r="AZ24" s="698"/>
      <c r="BA24" s="698"/>
      <c r="BB24" s="698"/>
      <c r="BC24" s="698"/>
      <c r="BD24" s="698"/>
      <c r="BE24" s="698"/>
      <c r="BF24" s="699"/>
      <c r="BG24" s="621" t="s">
        <v>188</v>
      </c>
      <c r="BH24" s="622"/>
      <c r="BI24" s="622"/>
      <c r="BJ24" s="622"/>
      <c r="BK24" s="622"/>
      <c r="BL24" s="622"/>
      <c r="BM24" s="622"/>
      <c r="BN24" s="623"/>
      <c r="BO24" s="659" t="s">
        <v>188</v>
      </c>
      <c r="BP24" s="659"/>
      <c r="BQ24" s="659"/>
      <c r="BR24" s="659"/>
      <c r="BS24" s="660" t="s">
        <v>188</v>
      </c>
      <c r="BT24" s="660"/>
      <c r="BU24" s="660"/>
      <c r="BV24" s="660"/>
      <c r="BW24" s="660"/>
      <c r="BX24" s="660"/>
      <c r="BY24" s="660"/>
      <c r="BZ24" s="660"/>
      <c r="CA24" s="660"/>
      <c r="CB24" s="700"/>
      <c r="CD24" s="679" t="s">
        <v>301</v>
      </c>
      <c r="CE24" s="680"/>
      <c r="CF24" s="680"/>
      <c r="CG24" s="680"/>
      <c r="CH24" s="680"/>
      <c r="CI24" s="680"/>
      <c r="CJ24" s="680"/>
      <c r="CK24" s="680"/>
      <c r="CL24" s="680"/>
      <c r="CM24" s="680"/>
      <c r="CN24" s="680"/>
      <c r="CO24" s="680"/>
      <c r="CP24" s="680"/>
      <c r="CQ24" s="681"/>
      <c r="CR24" s="676">
        <v>3056416</v>
      </c>
      <c r="CS24" s="677"/>
      <c r="CT24" s="677"/>
      <c r="CU24" s="677"/>
      <c r="CV24" s="677"/>
      <c r="CW24" s="677"/>
      <c r="CX24" s="677"/>
      <c r="CY24" s="702"/>
      <c r="CZ24" s="703">
        <v>31.4</v>
      </c>
      <c r="DA24" s="685"/>
      <c r="DB24" s="685"/>
      <c r="DC24" s="705"/>
      <c r="DD24" s="701">
        <v>2472396</v>
      </c>
      <c r="DE24" s="677"/>
      <c r="DF24" s="677"/>
      <c r="DG24" s="677"/>
      <c r="DH24" s="677"/>
      <c r="DI24" s="677"/>
      <c r="DJ24" s="677"/>
      <c r="DK24" s="702"/>
      <c r="DL24" s="701">
        <v>2296418</v>
      </c>
      <c r="DM24" s="677"/>
      <c r="DN24" s="677"/>
      <c r="DO24" s="677"/>
      <c r="DP24" s="677"/>
      <c r="DQ24" s="677"/>
      <c r="DR24" s="677"/>
      <c r="DS24" s="677"/>
      <c r="DT24" s="677"/>
      <c r="DU24" s="677"/>
      <c r="DV24" s="702"/>
      <c r="DW24" s="703">
        <v>41.7</v>
      </c>
      <c r="DX24" s="685"/>
      <c r="DY24" s="685"/>
      <c r="DZ24" s="685"/>
      <c r="EA24" s="685"/>
      <c r="EB24" s="685"/>
      <c r="EC24" s="704"/>
    </row>
    <row r="25" spans="2:133" ht="11.25" customHeight="1" x14ac:dyDescent="0.2">
      <c r="B25" s="618" t="s">
        <v>302</v>
      </c>
      <c r="C25" s="619"/>
      <c r="D25" s="619"/>
      <c r="E25" s="619"/>
      <c r="F25" s="619"/>
      <c r="G25" s="619"/>
      <c r="H25" s="619"/>
      <c r="I25" s="619"/>
      <c r="J25" s="619"/>
      <c r="K25" s="619"/>
      <c r="L25" s="619"/>
      <c r="M25" s="619"/>
      <c r="N25" s="619"/>
      <c r="O25" s="619"/>
      <c r="P25" s="619"/>
      <c r="Q25" s="620"/>
      <c r="R25" s="621">
        <v>5776338</v>
      </c>
      <c r="S25" s="622"/>
      <c r="T25" s="622"/>
      <c r="U25" s="622"/>
      <c r="V25" s="622"/>
      <c r="W25" s="622"/>
      <c r="X25" s="622"/>
      <c r="Y25" s="623"/>
      <c r="Z25" s="659">
        <v>52.9</v>
      </c>
      <c r="AA25" s="659"/>
      <c r="AB25" s="659"/>
      <c r="AC25" s="659"/>
      <c r="AD25" s="660">
        <v>5427786</v>
      </c>
      <c r="AE25" s="660"/>
      <c r="AF25" s="660"/>
      <c r="AG25" s="660"/>
      <c r="AH25" s="660"/>
      <c r="AI25" s="660"/>
      <c r="AJ25" s="660"/>
      <c r="AK25" s="660"/>
      <c r="AL25" s="624">
        <v>99.4</v>
      </c>
      <c r="AM25" s="625"/>
      <c r="AN25" s="625"/>
      <c r="AO25" s="661"/>
      <c r="AP25" s="618" t="s">
        <v>303</v>
      </c>
      <c r="AQ25" s="698"/>
      <c r="AR25" s="698"/>
      <c r="AS25" s="698"/>
      <c r="AT25" s="698"/>
      <c r="AU25" s="698"/>
      <c r="AV25" s="698"/>
      <c r="AW25" s="698"/>
      <c r="AX25" s="698"/>
      <c r="AY25" s="698"/>
      <c r="AZ25" s="698"/>
      <c r="BA25" s="698"/>
      <c r="BB25" s="698"/>
      <c r="BC25" s="698"/>
      <c r="BD25" s="698"/>
      <c r="BE25" s="698"/>
      <c r="BF25" s="699"/>
      <c r="BG25" s="621" t="s">
        <v>254</v>
      </c>
      <c r="BH25" s="622"/>
      <c r="BI25" s="622"/>
      <c r="BJ25" s="622"/>
      <c r="BK25" s="622"/>
      <c r="BL25" s="622"/>
      <c r="BM25" s="622"/>
      <c r="BN25" s="623"/>
      <c r="BO25" s="659" t="s">
        <v>188</v>
      </c>
      <c r="BP25" s="659"/>
      <c r="BQ25" s="659"/>
      <c r="BR25" s="659"/>
      <c r="BS25" s="660" t="s">
        <v>188</v>
      </c>
      <c r="BT25" s="660"/>
      <c r="BU25" s="660"/>
      <c r="BV25" s="660"/>
      <c r="BW25" s="660"/>
      <c r="BX25" s="660"/>
      <c r="BY25" s="660"/>
      <c r="BZ25" s="660"/>
      <c r="CA25" s="660"/>
      <c r="CB25" s="700"/>
      <c r="CD25" s="618" t="s">
        <v>304</v>
      </c>
      <c r="CE25" s="619"/>
      <c r="CF25" s="619"/>
      <c r="CG25" s="619"/>
      <c r="CH25" s="619"/>
      <c r="CI25" s="619"/>
      <c r="CJ25" s="619"/>
      <c r="CK25" s="619"/>
      <c r="CL25" s="619"/>
      <c r="CM25" s="619"/>
      <c r="CN25" s="619"/>
      <c r="CO25" s="619"/>
      <c r="CP25" s="619"/>
      <c r="CQ25" s="620"/>
      <c r="CR25" s="621">
        <v>1326871</v>
      </c>
      <c r="CS25" s="634"/>
      <c r="CT25" s="634"/>
      <c r="CU25" s="634"/>
      <c r="CV25" s="634"/>
      <c r="CW25" s="634"/>
      <c r="CX25" s="634"/>
      <c r="CY25" s="635"/>
      <c r="CZ25" s="624">
        <v>13.6</v>
      </c>
      <c r="DA25" s="636"/>
      <c r="DB25" s="636"/>
      <c r="DC25" s="637"/>
      <c r="DD25" s="627">
        <v>1240790</v>
      </c>
      <c r="DE25" s="634"/>
      <c r="DF25" s="634"/>
      <c r="DG25" s="634"/>
      <c r="DH25" s="634"/>
      <c r="DI25" s="634"/>
      <c r="DJ25" s="634"/>
      <c r="DK25" s="635"/>
      <c r="DL25" s="627">
        <v>1071760</v>
      </c>
      <c r="DM25" s="634"/>
      <c r="DN25" s="634"/>
      <c r="DO25" s="634"/>
      <c r="DP25" s="634"/>
      <c r="DQ25" s="634"/>
      <c r="DR25" s="634"/>
      <c r="DS25" s="634"/>
      <c r="DT25" s="634"/>
      <c r="DU25" s="634"/>
      <c r="DV25" s="635"/>
      <c r="DW25" s="624">
        <v>19.399999999999999</v>
      </c>
      <c r="DX25" s="636"/>
      <c r="DY25" s="636"/>
      <c r="DZ25" s="636"/>
      <c r="EA25" s="636"/>
      <c r="EB25" s="636"/>
      <c r="EC25" s="648"/>
    </row>
    <row r="26" spans="2:133" ht="11.25" customHeight="1" x14ac:dyDescent="0.2">
      <c r="B26" s="618" t="s">
        <v>305</v>
      </c>
      <c r="C26" s="619"/>
      <c r="D26" s="619"/>
      <c r="E26" s="619"/>
      <c r="F26" s="619"/>
      <c r="G26" s="619"/>
      <c r="H26" s="619"/>
      <c r="I26" s="619"/>
      <c r="J26" s="619"/>
      <c r="K26" s="619"/>
      <c r="L26" s="619"/>
      <c r="M26" s="619"/>
      <c r="N26" s="619"/>
      <c r="O26" s="619"/>
      <c r="P26" s="619"/>
      <c r="Q26" s="620"/>
      <c r="R26" s="621">
        <v>1126</v>
      </c>
      <c r="S26" s="622"/>
      <c r="T26" s="622"/>
      <c r="U26" s="622"/>
      <c r="V26" s="622"/>
      <c r="W26" s="622"/>
      <c r="X26" s="622"/>
      <c r="Y26" s="623"/>
      <c r="Z26" s="659">
        <v>0</v>
      </c>
      <c r="AA26" s="659"/>
      <c r="AB26" s="659"/>
      <c r="AC26" s="659"/>
      <c r="AD26" s="660">
        <v>1126</v>
      </c>
      <c r="AE26" s="660"/>
      <c r="AF26" s="660"/>
      <c r="AG26" s="660"/>
      <c r="AH26" s="660"/>
      <c r="AI26" s="660"/>
      <c r="AJ26" s="660"/>
      <c r="AK26" s="660"/>
      <c r="AL26" s="624">
        <v>0</v>
      </c>
      <c r="AM26" s="625"/>
      <c r="AN26" s="625"/>
      <c r="AO26" s="661"/>
      <c r="AP26" s="618" t="s">
        <v>306</v>
      </c>
      <c r="AQ26" s="698"/>
      <c r="AR26" s="698"/>
      <c r="AS26" s="698"/>
      <c r="AT26" s="698"/>
      <c r="AU26" s="698"/>
      <c r="AV26" s="698"/>
      <c r="AW26" s="698"/>
      <c r="AX26" s="698"/>
      <c r="AY26" s="698"/>
      <c r="AZ26" s="698"/>
      <c r="BA26" s="698"/>
      <c r="BB26" s="698"/>
      <c r="BC26" s="698"/>
      <c r="BD26" s="698"/>
      <c r="BE26" s="698"/>
      <c r="BF26" s="699"/>
      <c r="BG26" s="621" t="s">
        <v>188</v>
      </c>
      <c r="BH26" s="622"/>
      <c r="BI26" s="622"/>
      <c r="BJ26" s="622"/>
      <c r="BK26" s="622"/>
      <c r="BL26" s="622"/>
      <c r="BM26" s="622"/>
      <c r="BN26" s="623"/>
      <c r="BO26" s="659" t="s">
        <v>188</v>
      </c>
      <c r="BP26" s="659"/>
      <c r="BQ26" s="659"/>
      <c r="BR26" s="659"/>
      <c r="BS26" s="660" t="s">
        <v>188</v>
      </c>
      <c r="BT26" s="660"/>
      <c r="BU26" s="660"/>
      <c r="BV26" s="660"/>
      <c r="BW26" s="660"/>
      <c r="BX26" s="660"/>
      <c r="BY26" s="660"/>
      <c r="BZ26" s="660"/>
      <c r="CA26" s="660"/>
      <c r="CB26" s="700"/>
      <c r="CD26" s="618" t="s">
        <v>307</v>
      </c>
      <c r="CE26" s="619"/>
      <c r="CF26" s="619"/>
      <c r="CG26" s="619"/>
      <c r="CH26" s="619"/>
      <c r="CI26" s="619"/>
      <c r="CJ26" s="619"/>
      <c r="CK26" s="619"/>
      <c r="CL26" s="619"/>
      <c r="CM26" s="619"/>
      <c r="CN26" s="619"/>
      <c r="CO26" s="619"/>
      <c r="CP26" s="619"/>
      <c r="CQ26" s="620"/>
      <c r="CR26" s="621">
        <v>736840</v>
      </c>
      <c r="CS26" s="622"/>
      <c r="CT26" s="622"/>
      <c r="CU26" s="622"/>
      <c r="CV26" s="622"/>
      <c r="CW26" s="622"/>
      <c r="CX26" s="622"/>
      <c r="CY26" s="623"/>
      <c r="CZ26" s="624">
        <v>7.6</v>
      </c>
      <c r="DA26" s="636"/>
      <c r="DB26" s="636"/>
      <c r="DC26" s="637"/>
      <c r="DD26" s="627">
        <v>666027</v>
      </c>
      <c r="DE26" s="622"/>
      <c r="DF26" s="622"/>
      <c r="DG26" s="622"/>
      <c r="DH26" s="622"/>
      <c r="DI26" s="622"/>
      <c r="DJ26" s="622"/>
      <c r="DK26" s="623"/>
      <c r="DL26" s="627" t="s">
        <v>188</v>
      </c>
      <c r="DM26" s="622"/>
      <c r="DN26" s="622"/>
      <c r="DO26" s="622"/>
      <c r="DP26" s="622"/>
      <c r="DQ26" s="622"/>
      <c r="DR26" s="622"/>
      <c r="DS26" s="622"/>
      <c r="DT26" s="622"/>
      <c r="DU26" s="622"/>
      <c r="DV26" s="623"/>
      <c r="DW26" s="624" t="s">
        <v>254</v>
      </c>
      <c r="DX26" s="636"/>
      <c r="DY26" s="636"/>
      <c r="DZ26" s="636"/>
      <c r="EA26" s="636"/>
      <c r="EB26" s="636"/>
      <c r="EC26" s="648"/>
    </row>
    <row r="27" spans="2:133" ht="11.25" customHeight="1" x14ac:dyDescent="0.2">
      <c r="B27" s="618" t="s">
        <v>308</v>
      </c>
      <c r="C27" s="619"/>
      <c r="D27" s="619"/>
      <c r="E27" s="619"/>
      <c r="F27" s="619"/>
      <c r="G27" s="619"/>
      <c r="H27" s="619"/>
      <c r="I27" s="619"/>
      <c r="J27" s="619"/>
      <c r="K27" s="619"/>
      <c r="L27" s="619"/>
      <c r="M27" s="619"/>
      <c r="N27" s="619"/>
      <c r="O27" s="619"/>
      <c r="P27" s="619"/>
      <c r="Q27" s="620"/>
      <c r="R27" s="621">
        <v>20154</v>
      </c>
      <c r="S27" s="622"/>
      <c r="T27" s="622"/>
      <c r="U27" s="622"/>
      <c r="V27" s="622"/>
      <c r="W27" s="622"/>
      <c r="X27" s="622"/>
      <c r="Y27" s="623"/>
      <c r="Z27" s="659">
        <v>0.2</v>
      </c>
      <c r="AA27" s="659"/>
      <c r="AB27" s="659"/>
      <c r="AC27" s="659"/>
      <c r="AD27" s="660" t="s">
        <v>188</v>
      </c>
      <c r="AE27" s="660"/>
      <c r="AF27" s="660"/>
      <c r="AG27" s="660"/>
      <c r="AH27" s="660"/>
      <c r="AI27" s="660"/>
      <c r="AJ27" s="660"/>
      <c r="AK27" s="660"/>
      <c r="AL27" s="624" t="s">
        <v>254</v>
      </c>
      <c r="AM27" s="625"/>
      <c r="AN27" s="625"/>
      <c r="AO27" s="661"/>
      <c r="AP27" s="618" t="s">
        <v>309</v>
      </c>
      <c r="AQ27" s="619"/>
      <c r="AR27" s="619"/>
      <c r="AS27" s="619"/>
      <c r="AT27" s="619"/>
      <c r="AU27" s="619"/>
      <c r="AV27" s="619"/>
      <c r="AW27" s="619"/>
      <c r="AX27" s="619"/>
      <c r="AY27" s="619"/>
      <c r="AZ27" s="619"/>
      <c r="BA27" s="619"/>
      <c r="BB27" s="619"/>
      <c r="BC27" s="619"/>
      <c r="BD27" s="619"/>
      <c r="BE27" s="619"/>
      <c r="BF27" s="620"/>
      <c r="BG27" s="621">
        <v>1065575</v>
      </c>
      <c r="BH27" s="622"/>
      <c r="BI27" s="622"/>
      <c r="BJ27" s="622"/>
      <c r="BK27" s="622"/>
      <c r="BL27" s="622"/>
      <c r="BM27" s="622"/>
      <c r="BN27" s="623"/>
      <c r="BO27" s="659">
        <v>100</v>
      </c>
      <c r="BP27" s="659"/>
      <c r="BQ27" s="659"/>
      <c r="BR27" s="659"/>
      <c r="BS27" s="660" t="s">
        <v>188</v>
      </c>
      <c r="BT27" s="660"/>
      <c r="BU27" s="660"/>
      <c r="BV27" s="660"/>
      <c r="BW27" s="660"/>
      <c r="BX27" s="660"/>
      <c r="BY27" s="660"/>
      <c r="BZ27" s="660"/>
      <c r="CA27" s="660"/>
      <c r="CB27" s="700"/>
      <c r="CD27" s="618" t="s">
        <v>310</v>
      </c>
      <c r="CE27" s="619"/>
      <c r="CF27" s="619"/>
      <c r="CG27" s="619"/>
      <c r="CH27" s="619"/>
      <c r="CI27" s="619"/>
      <c r="CJ27" s="619"/>
      <c r="CK27" s="619"/>
      <c r="CL27" s="619"/>
      <c r="CM27" s="619"/>
      <c r="CN27" s="619"/>
      <c r="CO27" s="619"/>
      <c r="CP27" s="619"/>
      <c r="CQ27" s="620"/>
      <c r="CR27" s="621">
        <v>665976</v>
      </c>
      <c r="CS27" s="634"/>
      <c r="CT27" s="634"/>
      <c r="CU27" s="634"/>
      <c r="CV27" s="634"/>
      <c r="CW27" s="634"/>
      <c r="CX27" s="634"/>
      <c r="CY27" s="635"/>
      <c r="CZ27" s="624">
        <v>6.8</v>
      </c>
      <c r="DA27" s="636"/>
      <c r="DB27" s="636"/>
      <c r="DC27" s="637"/>
      <c r="DD27" s="627">
        <v>168037</v>
      </c>
      <c r="DE27" s="634"/>
      <c r="DF27" s="634"/>
      <c r="DG27" s="634"/>
      <c r="DH27" s="634"/>
      <c r="DI27" s="634"/>
      <c r="DJ27" s="634"/>
      <c r="DK27" s="635"/>
      <c r="DL27" s="627">
        <v>161089</v>
      </c>
      <c r="DM27" s="634"/>
      <c r="DN27" s="634"/>
      <c r="DO27" s="634"/>
      <c r="DP27" s="634"/>
      <c r="DQ27" s="634"/>
      <c r="DR27" s="634"/>
      <c r="DS27" s="634"/>
      <c r="DT27" s="634"/>
      <c r="DU27" s="634"/>
      <c r="DV27" s="635"/>
      <c r="DW27" s="624">
        <v>2.9</v>
      </c>
      <c r="DX27" s="636"/>
      <c r="DY27" s="636"/>
      <c r="DZ27" s="636"/>
      <c r="EA27" s="636"/>
      <c r="EB27" s="636"/>
      <c r="EC27" s="648"/>
    </row>
    <row r="28" spans="2:133" ht="11.25" customHeight="1" x14ac:dyDescent="0.2">
      <c r="B28" s="618" t="s">
        <v>311</v>
      </c>
      <c r="C28" s="619"/>
      <c r="D28" s="619"/>
      <c r="E28" s="619"/>
      <c r="F28" s="619"/>
      <c r="G28" s="619"/>
      <c r="H28" s="619"/>
      <c r="I28" s="619"/>
      <c r="J28" s="619"/>
      <c r="K28" s="619"/>
      <c r="L28" s="619"/>
      <c r="M28" s="619"/>
      <c r="N28" s="619"/>
      <c r="O28" s="619"/>
      <c r="P28" s="619"/>
      <c r="Q28" s="620"/>
      <c r="R28" s="621">
        <v>84269</v>
      </c>
      <c r="S28" s="622"/>
      <c r="T28" s="622"/>
      <c r="U28" s="622"/>
      <c r="V28" s="622"/>
      <c r="W28" s="622"/>
      <c r="X28" s="622"/>
      <c r="Y28" s="623"/>
      <c r="Z28" s="659">
        <v>0.8</v>
      </c>
      <c r="AA28" s="659"/>
      <c r="AB28" s="659"/>
      <c r="AC28" s="659"/>
      <c r="AD28" s="660">
        <v>5689</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312</v>
      </c>
      <c r="CE28" s="619"/>
      <c r="CF28" s="619"/>
      <c r="CG28" s="619"/>
      <c r="CH28" s="619"/>
      <c r="CI28" s="619"/>
      <c r="CJ28" s="619"/>
      <c r="CK28" s="619"/>
      <c r="CL28" s="619"/>
      <c r="CM28" s="619"/>
      <c r="CN28" s="619"/>
      <c r="CO28" s="619"/>
      <c r="CP28" s="619"/>
      <c r="CQ28" s="620"/>
      <c r="CR28" s="621">
        <v>1063569</v>
      </c>
      <c r="CS28" s="622"/>
      <c r="CT28" s="622"/>
      <c r="CU28" s="622"/>
      <c r="CV28" s="622"/>
      <c r="CW28" s="622"/>
      <c r="CX28" s="622"/>
      <c r="CY28" s="623"/>
      <c r="CZ28" s="624">
        <v>10.9</v>
      </c>
      <c r="DA28" s="636"/>
      <c r="DB28" s="636"/>
      <c r="DC28" s="637"/>
      <c r="DD28" s="627">
        <v>1063569</v>
      </c>
      <c r="DE28" s="622"/>
      <c r="DF28" s="622"/>
      <c r="DG28" s="622"/>
      <c r="DH28" s="622"/>
      <c r="DI28" s="622"/>
      <c r="DJ28" s="622"/>
      <c r="DK28" s="623"/>
      <c r="DL28" s="627">
        <v>1063569</v>
      </c>
      <c r="DM28" s="622"/>
      <c r="DN28" s="622"/>
      <c r="DO28" s="622"/>
      <c r="DP28" s="622"/>
      <c r="DQ28" s="622"/>
      <c r="DR28" s="622"/>
      <c r="DS28" s="622"/>
      <c r="DT28" s="622"/>
      <c r="DU28" s="622"/>
      <c r="DV28" s="623"/>
      <c r="DW28" s="624">
        <v>19.3</v>
      </c>
      <c r="DX28" s="636"/>
      <c r="DY28" s="636"/>
      <c r="DZ28" s="636"/>
      <c r="EA28" s="636"/>
      <c r="EB28" s="636"/>
      <c r="EC28" s="648"/>
    </row>
    <row r="29" spans="2:133" ht="11.25" customHeight="1" x14ac:dyDescent="0.2">
      <c r="B29" s="618" t="s">
        <v>313</v>
      </c>
      <c r="C29" s="619"/>
      <c r="D29" s="619"/>
      <c r="E29" s="619"/>
      <c r="F29" s="619"/>
      <c r="G29" s="619"/>
      <c r="H29" s="619"/>
      <c r="I29" s="619"/>
      <c r="J29" s="619"/>
      <c r="K29" s="619"/>
      <c r="L29" s="619"/>
      <c r="M29" s="619"/>
      <c r="N29" s="619"/>
      <c r="O29" s="619"/>
      <c r="P29" s="619"/>
      <c r="Q29" s="620"/>
      <c r="R29" s="621">
        <v>31489</v>
      </c>
      <c r="S29" s="622"/>
      <c r="T29" s="622"/>
      <c r="U29" s="622"/>
      <c r="V29" s="622"/>
      <c r="W29" s="622"/>
      <c r="X29" s="622"/>
      <c r="Y29" s="623"/>
      <c r="Z29" s="659">
        <v>0.3</v>
      </c>
      <c r="AA29" s="659"/>
      <c r="AB29" s="659"/>
      <c r="AC29" s="659"/>
      <c r="AD29" s="660">
        <v>21</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314</v>
      </c>
      <c r="CE29" s="641"/>
      <c r="CF29" s="618" t="s">
        <v>71</v>
      </c>
      <c r="CG29" s="619"/>
      <c r="CH29" s="619"/>
      <c r="CI29" s="619"/>
      <c r="CJ29" s="619"/>
      <c r="CK29" s="619"/>
      <c r="CL29" s="619"/>
      <c r="CM29" s="619"/>
      <c r="CN29" s="619"/>
      <c r="CO29" s="619"/>
      <c r="CP29" s="619"/>
      <c r="CQ29" s="620"/>
      <c r="CR29" s="621">
        <v>1063569</v>
      </c>
      <c r="CS29" s="634"/>
      <c r="CT29" s="634"/>
      <c r="CU29" s="634"/>
      <c r="CV29" s="634"/>
      <c r="CW29" s="634"/>
      <c r="CX29" s="634"/>
      <c r="CY29" s="635"/>
      <c r="CZ29" s="624">
        <v>10.9</v>
      </c>
      <c r="DA29" s="636"/>
      <c r="DB29" s="636"/>
      <c r="DC29" s="637"/>
      <c r="DD29" s="627">
        <v>1063569</v>
      </c>
      <c r="DE29" s="634"/>
      <c r="DF29" s="634"/>
      <c r="DG29" s="634"/>
      <c r="DH29" s="634"/>
      <c r="DI29" s="634"/>
      <c r="DJ29" s="634"/>
      <c r="DK29" s="635"/>
      <c r="DL29" s="627">
        <v>1063569</v>
      </c>
      <c r="DM29" s="634"/>
      <c r="DN29" s="634"/>
      <c r="DO29" s="634"/>
      <c r="DP29" s="634"/>
      <c r="DQ29" s="634"/>
      <c r="DR29" s="634"/>
      <c r="DS29" s="634"/>
      <c r="DT29" s="634"/>
      <c r="DU29" s="634"/>
      <c r="DV29" s="635"/>
      <c r="DW29" s="624">
        <v>19.3</v>
      </c>
      <c r="DX29" s="636"/>
      <c r="DY29" s="636"/>
      <c r="DZ29" s="636"/>
      <c r="EA29" s="636"/>
      <c r="EB29" s="636"/>
      <c r="EC29" s="648"/>
    </row>
    <row r="30" spans="2:133" ht="11.25" customHeight="1" x14ac:dyDescent="0.2">
      <c r="B30" s="618" t="s">
        <v>315</v>
      </c>
      <c r="C30" s="619"/>
      <c r="D30" s="619"/>
      <c r="E30" s="619"/>
      <c r="F30" s="619"/>
      <c r="G30" s="619"/>
      <c r="H30" s="619"/>
      <c r="I30" s="619"/>
      <c r="J30" s="619"/>
      <c r="K30" s="619"/>
      <c r="L30" s="619"/>
      <c r="M30" s="619"/>
      <c r="N30" s="619"/>
      <c r="O30" s="619"/>
      <c r="P30" s="619"/>
      <c r="Q30" s="620"/>
      <c r="R30" s="621">
        <v>1640948</v>
      </c>
      <c r="S30" s="622"/>
      <c r="T30" s="622"/>
      <c r="U30" s="622"/>
      <c r="V30" s="622"/>
      <c r="W30" s="622"/>
      <c r="X30" s="622"/>
      <c r="Y30" s="623"/>
      <c r="Z30" s="659">
        <v>15</v>
      </c>
      <c r="AA30" s="659"/>
      <c r="AB30" s="659"/>
      <c r="AC30" s="659"/>
      <c r="AD30" s="660" t="s">
        <v>188</v>
      </c>
      <c r="AE30" s="660"/>
      <c r="AF30" s="660"/>
      <c r="AG30" s="660"/>
      <c r="AH30" s="660"/>
      <c r="AI30" s="660"/>
      <c r="AJ30" s="660"/>
      <c r="AK30" s="660"/>
      <c r="AL30" s="624" t="s">
        <v>188</v>
      </c>
      <c r="AM30" s="625"/>
      <c r="AN30" s="625"/>
      <c r="AO30" s="661"/>
      <c r="AP30" s="673" t="s">
        <v>232</v>
      </c>
      <c r="AQ30" s="674"/>
      <c r="AR30" s="674"/>
      <c r="AS30" s="674"/>
      <c r="AT30" s="674"/>
      <c r="AU30" s="674"/>
      <c r="AV30" s="674"/>
      <c r="AW30" s="674"/>
      <c r="AX30" s="674"/>
      <c r="AY30" s="674"/>
      <c r="AZ30" s="674"/>
      <c r="BA30" s="674"/>
      <c r="BB30" s="674"/>
      <c r="BC30" s="674"/>
      <c r="BD30" s="674"/>
      <c r="BE30" s="674"/>
      <c r="BF30" s="675"/>
      <c r="BG30" s="673" t="s">
        <v>316</v>
      </c>
      <c r="BH30" s="691"/>
      <c r="BI30" s="691"/>
      <c r="BJ30" s="691"/>
      <c r="BK30" s="691"/>
      <c r="BL30" s="691"/>
      <c r="BM30" s="691"/>
      <c r="BN30" s="691"/>
      <c r="BO30" s="691"/>
      <c r="BP30" s="691"/>
      <c r="BQ30" s="692"/>
      <c r="BR30" s="673" t="s">
        <v>317</v>
      </c>
      <c r="BS30" s="691"/>
      <c r="BT30" s="691"/>
      <c r="BU30" s="691"/>
      <c r="BV30" s="691"/>
      <c r="BW30" s="691"/>
      <c r="BX30" s="691"/>
      <c r="BY30" s="691"/>
      <c r="BZ30" s="691"/>
      <c r="CA30" s="691"/>
      <c r="CB30" s="692"/>
      <c r="CD30" s="642"/>
      <c r="CE30" s="643"/>
      <c r="CF30" s="618" t="s">
        <v>318</v>
      </c>
      <c r="CG30" s="619"/>
      <c r="CH30" s="619"/>
      <c r="CI30" s="619"/>
      <c r="CJ30" s="619"/>
      <c r="CK30" s="619"/>
      <c r="CL30" s="619"/>
      <c r="CM30" s="619"/>
      <c r="CN30" s="619"/>
      <c r="CO30" s="619"/>
      <c r="CP30" s="619"/>
      <c r="CQ30" s="620"/>
      <c r="CR30" s="621">
        <v>1049114</v>
      </c>
      <c r="CS30" s="622"/>
      <c r="CT30" s="622"/>
      <c r="CU30" s="622"/>
      <c r="CV30" s="622"/>
      <c r="CW30" s="622"/>
      <c r="CX30" s="622"/>
      <c r="CY30" s="623"/>
      <c r="CZ30" s="624">
        <v>10.8</v>
      </c>
      <c r="DA30" s="636"/>
      <c r="DB30" s="636"/>
      <c r="DC30" s="637"/>
      <c r="DD30" s="627">
        <v>1049114</v>
      </c>
      <c r="DE30" s="622"/>
      <c r="DF30" s="622"/>
      <c r="DG30" s="622"/>
      <c r="DH30" s="622"/>
      <c r="DI30" s="622"/>
      <c r="DJ30" s="622"/>
      <c r="DK30" s="623"/>
      <c r="DL30" s="627">
        <v>1049114</v>
      </c>
      <c r="DM30" s="622"/>
      <c r="DN30" s="622"/>
      <c r="DO30" s="622"/>
      <c r="DP30" s="622"/>
      <c r="DQ30" s="622"/>
      <c r="DR30" s="622"/>
      <c r="DS30" s="622"/>
      <c r="DT30" s="622"/>
      <c r="DU30" s="622"/>
      <c r="DV30" s="623"/>
      <c r="DW30" s="624">
        <v>19</v>
      </c>
      <c r="DX30" s="636"/>
      <c r="DY30" s="636"/>
      <c r="DZ30" s="636"/>
      <c r="EA30" s="636"/>
      <c r="EB30" s="636"/>
      <c r="EC30" s="648"/>
    </row>
    <row r="31" spans="2:133" ht="11.25" customHeight="1" x14ac:dyDescent="0.2">
      <c r="B31" s="688" t="s">
        <v>319</v>
      </c>
      <c r="C31" s="689"/>
      <c r="D31" s="689"/>
      <c r="E31" s="689"/>
      <c r="F31" s="689"/>
      <c r="G31" s="689"/>
      <c r="H31" s="689"/>
      <c r="I31" s="689"/>
      <c r="J31" s="689"/>
      <c r="K31" s="689"/>
      <c r="L31" s="689"/>
      <c r="M31" s="689"/>
      <c r="N31" s="689"/>
      <c r="O31" s="689"/>
      <c r="P31" s="689"/>
      <c r="Q31" s="690"/>
      <c r="R31" s="621" t="s">
        <v>188</v>
      </c>
      <c r="S31" s="622"/>
      <c r="T31" s="622"/>
      <c r="U31" s="622"/>
      <c r="V31" s="622"/>
      <c r="W31" s="622"/>
      <c r="X31" s="622"/>
      <c r="Y31" s="623"/>
      <c r="Z31" s="659" t="s">
        <v>188</v>
      </c>
      <c r="AA31" s="659"/>
      <c r="AB31" s="659"/>
      <c r="AC31" s="659"/>
      <c r="AD31" s="660" t="s">
        <v>254</v>
      </c>
      <c r="AE31" s="660"/>
      <c r="AF31" s="660"/>
      <c r="AG31" s="660"/>
      <c r="AH31" s="660"/>
      <c r="AI31" s="660"/>
      <c r="AJ31" s="660"/>
      <c r="AK31" s="660"/>
      <c r="AL31" s="624" t="s">
        <v>254</v>
      </c>
      <c r="AM31" s="625"/>
      <c r="AN31" s="625"/>
      <c r="AO31" s="661"/>
      <c r="AP31" s="693" t="s">
        <v>320</v>
      </c>
      <c r="AQ31" s="694"/>
      <c r="AR31" s="694"/>
      <c r="AS31" s="694"/>
      <c r="AT31" s="695" t="s">
        <v>321</v>
      </c>
      <c r="AU31" s="218"/>
      <c r="AV31" s="218"/>
      <c r="AW31" s="218"/>
      <c r="AX31" s="679" t="s">
        <v>195</v>
      </c>
      <c r="AY31" s="680"/>
      <c r="AZ31" s="680"/>
      <c r="BA31" s="680"/>
      <c r="BB31" s="680"/>
      <c r="BC31" s="680"/>
      <c r="BD31" s="680"/>
      <c r="BE31" s="680"/>
      <c r="BF31" s="681"/>
      <c r="BG31" s="683">
        <v>98.9</v>
      </c>
      <c r="BH31" s="684"/>
      <c r="BI31" s="684"/>
      <c r="BJ31" s="684"/>
      <c r="BK31" s="684"/>
      <c r="BL31" s="684"/>
      <c r="BM31" s="685">
        <v>96</v>
      </c>
      <c r="BN31" s="684"/>
      <c r="BO31" s="684"/>
      <c r="BP31" s="684"/>
      <c r="BQ31" s="686"/>
      <c r="BR31" s="683">
        <v>99</v>
      </c>
      <c r="BS31" s="684"/>
      <c r="BT31" s="684"/>
      <c r="BU31" s="684"/>
      <c r="BV31" s="684"/>
      <c r="BW31" s="684"/>
      <c r="BX31" s="685">
        <v>95.5</v>
      </c>
      <c r="BY31" s="684"/>
      <c r="BZ31" s="684"/>
      <c r="CA31" s="684"/>
      <c r="CB31" s="686"/>
      <c r="CD31" s="642"/>
      <c r="CE31" s="643"/>
      <c r="CF31" s="618" t="s">
        <v>322</v>
      </c>
      <c r="CG31" s="619"/>
      <c r="CH31" s="619"/>
      <c r="CI31" s="619"/>
      <c r="CJ31" s="619"/>
      <c r="CK31" s="619"/>
      <c r="CL31" s="619"/>
      <c r="CM31" s="619"/>
      <c r="CN31" s="619"/>
      <c r="CO31" s="619"/>
      <c r="CP31" s="619"/>
      <c r="CQ31" s="620"/>
      <c r="CR31" s="621">
        <v>14455</v>
      </c>
      <c r="CS31" s="634"/>
      <c r="CT31" s="634"/>
      <c r="CU31" s="634"/>
      <c r="CV31" s="634"/>
      <c r="CW31" s="634"/>
      <c r="CX31" s="634"/>
      <c r="CY31" s="635"/>
      <c r="CZ31" s="624">
        <v>0.1</v>
      </c>
      <c r="DA31" s="636"/>
      <c r="DB31" s="636"/>
      <c r="DC31" s="637"/>
      <c r="DD31" s="627">
        <v>14455</v>
      </c>
      <c r="DE31" s="634"/>
      <c r="DF31" s="634"/>
      <c r="DG31" s="634"/>
      <c r="DH31" s="634"/>
      <c r="DI31" s="634"/>
      <c r="DJ31" s="634"/>
      <c r="DK31" s="635"/>
      <c r="DL31" s="627">
        <v>14455</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323</v>
      </c>
      <c r="C32" s="619"/>
      <c r="D32" s="619"/>
      <c r="E32" s="619"/>
      <c r="F32" s="619"/>
      <c r="G32" s="619"/>
      <c r="H32" s="619"/>
      <c r="I32" s="619"/>
      <c r="J32" s="619"/>
      <c r="K32" s="619"/>
      <c r="L32" s="619"/>
      <c r="M32" s="619"/>
      <c r="N32" s="619"/>
      <c r="O32" s="619"/>
      <c r="P32" s="619"/>
      <c r="Q32" s="620"/>
      <c r="R32" s="621">
        <v>440441</v>
      </c>
      <c r="S32" s="622"/>
      <c r="T32" s="622"/>
      <c r="U32" s="622"/>
      <c r="V32" s="622"/>
      <c r="W32" s="622"/>
      <c r="X32" s="622"/>
      <c r="Y32" s="623"/>
      <c r="Z32" s="659">
        <v>4</v>
      </c>
      <c r="AA32" s="659"/>
      <c r="AB32" s="659"/>
      <c r="AC32" s="659"/>
      <c r="AD32" s="660" t="s">
        <v>188</v>
      </c>
      <c r="AE32" s="660"/>
      <c r="AF32" s="660"/>
      <c r="AG32" s="660"/>
      <c r="AH32" s="660"/>
      <c r="AI32" s="660"/>
      <c r="AJ32" s="660"/>
      <c r="AK32" s="660"/>
      <c r="AL32" s="624" t="s">
        <v>188</v>
      </c>
      <c r="AM32" s="625"/>
      <c r="AN32" s="625"/>
      <c r="AO32" s="661"/>
      <c r="AP32" s="662"/>
      <c r="AQ32" s="663"/>
      <c r="AR32" s="663"/>
      <c r="AS32" s="663"/>
      <c r="AT32" s="696"/>
      <c r="AU32" s="214" t="s">
        <v>324</v>
      </c>
      <c r="AX32" s="618" t="s">
        <v>325</v>
      </c>
      <c r="AY32" s="619"/>
      <c r="AZ32" s="619"/>
      <c r="BA32" s="619"/>
      <c r="BB32" s="619"/>
      <c r="BC32" s="619"/>
      <c r="BD32" s="619"/>
      <c r="BE32" s="619"/>
      <c r="BF32" s="620"/>
      <c r="BG32" s="687">
        <v>99.2</v>
      </c>
      <c r="BH32" s="634"/>
      <c r="BI32" s="634"/>
      <c r="BJ32" s="634"/>
      <c r="BK32" s="634"/>
      <c r="BL32" s="634"/>
      <c r="BM32" s="625">
        <v>97.3</v>
      </c>
      <c r="BN32" s="634"/>
      <c r="BO32" s="634"/>
      <c r="BP32" s="634"/>
      <c r="BQ32" s="657"/>
      <c r="BR32" s="687">
        <v>99.4</v>
      </c>
      <c r="BS32" s="634"/>
      <c r="BT32" s="634"/>
      <c r="BU32" s="634"/>
      <c r="BV32" s="634"/>
      <c r="BW32" s="634"/>
      <c r="BX32" s="625">
        <v>97</v>
      </c>
      <c r="BY32" s="634"/>
      <c r="BZ32" s="634"/>
      <c r="CA32" s="634"/>
      <c r="CB32" s="657"/>
      <c r="CD32" s="644"/>
      <c r="CE32" s="645"/>
      <c r="CF32" s="618" t="s">
        <v>326</v>
      </c>
      <c r="CG32" s="619"/>
      <c r="CH32" s="619"/>
      <c r="CI32" s="619"/>
      <c r="CJ32" s="619"/>
      <c r="CK32" s="619"/>
      <c r="CL32" s="619"/>
      <c r="CM32" s="619"/>
      <c r="CN32" s="619"/>
      <c r="CO32" s="619"/>
      <c r="CP32" s="619"/>
      <c r="CQ32" s="620"/>
      <c r="CR32" s="621" t="s">
        <v>188</v>
      </c>
      <c r="CS32" s="622"/>
      <c r="CT32" s="622"/>
      <c r="CU32" s="622"/>
      <c r="CV32" s="622"/>
      <c r="CW32" s="622"/>
      <c r="CX32" s="622"/>
      <c r="CY32" s="623"/>
      <c r="CZ32" s="624" t="s">
        <v>188</v>
      </c>
      <c r="DA32" s="636"/>
      <c r="DB32" s="636"/>
      <c r="DC32" s="637"/>
      <c r="DD32" s="627" t="s">
        <v>254</v>
      </c>
      <c r="DE32" s="622"/>
      <c r="DF32" s="622"/>
      <c r="DG32" s="622"/>
      <c r="DH32" s="622"/>
      <c r="DI32" s="622"/>
      <c r="DJ32" s="622"/>
      <c r="DK32" s="623"/>
      <c r="DL32" s="627" t="s">
        <v>188</v>
      </c>
      <c r="DM32" s="622"/>
      <c r="DN32" s="622"/>
      <c r="DO32" s="622"/>
      <c r="DP32" s="622"/>
      <c r="DQ32" s="622"/>
      <c r="DR32" s="622"/>
      <c r="DS32" s="622"/>
      <c r="DT32" s="622"/>
      <c r="DU32" s="622"/>
      <c r="DV32" s="623"/>
      <c r="DW32" s="624" t="s">
        <v>254</v>
      </c>
      <c r="DX32" s="636"/>
      <c r="DY32" s="636"/>
      <c r="DZ32" s="636"/>
      <c r="EA32" s="636"/>
      <c r="EB32" s="636"/>
      <c r="EC32" s="648"/>
    </row>
    <row r="33" spans="2:133" ht="11.25" customHeight="1" x14ac:dyDescent="0.2">
      <c r="B33" s="618" t="s">
        <v>327</v>
      </c>
      <c r="C33" s="619"/>
      <c r="D33" s="619"/>
      <c r="E33" s="619"/>
      <c r="F33" s="619"/>
      <c r="G33" s="619"/>
      <c r="H33" s="619"/>
      <c r="I33" s="619"/>
      <c r="J33" s="619"/>
      <c r="K33" s="619"/>
      <c r="L33" s="619"/>
      <c r="M33" s="619"/>
      <c r="N33" s="619"/>
      <c r="O33" s="619"/>
      <c r="P33" s="619"/>
      <c r="Q33" s="620"/>
      <c r="R33" s="621">
        <v>147384</v>
      </c>
      <c r="S33" s="622"/>
      <c r="T33" s="622"/>
      <c r="U33" s="622"/>
      <c r="V33" s="622"/>
      <c r="W33" s="622"/>
      <c r="X33" s="622"/>
      <c r="Y33" s="623"/>
      <c r="Z33" s="659">
        <v>1.3</v>
      </c>
      <c r="AA33" s="659"/>
      <c r="AB33" s="659"/>
      <c r="AC33" s="659"/>
      <c r="AD33" s="660">
        <v>10966</v>
      </c>
      <c r="AE33" s="660"/>
      <c r="AF33" s="660"/>
      <c r="AG33" s="660"/>
      <c r="AH33" s="660"/>
      <c r="AI33" s="660"/>
      <c r="AJ33" s="660"/>
      <c r="AK33" s="660"/>
      <c r="AL33" s="624">
        <v>0.2</v>
      </c>
      <c r="AM33" s="625"/>
      <c r="AN33" s="625"/>
      <c r="AO33" s="661"/>
      <c r="AP33" s="664"/>
      <c r="AQ33" s="665"/>
      <c r="AR33" s="665"/>
      <c r="AS33" s="665"/>
      <c r="AT33" s="697"/>
      <c r="AU33" s="219"/>
      <c r="AV33" s="219"/>
      <c r="AW33" s="219"/>
      <c r="AX33" s="602" t="s">
        <v>328</v>
      </c>
      <c r="AY33" s="603"/>
      <c r="AZ33" s="603"/>
      <c r="BA33" s="603"/>
      <c r="BB33" s="603"/>
      <c r="BC33" s="603"/>
      <c r="BD33" s="603"/>
      <c r="BE33" s="603"/>
      <c r="BF33" s="604"/>
      <c r="BG33" s="682">
        <v>98.5</v>
      </c>
      <c r="BH33" s="606"/>
      <c r="BI33" s="606"/>
      <c r="BJ33" s="606"/>
      <c r="BK33" s="606"/>
      <c r="BL33" s="606"/>
      <c r="BM33" s="652">
        <v>94.6</v>
      </c>
      <c r="BN33" s="606"/>
      <c r="BO33" s="606"/>
      <c r="BP33" s="606"/>
      <c r="BQ33" s="669"/>
      <c r="BR33" s="682">
        <v>98.7</v>
      </c>
      <c r="BS33" s="606"/>
      <c r="BT33" s="606"/>
      <c r="BU33" s="606"/>
      <c r="BV33" s="606"/>
      <c r="BW33" s="606"/>
      <c r="BX33" s="652">
        <v>93.8</v>
      </c>
      <c r="BY33" s="606"/>
      <c r="BZ33" s="606"/>
      <c r="CA33" s="606"/>
      <c r="CB33" s="669"/>
      <c r="CD33" s="618" t="s">
        <v>329</v>
      </c>
      <c r="CE33" s="619"/>
      <c r="CF33" s="619"/>
      <c r="CG33" s="619"/>
      <c r="CH33" s="619"/>
      <c r="CI33" s="619"/>
      <c r="CJ33" s="619"/>
      <c r="CK33" s="619"/>
      <c r="CL33" s="619"/>
      <c r="CM33" s="619"/>
      <c r="CN33" s="619"/>
      <c r="CO33" s="619"/>
      <c r="CP33" s="619"/>
      <c r="CQ33" s="620"/>
      <c r="CR33" s="621">
        <v>4900224</v>
      </c>
      <c r="CS33" s="634"/>
      <c r="CT33" s="634"/>
      <c r="CU33" s="634"/>
      <c r="CV33" s="634"/>
      <c r="CW33" s="634"/>
      <c r="CX33" s="634"/>
      <c r="CY33" s="635"/>
      <c r="CZ33" s="624">
        <v>50.3</v>
      </c>
      <c r="DA33" s="636"/>
      <c r="DB33" s="636"/>
      <c r="DC33" s="637"/>
      <c r="DD33" s="627">
        <v>3738995</v>
      </c>
      <c r="DE33" s="634"/>
      <c r="DF33" s="634"/>
      <c r="DG33" s="634"/>
      <c r="DH33" s="634"/>
      <c r="DI33" s="634"/>
      <c r="DJ33" s="634"/>
      <c r="DK33" s="635"/>
      <c r="DL33" s="627">
        <v>2583897</v>
      </c>
      <c r="DM33" s="634"/>
      <c r="DN33" s="634"/>
      <c r="DO33" s="634"/>
      <c r="DP33" s="634"/>
      <c r="DQ33" s="634"/>
      <c r="DR33" s="634"/>
      <c r="DS33" s="634"/>
      <c r="DT33" s="634"/>
      <c r="DU33" s="634"/>
      <c r="DV33" s="635"/>
      <c r="DW33" s="624">
        <v>46.9</v>
      </c>
      <c r="DX33" s="636"/>
      <c r="DY33" s="636"/>
      <c r="DZ33" s="636"/>
      <c r="EA33" s="636"/>
      <c r="EB33" s="636"/>
      <c r="EC33" s="648"/>
    </row>
    <row r="34" spans="2:133" ht="11.25" customHeight="1" x14ac:dyDescent="0.2">
      <c r="B34" s="618" t="s">
        <v>330</v>
      </c>
      <c r="C34" s="619"/>
      <c r="D34" s="619"/>
      <c r="E34" s="619"/>
      <c r="F34" s="619"/>
      <c r="G34" s="619"/>
      <c r="H34" s="619"/>
      <c r="I34" s="619"/>
      <c r="J34" s="619"/>
      <c r="K34" s="619"/>
      <c r="L34" s="619"/>
      <c r="M34" s="619"/>
      <c r="N34" s="619"/>
      <c r="O34" s="619"/>
      <c r="P34" s="619"/>
      <c r="Q34" s="620"/>
      <c r="R34" s="621">
        <v>70000</v>
      </c>
      <c r="S34" s="622"/>
      <c r="T34" s="622"/>
      <c r="U34" s="622"/>
      <c r="V34" s="622"/>
      <c r="W34" s="622"/>
      <c r="X34" s="622"/>
      <c r="Y34" s="623"/>
      <c r="Z34" s="659">
        <v>0.6</v>
      </c>
      <c r="AA34" s="659"/>
      <c r="AB34" s="659"/>
      <c r="AC34" s="659"/>
      <c r="AD34" s="660" t="s">
        <v>188</v>
      </c>
      <c r="AE34" s="660"/>
      <c r="AF34" s="660"/>
      <c r="AG34" s="660"/>
      <c r="AH34" s="660"/>
      <c r="AI34" s="660"/>
      <c r="AJ34" s="660"/>
      <c r="AK34" s="660"/>
      <c r="AL34" s="624" t="s">
        <v>188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331</v>
      </c>
      <c r="CE34" s="619"/>
      <c r="CF34" s="619"/>
      <c r="CG34" s="619"/>
      <c r="CH34" s="619"/>
      <c r="CI34" s="619"/>
      <c r="CJ34" s="619"/>
      <c r="CK34" s="619"/>
      <c r="CL34" s="619"/>
      <c r="CM34" s="619"/>
      <c r="CN34" s="619"/>
      <c r="CO34" s="619"/>
      <c r="CP34" s="619"/>
      <c r="CQ34" s="620"/>
      <c r="CR34" s="621">
        <v>1250155</v>
      </c>
      <c r="CS34" s="622"/>
      <c r="CT34" s="622"/>
      <c r="CU34" s="622"/>
      <c r="CV34" s="622"/>
      <c r="CW34" s="622"/>
      <c r="CX34" s="622"/>
      <c r="CY34" s="623"/>
      <c r="CZ34" s="624">
        <v>12.8</v>
      </c>
      <c r="DA34" s="636"/>
      <c r="DB34" s="636"/>
      <c r="DC34" s="637"/>
      <c r="DD34" s="627">
        <v>776388</v>
      </c>
      <c r="DE34" s="622"/>
      <c r="DF34" s="622"/>
      <c r="DG34" s="622"/>
      <c r="DH34" s="622"/>
      <c r="DI34" s="622"/>
      <c r="DJ34" s="622"/>
      <c r="DK34" s="623"/>
      <c r="DL34" s="627">
        <v>626561</v>
      </c>
      <c r="DM34" s="622"/>
      <c r="DN34" s="622"/>
      <c r="DO34" s="622"/>
      <c r="DP34" s="622"/>
      <c r="DQ34" s="622"/>
      <c r="DR34" s="622"/>
      <c r="DS34" s="622"/>
      <c r="DT34" s="622"/>
      <c r="DU34" s="622"/>
      <c r="DV34" s="623"/>
      <c r="DW34" s="624">
        <v>11.4</v>
      </c>
      <c r="DX34" s="636"/>
      <c r="DY34" s="636"/>
      <c r="DZ34" s="636"/>
      <c r="EA34" s="636"/>
      <c r="EB34" s="636"/>
      <c r="EC34" s="648"/>
    </row>
    <row r="35" spans="2:133" ht="11.25" customHeight="1" x14ac:dyDescent="0.2">
      <c r="B35" s="618" t="s">
        <v>332</v>
      </c>
      <c r="C35" s="619"/>
      <c r="D35" s="619"/>
      <c r="E35" s="619"/>
      <c r="F35" s="619"/>
      <c r="G35" s="619"/>
      <c r="H35" s="619"/>
      <c r="I35" s="619"/>
      <c r="J35" s="619"/>
      <c r="K35" s="619"/>
      <c r="L35" s="619"/>
      <c r="M35" s="619"/>
      <c r="N35" s="619"/>
      <c r="O35" s="619"/>
      <c r="P35" s="619"/>
      <c r="Q35" s="620"/>
      <c r="R35" s="621">
        <v>947356</v>
      </c>
      <c r="S35" s="622"/>
      <c r="T35" s="622"/>
      <c r="U35" s="622"/>
      <c r="V35" s="622"/>
      <c r="W35" s="622"/>
      <c r="X35" s="622"/>
      <c r="Y35" s="623"/>
      <c r="Z35" s="659">
        <v>8.6999999999999993</v>
      </c>
      <c r="AA35" s="659"/>
      <c r="AB35" s="659"/>
      <c r="AC35" s="659"/>
      <c r="AD35" s="660" t="s">
        <v>188</v>
      </c>
      <c r="AE35" s="660"/>
      <c r="AF35" s="660"/>
      <c r="AG35" s="660"/>
      <c r="AH35" s="660"/>
      <c r="AI35" s="660"/>
      <c r="AJ35" s="660"/>
      <c r="AK35" s="660"/>
      <c r="AL35" s="624" t="s">
        <v>254</v>
      </c>
      <c r="AM35" s="625"/>
      <c r="AN35" s="625"/>
      <c r="AO35" s="661"/>
      <c r="AP35" s="222"/>
      <c r="AQ35" s="673" t="s">
        <v>333</v>
      </c>
      <c r="AR35" s="674"/>
      <c r="AS35" s="674"/>
      <c r="AT35" s="674"/>
      <c r="AU35" s="674"/>
      <c r="AV35" s="674"/>
      <c r="AW35" s="674"/>
      <c r="AX35" s="674"/>
      <c r="AY35" s="674"/>
      <c r="AZ35" s="674"/>
      <c r="BA35" s="674"/>
      <c r="BB35" s="674"/>
      <c r="BC35" s="674"/>
      <c r="BD35" s="674"/>
      <c r="BE35" s="674"/>
      <c r="BF35" s="675"/>
      <c r="BG35" s="673" t="s">
        <v>334</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335</v>
      </c>
      <c r="CE35" s="619"/>
      <c r="CF35" s="619"/>
      <c r="CG35" s="619"/>
      <c r="CH35" s="619"/>
      <c r="CI35" s="619"/>
      <c r="CJ35" s="619"/>
      <c r="CK35" s="619"/>
      <c r="CL35" s="619"/>
      <c r="CM35" s="619"/>
      <c r="CN35" s="619"/>
      <c r="CO35" s="619"/>
      <c r="CP35" s="619"/>
      <c r="CQ35" s="620"/>
      <c r="CR35" s="621">
        <v>91737</v>
      </c>
      <c r="CS35" s="634"/>
      <c r="CT35" s="634"/>
      <c r="CU35" s="634"/>
      <c r="CV35" s="634"/>
      <c r="CW35" s="634"/>
      <c r="CX35" s="634"/>
      <c r="CY35" s="635"/>
      <c r="CZ35" s="624">
        <v>0.9</v>
      </c>
      <c r="DA35" s="636"/>
      <c r="DB35" s="636"/>
      <c r="DC35" s="637"/>
      <c r="DD35" s="627">
        <v>79930</v>
      </c>
      <c r="DE35" s="634"/>
      <c r="DF35" s="634"/>
      <c r="DG35" s="634"/>
      <c r="DH35" s="634"/>
      <c r="DI35" s="634"/>
      <c r="DJ35" s="634"/>
      <c r="DK35" s="635"/>
      <c r="DL35" s="627">
        <v>34739</v>
      </c>
      <c r="DM35" s="634"/>
      <c r="DN35" s="634"/>
      <c r="DO35" s="634"/>
      <c r="DP35" s="634"/>
      <c r="DQ35" s="634"/>
      <c r="DR35" s="634"/>
      <c r="DS35" s="634"/>
      <c r="DT35" s="634"/>
      <c r="DU35" s="634"/>
      <c r="DV35" s="635"/>
      <c r="DW35" s="624">
        <v>0.6</v>
      </c>
      <c r="DX35" s="636"/>
      <c r="DY35" s="636"/>
      <c r="DZ35" s="636"/>
      <c r="EA35" s="636"/>
      <c r="EB35" s="636"/>
      <c r="EC35" s="648"/>
    </row>
    <row r="36" spans="2:133" ht="11.25" customHeight="1" x14ac:dyDescent="0.2">
      <c r="B36" s="618" t="s">
        <v>336</v>
      </c>
      <c r="C36" s="619"/>
      <c r="D36" s="619"/>
      <c r="E36" s="619"/>
      <c r="F36" s="619"/>
      <c r="G36" s="619"/>
      <c r="H36" s="619"/>
      <c r="I36" s="619"/>
      <c r="J36" s="619"/>
      <c r="K36" s="619"/>
      <c r="L36" s="619"/>
      <c r="M36" s="619"/>
      <c r="N36" s="619"/>
      <c r="O36" s="619"/>
      <c r="P36" s="619"/>
      <c r="Q36" s="620"/>
      <c r="R36" s="621">
        <v>727578</v>
      </c>
      <c r="S36" s="622"/>
      <c r="T36" s="622"/>
      <c r="U36" s="622"/>
      <c r="V36" s="622"/>
      <c r="W36" s="622"/>
      <c r="X36" s="622"/>
      <c r="Y36" s="623"/>
      <c r="Z36" s="659">
        <v>6.7</v>
      </c>
      <c r="AA36" s="659"/>
      <c r="AB36" s="659"/>
      <c r="AC36" s="659"/>
      <c r="AD36" s="660" t="s">
        <v>254</v>
      </c>
      <c r="AE36" s="660"/>
      <c r="AF36" s="660"/>
      <c r="AG36" s="660"/>
      <c r="AH36" s="660"/>
      <c r="AI36" s="660"/>
      <c r="AJ36" s="660"/>
      <c r="AK36" s="660"/>
      <c r="AL36" s="624" t="s">
        <v>254</v>
      </c>
      <c r="AM36" s="625"/>
      <c r="AN36" s="625"/>
      <c r="AO36" s="661"/>
      <c r="AP36" s="222"/>
      <c r="AQ36" s="670" t="s">
        <v>337</v>
      </c>
      <c r="AR36" s="671"/>
      <c r="AS36" s="671"/>
      <c r="AT36" s="671"/>
      <c r="AU36" s="671"/>
      <c r="AV36" s="671"/>
      <c r="AW36" s="671"/>
      <c r="AX36" s="671"/>
      <c r="AY36" s="672"/>
      <c r="AZ36" s="676">
        <v>1751689</v>
      </c>
      <c r="BA36" s="677"/>
      <c r="BB36" s="677"/>
      <c r="BC36" s="677"/>
      <c r="BD36" s="677"/>
      <c r="BE36" s="677"/>
      <c r="BF36" s="678"/>
      <c r="BG36" s="679" t="s">
        <v>338</v>
      </c>
      <c r="BH36" s="680"/>
      <c r="BI36" s="680"/>
      <c r="BJ36" s="680"/>
      <c r="BK36" s="680"/>
      <c r="BL36" s="680"/>
      <c r="BM36" s="680"/>
      <c r="BN36" s="680"/>
      <c r="BO36" s="680"/>
      <c r="BP36" s="680"/>
      <c r="BQ36" s="680"/>
      <c r="BR36" s="680"/>
      <c r="BS36" s="680"/>
      <c r="BT36" s="680"/>
      <c r="BU36" s="681"/>
      <c r="BV36" s="676">
        <v>35610</v>
      </c>
      <c r="BW36" s="677"/>
      <c r="BX36" s="677"/>
      <c r="BY36" s="677"/>
      <c r="BZ36" s="677"/>
      <c r="CA36" s="677"/>
      <c r="CB36" s="678"/>
      <c r="CD36" s="618" t="s">
        <v>339</v>
      </c>
      <c r="CE36" s="619"/>
      <c r="CF36" s="619"/>
      <c r="CG36" s="619"/>
      <c r="CH36" s="619"/>
      <c r="CI36" s="619"/>
      <c r="CJ36" s="619"/>
      <c r="CK36" s="619"/>
      <c r="CL36" s="619"/>
      <c r="CM36" s="619"/>
      <c r="CN36" s="619"/>
      <c r="CO36" s="619"/>
      <c r="CP36" s="619"/>
      <c r="CQ36" s="620"/>
      <c r="CR36" s="621">
        <v>1432491</v>
      </c>
      <c r="CS36" s="622"/>
      <c r="CT36" s="622"/>
      <c r="CU36" s="622"/>
      <c r="CV36" s="622"/>
      <c r="CW36" s="622"/>
      <c r="CX36" s="622"/>
      <c r="CY36" s="623"/>
      <c r="CZ36" s="624">
        <v>14.7</v>
      </c>
      <c r="DA36" s="636"/>
      <c r="DB36" s="636"/>
      <c r="DC36" s="637"/>
      <c r="DD36" s="627">
        <v>902824</v>
      </c>
      <c r="DE36" s="622"/>
      <c r="DF36" s="622"/>
      <c r="DG36" s="622"/>
      <c r="DH36" s="622"/>
      <c r="DI36" s="622"/>
      <c r="DJ36" s="622"/>
      <c r="DK36" s="623"/>
      <c r="DL36" s="627">
        <v>858885</v>
      </c>
      <c r="DM36" s="622"/>
      <c r="DN36" s="622"/>
      <c r="DO36" s="622"/>
      <c r="DP36" s="622"/>
      <c r="DQ36" s="622"/>
      <c r="DR36" s="622"/>
      <c r="DS36" s="622"/>
      <c r="DT36" s="622"/>
      <c r="DU36" s="622"/>
      <c r="DV36" s="623"/>
      <c r="DW36" s="624">
        <v>15.6</v>
      </c>
      <c r="DX36" s="636"/>
      <c r="DY36" s="636"/>
      <c r="DZ36" s="636"/>
      <c r="EA36" s="636"/>
      <c r="EB36" s="636"/>
      <c r="EC36" s="648"/>
    </row>
    <row r="37" spans="2:133" ht="11.25" customHeight="1" x14ac:dyDescent="0.2">
      <c r="B37" s="618" t="s">
        <v>340</v>
      </c>
      <c r="C37" s="619"/>
      <c r="D37" s="619"/>
      <c r="E37" s="619"/>
      <c r="F37" s="619"/>
      <c r="G37" s="619"/>
      <c r="H37" s="619"/>
      <c r="I37" s="619"/>
      <c r="J37" s="619"/>
      <c r="K37" s="619"/>
      <c r="L37" s="619"/>
      <c r="M37" s="619"/>
      <c r="N37" s="619"/>
      <c r="O37" s="619"/>
      <c r="P37" s="619"/>
      <c r="Q37" s="620"/>
      <c r="R37" s="621">
        <v>362211</v>
      </c>
      <c r="S37" s="622"/>
      <c r="T37" s="622"/>
      <c r="U37" s="622"/>
      <c r="V37" s="622"/>
      <c r="W37" s="622"/>
      <c r="X37" s="622"/>
      <c r="Y37" s="623"/>
      <c r="Z37" s="659">
        <v>3.3</v>
      </c>
      <c r="AA37" s="659"/>
      <c r="AB37" s="659"/>
      <c r="AC37" s="659"/>
      <c r="AD37" s="660">
        <v>15114</v>
      </c>
      <c r="AE37" s="660"/>
      <c r="AF37" s="660"/>
      <c r="AG37" s="660"/>
      <c r="AH37" s="660"/>
      <c r="AI37" s="660"/>
      <c r="AJ37" s="660"/>
      <c r="AK37" s="660"/>
      <c r="AL37" s="624">
        <v>0.3</v>
      </c>
      <c r="AM37" s="625"/>
      <c r="AN37" s="625"/>
      <c r="AO37" s="661"/>
      <c r="AQ37" s="654" t="s">
        <v>341</v>
      </c>
      <c r="AR37" s="655"/>
      <c r="AS37" s="655"/>
      <c r="AT37" s="655"/>
      <c r="AU37" s="655"/>
      <c r="AV37" s="655"/>
      <c r="AW37" s="655"/>
      <c r="AX37" s="655"/>
      <c r="AY37" s="656"/>
      <c r="AZ37" s="621">
        <v>677359</v>
      </c>
      <c r="BA37" s="622"/>
      <c r="BB37" s="622"/>
      <c r="BC37" s="622"/>
      <c r="BD37" s="634"/>
      <c r="BE37" s="634"/>
      <c r="BF37" s="657"/>
      <c r="BG37" s="618" t="s">
        <v>342</v>
      </c>
      <c r="BH37" s="619"/>
      <c r="BI37" s="619"/>
      <c r="BJ37" s="619"/>
      <c r="BK37" s="619"/>
      <c r="BL37" s="619"/>
      <c r="BM37" s="619"/>
      <c r="BN37" s="619"/>
      <c r="BO37" s="619"/>
      <c r="BP37" s="619"/>
      <c r="BQ37" s="619"/>
      <c r="BR37" s="619"/>
      <c r="BS37" s="619"/>
      <c r="BT37" s="619"/>
      <c r="BU37" s="620"/>
      <c r="BV37" s="621">
        <v>35610</v>
      </c>
      <c r="BW37" s="622"/>
      <c r="BX37" s="622"/>
      <c r="BY37" s="622"/>
      <c r="BZ37" s="622"/>
      <c r="CA37" s="622"/>
      <c r="CB37" s="658"/>
      <c r="CD37" s="618" t="s">
        <v>343</v>
      </c>
      <c r="CE37" s="619"/>
      <c r="CF37" s="619"/>
      <c r="CG37" s="619"/>
      <c r="CH37" s="619"/>
      <c r="CI37" s="619"/>
      <c r="CJ37" s="619"/>
      <c r="CK37" s="619"/>
      <c r="CL37" s="619"/>
      <c r="CM37" s="619"/>
      <c r="CN37" s="619"/>
      <c r="CO37" s="619"/>
      <c r="CP37" s="619"/>
      <c r="CQ37" s="620"/>
      <c r="CR37" s="621">
        <v>196019</v>
      </c>
      <c r="CS37" s="634"/>
      <c r="CT37" s="634"/>
      <c r="CU37" s="634"/>
      <c r="CV37" s="634"/>
      <c r="CW37" s="634"/>
      <c r="CX37" s="634"/>
      <c r="CY37" s="635"/>
      <c r="CZ37" s="624">
        <v>2</v>
      </c>
      <c r="DA37" s="636"/>
      <c r="DB37" s="636"/>
      <c r="DC37" s="637"/>
      <c r="DD37" s="627">
        <v>196019</v>
      </c>
      <c r="DE37" s="634"/>
      <c r="DF37" s="634"/>
      <c r="DG37" s="634"/>
      <c r="DH37" s="634"/>
      <c r="DI37" s="634"/>
      <c r="DJ37" s="634"/>
      <c r="DK37" s="635"/>
      <c r="DL37" s="627">
        <v>196019</v>
      </c>
      <c r="DM37" s="634"/>
      <c r="DN37" s="634"/>
      <c r="DO37" s="634"/>
      <c r="DP37" s="634"/>
      <c r="DQ37" s="634"/>
      <c r="DR37" s="634"/>
      <c r="DS37" s="634"/>
      <c r="DT37" s="634"/>
      <c r="DU37" s="634"/>
      <c r="DV37" s="635"/>
      <c r="DW37" s="624">
        <v>3.6</v>
      </c>
      <c r="DX37" s="636"/>
      <c r="DY37" s="636"/>
      <c r="DZ37" s="636"/>
      <c r="EA37" s="636"/>
      <c r="EB37" s="636"/>
      <c r="EC37" s="648"/>
    </row>
    <row r="38" spans="2:133" ht="11.25" customHeight="1" x14ac:dyDescent="0.2">
      <c r="B38" s="618" t="s">
        <v>344</v>
      </c>
      <c r="C38" s="619"/>
      <c r="D38" s="619"/>
      <c r="E38" s="619"/>
      <c r="F38" s="619"/>
      <c r="G38" s="619"/>
      <c r="H38" s="619"/>
      <c r="I38" s="619"/>
      <c r="J38" s="619"/>
      <c r="K38" s="619"/>
      <c r="L38" s="619"/>
      <c r="M38" s="619"/>
      <c r="N38" s="619"/>
      <c r="O38" s="619"/>
      <c r="P38" s="619"/>
      <c r="Q38" s="620"/>
      <c r="R38" s="621">
        <v>671424</v>
      </c>
      <c r="S38" s="622"/>
      <c r="T38" s="622"/>
      <c r="U38" s="622"/>
      <c r="V38" s="622"/>
      <c r="W38" s="622"/>
      <c r="X38" s="622"/>
      <c r="Y38" s="623"/>
      <c r="Z38" s="659">
        <v>6.1</v>
      </c>
      <c r="AA38" s="659"/>
      <c r="AB38" s="659"/>
      <c r="AC38" s="659"/>
      <c r="AD38" s="660" t="s">
        <v>254</v>
      </c>
      <c r="AE38" s="660"/>
      <c r="AF38" s="660"/>
      <c r="AG38" s="660"/>
      <c r="AH38" s="660"/>
      <c r="AI38" s="660"/>
      <c r="AJ38" s="660"/>
      <c r="AK38" s="660"/>
      <c r="AL38" s="624" t="s">
        <v>254</v>
      </c>
      <c r="AM38" s="625"/>
      <c r="AN38" s="625"/>
      <c r="AO38" s="661"/>
      <c r="AQ38" s="654" t="s">
        <v>345</v>
      </c>
      <c r="AR38" s="655"/>
      <c r="AS38" s="655"/>
      <c r="AT38" s="655"/>
      <c r="AU38" s="655"/>
      <c r="AV38" s="655"/>
      <c r="AW38" s="655"/>
      <c r="AX38" s="655"/>
      <c r="AY38" s="656"/>
      <c r="AZ38" s="621">
        <v>325618</v>
      </c>
      <c r="BA38" s="622"/>
      <c r="BB38" s="622"/>
      <c r="BC38" s="622"/>
      <c r="BD38" s="634"/>
      <c r="BE38" s="634"/>
      <c r="BF38" s="657"/>
      <c r="BG38" s="618" t="s">
        <v>346</v>
      </c>
      <c r="BH38" s="619"/>
      <c r="BI38" s="619"/>
      <c r="BJ38" s="619"/>
      <c r="BK38" s="619"/>
      <c r="BL38" s="619"/>
      <c r="BM38" s="619"/>
      <c r="BN38" s="619"/>
      <c r="BO38" s="619"/>
      <c r="BP38" s="619"/>
      <c r="BQ38" s="619"/>
      <c r="BR38" s="619"/>
      <c r="BS38" s="619"/>
      <c r="BT38" s="619"/>
      <c r="BU38" s="620"/>
      <c r="BV38" s="621">
        <v>1590</v>
      </c>
      <c r="BW38" s="622"/>
      <c r="BX38" s="622"/>
      <c r="BY38" s="622"/>
      <c r="BZ38" s="622"/>
      <c r="CA38" s="622"/>
      <c r="CB38" s="658"/>
      <c r="CD38" s="618" t="s">
        <v>347</v>
      </c>
      <c r="CE38" s="619"/>
      <c r="CF38" s="619"/>
      <c r="CG38" s="619"/>
      <c r="CH38" s="619"/>
      <c r="CI38" s="619"/>
      <c r="CJ38" s="619"/>
      <c r="CK38" s="619"/>
      <c r="CL38" s="619"/>
      <c r="CM38" s="619"/>
      <c r="CN38" s="619"/>
      <c r="CO38" s="619"/>
      <c r="CP38" s="619"/>
      <c r="CQ38" s="620"/>
      <c r="CR38" s="621">
        <v>727803</v>
      </c>
      <c r="CS38" s="622"/>
      <c r="CT38" s="622"/>
      <c r="CU38" s="622"/>
      <c r="CV38" s="622"/>
      <c r="CW38" s="622"/>
      <c r="CX38" s="622"/>
      <c r="CY38" s="623"/>
      <c r="CZ38" s="624">
        <v>7.5</v>
      </c>
      <c r="DA38" s="636"/>
      <c r="DB38" s="636"/>
      <c r="DC38" s="637"/>
      <c r="DD38" s="627">
        <v>586510</v>
      </c>
      <c r="DE38" s="622"/>
      <c r="DF38" s="622"/>
      <c r="DG38" s="622"/>
      <c r="DH38" s="622"/>
      <c r="DI38" s="622"/>
      <c r="DJ38" s="622"/>
      <c r="DK38" s="623"/>
      <c r="DL38" s="627">
        <v>398913</v>
      </c>
      <c r="DM38" s="622"/>
      <c r="DN38" s="622"/>
      <c r="DO38" s="622"/>
      <c r="DP38" s="622"/>
      <c r="DQ38" s="622"/>
      <c r="DR38" s="622"/>
      <c r="DS38" s="622"/>
      <c r="DT38" s="622"/>
      <c r="DU38" s="622"/>
      <c r="DV38" s="623"/>
      <c r="DW38" s="624">
        <v>7.2</v>
      </c>
      <c r="DX38" s="636"/>
      <c r="DY38" s="636"/>
      <c r="DZ38" s="636"/>
      <c r="EA38" s="636"/>
      <c r="EB38" s="636"/>
      <c r="EC38" s="648"/>
    </row>
    <row r="39" spans="2:133" ht="11.25" customHeight="1" x14ac:dyDescent="0.2">
      <c r="B39" s="618" t="s">
        <v>348</v>
      </c>
      <c r="C39" s="619"/>
      <c r="D39" s="619"/>
      <c r="E39" s="619"/>
      <c r="F39" s="619"/>
      <c r="G39" s="619"/>
      <c r="H39" s="619"/>
      <c r="I39" s="619"/>
      <c r="J39" s="619"/>
      <c r="K39" s="619"/>
      <c r="L39" s="619"/>
      <c r="M39" s="619"/>
      <c r="N39" s="619"/>
      <c r="O39" s="619"/>
      <c r="P39" s="619"/>
      <c r="Q39" s="620"/>
      <c r="R39" s="621" t="s">
        <v>254</v>
      </c>
      <c r="S39" s="622"/>
      <c r="T39" s="622"/>
      <c r="U39" s="622"/>
      <c r="V39" s="622"/>
      <c r="W39" s="622"/>
      <c r="X39" s="622"/>
      <c r="Y39" s="623"/>
      <c r="Z39" s="659" t="s">
        <v>188</v>
      </c>
      <c r="AA39" s="659"/>
      <c r="AB39" s="659"/>
      <c r="AC39" s="659"/>
      <c r="AD39" s="660" t="s">
        <v>254</v>
      </c>
      <c r="AE39" s="660"/>
      <c r="AF39" s="660"/>
      <c r="AG39" s="660"/>
      <c r="AH39" s="660"/>
      <c r="AI39" s="660"/>
      <c r="AJ39" s="660"/>
      <c r="AK39" s="660"/>
      <c r="AL39" s="624" t="s">
        <v>254</v>
      </c>
      <c r="AM39" s="625"/>
      <c r="AN39" s="625"/>
      <c r="AO39" s="661"/>
      <c r="AQ39" s="654" t="s">
        <v>349</v>
      </c>
      <c r="AR39" s="655"/>
      <c r="AS39" s="655"/>
      <c r="AT39" s="655"/>
      <c r="AU39" s="655"/>
      <c r="AV39" s="655"/>
      <c r="AW39" s="655"/>
      <c r="AX39" s="655"/>
      <c r="AY39" s="656"/>
      <c r="AZ39" s="621">
        <v>161276</v>
      </c>
      <c r="BA39" s="622"/>
      <c r="BB39" s="622"/>
      <c r="BC39" s="622"/>
      <c r="BD39" s="634"/>
      <c r="BE39" s="634"/>
      <c r="BF39" s="657"/>
      <c r="BG39" s="618" t="s">
        <v>350</v>
      </c>
      <c r="BH39" s="619"/>
      <c r="BI39" s="619"/>
      <c r="BJ39" s="619"/>
      <c r="BK39" s="619"/>
      <c r="BL39" s="619"/>
      <c r="BM39" s="619"/>
      <c r="BN39" s="619"/>
      <c r="BO39" s="619"/>
      <c r="BP39" s="619"/>
      <c r="BQ39" s="619"/>
      <c r="BR39" s="619"/>
      <c r="BS39" s="619"/>
      <c r="BT39" s="619"/>
      <c r="BU39" s="620"/>
      <c r="BV39" s="621">
        <v>2572</v>
      </c>
      <c r="BW39" s="622"/>
      <c r="BX39" s="622"/>
      <c r="BY39" s="622"/>
      <c r="BZ39" s="622"/>
      <c r="CA39" s="622"/>
      <c r="CB39" s="658"/>
      <c r="CD39" s="618" t="s">
        <v>351</v>
      </c>
      <c r="CE39" s="619"/>
      <c r="CF39" s="619"/>
      <c r="CG39" s="619"/>
      <c r="CH39" s="619"/>
      <c r="CI39" s="619"/>
      <c r="CJ39" s="619"/>
      <c r="CK39" s="619"/>
      <c r="CL39" s="619"/>
      <c r="CM39" s="619"/>
      <c r="CN39" s="619"/>
      <c r="CO39" s="619"/>
      <c r="CP39" s="619"/>
      <c r="CQ39" s="620"/>
      <c r="CR39" s="621">
        <v>733239</v>
      </c>
      <c r="CS39" s="634"/>
      <c r="CT39" s="634"/>
      <c r="CU39" s="634"/>
      <c r="CV39" s="634"/>
      <c r="CW39" s="634"/>
      <c r="CX39" s="634"/>
      <c r="CY39" s="635"/>
      <c r="CZ39" s="624">
        <v>7.5</v>
      </c>
      <c r="DA39" s="636"/>
      <c r="DB39" s="636"/>
      <c r="DC39" s="637"/>
      <c r="DD39" s="627">
        <v>728544</v>
      </c>
      <c r="DE39" s="634"/>
      <c r="DF39" s="634"/>
      <c r="DG39" s="634"/>
      <c r="DH39" s="634"/>
      <c r="DI39" s="634"/>
      <c r="DJ39" s="634"/>
      <c r="DK39" s="635"/>
      <c r="DL39" s="627" t="s">
        <v>188</v>
      </c>
      <c r="DM39" s="634"/>
      <c r="DN39" s="634"/>
      <c r="DO39" s="634"/>
      <c r="DP39" s="634"/>
      <c r="DQ39" s="634"/>
      <c r="DR39" s="634"/>
      <c r="DS39" s="634"/>
      <c r="DT39" s="634"/>
      <c r="DU39" s="634"/>
      <c r="DV39" s="635"/>
      <c r="DW39" s="624" t="s">
        <v>254</v>
      </c>
      <c r="DX39" s="636"/>
      <c r="DY39" s="636"/>
      <c r="DZ39" s="636"/>
      <c r="EA39" s="636"/>
      <c r="EB39" s="636"/>
      <c r="EC39" s="648"/>
    </row>
    <row r="40" spans="2:133" ht="11.25" customHeight="1" x14ac:dyDescent="0.2">
      <c r="B40" s="618" t="s">
        <v>352</v>
      </c>
      <c r="C40" s="619"/>
      <c r="D40" s="619"/>
      <c r="E40" s="619"/>
      <c r="F40" s="619"/>
      <c r="G40" s="619"/>
      <c r="H40" s="619"/>
      <c r="I40" s="619"/>
      <c r="J40" s="619"/>
      <c r="K40" s="619"/>
      <c r="L40" s="619"/>
      <c r="M40" s="619"/>
      <c r="N40" s="619"/>
      <c r="O40" s="619"/>
      <c r="P40" s="619"/>
      <c r="Q40" s="620"/>
      <c r="R40" s="621">
        <v>51224</v>
      </c>
      <c r="S40" s="622"/>
      <c r="T40" s="622"/>
      <c r="U40" s="622"/>
      <c r="V40" s="622"/>
      <c r="W40" s="622"/>
      <c r="X40" s="622"/>
      <c r="Y40" s="623"/>
      <c r="Z40" s="659">
        <v>0.5</v>
      </c>
      <c r="AA40" s="659"/>
      <c r="AB40" s="659"/>
      <c r="AC40" s="659"/>
      <c r="AD40" s="660" t="s">
        <v>254</v>
      </c>
      <c r="AE40" s="660"/>
      <c r="AF40" s="660"/>
      <c r="AG40" s="660"/>
      <c r="AH40" s="660"/>
      <c r="AI40" s="660"/>
      <c r="AJ40" s="660"/>
      <c r="AK40" s="660"/>
      <c r="AL40" s="624" t="s">
        <v>188</v>
      </c>
      <c r="AM40" s="625"/>
      <c r="AN40" s="625"/>
      <c r="AO40" s="661"/>
      <c r="AQ40" s="654" t="s">
        <v>353</v>
      </c>
      <c r="AR40" s="655"/>
      <c r="AS40" s="655"/>
      <c r="AT40" s="655"/>
      <c r="AU40" s="655"/>
      <c r="AV40" s="655"/>
      <c r="AW40" s="655"/>
      <c r="AX40" s="655"/>
      <c r="AY40" s="656"/>
      <c r="AZ40" s="621">
        <v>41550</v>
      </c>
      <c r="BA40" s="622"/>
      <c r="BB40" s="622"/>
      <c r="BC40" s="622"/>
      <c r="BD40" s="634"/>
      <c r="BE40" s="634"/>
      <c r="BF40" s="657"/>
      <c r="BG40" s="662" t="s">
        <v>354</v>
      </c>
      <c r="BH40" s="663"/>
      <c r="BI40" s="663"/>
      <c r="BJ40" s="663"/>
      <c r="BK40" s="663"/>
      <c r="BL40" s="223"/>
      <c r="BM40" s="619" t="s">
        <v>355</v>
      </c>
      <c r="BN40" s="619"/>
      <c r="BO40" s="619"/>
      <c r="BP40" s="619"/>
      <c r="BQ40" s="619"/>
      <c r="BR40" s="619"/>
      <c r="BS40" s="619"/>
      <c r="BT40" s="619"/>
      <c r="BU40" s="620"/>
      <c r="BV40" s="621">
        <v>94</v>
      </c>
      <c r="BW40" s="622"/>
      <c r="BX40" s="622"/>
      <c r="BY40" s="622"/>
      <c r="BZ40" s="622"/>
      <c r="CA40" s="622"/>
      <c r="CB40" s="658"/>
      <c r="CD40" s="618" t="s">
        <v>356</v>
      </c>
      <c r="CE40" s="619"/>
      <c r="CF40" s="619"/>
      <c r="CG40" s="619"/>
      <c r="CH40" s="619"/>
      <c r="CI40" s="619"/>
      <c r="CJ40" s="619"/>
      <c r="CK40" s="619"/>
      <c r="CL40" s="619"/>
      <c r="CM40" s="619"/>
      <c r="CN40" s="619"/>
      <c r="CO40" s="619"/>
      <c r="CP40" s="619"/>
      <c r="CQ40" s="620"/>
      <c r="CR40" s="621">
        <v>664799</v>
      </c>
      <c r="CS40" s="622"/>
      <c r="CT40" s="622"/>
      <c r="CU40" s="622"/>
      <c r="CV40" s="622"/>
      <c r="CW40" s="622"/>
      <c r="CX40" s="622"/>
      <c r="CY40" s="623"/>
      <c r="CZ40" s="624">
        <v>6.8</v>
      </c>
      <c r="DA40" s="636"/>
      <c r="DB40" s="636"/>
      <c r="DC40" s="637"/>
      <c r="DD40" s="627">
        <v>664799</v>
      </c>
      <c r="DE40" s="622"/>
      <c r="DF40" s="622"/>
      <c r="DG40" s="622"/>
      <c r="DH40" s="622"/>
      <c r="DI40" s="622"/>
      <c r="DJ40" s="622"/>
      <c r="DK40" s="623"/>
      <c r="DL40" s="627">
        <v>664799</v>
      </c>
      <c r="DM40" s="622"/>
      <c r="DN40" s="622"/>
      <c r="DO40" s="622"/>
      <c r="DP40" s="622"/>
      <c r="DQ40" s="622"/>
      <c r="DR40" s="622"/>
      <c r="DS40" s="622"/>
      <c r="DT40" s="622"/>
      <c r="DU40" s="622"/>
      <c r="DV40" s="623"/>
      <c r="DW40" s="624">
        <v>12.1</v>
      </c>
      <c r="DX40" s="636"/>
      <c r="DY40" s="636"/>
      <c r="DZ40" s="636"/>
      <c r="EA40" s="636"/>
      <c r="EB40" s="636"/>
      <c r="EC40" s="648"/>
    </row>
    <row r="41" spans="2:133" ht="11.25" customHeight="1" x14ac:dyDescent="0.2">
      <c r="B41" s="602" t="s">
        <v>357</v>
      </c>
      <c r="C41" s="603"/>
      <c r="D41" s="603"/>
      <c r="E41" s="603"/>
      <c r="F41" s="603"/>
      <c r="G41" s="603"/>
      <c r="H41" s="603"/>
      <c r="I41" s="603"/>
      <c r="J41" s="603"/>
      <c r="K41" s="603"/>
      <c r="L41" s="603"/>
      <c r="M41" s="603"/>
      <c r="N41" s="603"/>
      <c r="O41" s="603"/>
      <c r="P41" s="603"/>
      <c r="Q41" s="604"/>
      <c r="R41" s="605">
        <v>10920718</v>
      </c>
      <c r="S41" s="646"/>
      <c r="T41" s="646"/>
      <c r="U41" s="646"/>
      <c r="V41" s="646"/>
      <c r="W41" s="646"/>
      <c r="X41" s="646"/>
      <c r="Y41" s="649"/>
      <c r="Z41" s="650">
        <v>100</v>
      </c>
      <c r="AA41" s="650"/>
      <c r="AB41" s="650"/>
      <c r="AC41" s="650"/>
      <c r="AD41" s="651">
        <v>5460702</v>
      </c>
      <c r="AE41" s="651"/>
      <c r="AF41" s="651"/>
      <c r="AG41" s="651"/>
      <c r="AH41" s="651"/>
      <c r="AI41" s="651"/>
      <c r="AJ41" s="651"/>
      <c r="AK41" s="651"/>
      <c r="AL41" s="608">
        <v>100</v>
      </c>
      <c r="AM41" s="652"/>
      <c r="AN41" s="652"/>
      <c r="AO41" s="653"/>
      <c r="AQ41" s="654" t="s">
        <v>358</v>
      </c>
      <c r="AR41" s="655"/>
      <c r="AS41" s="655"/>
      <c r="AT41" s="655"/>
      <c r="AU41" s="655"/>
      <c r="AV41" s="655"/>
      <c r="AW41" s="655"/>
      <c r="AX41" s="655"/>
      <c r="AY41" s="656"/>
      <c r="AZ41" s="621">
        <v>106584</v>
      </c>
      <c r="BA41" s="622"/>
      <c r="BB41" s="622"/>
      <c r="BC41" s="622"/>
      <c r="BD41" s="634"/>
      <c r="BE41" s="634"/>
      <c r="BF41" s="657"/>
      <c r="BG41" s="662"/>
      <c r="BH41" s="663"/>
      <c r="BI41" s="663"/>
      <c r="BJ41" s="663"/>
      <c r="BK41" s="663"/>
      <c r="BL41" s="223"/>
      <c r="BM41" s="619" t="s">
        <v>359</v>
      </c>
      <c r="BN41" s="619"/>
      <c r="BO41" s="619"/>
      <c r="BP41" s="619"/>
      <c r="BQ41" s="619"/>
      <c r="BR41" s="619"/>
      <c r="BS41" s="619"/>
      <c r="BT41" s="619"/>
      <c r="BU41" s="620"/>
      <c r="BV41" s="621" t="s">
        <v>188</v>
      </c>
      <c r="BW41" s="622"/>
      <c r="BX41" s="622"/>
      <c r="BY41" s="622"/>
      <c r="BZ41" s="622"/>
      <c r="CA41" s="622"/>
      <c r="CB41" s="658"/>
      <c r="CD41" s="618" t="s">
        <v>360</v>
      </c>
      <c r="CE41" s="619"/>
      <c r="CF41" s="619"/>
      <c r="CG41" s="619"/>
      <c r="CH41" s="619"/>
      <c r="CI41" s="619"/>
      <c r="CJ41" s="619"/>
      <c r="CK41" s="619"/>
      <c r="CL41" s="619"/>
      <c r="CM41" s="619"/>
      <c r="CN41" s="619"/>
      <c r="CO41" s="619"/>
      <c r="CP41" s="619"/>
      <c r="CQ41" s="620"/>
      <c r="CR41" s="621" t="s">
        <v>188</v>
      </c>
      <c r="CS41" s="634"/>
      <c r="CT41" s="634"/>
      <c r="CU41" s="634"/>
      <c r="CV41" s="634"/>
      <c r="CW41" s="634"/>
      <c r="CX41" s="634"/>
      <c r="CY41" s="635"/>
      <c r="CZ41" s="624" t="s">
        <v>188</v>
      </c>
      <c r="DA41" s="636"/>
      <c r="DB41" s="636"/>
      <c r="DC41" s="637"/>
      <c r="DD41" s="627" t="s">
        <v>254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361</v>
      </c>
      <c r="AR42" s="667"/>
      <c r="AS42" s="667"/>
      <c r="AT42" s="667"/>
      <c r="AU42" s="667"/>
      <c r="AV42" s="667"/>
      <c r="AW42" s="667"/>
      <c r="AX42" s="667"/>
      <c r="AY42" s="668"/>
      <c r="AZ42" s="605">
        <v>439302</v>
      </c>
      <c r="BA42" s="646"/>
      <c r="BB42" s="646"/>
      <c r="BC42" s="646"/>
      <c r="BD42" s="606"/>
      <c r="BE42" s="606"/>
      <c r="BF42" s="669"/>
      <c r="BG42" s="664"/>
      <c r="BH42" s="665"/>
      <c r="BI42" s="665"/>
      <c r="BJ42" s="665"/>
      <c r="BK42" s="665"/>
      <c r="BL42" s="224"/>
      <c r="BM42" s="603" t="s">
        <v>362</v>
      </c>
      <c r="BN42" s="603"/>
      <c r="BO42" s="603"/>
      <c r="BP42" s="603"/>
      <c r="BQ42" s="603"/>
      <c r="BR42" s="603"/>
      <c r="BS42" s="603"/>
      <c r="BT42" s="603"/>
      <c r="BU42" s="604"/>
      <c r="BV42" s="605">
        <v>342</v>
      </c>
      <c r="BW42" s="646"/>
      <c r="BX42" s="646"/>
      <c r="BY42" s="646"/>
      <c r="BZ42" s="646"/>
      <c r="CA42" s="646"/>
      <c r="CB42" s="647"/>
      <c r="CD42" s="618" t="s">
        <v>363</v>
      </c>
      <c r="CE42" s="619"/>
      <c r="CF42" s="619"/>
      <c r="CG42" s="619"/>
      <c r="CH42" s="619"/>
      <c r="CI42" s="619"/>
      <c r="CJ42" s="619"/>
      <c r="CK42" s="619"/>
      <c r="CL42" s="619"/>
      <c r="CM42" s="619"/>
      <c r="CN42" s="619"/>
      <c r="CO42" s="619"/>
      <c r="CP42" s="619"/>
      <c r="CQ42" s="620"/>
      <c r="CR42" s="621">
        <v>1781043</v>
      </c>
      <c r="CS42" s="634"/>
      <c r="CT42" s="634"/>
      <c r="CU42" s="634"/>
      <c r="CV42" s="634"/>
      <c r="CW42" s="634"/>
      <c r="CX42" s="634"/>
      <c r="CY42" s="635"/>
      <c r="CZ42" s="624">
        <v>18.3</v>
      </c>
      <c r="DA42" s="636"/>
      <c r="DB42" s="636"/>
      <c r="DC42" s="637"/>
      <c r="DD42" s="627">
        <v>301784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364</v>
      </c>
      <c r="CD43" s="618" t="s">
        <v>365</v>
      </c>
      <c r="CE43" s="619"/>
      <c r="CF43" s="619"/>
      <c r="CG43" s="619"/>
      <c r="CH43" s="619"/>
      <c r="CI43" s="619"/>
      <c r="CJ43" s="619"/>
      <c r="CK43" s="619"/>
      <c r="CL43" s="619"/>
      <c r="CM43" s="619"/>
      <c r="CN43" s="619"/>
      <c r="CO43" s="619"/>
      <c r="CP43" s="619"/>
      <c r="CQ43" s="620"/>
      <c r="CR43" s="621">
        <v>20000</v>
      </c>
      <c r="CS43" s="634"/>
      <c r="CT43" s="634"/>
      <c r="CU43" s="634"/>
      <c r="CV43" s="634"/>
      <c r="CW43" s="634"/>
      <c r="CX43" s="634"/>
      <c r="CY43" s="635"/>
      <c r="CZ43" s="624">
        <v>0.2</v>
      </c>
      <c r="DA43" s="636"/>
      <c r="DB43" s="636"/>
      <c r="DC43" s="637"/>
      <c r="DD43" s="627">
        <v>20000</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314</v>
      </c>
      <c r="CE44" s="641"/>
      <c r="CF44" s="618" t="s">
        <v>367</v>
      </c>
      <c r="CG44" s="619"/>
      <c r="CH44" s="619"/>
      <c r="CI44" s="619"/>
      <c r="CJ44" s="619"/>
      <c r="CK44" s="619"/>
      <c r="CL44" s="619"/>
      <c r="CM44" s="619"/>
      <c r="CN44" s="619"/>
      <c r="CO44" s="619"/>
      <c r="CP44" s="619"/>
      <c r="CQ44" s="620"/>
      <c r="CR44" s="621">
        <v>1137103</v>
      </c>
      <c r="CS44" s="622"/>
      <c r="CT44" s="622"/>
      <c r="CU44" s="622"/>
      <c r="CV44" s="622"/>
      <c r="CW44" s="622"/>
      <c r="CX44" s="622"/>
      <c r="CY44" s="623"/>
      <c r="CZ44" s="624">
        <v>11.7</v>
      </c>
      <c r="DA44" s="625"/>
      <c r="DB44" s="625"/>
      <c r="DC44" s="626"/>
      <c r="DD44" s="627">
        <v>291815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369</v>
      </c>
      <c r="CG45" s="619"/>
      <c r="CH45" s="619"/>
      <c r="CI45" s="619"/>
      <c r="CJ45" s="619"/>
      <c r="CK45" s="619"/>
      <c r="CL45" s="619"/>
      <c r="CM45" s="619"/>
      <c r="CN45" s="619"/>
      <c r="CO45" s="619"/>
      <c r="CP45" s="619"/>
      <c r="CQ45" s="620"/>
      <c r="CR45" s="621">
        <v>306974</v>
      </c>
      <c r="CS45" s="634"/>
      <c r="CT45" s="634"/>
      <c r="CU45" s="634"/>
      <c r="CV45" s="634"/>
      <c r="CW45" s="634"/>
      <c r="CX45" s="634"/>
      <c r="CY45" s="635"/>
      <c r="CZ45" s="624">
        <v>3.2</v>
      </c>
      <c r="DA45" s="636"/>
      <c r="DB45" s="636"/>
      <c r="DC45" s="637"/>
      <c r="DD45" s="627">
        <v>8279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370</v>
      </c>
      <c r="CG46" s="619"/>
      <c r="CH46" s="619"/>
      <c r="CI46" s="619"/>
      <c r="CJ46" s="619"/>
      <c r="CK46" s="619"/>
      <c r="CL46" s="619"/>
      <c r="CM46" s="619"/>
      <c r="CN46" s="619"/>
      <c r="CO46" s="619"/>
      <c r="CP46" s="619"/>
      <c r="CQ46" s="620"/>
      <c r="CR46" s="621">
        <v>826233</v>
      </c>
      <c r="CS46" s="622"/>
      <c r="CT46" s="622"/>
      <c r="CU46" s="622"/>
      <c r="CV46" s="622"/>
      <c r="CW46" s="622"/>
      <c r="CX46" s="622"/>
      <c r="CY46" s="623"/>
      <c r="CZ46" s="624">
        <v>8.5</v>
      </c>
      <c r="DA46" s="625"/>
      <c r="DB46" s="625"/>
      <c r="DC46" s="626"/>
      <c r="DD46" s="627">
        <v>279640</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371</v>
      </c>
      <c r="CG47" s="619"/>
      <c r="CH47" s="619"/>
      <c r="CI47" s="619"/>
      <c r="CJ47" s="619"/>
      <c r="CK47" s="619"/>
      <c r="CL47" s="619"/>
      <c r="CM47" s="619"/>
      <c r="CN47" s="619"/>
      <c r="CO47" s="619"/>
      <c r="CP47" s="619"/>
      <c r="CQ47" s="620"/>
      <c r="CR47" s="621">
        <v>643940</v>
      </c>
      <c r="CS47" s="634"/>
      <c r="CT47" s="634"/>
      <c r="CU47" s="634"/>
      <c r="CV47" s="634"/>
      <c r="CW47" s="634"/>
      <c r="CX47" s="634"/>
      <c r="CY47" s="635"/>
      <c r="CZ47" s="624">
        <v>6.6</v>
      </c>
      <c r="DA47" s="636"/>
      <c r="DB47" s="636"/>
      <c r="DC47" s="637"/>
      <c r="DD47" s="627">
        <v>9969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372</v>
      </c>
      <c r="CG48" s="619"/>
      <c r="CH48" s="619"/>
      <c r="CI48" s="619"/>
      <c r="CJ48" s="619"/>
      <c r="CK48" s="619"/>
      <c r="CL48" s="619"/>
      <c r="CM48" s="619"/>
      <c r="CN48" s="619"/>
      <c r="CO48" s="619"/>
      <c r="CP48" s="619"/>
      <c r="CQ48" s="620"/>
      <c r="CR48" s="621" t="s">
        <v>254</v>
      </c>
      <c r="CS48" s="622"/>
      <c r="CT48" s="622"/>
      <c r="CU48" s="622"/>
      <c r="CV48" s="622"/>
      <c r="CW48" s="622"/>
      <c r="CX48" s="622"/>
      <c r="CY48" s="623"/>
      <c r="CZ48" s="624" t="s">
        <v>254</v>
      </c>
      <c r="DA48" s="625"/>
      <c r="DB48" s="625"/>
      <c r="DC48" s="626"/>
      <c r="DD48" s="627" t="s">
        <v>188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373</v>
      </c>
      <c r="CE49" s="603"/>
      <c r="CF49" s="603"/>
      <c r="CG49" s="603"/>
      <c r="CH49" s="603"/>
      <c r="CI49" s="603"/>
      <c r="CJ49" s="603"/>
      <c r="CK49" s="603"/>
      <c r="CL49" s="603"/>
      <c r="CM49" s="603"/>
      <c r="CN49" s="603"/>
      <c r="CO49" s="603"/>
      <c r="CP49" s="603"/>
      <c r="CQ49" s="604"/>
      <c r="CR49" s="605">
        <v>9737683</v>
      </c>
      <c r="CS49" s="606"/>
      <c r="CT49" s="606"/>
      <c r="CU49" s="606"/>
      <c r="CV49" s="606"/>
      <c r="CW49" s="606"/>
      <c r="CX49" s="606"/>
      <c r="CY49" s="607"/>
      <c r="CZ49" s="608">
        <v>100</v>
      </c>
      <c r="DA49" s="609"/>
      <c r="DB49" s="609"/>
      <c r="DC49" s="610"/>
      <c r="DD49" s="611">
        <v>6513175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3JbzWR2xGmrlYyrSKo+kE5A5MDokVvgKk+1v6Pg/Ebyp/cctyw5C8LdbqoD/6ra8MF8z+xeddmolHiTsktP7tg==" saltValue="S9Z7eyq/zb3/iPjgHCssh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A76" zoomScale="70" zoomScaleNormal="25" zoomScaleSheetLayoutView="70" workbookViewId="0">
      <selection activeCell="Q83" sqref="Q83:U83"/>
    </sheetView>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374</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375</v>
      </c>
      <c r="DK2" s="1092"/>
      <c r="DL2" s="1092"/>
      <c r="DM2" s="1092"/>
      <c r="DN2" s="1092"/>
      <c r="DO2" s="1093"/>
      <c r="DP2" s="228"/>
      <c r="DQ2" s="1091" t="s">
        <v>376</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378</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379</v>
      </c>
      <c r="B5" s="996"/>
      <c r="C5" s="996"/>
      <c r="D5" s="996"/>
      <c r="E5" s="996"/>
      <c r="F5" s="996"/>
      <c r="G5" s="996"/>
      <c r="H5" s="996"/>
      <c r="I5" s="996"/>
      <c r="J5" s="996"/>
      <c r="K5" s="996"/>
      <c r="L5" s="996"/>
      <c r="M5" s="996"/>
      <c r="N5" s="996"/>
      <c r="O5" s="996"/>
      <c r="P5" s="997"/>
      <c r="Q5" s="1001" t="s">
        <v>380</v>
      </c>
      <c r="R5" s="1002"/>
      <c r="S5" s="1002"/>
      <c r="T5" s="1002"/>
      <c r="U5" s="1003"/>
      <c r="V5" s="1001" t="s">
        <v>381</v>
      </c>
      <c r="W5" s="1002"/>
      <c r="X5" s="1002"/>
      <c r="Y5" s="1002"/>
      <c r="Z5" s="1003"/>
      <c r="AA5" s="1001" t="s">
        <v>382</v>
      </c>
      <c r="AB5" s="1002"/>
      <c r="AC5" s="1002"/>
      <c r="AD5" s="1002"/>
      <c r="AE5" s="1002"/>
      <c r="AF5" s="1094" t="s">
        <v>383</v>
      </c>
      <c r="AG5" s="1002"/>
      <c r="AH5" s="1002"/>
      <c r="AI5" s="1002"/>
      <c r="AJ5" s="1015"/>
      <c r="AK5" s="1002" t="s">
        <v>384</v>
      </c>
      <c r="AL5" s="1002"/>
      <c r="AM5" s="1002"/>
      <c r="AN5" s="1002"/>
      <c r="AO5" s="1003"/>
      <c r="AP5" s="1001" t="s">
        <v>385</v>
      </c>
      <c r="AQ5" s="1002"/>
      <c r="AR5" s="1002"/>
      <c r="AS5" s="1002"/>
      <c r="AT5" s="1003"/>
      <c r="AU5" s="1001" t="s">
        <v>386</v>
      </c>
      <c r="AV5" s="1002"/>
      <c r="AW5" s="1002"/>
      <c r="AX5" s="1002"/>
      <c r="AY5" s="1015"/>
      <c r="AZ5" s="232"/>
      <c r="BA5" s="232"/>
      <c r="BB5" s="232"/>
      <c r="BC5" s="232"/>
      <c r="BD5" s="232"/>
      <c r="BE5" s="233"/>
      <c r="BF5" s="233"/>
      <c r="BG5" s="233"/>
      <c r="BH5" s="233"/>
      <c r="BI5" s="233"/>
      <c r="BJ5" s="233"/>
      <c r="BK5" s="233"/>
      <c r="BL5" s="233"/>
      <c r="BM5" s="233"/>
      <c r="BN5" s="233"/>
      <c r="BO5" s="233"/>
      <c r="BP5" s="233"/>
      <c r="BQ5" s="995" t="s">
        <v>387</v>
      </c>
      <c r="BR5" s="996"/>
      <c r="BS5" s="996"/>
      <c r="BT5" s="996"/>
      <c r="BU5" s="996"/>
      <c r="BV5" s="996"/>
      <c r="BW5" s="996"/>
      <c r="BX5" s="996"/>
      <c r="BY5" s="996"/>
      <c r="BZ5" s="996"/>
      <c r="CA5" s="996"/>
      <c r="CB5" s="996"/>
      <c r="CC5" s="996"/>
      <c r="CD5" s="996"/>
      <c r="CE5" s="996"/>
      <c r="CF5" s="996"/>
      <c r="CG5" s="997"/>
      <c r="CH5" s="1001" t="s">
        <v>388</v>
      </c>
      <c r="CI5" s="1002"/>
      <c r="CJ5" s="1002"/>
      <c r="CK5" s="1002"/>
      <c r="CL5" s="1003"/>
      <c r="CM5" s="1001" t="s">
        <v>389</v>
      </c>
      <c r="CN5" s="1002"/>
      <c r="CO5" s="1002"/>
      <c r="CP5" s="1002"/>
      <c r="CQ5" s="1003"/>
      <c r="CR5" s="1001" t="s">
        <v>390</v>
      </c>
      <c r="CS5" s="1002"/>
      <c r="CT5" s="1002"/>
      <c r="CU5" s="1002"/>
      <c r="CV5" s="1003"/>
      <c r="CW5" s="1001" t="s">
        <v>391</v>
      </c>
      <c r="CX5" s="1002"/>
      <c r="CY5" s="1002"/>
      <c r="CZ5" s="1002"/>
      <c r="DA5" s="1003"/>
      <c r="DB5" s="1001" t="s">
        <v>392</v>
      </c>
      <c r="DC5" s="1002"/>
      <c r="DD5" s="1002"/>
      <c r="DE5" s="1002"/>
      <c r="DF5" s="1003"/>
      <c r="DG5" s="1084" t="s">
        <v>393</v>
      </c>
      <c r="DH5" s="1085"/>
      <c r="DI5" s="1085"/>
      <c r="DJ5" s="1085"/>
      <c r="DK5" s="1086"/>
      <c r="DL5" s="1084" t="s">
        <v>394</v>
      </c>
      <c r="DM5" s="1085"/>
      <c r="DN5" s="1085"/>
      <c r="DO5" s="1085"/>
      <c r="DP5" s="1086"/>
      <c r="DQ5" s="1001" t="s">
        <v>395</v>
      </c>
      <c r="DR5" s="1002"/>
      <c r="DS5" s="1002"/>
      <c r="DT5" s="1002"/>
      <c r="DU5" s="1003"/>
      <c r="DV5" s="1001" t="s">
        <v>386</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396</v>
      </c>
      <c r="C7" s="1048"/>
      <c r="D7" s="1048"/>
      <c r="E7" s="1048"/>
      <c r="F7" s="1048"/>
      <c r="G7" s="1048"/>
      <c r="H7" s="1048"/>
      <c r="I7" s="1048"/>
      <c r="J7" s="1048"/>
      <c r="K7" s="1048"/>
      <c r="L7" s="1048"/>
      <c r="M7" s="1048"/>
      <c r="N7" s="1048"/>
      <c r="O7" s="1048"/>
      <c r="P7" s="1049"/>
      <c r="Q7" s="1102">
        <v>10927</v>
      </c>
      <c r="R7" s="1103"/>
      <c r="S7" s="1103"/>
      <c r="T7" s="1103"/>
      <c r="U7" s="1103"/>
      <c r="V7" s="1103">
        <v>9744</v>
      </c>
      <c r="W7" s="1103"/>
      <c r="X7" s="1103"/>
      <c r="Y7" s="1103"/>
      <c r="Z7" s="1103"/>
      <c r="AA7" s="1103">
        <v>1183</v>
      </c>
      <c r="AB7" s="1103"/>
      <c r="AC7" s="1103"/>
      <c r="AD7" s="1103"/>
      <c r="AE7" s="1104"/>
      <c r="AF7" s="1105">
        <v>949</v>
      </c>
      <c r="AG7" s="1106"/>
      <c r="AH7" s="1106"/>
      <c r="AI7" s="1106"/>
      <c r="AJ7" s="1107"/>
      <c r="AK7" s="1108">
        <v>860</v>
      </c>
      <c r="AL7" s="1109"/>
      <c r="AM7" s="1109"/>
      <c r="AN7" s="1109"/>
      <c r="AO7" s="1109"/>
      <c r="AP7" s="1109">
        <v>3764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x14ac:dyDescent="0.2">
      <c r="A8" s="238">
        <v>2</v>
      </c>
      <c r="B8" s="1030" t="s">
        <v>397</v>
      </c>
      <c r="C8" s="1031"/>
      <c r="D8" s="1031"/>
      <c r="E8" s="1031"/>
      <c r="F8" s="1031"/>
      <c r="G8" s="1031"/>
      <c r="H8" s="1031"/>
      <c r="I8" s="1031"/>
      <c r="J8" s="1031"/>
      <c r="K8" s="1031"/>
      <c r="L8" s="1031"/>
      <c r="M8" s="1031"/>
      <c r="N8" s="1031"/>
      <c r="O8" s="1031"/>
      <c r="P8" s="1032"/>
      <c r="Q8" s="1038">
        <v>7</v>
      </c>
      <c r="R8" s="1039"/>
      <c r="S8" s="1039"/>
      <c r="T8" s="1039"/>
      <c r="U8" s="1039"/>
      <c r="V8" s="1039">
        <v>7</v>
      </c>
      <c r="W8" s="1039"/>
      <c r="X8" s="1039"/>
      <c r="Y8" s="1039"/>
      <c r="Z8" s="1039"/>
      <c r="AA8" s="1039">
        <v>0</v>
      </c>
      <c r="AB8" s="1039"/>
      <c r="AC8" s="1039"/>
      <c r="AD8" s="1039"/>
      <c r="AE8" s="1040"/>
      <c r="AF8" s="1035">
        <v>0</v>
      </c>
      <c r="AG8" s="1036"/>
      <c r="AH8" s="1036"/>
      <c r="AI8" s="1036"/>
      <c r="AJ8" s="1037"/>
      <c r="AK8" s="1080" t="s">
        <v>593</v>
      </c>
      <c r="AL8" s="1081"/>
      <c r="AM8" s="1081"/>
      <c r="AN8" s="1081"/>
      <c r="AO8" s="1081"/>
      <c r="AP8" s="1081">
        <v>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398</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399</v>
      </c>
      <c r="B23" s="937" t="s">
        <v>400</v>
      </c>
      <c r="C23" s="938"/>
      <c r="D23" s="938"/>
      <c r="E23" s="938"/>
      <c r="F23" s="938"/>
      <c r="G23" s="938"/>
      <c r="H23" s="938"/>
      <c r="I23" s="938"/>
      <c r="J23" s="938"/>
      <c r="K23" s="938"/>
      <c r="L23" s="938"/>
      <c r="M23" s="938"/>
      <c r="N23" s="938"/>
      <c r="O23" s="938"/>
      <c r="P23" s="948"/>
      <c r="Q23" s="1067"/>
      <c r="R23" s="1061"/>
      <c r="S23" s="1061"/>
      <c r="T23" s="1061"/>
      <c r="U23" s="1061"/>
      <c r="V23" s="1061"/>
      <c r="W23" s="1061"/>
      <c r="X23" s="1061"/>
      <c r="Y23" s="1061"/>
      <c r="Z23" s="1061"/>
      <c r="AA23" s="1061"/>
      <c r="AB23" s="1061"/>
      <c r="AC23" s="1061"/>
      <c r="AD23" s="1061"/>
      <c r="AE23" s="1068"/>
      <c r="AF23" s="1069">
        <v>949</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401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402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379</v>
      </c>
      <c r="B26" s="996"/>
      <c r="C26" s="996"/>
      <c r="D26" s="996"/>
      <c r="E26" s="996"/>
      <c r="F26" s="996"/>
      <c r="G26" s="996"/>
      <c r="H26" s="996"/>
      <c r="I26" s="996"/>
      <c r="J26" s="996"/>
      <c r="K26" s="996"/>
      <c r="L26" s="996"/>
      <c r="M26" s="996"/>
      <c r="N26" s="996"/>
      <c r="O26" s="996"/>
      <c r="P26" s="997"/>
      <c r="Q26" s="1001" t="s">
        <v>404</v>
      </c>
      <c r="R26" s="1002"/>
      <c r="S26" s="1002"/>
      <c r="T26" s="1002"/>
      <c r="U26" s="1003"/>
      <c r="V26" s="1001" t="s">
        <v>405</v>
      </c>
      <c r="W26" s="1002"/>
      <c r="X26" s="1002"/>
      <c r="Y26" s="1002"/>
      <c r="Z26" s="1003"/>
      <c r="AA26" s="1001" t="s">
        <v>406</v>
      </c>
      <c r="AB26" s="1002"/>
      <c r="AC26" s="1002"/>
      <c r="AD26" s="1002"/>
      <c r="AE26" s="1002"/>
      <c r="AF26" s="1055" t="s">
        <v>407</v>
      </c>
      <c r="AG26" s="1008"/>
      <c r="AH26" s="1008"/>
      <c r="AI26" s="1008"/>
      <c r="AJ26" s="1056"/>
      <c r="AK26" s="1002" t="s">
        <v>408</v>
      </c>
      <c r="AL26" s="1002"/>
      <c r="AM26" s="1002"/>
      <c r="AN26" s="1002"/>
      <c r="AO26" s="1003"/>
      <c r="AP26" s="1001" t="s">
        <v>409</v>
      </c>
      <c r="AQ26" s="1002"/>
      <c r="AR26" s="1002"/>
      <c r="AS26" s="1002"/>
      <c r="AT26" s="1003"/>
      <c r="AU26" s="1001" t="s">
        <v>410</v>
      </c>
      <c r="AV26" s="1002"/>
      <c r="AW26" s="1002"/>
      <c r="AX26" s="1002"/>
      <c r="AY26" s="1003"/>
      <c r="AZ26" s="1001" t="s">
        <v>411</v>
      </c>
      <c r="BA26" s="1002"/>
      <c r="BB26" s="1002"/>
      <c r="BC26" s="1002"/>
      <c r="BD26" s="1003"/>
      <c r="BE26" s="1001" t="s">
        <v>386</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412</v>
      </c>
      <c r="C28" s="1048"/>
      <c r="D28" s="1048"/>
      <c r="E28" s="1048"/>
      <c r="F28" s="1048"/>
      <c r="G28" s="1048"/>
      <c r="H28" s="1048"/>
      <c r="I28" s="1048"/>
      <c r="J28" s="1048"/>
      <c r="K28" s="1048"/>
      <c r="L28" s="1048"/>
      <c r="M28" s="1048"/>
      <c r="N28" s="1048"/>
      <c r="O28" s="1048"/>
      <c r="P28" s="1049"/>
      <c r="Q28" s="1050">
        <v>1255</v>
      </c>
      <c r="R28" s="1051"/>
      <c r="S28" s="1051"/>
      <c r="T28" s="1051"/>
      <c r="U28" s="1051"/>
      <c r="V28" s="1051">
        <v>1219</v>
      </c>
      <c r="W28" s="1051"/>
      <c r="X28" s="1051"/>
      <c r="Y28" s="1051"/>
      <c r="Z28" s="1051"/>
      <c r="AA28" s="1051">
        <v>36</v>
      </c>
      <c r="AB28" s="1051"/>
      <c r="AC28" s="1051"/>
      <c r="AD28" s="1051"/>
      <c r="AE28" s="1052"/>
      <c r="AF28" s="1053">
        <v>36</v>
      </c>
      <c r="AG28" s="1051"/>
      <c r="AH28" s="1051"/>
      <c r="AI28" s="1051"/>
      <c r="AJ28" s="1054"/>
      <c r="AK28" s="1042">
        <v>86</v>
      </c>
      <c r="AL28" s="1043"/>
      <c r="AM28" s="1043"/>
      <c r="AN28" s="1043"/>
      <c r="AO28" s="1043"/>
      <c r="AP28" s="1043" t="s">
        <v>611</v>
      </c>
      <c r="AQ28" s="1043"/>
      <c r="AR28" s="1043"/>
      <c r="AS28" s="1043"/>
      <c r="AT28" s="1043"/>
      <c r="AU28" s="1043" t="s">
        <v>611</v>
      </c>
      <c r="AV28" s="1043"/>
      <c r="AW28" s="1043"/>
      <c r="AX28" s="1043"/>
      <c r="AY28" s="1043"/>
      <c r="AZ28" s="1044" t="s">
        <v>611</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413</v>
      </c>
      <c r="C29" s="1031"/>
      <c r="D29" s="1031"/>
      <c r="E29" s="1031"/>
      <c r="F29" s="1031"/>
      <c r="G29" s="1031"/>
      <c r="H29" s="1031"/>
      <c r="I29" s="1031"/>
      <c r="J29" s="1031"/>
      <c r="K29" s="1031"/>
      <c r="L29" s="1031"/>
      <c r="M29" s="1031"/>
      <c r="N29" s="1031"/>
      <c r="O29" s="1031"/>
      <c r="P29" s="1032"/>
      <c r="Q29" s="1038">
        <v>1404</v>
      </c>
      <c r="R29" s="1039"/>
      <c r="S29" s="1039"/>
      <c r="T29" s="1039"/>
      <c r="U29" s="1039"/>
      <c r="V29" s="1039">
        <v>1363</v>
      </c>
      <c r="W29" s="1039"/>
      <c r="X29" s="1039"/>
      <c r="Y29" s="1039"/>
      <c r="Z29" s="1039"/>
      <c r="AA29" s="1039">
        <v>41</v>
      </c>
      <c r="AB29" s="1039"/>
      <c r="AC29" s="1039"/>
      <c r="AD29" s="1039"/>
      <c r="AE29" s="1040"/>
      <c r="AF29" s="1035">
        <v>41</v>
      </c>
      <c r="AG29" s="1036"/>
      <c r="AH29" s="1036"/>
      <c r="AI29" s="1036"/>
      <c r="AJ29" s="1037"/>
      <c r="AK29" s="980">
        <v>188</v>
      </c>
      <c r="AL29" s="971"/>
      <c r="AM29" s="971"/>
      <c r="AN29" s="971"/>
      <c r="AO29" s="971"/>
      <c r="AP29" s="971" t="s">
        <v>611</v>
      </c>
      <c r="AQ29" s="971"/>
      <c r="AR29" s="971"/>
      <c r="AS29" s="971"/>
      <c r="AT29" s="971"/>
      <c r="AU29" s="971" t="s">
        <v>611</v>
      </c>
      <c r="AV29" s="971"/>
      <c r="AW29" s="971"/>
      <c r="AX29" s="971"/>
      <c r="AY29" s="971"/>
      <c r="AZ29" s="1041" t="s">
        <v>611</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414</v>
      </c>
      <c r="C30" s="1031"/>
      <c r="D30" s="1031"/>
      <c r="E30" s="1031"/>
      <c r="F30" s="1031"/>
      <c r="G30" s="1031"/>
      <c r="H30" s="1031"/>
      <c r="I30" s="1031"/>
      <c r="J30" s="1031"/>
      <c r="K30" s="1031"/>
      <c r="L30" s="1031"/>
      <c r="M30" s="1031"/>
      <c r="N30" s="1031"/>
      <c r="O30" s="1031"/>
      <c r="P30" s="1032"/>
      <c r="Q30" s="1038">
        <v>432</v>
      </c>
      <c r="R30" s="1039"/>
      <c r="S30" s="1039"/>
      <c r="T30" s="1039"/>
      <c r="U30" s="1039"/>
      <c r="V30" s="1039">
        <v>431</v>
      </c>
      <c r="W30" s="1039"/>
      <c r="X30" s="1039"/>
      <c r="Y30" s="1039"/>
      <c r="Z30" s="1039"/>
      <c r="AA30" s="1039">
        <v>1</v>
      </c>
      <c r="AB30" s="1039"/>
      <c r="AC30" s="1039"/>
      <c r="AD30" s="1039"/>
      <c r="AE30" s="1040"/>
      <c r="AF30" s="1035">
        <v>1</v>
      </c>
      <c r="AG30" s="1036"/>
      <c r="AH30" s="1036"/>
      <c r="AI30" s="1036"/>
      <c r="AJ30" s="1037"/>
      <c r="AK30" s="980">
        <v>96</v>
      </c>
      <c r="AL30" s="971"/>
      <c r="AM30" s="971"/>
      <c r="AN30" s="971"/>
      <c r="AO30" s="971"/>
      <c r="AP30" s="971">
        <v>256</v>
      </c>
      <c r="AQ30" s="971"/>
      <c r="AR30" s="971"/>
      <c r="AS30" s="971"/>
      <c r="AT30" s="971"/>
      <c r="AU30" s="971">
        <v>256</v>
      </c>
      <c r="AV30" s="971"/>
      <c r="AW30" s="971"/>
      <c r="AX30" s="971"/>
      <c r="AY30" s="971"/>
      <c r="AZ30" s="1041" t="s">
        <v>611</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415</v>
      </c>
      <c r="C31" s="1031"/>
      <c r="D31" s="1031"/>
      <c r="E31" s="1031"/>
      <c r="F31" s="1031"/>
      <c r="G31" s="1031"/>
      <c r="H31" s="1031"/>
      <c r="I31" s="1031"/>
      <c r="J31" s="1031"/>
      <c r="K31" s="1031"/>
      <c r="L31" s="1031"/>
      <c r="M31" s="1031"/>
      <c r="N31" s="1031"/>
      <c r="O31" s="1031"/>
      <c r="P31" s="1032"/>
      <c r="Q31" s="1038">
        <v>149</v>
      </c>
      <c r="R31" s="1039"/>
      <c r="S31" s="1039"/>
      <c r="T31" s="1039"/>
      <c r="U31" s="1039"/>
      <c r="V31" s="1039">
        <v>148</v>
      </c>
      <c r="W31" s="1039"/>
      <c r="X31" s="1039"/>
      <c r="Y31" s="1039"/>
      <c r="Z31" s="1039"/>
      <c r="AA31" s="1039">
        <v>1</v>
      </c>
      <c r="AB31" s="1039"/>
      <c r="AC31" s="1039"/>
      <c r="AD31" s="1039"/>
      <c r="AE31" s="1040"/>
      <c r="AF31" s="1035">
        <v>1</v>
      </c>
      <c r="AG31" s="1036"/>
      <c r="AH31" s="1036"/>
      <c r="AI31" s="1036"/>
      <c r="AJ31" s="1037"/>
      <c r="AK31" s="980">
        <v>45</v>
      </c>
      <c r="AL31" s="971"/>
      <c r="AM31" s="971"/>
      <c r="AN31" s="971"/>
      <c r="AO31" s="971"/>
      <c r="AP31" s="971" t="s">
        <v>611</v>
      </c>
      <c r="AQ31" s="971"/>
      <c r="AR31" s="971"/>
      <c r="AS31" s="971"/>
      <c r="AT31" s="971"/>
      <c r="AU31" s="971" t="s">
        <v>611</v>
      </c>
      <c r="AV31" s="971"/>
      <c r="AW31" s="971"/>
      <c r="AX31" s="971"/>
      <c r="AY31" s="971"/>
      <c r="AZ31" s="1041" t="s">
        <v>611</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416</v>
      </c>
      <c r="C32" s="1031"/>
      <c r="D32" s="1031"/>
      <c r="E32" s="1031"/>
      <c r="F32" s="1031"/>
      <c r="G32" s="1031"/>
      <c r="H32" s="1031"/>
      <c r="I32" s="1031"/>
      <c r="J32" s="1031"/>
      <c r="K32" s="1031"/>
      <c r="L32" s="1031"/>
      <c r="M32" s="1031"/>
      <c r="N32" s="1031"/>
      <c r="O32" s="1031"/>
      <c r="P32" s="1032"/>
      <c r="Q32" s="1038">
        <v>1778</v>
      </c>
      <c r="R32" s="1039"/>
      <c r="S32" s="1039"/>
      <c r="T32" s="1039"/>
      <c r="U32" s="1039"/>
      <c r="V32" s="1039">
        <v>1714</v>
      </c>
      <c r="W32" s="1039"/>
      <c r="X32" s="1039"/>
      <c r="Y32" s="1039"/>
      <c r="Z32" s="1039"/>
      <c r="AA32" s="1039">
        <v>64</v>
      </c>
      <c r="AB32" s="1039"/>
      <c r="AC32" s="1039"/>
      <c r="AD32" s="1039"/>
      <c r="AE32" s="1040"/>
      <c r="AF32" s="1035">
        <v>114</v>
      </c>
      <c r="AG32" s="1036"/>
      <c r="AH32" s="1036"/>
      <c r="AI32" s="1036"/>
      <c r="AJ32" s="1037"/>
      <c r="AK32" s="980">
        <v>334</v>
      </c>
      <c r="AL32" s="971"/>
      <c r="AM32" s="971"/>
      <c r="AN32" s="971"/>
      <c r="AO32" s="971"/>
      <c r="AP32" s="971">
        <v>1162</v>
      </c>
      <c r="AQ32" s="971"/>
      <c r="AR32" s="971"/>
      <c r="AS32" s="971"/>
      <c r="AT32" s="971"/>
      <c r="AU32" s="971">
        <v>580</v>
      </c>
      <c r="AV32" s="971"/>
      <c r="AW32" s="971"/>
      <c r="AX32" s="971"/>
      <c r="AY32" s="971"/>
      <c r="AZ32" s="1041" t="s">
        <v>611</v>
      </c>
      <c r="BA32" s="1041"/>
      <c r="BB32" s="1041"/>
      <c r="BC32" s="1041"/>
      <c r="BD32" s="1041"/>
      <c r="BE32" s="972" t="s">
        <v>417</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418</v>
      </c>
      <c r="C33" s="1031"/>
      <c r="D33" s="1031"/>
      <c r="E33" s="1031"/>
      <c r="F33" s="1031"/>
      <c r="G33" s="1031"/>
      <c r="H33" s="1031"/>
      <c r="I33" s="1031"/>
      <c r="J33" s="1031"/>
      <c r="K33" s="1031"/>
      <c r="L33" s="1031"/>
      <c r="M33" s="1031"/>
      <c r="N33" s="1031"/>
      <c r="O33" s="1031"/>
      <c r="P33" s="1032"/>
      <c r="Q33" s="1038">
        <v>28</v>
      </c>
      <c r="R33" s="1039"/>
      <c r="S33" s="1039"/>
      <c r="T33" s="1039"/>
      <c r="U33" s="1039"/>
      <c r="V33" s="1039">
        <v>28</v>
      </c>
      <c r="W33" s="1039"/>
      <c r="X33" s="1039"/>
      <c r="Y33" s="1039"/>
      <c r="Z33" s="1039"/>
      <c r="AA33" s="1039">
        <v>0</v>
      </c>
      <c r="AB33" s="1039"/>
      <c r="AC33" s="1039"/>
      <c r="AD33" s="1039"/>
      <c r="AE33" s="1040"/>
      <c r="AF33" s="1035" t="s">
        <v>188</v>
      </c>
      <c r="AG33" s="1036"/>
      <c r="AH33" s="1036"/>
      <c r="AI33" s="1036"/>
      <c r="AJ33" s="1037"/>
      <c r="AK33" s="980">
        <v>8</v>
      </c>
      <c r="AL33" s="971"/>
      <c r="AM33" s="971"/>
      <c r="AN33" s="971"/>
      <c r="AO33" s="971"/>
      <c r="AP33" s="971">
        <v>15</v>
      </c>
      <c r="AQ33" s="971"/>
      <c r="AR33" s="971"/>
      <c r="AS33" s="971"/>
      <c r="AT33" s="971"/>
      <c r="AU33" s="971" t="s">
        <v>609</v>
      </c>
      <c r="AV33" s="971"/>
      <c r="AW33" s="971"/>
      <c r="AX33" s="971"/>
      <c r="AY33" s="971"/>
      <c r="AZ33" s="1041" t="s">
        <v>611</v>
      </c>
      <c r="BA33" s="1041"/>
      <c r="BB33" s="1041"/>
      <c r="BC33" s="1041"/>
      <c r="BD33" s="1041"/>
      <c r="BE33" s="972" t="s">
        <v>419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420</v>
      </c>
      <c r="C34" s="1031"/>
      <c r="D34" s="1031"/>
      <c r="E34" s="1031"/>
      <c r="F34" s="1031"/>
      <c r="G34" s="1031"/>
      <c r="H34" s="1031"/>
      <c r="I34" s="1031"/>
      <c r="J34" s="1031"/>
      <c r="K34" s="1031"/>
      <c r="L34" s="1031"/>
      <c r="M34" s="1031"/>
      <c r="N34" s="1031"/>
      <c r="O34" s="1031"/>
      <c r="P34" s="1032"/>
      <c r="Q34" s="1038">
        <v>13</v>
      </c>
      <c r="R34" s="1039"/>
      <c r="S34" s="1039"/>
      <c r="T34" s="1039"/>
      <c r="U34" s="1039"/>
      <c r="V34" s="1039">
        <v>13</v>
      </c>
      <c r="W34" s="1039"/>
      <c r="X34" s="1039"/>
      <c r="Y34" s="1039"/>
      <c r="Z34" s="1039"/>
      <c r="AA34" s="1039">
        <v>0</v>
      </c>
      <c r="AB34" s="1039"/>
      <c r="AC34" s="1039"/>
      <c r="AD34" s="1039"/>
      <c r="AE34" s="1040"/>
      <c r="AF34" s="1035">
        <v>3</v>
      </c>
      <c r="AG34" s="1036"/>
      <c r="AH34" s="1036"/>
      <c r="AI34" s="1036"/>
      <c r="AJ34" s="1037"/>
      <c r="AK34" s="980">
        <v>10</v>
      </c>
      <c r="AL34" s="971"/>
      <c r="AM34" s="971"/>
      <c r="AN34" s="971"/>
      <c r="AO34" s="971"/>
      <c r="AP34" s="971">
        <v>34</v>
      </c>
      <c r="AQ34" s="971"/>
      <c r="AR34" s="971"/>
      <c r="AS34" s="971"/>
      <c r="AT34" s="971"/>
      <c r="AU34" s="971" t="s">
        <v>609</v>
      </c>
      <c r="AV34" s="971"/>
      <c r="AW34" s="971"/>
      <c r="AX34" s="971"/>
      <c r="AY34" s="971"/>
      <c r="AZ34" s="1041" t="s">
        <v>611</v>
      </c>
      <c r="BA34" s="1041"/>
      <c r="BB34" s="1041"/>
      <c r="BC34" s="1041"/>
      <c r="BD34" s="1041"/>
      <c r="BE34" s="972" t="s">
        <v>419</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421</v>
      </c>
      <c r="C35" s="1031"/>
      <c r="D35" s="1031"/>
      <c r="E35" s="1031"/>
      <c r="F35" s="1031"/>
      <c r="G35" s="1031"/>
      <c r="H35" s="1031"/>
      <c r="I35" s="1031"/>
      <c r="J35" s="1031"/>
      <c r="K35" s="1031"/>
      <c r="L35" s="1031"/>
      <c r="M35" s="1031"/>
      <c r="N35" s="1031"/>
      <c r="O35" s="1031"/>
      <c r="P35" s="1032"/>
      <c r="Q35" s="1038">
        <v>48</v>
      </c>
      <c r="R35" s="1039"/>
      <c r="S35" s="1039"/>
      <c r="T35" s="1039"/>
      <c r="U35" s="1039"/>
      <c r="V35" s="1039">
        <v>48</v>
      </c>
      <c r="W35" s="1039"/>
      <c r="X35" s="1039"/>
      <c r="Y35" s="1039"/>
      <c r="Z35" s="1039"/>
      <c r="AA35" s="1039">
        <v>0</v>
      </c>
      <c r="AB35" s="1039"/>
      <c r="AC35" s="1039"/>
      <c r="AD35" s="1039"/>
      <c r="AE35" s="1040"/>
      <c r="AF35" s="1035">
        <v>10</v>
      </c>
      <c r="AG35" s="1036"/>
      <c r="AH35" s="1036"/>
      <c r="AI35" s="1036"/>
      <c r="AJ35" s="1037"/>
      <c r="AK35" s="980">
        <v>7</v>
      </c>
      <c r="AL35" s="971"/>
      <c r="AM35" s="971"/>
      <c r="AN35" s="971"/>
      <c r="AO35" s="971"/>
      <c r="AP35" s="971" t="s">
        <v>611</v>
      </c>
      <c r="AQ35" s="971"/>
      <c r="AR35" s="971"/>
      <c r="AS35" s="971"/>
      <c r="AT35" s="971"/>
      <c r="AU35" s="971" t="s">
        <v>611</v>
      </c>
      <c r="AV35" s="971"/>
      <c r="AW35" s="971"/>
      <c r="AX35" s="971"/>
      <c r="AY35" s="971"/>
      <c r="AZ35" s="1041" t="s">
        <v>611</v>
      </c>
      <c r="BA35" s="1041"/>
      <c r="BB35" s="1041"/>
      <c r="BC35" s="1041"/>
      <c r="BD35" s="1041"/>
      <c r="BE35" s="972" t="s">
        <v>422</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399</v>
      </c>
      <c r="B63" s="937" t="s">
        <v>424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205</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401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426</v>
      </c>
      <c r="B66" s="996"/>
      <c r="C66" s="996"/>
      <c r="D66" s="996"/>
      <c r="E66" s="996"/>
      <c r="F66" s="996"/>
      <c r="G66" s="996"/>
      <c r="H66" s="996"/>
      <c r="I66" s="996"/>
      <c r="J66" s="996"/>
      <c r="K66" s="996"/>
      <c r="L66" s="996"/>
      <c r="M66" s="996"/>
      <c r="N66" s="996"/>
      <c r="O66" s="996"/>
      <c r="P66" s="997"/>
      <c r="Q66" s="1001" t="s">
        <v>427</v>
      </c>
      <c r="R66" s="1002"/>
      <c r="S66" s="1002"/>
      <c r="T66" s="1002"/>
      <c r="U66" s="1003"/>
      <c r="V66" s="1001" t="s">
        <v>405</v>
      </c>
      <c r="W66" s="1002"/>
      <c r="X66" s="1002"/>
      <c r="Y66" s="1002"/>
      <c r="Z66" s="1003"/>
      <c r="AA66" s="1001" t="s">
        <v>428</v>
      </c>
      <c r="AB66" s="1002"/>
      <c r="AC66" s="1002"/>
      <c r="AD66" s="1002"/>
      <c r="AE66" s="1003"/>
      <c r="AF66" s="1007" t="s">
        <v>429</v>
      </c>
      <c r="AG66" s="1008"/>
      <c r="AH66" s="1008"/>
      <c r="AI66" s="1008"/>
      <c r="AJ66" s="1009"/>
      <c r="AK66" s="1001" t="s">
        <v>430</v>
      </c>
      <c r="AL66" s="996"/>
      <c r="AM66" s="996"/>
      <c r="AN66" s="996"/>
      <c r="AO66" s="997"/>
      <c r="AP66" s="1001" t="s">
        <v>409</v>
      </c>
      <c r="AQ66" s="1002"/>
      <c r="AR66" s="1002"/>
      <c r="AS66" s="1002"/>
      <c r="AT66" s="1003"/>
      <c r="AU66" s="1001" t="s">
        <v>431</v>
      </c>
      <c r="AV66" s="1002"/>
      <c r="AW66" s="1002"/>
      <c r="AX66" s="1002"/>
      <c r="AY66" s="1003"/>
      <c r="AZ66" s="1001" t="s">
        <v>386</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594</v>
      </c>
      <c r="C68" s="986"/>
      <c r="D68" s="986"/>
      <c r="E68" s="986"/>
      <c r="F68" s="986"/>
      <c r="G68" s="986"/>
      <c r="H68" s="986"/>
      <c r="I68" s="986"/>
      <c r="J68" s="986"/>
      <c r="K68" s="986"/>
      <c r="L68" s="986"/>
      <c r="M68" s="986"/>
      <c r="N68" s="986"/>
      <c r="O68" s="986"/>
      <c r="P68" s="987"/>
      <c r="Q68" s="988">
        <v>364</v>
      </c>
      <c r="R68" s="982"/>
      <c r="S68" s="982"/>
      <c r="T68" s="982"/>
      <c r="U68" s="982"/>
      <c r="V68" s="982">
        <v>293</v>
      </c>
      <c r="W68" s="982"/>
      <c r="X68" s="982"/>
      <c r="Y68" s="982"/>
      <c r="Z68" s="982"/>
      <c r="AA68" s="982">
        <v>71</v>
      </c>
      <c r="AB68" s="982"/>
      <c r="AC68" s="982"/>
      <c r="AD68" s="982"/>
      <c r="AE68" s="982"/>
      <c r="AF68" s="982">
        <v>71</v>
      </c>
      <c r="AG68" s="982"/>
      <c r="AH68" s="982"/>
      <c r="AI68" s="982"/>
      <c r="AJ68" s="982"/>
      <c r="AK68" s="982">
        <v>0</v>
      </c>
      <c r="AL68" s="982"/>
      <c r="AM68" s="982"/>
      <c r="AN68" s="982"/>
      <c r="AO68" s="982"/>
      <c r="AP68" s="982"/>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595</v>
      </c>
      <c r="C69" s="975"/>
      <c r="D69" s="975"/>
      <c r="E69" s="975"/>
      <c r="F69" s="975"/>
      <c r="G69" s="975"/>
      <c r="H69" s="975"/>
      <c r="I69" s="975"/>
      <c r="J69" s="975"/>
      <c r="K69" s="975"/>
      <c r="L69" s="975"/>
      <c r="M69" s="975"/>
      <c r="N69" s="975"/>
      <c r="O69" s="975"/>
      <c r="P69" s="976"/>
      <c r="Q69" s="977">
        <v>119</v>
      </c>
      <c r="R69" s="971"/>
      <c r="S69" s="971"/>
      <c r="T69" s="971"/>
      <c r="U69" s="971"/>
      <c r="V69" s="971">
        <v>109</v>
      </c>
      <c r="W69" s="971"/>
      <c r="X69" s="971"/>
      <c r="Y69" s="971"/>
      <c r="Z69" s="971"/>
      <c r="AA69" s="971">
        <v>10</v>
      </c>
      <c r="AB69" s="971"/>
      <c r="AC69" s="971"/>
      <c r="AD69" s="971"/>
      <c r="AE69" s="971"/>
      <c r="AF69" s="971">
        <v>10</v>
      </c>
      <c r="AG69" s="971"/>
      <c r="AH69" s="971"/>
      <c r="AI69" s="971"/>
      <c r="AJ69" s="971"/>
      <c r="AK69" s="971">
        <v>13</v>
      </c>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596</v>
      </c>
      <c r="C70" s="975"/>
      <c r="D70" s="975"/>
      <c r="E70" s="975"/>
      <c r="F70" s="975"/>
      <c r="G70" s="975"/>
      <c r="H70" s="975"/>
      <c r="I70" s="975"/>
      <c r="J70" s="975"/>
      <c r="K70" s="975"/>
      <c r="L70" s="975"/>
      <c r="M70" s="975"/>
      <c r="N70" s="975"/>
      <c r="O70" s="975"/>
      <c r="P70" s="976"/>
      <c r="Q70" s="977">
        <v>842</v>
      </c>
      <c r="R70" s="971"/>
      <c r="S70" s="971"/>
      <c r="T70" s="971"/>
      <c r="U70" s="971"/>
      <c r="V70" s="971">
        <v>825</v>
      </c>
      <c r="W70" s="971"/>
      <c r="X70" s="971"/>
      <c r="Y70" s="971"/>
      <c r="Z70" s="971"/>
      <c r="AA70" s="971">
        <v>17</v>
      </c>
      <c r="AB70" s="971"/>
      <c r="AC70" s="971"/>
      <c r="AD70" s="971"/>
      <c r="AE70" s="971"/>
      <c r="AF70" s="971">
        <v>118</v>
      </c>
      <c r="AG70" s="971"/>
      <c r="AH70" s="971"/>
      <c r="AI70" s="971"/>
      <c r="AJ70" s="971"/>
      <c r="AK70" s="971">
        <v>11</v>
      </c>
      <c r="AL70" s="971"/>
      <c r="AM70" s="971"/>
      <c r="AN70" s="971"/>
      <c r="AO70" s="971"/>
      <c r="AP70" s="971">
        <v>4580</v>
      </c>
      <c r="AQ70" s="971"/>
      <c r="AR70" s="971"/>
      <c r="AS70" s="971"/>
      <c r="AT70" s="971"/>
      <c r="AU70" s="971">
        <v>1275</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597</v>
      </c>
      <c r="C71" s="975"/>
      <c r="D71" s="975"/>
      <c r="E71" s="975"/>
      <c r="F71" s="975"/>
      <c r="G71" s="975"/>
      <c r="H71" s="975"/>
      <c r="I71" s="975"/>
      <c r="J71" s="975"/>
      <c r="K71" s="975"/>
      <c r="L71" s="975"/>
      <c r="M71" s="975"/>
      <c r="N71" s="975"/>
      <c r="O71" s="975"/>
      <c r="P71" s="976"/>
      <c r="Q71" s="977">
        <v>1833</v>
      </c>
      <c r="R71" s="971"/>
      <c r="S71" s="971"/>
      <c r="T71" s="971"/>
      <c r="U71" s="971"/>
      <c r="V71" s="971">
        <v>1780</v>
      </c>
      <c r="W71" s="971"/>
      <c r="X71" s="971"/>
      <c r="Y71" s="971"/>
      <c r="Z71" s="971"/>
      <c r="AA71" s="971">
        <v>53</v>
      </c>
      <c r="AB71" s="971"/>
      <c r="AC71" s="971"/>
      <c r="AD71" s="971"/>
      <c r="AE71" s="971"/>
      <c r="AF71" s="971">
        <v>53</v>
      </c>
      <c r="AG71" s="971"/>
      <c r="AH71" s="971"/>
      <c r="AI71" s="971"/>
      <c r="AJ71" s="971"/>
      <c r="AK71" s="971">
        <v>4</v>
      </c>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598</v>
      </c>
      <c r="C72" s="975"/>
      <c r="D72" s="975"/>
      <c r="E72" s="975"/>
      <c r="F72" s="975"/>
      <c r="G72" s="975"/>
      <c r="H72" s="975"/>
      <c r="I72" s="975"/>
      <c r="J72" s="975"/>
      <c r="K72" s="975"/>
      <c r="L72" s="975"/>
      <c r="M72" s="975"/>
      <c r="N72" s="975"/>
      <c r="O72" s="975"/>
      <c r="P72" s="976"/>
      <c r="Q72" s="977">
        <v>6552</v>
      </c>
      <c r="R72" s="971"/>
      <c r="S72" s="971"/>
      <c r="T72" s="971"/>
      <c r="U72" s="971"/>
      <c r="V72" s="971">
        <v>6149</v>
      </c>
      <c r="W72" s="971"/>
      <c r="X72" s="971"/>
      <c r="Y72" s="971"/>
      <c r="Z72" s="971"/>
      <c r="AA72" s="971">
        <v>403</v>
      </c>
      <c r="AB72" s="971"/>
      <c r="AC72" s="971"/>
      <c r="AD72" s="971"/>
      <c r="AE72" s="971"/>
      <c r="AF72" s="971">
        <v>403</v>
      </c>
      <c r="AG72" s="971"/>
      <c r="AH72" s="971"/>
      <c r="AI72" s="971"/>
      <c r="AJ72" s="971"/>
      <c r="AK72" s="971">
        <v>7</v>
      </c>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599</v>
      </c>
      <c r="C73" s="975"/>
      <c r="D73" s="975"/>
      <c r="E73" s="975"/>
      <c r="F73" s="975"/>
      <c r="G73" s="975"/>
      <c r="H73" s="975"/>
      <c r="I73" s="975"/>
      <c r="J73" s="975"/>
      <c r="K73" s="975"/>
      <c r="L73" s="975"/>
      <c r="M73" s="975"/>
      <c r="N73" s="975"/>
      <c r="O73" s="975"/>
      <c r="P73" s="976"/>
      <c r="Q73" s="977">
        <v>13</v>
      </c>
      <c r="R73" s="971"/>
      <c r="S73" s="971"/>
      <c r="T73" s="971"/>
      <c r="U73" s="971"/>
      <c r="V73" s="971">
        <v>13</v>
      </c>
      <c r="W73" s="971"/>
      <c r="X73" s="971"/>
      <c r="Y73" s="971"/>
      <c r="Z73" s="971"/>
      <c r="AA73" s="971">
        <v>0</v>
      </c>
      <c r="AB73" s="971"/>
      <c r="AC73" s="971"/>
      <c r="AD73" s="971"/>
      <c r="AE73" s="971"/>
      <c r="AF73" s="971">
        <v>1</v>
      </c>
      <c r="AG73" s="971"/>
      <c r="AH73" s="971"/>
      <c r="AI73" s="971"/>
      <c r="AJ73" s="971"/>
      <c r="AK73" s="971">
        <v>0</v>
      </c>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600</v>
      </c>
      <c r="C74" s="975"/>
      <c r="D74" s="975"/>
      <c r="E74" s="975"/>
      <c r="F74" s="975"/>
      <c r="G74" s="975"/>
      <c r="H74" s="975"/>
      <c r="I74" s="975"/>
      <c r="J74" s="975"/>
      <c r="K74" s="975"/>
      <c r="L74" s="975"/>
      <c r="M74" s="975"/>
      <c r="N74" s="975"/>
      <c r="O74" s="975"/>
      <c r="P74" s="976"/>
      <c r="Q74" s="977">
        <v>239</v>
      </c>
      <c r="R74" s="971"/>
      <c r="S74" s="971"/>
      <c r="T74" s="971"/>
      <c r="U74" s="971"/>
      <c r="V74" s="971">
        <v>188</v>
      </c>
      <c r="W74" s="971"/>
      <c r="X74" s="971"/>
      <c r="Y74" s="971"/>
      <c r="Z74" s="971"/>
      <c r="AA74" s="971">
        <v>50</v>
      </c>
      <c r="AB74" s="971"/>
      <c r="AC74" s="971"/>
      <c r="AD74" s="971"/>
      <c r="AE74" s="971"/>
      <c r="AF74" s="971">
        <v>50</v>
      </c>
      <c r="AG74" s="971"/>
      <c r="AH74" s="971"/>
      <c r="AI74" s="971"/>
      <c r="AJ74" s="971"/>
      <c r="AK74" s="971">
        <v>19</v>
      </c>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601</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v>0</v>
      </c>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602</v>
      </c>
      <c r="C76" s="975"/>
      <c r="D76" s="975"/>
      <c r="E76" s="975"/>
      <c r="F76" s="975"/>
      <c r="G76" s="975"/>
      <c r="H76" s="975"/>
      <c r="I76" s="975"/>
      <c r="J76" s="975"/>
      <c r="K76" s="975"/>
      <c r="L76" s="975"/>
      <c r="M76" s="975"/>
      <c r="N76" s="975"/>
      <c r="O76" s="975"/>
      <c r="P76" s="976"/>
      <c r="Q76" s="978">
        <v>210</v>
      </c>
      <c r="R76" s="979"/>
      <c r="S76" s="979"/>
      <c r="T76" s="979"/>
      <c r="U76" s="980"/>
      <c r="V76" s="981">
        <v>206</v>
      </c>
      <c r="W76" s="979"/>
      <c r="X76" s="979"/>
      <c r="Y76" s="979"/>
      <c r="Z76" s="980"/>
      <c r="AA76" s="981">
        <v>4</v>
      </c>
      <c r="AB76" s="979"/>
      <c r="AC76" s="979"/>
      <c r="AD76" s="979"/>
      <c r="AE76" s="980"/>
      <c r="AF76" s="981">
        <v>4</v>
      </c>
      <c r="AG76" s="979"/>
      <c r="AH76" s="979"/>
      <c r="AI76" s="979"/>
      <c r="AJ76" s="980"/>
      <c r="AK76" s="981">
        <v>6</v>
      </c>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603</v>
      </c>
      <c r="C77" s="975"/>
      <c r="D77" s="975"/>
      <c r="E77" s="975"/>
      <c r="F77" s="975"/>
      <c r="G77" s="975"/>
      <c r="H77" s="975"/>
      <c r="I77" s="975"/>
      <c r="J77" s="975"/>
      <c r="K77" s="975"/>
      <c r="L77" s="975"/>
      <c r="M77" s="975"/>
      <c r="N77" s="975"/>
      <c r="O77" s="975"/>
      <c r="P77" s="976"/>
      <c r="Q77" s="978">
        <v>77</v>
      </c>
      <c r="R77" s="979"/>
      <c r="S77" s="979"/>
      <c r="T77" s="979"/>
      <c r="U77" s="980"/>
      <c r="V77" s="981">
        <v>53</v>
      </c>
      <c r="W77" s="979"/>
      <c r="X77" s="979"/>
      <c r="Y77" s="979"/>
      <c r="Z77" s="980"/>
      <c r="AA77" s="981">
        <v>24</v>
      </c>
      <c r="AB77" s="979"/>
      <c r="AC77" s="979"/>
      <c r="AD77" s="979"/>
      <c r="AE77" s="980"/>
      <c r="AF77" s="981">
        <v>21</v>
      </c>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604</v>
      </c>
      <c r="C78" s="975"/>
      <c r="D78" s="975"/>
      <c r="E78" s="975"/>
      <c r="F78" s="975"/>
      <c r="G78" s="975"/>
      <c r="H78" s="975"/>
      <c r="I78" s="975"/>
      <c r="J78" s="975"/>
      <c r="K78" s="975"/>
      <c r="L78" s="975"/>
      <c r="M78" s="975"/>
      <c r="N78" s="975"/>
      <c r="O78" s="975"/>
      <c r="P78" s="976"/>
      <c r="Q78" s="977">
        <v>3180</v>
      </c>
      <c r="R78" s="971"/>
      <c r="S78" s="971"/>
      <c r="T78" s="971"/>
      <c r="U78" s="971"/>
      <c r="V78" s="971">
        <v>2404</v>
      </c>
      <c r="W78" s="971"/>
      <c r="X78" s="971"/>
      <c r="Y78" s="971"/>
      <c r="Z78" s="971"/>
      <c r="AA78" s="971">
        <v>776</v>
      </c>
      <c r="AB78" s="971"/>
      <c r="AC78" s="971"/>
      <c r="AD78" s="971"/>
      <c r="AE78" s="971"/>
      <c r="AF78" s="971">
        <v>6352</v>
      </c>
      <c r="AG78" s="971"/>
      <c r="AH78" s="971"/>
      <c r="AI78" s="971"/>
      <c r="AJ78" s="971"/>
      <c r="AK78" s="971"/>
      <c r="AL78" s="971"/>
      <c r="AM78" s="971"/>
      <c r="AN78" s="971"/>
      <c r="AO78" s="971"/>
      <c r="AP78" s="971">
        <v>1670</v>
      </c>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605</v>
      </c>
      <c r="C79" s="975"/>
      <c r="D79" s="975"/>
      <c r="E79" s="975"/>
      <c r="F79" s="975"/>
      <c r="G79" s="975"/>
      <c r="H79" s="975"/>
      <c r="I79" s="975"/>
      <c r="J79" s="975"/>
      <c r="K79" s="975"/>
      <c r="L79" s="975"/>
      <c r="M79" s="975"/>
      <c r="N79" s="975"/>
      <c r="O79" s="975"/>
      <c r="P79" s="976"/>
      <c r="Q79" s="977">
        <v>944</v>
      </c>
      <c r="R79" s="971"/>
      <c r="S79" s="971"/>
      <c r="T79" s="971"/>
      <c r="U79" s="971"/>
      <c r="V79" s="971">
        <v>943</v>
      </c>
      <c r="W79" s="971"/>
      <c r="X79" s="971"/>
      <c r="Y79" s="971"/>
      <c r="Z79" s="971"/>
      <c r="AA79" s="971">
        <v>1</v>
      </c>
      <c r="AB79" s="971"/>
      <c r="AC79" s="971"/>
      <c r="AD79" s="971"/>
      <c r="AE79" s="971"/>
      <c r="AF79" s="971">
        <v>1</v>
      </c>
      <c r="AG79" s="971"/>
      <c r="AH79" s="971"/>
      <c r="AI79" s="971"/>
      <c r="AJ79" s="971"/>
      <c r="AK79" s="971">
        <v>37</v>
      </c>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606</v>
      </c>
      <c r="C80" s="975"/>
      <c r="D80" s="975"/>
      <c r="E80" s="975"/>
      <c r="F80" s="975"/>
      <c r="G80" s="975"/>
      <c r="H80" s="975"/>
      <c r="I80" s="975"/>
      <c r="J80" s="975"/>
      <c r="K80" s="975"/>
      <c r="L80" s="975"/>
      <c r="M80" s="975"/>
      <c r="N80" s="975"/>
      <c r="O80" s="975"/>
      <c r="P80" s="976"/>
      <c r="Q80" s="977">
        <v>2219</v>
      </c>
      <c r="R80" s="971"/>
      <c r="S80" s="971"/>
      <c r="T80" s="971"/>
      <c r="U80" s="971"/>
      <c r="V80" s="971">
        <v>2216</v>
      </c>
      <c r="W80" s="971"/>
      <c r="X80" s="971"/>
      <c r="Y80" s="971"/>
      <c r="Z80" s="971"/>
      <c r="AA80" s="971">
        <v>3</v>
      </c>
      <c r="AB80" s="971"/>
      <c r="AC80" s="971"/>
      <c r="AD80" s="971"/>
      <c r="AE80" s="971"/>
      <c r="AF80" s="971">
        <v>3</v>
      </c>
      <c r="AG80" s="971"/>
      <c r="AH80" s="971"/>
      <c r="AI80" s="971"/>
      <c r="AJ80" s="971"/>
      <c r="AK80" s="971">
        <v>59</v>
      </c>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607</v>
      </c>
      <c r="C81" s="975"/>
      <c r="D81" s="975"/>
      <c r="E81" s="975"/>
      <c r="F81" s="975"/>
      <c r="G81" s="975"/>
      <c r="H81" s="975"/>
      <c r="I81" s="975"/>
      <c r="J81" s="975"/>
      <c r="K81" s="975"/>
      <c r="L81" s="975"/>
      <c r="M81" s="975"/>
      <c r="N81" s="975"/>
      <c r="O81" s="975"/>
      <c r="P81" s="976"/>
      <c r="Q81" s="977">
        <v>549</v>
      </c>
      <c r="R81" s="971"/>
      <c r="S81" s="971"/>
      <c r="T81" s="971"/>
      <c r="U81" s="971"/>
      <c r="V81" s="971">
        <v>547</v>
      </c>
      <c r="W81" s="971"/>
      <c r="X81" s="971"/>
      <c r="Y81" s="971"/>
      <c r="Z81" s="971"/>
      <c r="AA81" s="971">
        <v>2</v>
      </c>
      <c r="AB81" s="971"/>
      <c r="AC81" s="971"/>
      <c r="AD81" s="971"/>
      <c r="AE81" s="971"/>
      <c r="AF81" s="971">
        <v>2</v>
      </c>
      <c r="AG81" s="971"/>
      <c r="AH81" s="971"/>
      <c r="AI81" s="971"/>
      <c r="AJ81" s="971"/>
      <c r="AK81" s="971">
        <v>132</v>
      </c>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608</v>
      </c>
      <c r="C82" s="975"/>
      <c r="D82" s="975"/>
      <c r="E82" s="975"/>
      <c r="F82" s="975"/>
      <c r="G82" s="975"/>
      <c r="H82" s="975"/>
      <c r="I82" s="975"/>
      <c r="J82" s="975"/>
      <c r="K82" s="975"/>
      <c r="L82" s="975"/>
      <c r="M82" s="975"/>
      <c r="N82" s="975"/>
      <c r="O82" s="975"/>
      <c r="P82" s="976"/>
      <c r="Q82" s="977">
        <v>221</v>
      </c>
      <c r="R82" s="971"/>
      <c r="S82" s="971"/>
      <c r="T82" s="971"/>
      <c r="U82" s="971"/>
      <c r="V82" s="971">
        <v>220</v>
      </c>
      <c r="W82" s="971"/>
      <c r="X82" s="971"/>
      <c r="Y82" s="971"/>
      <c r="Z82" s="971"/>
      <c r="AA82" s="971">
        <v>1</v>
      </c>
      <c r="AB82" s="971"/>
      <c r="AC82" s="971"/>
      <c r="AD82" s="971"/>
      <c r="AE82" s="971"/>
      <c r="AF82" s="971">
        <v>1</v>
      </c>
      <c r="AG82" s="971"/>
      <c r="AH82" s="971"/>
      <c r="AI82" s="971"/>
      <c r="AJ82" s="971"/>
      <c r="AK82" s="971">
        <v>0</v>
      </c>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399</v>
      </c>
      <c r="B88" s="937" t="s">
        <v>432</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937" t="s">
        <v>433</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434</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435</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436</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437</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438</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439</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440</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441</v>
      </c>
      <c r="AB109" s="896"/>
      <c r="AC109" s="896"/>
      <c r="AD109" s="896"/>
      <c r="AE109" s="897"/>
      <c r="AF109" s="898" t="s">
        <v>442</v>
      </c>
      <c r="AG109" s="896"/>
      <c r="AH109" s="896"/>
      <c r="AI109" s="896"/>
      <c r="AJ109" s="897"/>
      <c r="AK109" s="898" t="s">
        <v>316</v>
      </c>
      <c r="AL109" s="896"/>
      <c r="AM109" s="896"/>
      <c r="AN109" s="896"/>
      <c r="AO109" s="897"/>
      <c r="AP109" s="898" t="s">
        <v>443</v>
      </c>
      <c r="AQ109" s="896"/>
      <c r="AR109" s="896"/>
      <c r="AS109" s="896"/>
      <c r="AT109" s="929"/>
      <c r="AU109" s="895" t="s">
        <v>440</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441</v>
      </c>
      <c r="BR109" s="896"/>
      <c r="BS109" s="896"/>
      <c r="BT109" s="896"/>
      <c r="BU109" s="897"/>
      <c r="BV109" s="898" t="s">
        <v>442</v>
      </c>
      <c r="BW109" s="896"/>
      <c r="BX109" s="896"/>
      <c r="BY109" s="896"/>
      <c r="BZ109" s="897"/>
      <c r="CA109" s="898" t="s">
        <v>316</v>
      </c>
      <c r="CB109" s="896"/>
      <c r="CC109" s="896"/>
      <c r="CD109" s="896"/>
      <c r="CE109" s="897"/>
      <c r="CF109" s="936" t="s">
        <v>443</v>
      </c>
      <c r="CG109" s="936"/>
      <c r="CH109" s="936"/>
      <c r="CI109" s="936"/>
      <c r="CJ109" s="936"/>
      <c r="CK109" s="898" t="s">
        <v>444</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441</v>
      </c>
      <c r="DH109" s="896"/>
      <c r="DI109" s="896"/>
      <c r="DJ109" s="896"/>
      <c r="DK109" s="897"/>
      <c r="DL109" s="898" t="s">
        <v>442</v>
      </c>
      <c r="DM109" s="896"/>
      <c r="DN109" s="896"/>
      <c r="DO109" s="896"/>
      <c r="DP109" s="897"/>
      <c r="DQ109" s="898" t="s">
        <v>316</v>
      </c>
      <c r="DR109" s="896"/>
      <c r="DS109" s="896"/>
      <c r="DT109" s="896"/>
      <c r="DU109" s="897"/>
      <c r="DV109" s="898" t="s">
        <v>443</v>
      </c>
      <c r="DW109" s="896"/>
      <c r="DX109" s="896"/>
      <c r="DY109" s="896"/>
      <c r="DZ109" s="929"/>
    </row>
    <row r="110" spans="1:131" s="230" customFormat="1" ht="26.25" customHeight="1" x14ac:dyDescent="0.2">
      <c r="A110" s="807" t="s">
        <v>445</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950353</v>
      </c>
      <c r="AB110" s="889"/>
      <c r="AC110" s="889"/>
      <c r="AD110" s="889"/>
      <c r="AE110" s="890"/>
      <c r="AF110" s="891">
        <v>882054</v>
      </c>
      <c r="AG110" s="889"/>
      <c r="AH110" s="889"/>
      <c r="AI110" s="889"/>
      <c r="AJ110" s="890"/>
      <c r="AK110" s="891">
        <v>1012345</v>
      </c>
      <c r="AL110" s="889"/>
      <c r="AM110" s="889"/>
      <c r="AN110" s="889"/>
      <c r="AO110" s="890"/>
      <c r="AP110" s="892">
        <v>23.6</v>
      </c>
      <c r="AQ110" s="893"/>
      <c r="AR110" s="893"/>
      <c r="AS110" s="893"/>
      <c r="AT110" s="894"/>
      <c r="AU110" s="930" t="s">
        <v>74</v>
      </c>
      <c r="AV110" s="931"/>
      <c r="AW110" s="931"/>
      <c r="AX110" s="931"/>
      <c r="AY110" s="931"/>
      <c r="AZ110" s="860" t="s">
        <v>446</v>
      </c>
      <c r="BA110" s="808"/>
      <c r="BB110" s="808"/>
      <c r="BC110" s="808"/>
      <c r="BD110" s="808"/>
      <c r="BE110" s="808"/>
      <c r="BF110" s="808"/>
      <c r="BG110" s="808"/>
      <c r="BH110" s="808"/>
      <c r="BI110" s="808"/>
      <c r="BJ110" s="808"/>
      <c r="BK110" s="808"/>
      <c r="BL110" s="808"/>
      <c r="BM110" s="808"/>
      <c r="BN110" s="808"/>
      <c r="BO110" s="808"/>
      <c r="BP110" s="809"/>
      <c r="BQ110" s="861">
        <v>4695667</v>
      </c>
      <c r="BR110" s="842"/>
      <c r="BS110" s="842"/>
      <c r="BT110" s="842"/>
      <c r="BU110" s="842"/>
      <c r="BV110" s="842">
        <v>4141898</v>
      </c>
      <c r="BW110" s="842"/>
      <c r="BX110" s="842"/>
      <c r="BY110" s="842"/>
      <c r="BZ110" s="842"/>
      <c r="CA110" s="842">
        <v>3764209</v>
      </c>
      <c r="CB110" s="842"/>
      <c r="CC110" s="842"/>
      <c r="CD110" s="842"/>
      <c r="CE110" s="842"/>
      <c r="CF110" s="866">
        <v>87.7</v>
      </c>
      <c r="CG110" s="867"/>
      <c r="CH110" s="867"/>
      <c r="CI110" s="867"/>
      <c r="CJ110" s="867"/>
      <c r="CK110" s="926" t="s">
        <v>447</v>
      </c>
      <c r="CL110" s="819"/>
      <c r="CM110" s="860" t="s">
        <v>448</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188</v>
      </c>
      <c r="DH110" s="842"/>
      <c r="DI110" s="842"/>
      <c r="DJ110" s="842"/>
      <c r="DK110" s="842"/>
      <c r="DL110" s="842" t="s">
        <v>449</v>
      </c>
      <c r="DM110" s="842"/>
      <c r="DN110" s="842"/>
      <c r="DO110" s="842"/>
      <c r="DP110" s="842"/>
      <c r="DQ110" s="842" t="s">
        <v>401</v>
      </c>
      <c r="DR110" s="842"/>
      <c r="DS110" s="842"/>
      <c r="DT110" s="842"/>
      <c r="DU110" s="842"/>
      <c r="DV110" s="843" t="s">
        <v>401</v>
      </c>
      <c r="DW110" s="843"/>
      <c r="DX110" s="843"/>
      <c r="DY110" s="843"/>
      <c r="DZ110" s="844"/>
    </row>
    <row r="111" spans="1:131" s="230" customFormat="1" ht="26.25" customHeight="1" x14ac:dyDescent="0.2">
      <c r="A111" s="774" t="s">
        <v>450</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188</v>
      </c>
      <c r="AB111" s="919"/>
      <c r="AC111" s="919"/>
      <c r="AD111" s="919"/>
      <c r="AE111" s="920"/>
      <c r="AF111" s="921" t="s">
        <v>188</v>
      </c>
      <c r="AG111" s="919"/>
      <c r="AH111" s="919"/>
      <c r="AI111" s="919"/>
      <c r="AJ111" s="920"/>
      <c r="AK111" s="921" t="s">
        <v>188</v>
      </c>
      <c r="AL111" s="919"/>
      <c r="AM111" s="919"/>
      <c r="AN111" s="919"/>
      <c r="AO111" s="920"/>
      <c r="AP111" s="922" t="s">
        <v>401</v>
      </c>
      <c r="AQ111" s="923"/>
      <c r="AR111" s="923"/>
      <c r="AS111" s="923"/>
      <c r="AT111" s="924"/>
      <c r="AU111" s="932"/>
      <c r="AV111" s="933"/>
      <c r="AW111" s="933"/>
      <c r="AX111" s="933"/>
      <c r="AY111" s="933"/>
      <c r="AZ111" s="815" t="s">
        <v>451</v>
      </c>
      <c r="BA111" s="752"/>
      <c r="BB111" s="752"/>
      <c r="BC111" s="752"/>
      <c r="BD111" s="752"/>
      <c r="BE111" s="752"/>
      <c r="BF111" s="752"/>
      <c r="BG111" s="752"/>
      <c r="BH111" s="752"/>
      <c r="BI111" s="752"/>
      <c r="BJ111" s="752"/>
      <c r="BK111" s="752"/>
      <c r="BL111" s="752"/>
      <c r="BM111" s="752"/>
      <c r="BN111" s="752"/>
      <c r="BO111" s="752"/>
      <c r="BP111" s="753"/>
      <c r="BQ111" s="816" t="s">
        <v>188</v>
      </c>
      <c r="BR111" s="817"/>
      <c r="BS111" s="817"/>
      <c r="BT111" s="817"/>
      <c r="BU111" s="817"/>
      <c r="BV111" s="817" t="s">
        <v>188</v>
      </c>
      <c r="BW111" s="817"/>
      <c r="BX111" s="817"/>
      <c r="BY111" s="817"/>
      <c r="BZ111" s="817"/>
      <c r="CA111" s="817" t="s">
        <v>188</v>
      </c>
      <c r="CB111" s="817"/>
      <c r="CC111" s="817"/>
      <c r="CD111" s="817"/>
      <c r="CE111" s="817"/>
      <c r="CF111" s="875" t="s">
        <v>401</v>
      </c>
      <c r="CG111" s="876"/>
      <c r="CH111" s="876"/>
      <c r="CI111" s="876"/>
      <c r="CJ111" s="876"/>
      <c r="CK111" s="927"/>
      <c r="CL111" s="821"/>
      <c r="CM111" s="815" t="s">
        <v>452</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188</v>
      </c>
      <c r="DH111" s="817"/>
      <c r="DI111" s="817"/>
      <c r="DJ111" s="817"/>
      <c r="DK111" s="817"/>
      <c r="DL111" s="817" t="s">
        <v>401</v>
      </c>
      <c r="DM111" s="817"/>
      <c r="DN111" s="817"/>
      <c r="DO111" s="817"/>
      <c r="DP111" s="817"/>
      <c r="DQ111" s="817" t="s">
        <v>401</v>
      </c>
      <c r="DR111" s="817"/>
      <c r="DS111" s="817"/>
      <c r="DT111" s="817"/>
      <c r="DU111" s="817"/>
      <c r="DV111" s="794" t="s">
        <v>401</v>
      </c>
      <c r="DW111" s="794"/>
      <c r="DX111" s="794"/>
      <c r="DY111" s="794"/>
      <c r="DZ111" s="795"/>
    </row>
    <row r="112" spans="1:131" s="230" customFormat="1" ht="26.25" customHeight="1" x14ac:dyDescent="0.2">
      <c r="A112" s="912" t="s">
        <v>453</v>
      </c>
      <c r="B112" s="913"/>
      <c r="C112" s="752" t="s">
        <v>454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401</v>
      </c>
      <c r="AB112" s="780"/>
      <c r="AC112" s="780"/>
      <c r="AD112" s="780"/>
      <c r="AE112" s="781"/>
      <c r="AF112" s="782" t="s">
        <v>188</v>
      </c>
      <c r="AG112" s="780"/>
      <c r="AH112" s="780"/>
      <c r="AI112" s="780"/>
      <c r="AJ112" s="781"/>
      <c r="AK112" s="782" t="s">
        <v>401</v>
      </c>
      <c r="AL112" s="780"/>
      <c r="AM112" s="780"/>
      <c r="AN112" s="780"/>
      <c r="AO112" s="781"/>
      <c r="AP112" s="824" t="s">
        <v>401</v>
      </c>
      <c r="AQ112" s="825"/>
      <c r="AR112" s="825"/>
      <c r="AS112" s="825"/>
      <c r="AT112" s="826"/>
      <c r="AU112" s="932"/>
      <c r="AV112" s="933"/>
      <c r="AW112" s="933"/>
      <c r="AX112" s="933"/>
      <c r="AY112" s="933"/>
      <c r="AZ112" s="815" t="s">
        <v>455</v>
      </c>
      <c r="BA112" s="752"/>
      <c r="BB112" s="752"/>
      <c r="BC112" s="752"/>
      <c r="BD112" s="752"/>
      <c r="BE112" s="752"/>
      <c r="BF112" s="752"/>
      <c r="BG112" s="752"/>
      <c r="BH112" s="752"/>
      <c r="BI112" s="752"/>
      <c r="BJ112" s="752"/>
      <c r="BK112" s="752"/>
      <c r="BL112" s="752"/>
      <c r="BM112" s="752"/>
      <c r="BN112" s="752"/>
      <c r="BO112" s="752"/>
      <c r="BP112" s="753"/>
      <c r="BQ112" s="816">
        <v>928883</v>
      </c>
      <c r="BR112" s="817"/>
      <c r="BS112" s="817"/>
      <c r="BT112" s="817"/>
      <c r="BU112" s="817"/>
      <c r="BV112" s="817">
        <v>946177</v>
      </c>
      <c r="BW112" s="817"/>
      <c r="BX112" s="817"/>
      <c r="BY112" s="817"/>
      <c r="BZ112" s="817"/>
      <c r="CA112" s="817">
        <v>686025</v>
      </c>
      <c r="CB112" s="817"/>
      <c r="CC112" s="817"/>
      <c r="CD112" s="817"/>
      <c r="CE112" s="817"/>
      <c r="CF112" s="875">
        <v>16</v>
      </c>
      <c r="CG112" s="876"/>
      <c r="CH112" s="876"/>
      <c r="CI112" s="876"/>
      <c r="CJ112" s="876"/>
      <c r="CK112" s="927"/>
      <c r="CL112" s="821"/>
      <c r="CM112" s="815" t="s">
        <v>456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401</v>
      </c>
      <c r="DH112" s="817"/>
      <c r="DI112" s="817"/>
      <c r="DJ112" s="817"/>
      <c r="DK112" s="817"/>
      <c r="DL112" s="817" t="s">
        <v>401</v>
      </c>
      <c r="DM112" s="817"/>
      <c r="DN112" s="817"/>
      <c r="DO112" s="817"/>
      <c r="DP112" s="817"/>
      <c r="DQ112" s="817" t="s">
        <v>188</v>
      </c>
      <c r="DR112" s="817"/>
      <c r="DS112" s="817"/>
      <c r="DT112" s="817"/>
      <c r="DU112" s="817"/>
      <c r="DV112" s="794" t="s">
        <v>188</v>
      </c>
      <c r="DW112" s="794"/>
      <c r="DX112" s="794"/>
      <c r="DY112" s="794"/>
      <c r="DZ112" s="795"/>
    </row>
    <row r="113" spans="1:130" s="230" customFormat="1" ht="26.25" customHeight="1" x14ac:dyDescent="0.2">
      <c r="A113" s="914"/>
      <c r="B113" s="915"/>
      <c r="C113" s="752" t="s">
        <v>457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147424</v>
      </c>
      <c r="AB113" s="919"/>
      <c r="AC113" s="919"/>
      <c r="AD113" s="919"/>
      <c r="AE113" s="920"/>
      <c r="AF113" s="921">
        <v>145548</v>
      </c>
      <c r="AG113" s="919"/>
      <c r="AH113" s="919"/>
      <c r="AI113" s="919"/>
      <c r="AJ113" s="920"/>
      <c r="AK113" s="921">
        <v>104296</v>
      </c>
      <c r="AL113" s="919"/>
      <c r="AM113" s="919"/>
      <c r="AN113" s="919"/>
      <c r="AO113" s="920"/>
      <c r="AP113" s="922">
        <v>2.4</v>
      </c>
      <c r="AQ113" s="923"/>
      <c r="AR113" s="923"/>
      <c r="AS113" s="923"/>
      <c r="AT113" s="924"/>
      <c r="AU113" s="932"/>
      <c r="AV113" s="933"/>
      <c r="AW113" s="933"/>
      <c r="AX113" s="933"/>
      <c r="AY113" s="933"/>
      <c r="AZ113" s="815" t="s">
        <v>458</v>
      </c>
      <c r="BA113" s="752"/>
      <c r="BB113" s="752"/>
      <c r="BC113" s="752"/>
      <c r="BD113" s="752"/>
      <c r="BE113" s="752"/>
      <c r="BF113" s="752"/>
      <c r="BG113" s="752"/>
      <c r="BH113" s="752"/>
      <c r="BI113" s="752"/>
      <c r="BJ113" s="752"/>
      <c r="BK113" s="752"/>
      <c r="BL113" s="752"/>
      <c r="BM113" s="752"/>
      <c r="BN113" s="752"/>
      <c r="BO113" s="752"/>
      <c r="BP113" s="753"/>
      <c r="BQ113" s="816">
        <v>4814264</v>
      </c>
      <c r="BR113" s="817"/>
      <c r="BS113" s="817"/>
      <c r="BT113" s="817"/>
      <c r="BU113" s="817"/>
      <c r="BV113" s="817">
        <v>4285685</v>
      </c>
      <c r="BW113" s="817"/>
      <c r="BX113" s="817"/>
      <c r="BY113" s="817"/>
      <c r="BZ113" s="817"/>
      <c r="CA113" s="817">
        <v>1321447</v>
      </c>
      <c r="CB113" s="817"/>
      <c r="CC113" s="817"/>
      <c r="CD113" s="817"/>
      <c r="CE113" s="817"/>
      <c r="CF113" s="875">
        <v>30.8</v>
      </c>
      <c r="CG113" s="876"/>
      <c r="CH113" s="876"/>
      <c r="CI113" s="876"/>
      <c r="CJ113" s="876"/>
      <c r="CK113" s="927"/>
      <c r="CL113" s="821"/>
      <c r="CM113" s="815" t="s">
        <v>459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188</v>
      </c>
      <c r="DH113" s="780"/>
      <c r="DI113" s="780"/>
      <c r="DJ113" s="780"/>
      <c r="DK113" s="781"/>
      <c r="DL113" s="782" t="s">
        <v>401</v>
      </c>
      <c r="DM113" s="780"/>
      <c r="DN113" s="780"/>
      <c r="DO113" s="780"/>
      <c r="DP113" s="781"/>
      <c r="DQ113" s="782" t="s">
        <v>188</v>
      </c>
      <c r="DR113" s="780"/>
      <c r="DS113" s="780"/>
      <c r="DT113" s="780"/>
      <c r="DU113" s="781"/>
      <c r="DV113" s="824" t="s">
        <v>188</v>
      </c>
      <c r="DW113" s="825"/>
      <c r="DX113" s="825"/>
      <c r="DY113" s="825"/>
      <c r="DZ113" s="826"/>
    </row>
    <row r="114" spans="1:130" s="230" customFormat="1" ht="26.25" customHeight="1" x14ac:dyDescent="0.2">
      <c r="A114" s="914"/>
      <c r="B114" s="915"/>
      <c r="C114" s="752" t="s">
        <v>460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611653</v>
      </c>
      <c r="AB114" s="780"/>
      <c r="AC114" s="780"/>
      <c r="AD114" s="780"/>
      <c r="AE114" s="781"/>
      <c r="AF114" s="782">
        <v>595427</v>
      </c>
      <c r="AG114" s="780"/>
      <c r="AH114" s="780"/>
      <c r="AI114" s="780"/>
      <c r="AJ114" s="781"/>
      <c r="AK114" s="782">
        <v>649554</v>
      </c>
      <c r="AL114" s="780"/>
      <c r="AM114" s="780"/>
      <c r="AN114" s="780"/>
      <c r="AO114" s="781"/>
      <c r="AP114" s="824">
        <v>15.1</v>
      </c>
      <c r="AQ114" s="825"/>
      <c r="AR114" s="825"/>
      <c r="AS114" s="825"/>
      <c r="AT114" s="826"/>
      <c r="AU114" s="932"/>
      <c r="AV114" s="933"/>
      <c r="AW114" s="933"/>
      <c r="AX114" s="933"/>
      <c r="AY114" s="933"/>
      <c r="AZ114" s="815" t="s">
        <v>461</v>
      </c>
      <c r="BA114" s="752"/>
      <c r="BB114" s="752"/>
      <c r="BC114" s="752"/>
      <c r="BD114" s="752"/>
      <c r="BE114" s="752"/>
      <c r="BF114" s="752"/>
      <c r="BG114" s="752"/>
      <c r="BH114" s="752"/>
      <c r="BI114" s="752"/>
      <c r="BJ114" s="752"/>
      <c r="BK114" s="752"/>
      <c r="BL114" s="752"/>
      <c r="BM114" s="752"/>
      <c r="BN114" s="752"/>
      <c r="BO114" s="752"/>
      <c r="BP114" s="753"/>
      <c r="BQ114" s="816">
        <v>804965</v>
      </c>
      <c r="BR114" s="817"/>
      <c r="BS114" s="817"/>
      <c r="BT114" s="817"/>
      <c r="BU114" s="817"/>
      <c r="BV114" s="817">
        <v>856553</v>
      </c>
      <c r="BW114" s="817"/>
      <c r="BX114" s="817"/>
      <c r="BY114" s="817"/>
      <c r="BZ114" s="817"/>
      <c r="CA114" s="817">
        <v>821305</v>
      </c>
      <c r="CB114" s="817"/>
      <c r="CC114" s="817"/>
      <c r="CD114" s="817"/>
      <c r="CE114" s="817"/>
      <c r="CF114" s="875">
        <v>19.100000000000001</v>
      </c>
      <c r="CG114" s="876"/>
      <c r="CH114" s="876"/>
      <c r="CI114" s="876"/>
      <c r="CJ114" s="876"/>
      <c r="CK114" s="927"/>
      <c r="CL114" s="821"/>
      <c r="CM114" s="815" t="s">
        <v>462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188</v>
      </c>
      <c r="DH114" s="780"/>
      <c r="DI114" s="780"/>
      <c r="DJ114" s="780"/>
      <c r="DK114" s="781"/>
      <c r="DL114" s="782" t="s">
        <v>188</v>
      </c>
      <c r="DM114" s="780"/>
      <c r="DN114" s="780"/>
      <c r="DO114" s="780"/>
      <c r="DP114" s="781"/>
      <c r="DQ114" s="782" t="s">
        <v>401</v>
      </c>
      <c r="DR114" s="780"/>
      <c r="DS114" s="780"/>
      <c r="DT114" s="780"/>
      <c r="DU114" s="781"/>
      <c r="DV114" s="824" t="s">
        <v>401</v>
      </c>
      <c r="DW114" s="825"/>
      <c r="DX114" s="825"/>
      <c r="DY114" s="825"/>
      <c r="DZ114" s="826"/>
    </row>
    <row r="115" spans="1:130" s="230" customFormat="1" ht="26.25" customHeight="1" x14ac:dyDescent="0.2">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188</v>
      </c>
      <c r="AB115" s="919"/>
      <c r="AC115" s="919"/>
      <c r="AD115" s="919"/>
      <c r="AE115" s="920"/>
      <c r="AF115" s="921" t="s">
        <v>401</v>
      </c>
      <c r="AG115" s="919"/>
      <c r="AH115" s="919"/>
      <c r="AI115" s="919"/>
      <c r="AJ115" s="920"/>
      <c r="AK115" s="921" t="s">
        <v>401</v>
      </c>
      <c r="AL115" s="919"/>
      <c r="AM115" s="919"/>
      <c r="AN115" s="919"/>
      <c r="AO115" s="920"/>
      <c r="AP115" s="922" t="s">
        <v>401</v>
      </c>
      <c r="AQ115" s="923"/>
      <c r="AR115" s="923"/>
      <c r="AS115" s="923"/>
      <c r="AT115" s="924"/>
      <c r="AU115" s="932"/>
      <c r="AV115" s="933"/>
      <c r="AW115" s="933"/>
      <c r="AX115" s="933"/>
      <c r="AY115" s="933"/>
      <c r="AZ115" s="815" t="s">
        <v>464</v>
      </c>
      <c r="BA115" s="752"/>
      <c r="BB115" s="752"/>
      <c r="BC115" s="752"/>
      <c r="BD115" s="752"/>
      <c r="BE115" s="752"/>
      <c r="BF115" s="752"/>
      <c r="BG115" s="752"/>
      <c r="BH115" s="752"/>
      <c r="BI115" s="752"/>
      <c r="BJ115" s="752"/>
      <c r="BK115" s="752"/>
      <c r="BL115" s="752"/>
      <c r="BM115" s="752"/>
      <c r="BN115" s="752"/>
      <c r="BO115" s="752"/>
      <c r="BP115" s="753"/>
      <c r="BQ115" s="816" t="s">
        <v>188</v>
      </c>
      <c r="BR115" s="817"/>
      <c r="BS115" s="817"/>
      <c r="BT115" s="817"/>
      <c r="BU115" s="817"/>
      <c r="BV115" s="817" t="s">
        <v>401</v>
      </c>
      <c r="BW115" s="817"/>
      <c r="BX115" s="817"/>
      <c r="BY115" s="817"/>
      <c r="BZ115" s="817"/>
      <c r="CA115" s="817" t="s">
        <v>401</v>
      </c>
      <c r="CB115" s="817"/>
      <c r="CC115" s="817"/>
      <c r="CD115" s="817"/>
      <c r="CE115" s="817"/>
      <c r="CF115" s="875" t="s">
        <v>449</v>
      </c>
      <c r="CG115" s="876"/>
      <c r="CH115" s="876"/>
      <c r="CI115" s="876"/>
      <c r="CJ115" s="876"/>
      <c r="CK115" s="927"/>
      <c r="CL115" s="821"/>
      <c r="CM115" s="815" t="s">
        <v>465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401</v>
      </c>
      <c r="DH115" s="780"/>
      <c r="DI115" s="780"/>
      <c r="DJ115" s="780"/>
      <c r="DK115" s="781"/>
      <c r="DL115" s="782" t="s">
        <v>401</v>
      </c>
      <c r="DM115" s="780"/>
      <c r="DN115" s="780"/>
      <c r="DO115" s="780"/>
      <c r="DP115" s="781"/>
      <c r="DQ115" s="782" t="s">
        <v>188</v>
      </c>
      <c r="DR115" s="780"/>
      <c r="DS115" s="780"/>
      <c r="DT115" s="780"/>
      <c r="DU115" s="781"/>
      <c r="DV115" s="824" t="s">
        <v>188</v>
      </c>
      <c r="DW115" s="825"/>
      <c r="DX115" s="825"/>
      <c r="DY115" s="825"/>
      <c r="DZ115" s="826"/>
    </row>
    <row r="116" spans="1:130" s="230" customFormat="1" ht="26.25" customHeight="1" x14ac:dyDescent="0.2">
      <c r="A116" s="916"/>
      <c r="B116" s="917"/>
      <c r="C116" s="839" t="s">
        <v>466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188</v>
      </c>
      <c r="AB116" s="780"/>
      <c r="AC116" s="780"/>
      <c r="AD116" s="780"/>
      <c r="AE116" s="781"/>
      <c r="AF116" s="782" t="s">
        <v>188</v>
      </c>
      <c r="AG116" s="780"/>
      <c r="AH116" s="780"/>
      <c r="AI116" s="780"/>
      <c r="AJ116" s="781"/>
      <c r="AK116" s="782" t="s">
        <v>188</v>
      </c>
      <c r="AL116" s="780"/>
      <c r="AM116" s="780"/>
      <c r="AN116" s="780"/>
      <c r="AO116" s="781"/>
      <c r="AP116" s="824" t="s">
        <v>188</v>
      </c>
      <c r="AQ116" s="825"/>
      <c r="AR116" s="825"/>
      <c r="AS116" s="825"/>
      <c r="AT116" s="826"/>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188</v>
      </c>
      <c r="BR116" s="817"/>
      <c r="BS116" s="817"/>
      <c r="BT116" s="817"/>
      <c r="BU116" s="817"/>
      <c r="BV116" s="817" t="s">
        <v>401</v>
      </c>
      <c r="BW116" s="817"/>
      <c r="BX116" s="817"/>
      <c r="BY116" s="817"/>
      <c r="BZ116" s="817"/>
      <c r="CA116" s="817" t="s">
        <v>401</v>
      </c>
      <c r="CB116" s="817"/>
      <c r="CC116" s="817"/>
      <c r="CD116" s="817"/>
      <c r="CE116" s="817"/>
      <c r="CF116" s="875" t="s">
        <v>188</v>
      </c>
      <c r="CG116" s="876"/>
      <c r="CH116" s="876"/>
      <c r="CI116" s="876"/>
      <c r="CJ116" s="876"/>
      <c r="CK116" s="927"/>
      <c r="CL116" s="821"/>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401</v>
      </c>
      <c r="DH116" s="780"/>
      <c r="DI116" s="780"/>
      <c r="DJ116" s="780"/>
      <c r="DK116" s="781"/>
      <c r="DL116" s="782" t="s">
        <v>401</v>
      </c>
      <c r="DM116" s="780"/>
      <c r="DN116" s="780"/>
      <c r="DO116" s="780"/>
      <c r="DP116" s="781"/>
      <c r="DQ116" s="782" t="s">
        <v>401</v>
      </c>
      <c r="DR116" s="780"/>
      <c r="DS116" s="780"/>
      <c r="DT116" s="780"/>
      <c r="DU116" s="781"/>
      <c r="DV116" s="824" t="s">
        <v>188</v>
      </c>
      <c r="DW116" s="825"/>
      <c r="DX116" s="825"/>
      <c r="DY116" s="825"/>
      <c r="DZ116" s="826"/>
    </row>
    <row r="117" spans="1:130" s="230" customFormat="1" ht="26.25" customHeight="1" x14ac:dyDescent="0.2">
      <c r="A117" s="895" t="s">
        <v>195</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469</v>
      </c>
      <c r="Z117" s="897"/>
      <c r="AA117" s="902">
        <v>1709430</v>
      </c>
      <c r="AB117" s="903"/>
      <c r="AC117" s="903"/>
      <c r="AD117" s="903"/>
      <c r="AE117" s="904"/>
      <c r="AF117" s="905">
        <v>1623029</v>
      </c>
      <c r="AG117" s="903"/>
      <c r="AH117" s="903"/>
      <c r="AI117" s="903"/>
      <c r="AJ117" s="904"/>
      <c r="AK117" s="905">
        <v>1766195</v>
      </c>
      <c r="AL117" s="903"/>
      <c r="AM117" s="903"/>
      <c r="AN117" s="903"/>
      <c r="AO117" s="904"/>
      <c r="AP117" s="906"/>
      <c r="AQ117" s="907"/>
      <c r="AR117" s="907"/>
      <c r="AS117" s="907"/>
      <c r="AT117" s="908"/>
      <c r="AU117" s="932"/>
      <c r="AV117" s="933"/>
      <c r="AW117" s="933"/>
      <c r="AX117" s="933"/>
      <c r="AY117" s="933"/>
      <c r="AZ117" s="863" t="s">
        <v>470</v>
      </c>
      <c r="BA117" s="864"/>
      <c r="BB117" s="864"/>
      <c r="BC117" s="864"/>
      <c r="BD117" s="864"/>
      <c r="BE117" s="864"/>
      <c r="BF117" s="864"/>
      <c r="BG117" s="864"/>
      <c r="BH117" s="864"/>
      <c r="BI117" s="864"/>
      <c r="BJ117" s="864"/>
      <c r="BK117" s="864"/>
      <c r="BL117" s="864"/>
      <c r="BM117" s="864"/>
      <c r="BN117" s="864"/>
      <c r="BO117" s="864"/>
      <c r="BP117" s="865"/>
      <c r="BQ117" s="816" t="s">
        <v>401</v>
      </c>
      <c r="BR117" s="817"/>
      <c r="BS117" s="817"/>
      <c r="BT117" s="817"/>
      <c r="BU117" s="817"/>
      <c r="BV117" s="817" t="s">
        <v>401</v>
      </c>
      <c r="BW117" s="817"/>
      <c r="BX117" s="817"/>
      <c r="BY117" s="817"/>
      <c r="BZ117" s="817"/>
      <c r="CA117" s="817" t="s">
        <v>188</v>
      </c>
      <c r="CB117" s="817"/>
      <c r="CC117" s="817"/>
      <c r="CD117" s="817"/>
      <c r="CE117" s="817"/>
      <c r="CF117" s="875" t="s">
        <v>401</v>
      </c>
      <c r="CG117" s="876"/>
      <c r="CH117" s="876"/>
      <c r="CI117" s="876"/>
      <c r="CJ117" s="876"/>
      <c r="CK117" s="927"/>
      <c r="CL117" s="821"/>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401</v>
      </c>
      <c r="DH117" s="780"/>
      <c r="DI117" s="780"/>
      <c r="DJ117" s="780"/>
      <c r="DK117" s="781"/>
      <c r="DL117" s="782" t="s">
        <v>188</v>
      </c>
      <c r="DM117" s="780"/>
      <c r="DN117" s="780"/>
      <c r="DO117" s="780"/>
      <c r="DP117" s="781"/>
      <c r="DQ117" s="782" t="s">
        <v>401</v>
      </c>
      <c r="DR117" s="780"/>
      <c r="DS117" s="780"/>
      <c r="DT117" s="780"/>
      <c r="DU117" s="781"/>
      <c r="DV117" s="824" t="s">
        <v>401</v>
      </c>
      <c r="DW117" s="825"/>
      <c r="DX117" s="825"/>
      <c r="DY117" s="825"/>
      <c r="DZ117" s="826"/>
    </row>
    <row r="118" spans="1:130" s="230" customFormat="1" ht="26.25" customHeight="1" x14ac:dyDescent="0.2">
      <c r="A118" s="895" t="s">
        <v>444</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441</v>
      </c>
      <c r="AB118" s="896"/>
      <c r="AC118" s="896"/>
      <c r="AD118" s="896"/>
      <c r="AE118" s="897"/>
      <c r="AF118" s="898" t="s">
        <v>442</v>
      </c>
      <c r="AG118" s="896"/>
      <c r="AH118" s="896"/>
      <c r="AI118" s="896"/>
      <c r="AJ118" s="897"/>
      <c r="AK118" s="898" t="s">
        <v>316</v>
      </c>
      <c r="AL118" s="896"/>
      <c r="AM118" s="896"/>
      <c r="AN118" s="896"/>
      <c r="AO118" s="897"/>
      <c r="AP118" s="899" t="s">
        <v>443</v>
      </c>
      <c r="AQ118" s="900"/>
      <c r="AR118" s="900"/>
      <c r="AS118" s="900"/>
      <c r="AT118" s="901"/>
      <c r="AU118" s="932"/>
      <c r="AV118" s="933"/>
      <c r="AW118" s="933"/>
      <c r="AX118" s="933"/>
      <c r="AY118" s="933"/>
      <c r="AZ118" s="838" t="s">
        <v>472</v>
      </c>
      <c r="BA118" s="839"/>
      <c r="BB118" s="839"/>
      <c r="BC118" s="839"/>
      <c r="BD118" s="839"/>
      <c r="BE118" s="839"/>
      <c r="BF118" s="839"/>
      <c r="BG118" s="839"/>
      <c r="BH118" s="839"/>
      <c r="BI118" s="839"/>
      <c r="BJ118" s="839"/>
      <c r="BK118" s="839"/>
      <c r="BL118" s="839"/>
      <c r="BM118" s="839"/>
      <c r="BN118" s="839"/>
      <c r="BO118" s="839"/>
      <c r="BP118" s="840"/>
      <c r="BQ118" s="879" t="s">
        <v>188</v>
      </c>
      <c r="BR118" s="845"/>
      <c r="BS118" s="845"/>
      <c r="BT118" s="845"/>
      <c r="BU118" s="845"/>
      <c r="BV118" s="845" t="s">
        <v>188</v>
      </c>
      <c r="BW118" s="845"/>
      <c r="BX118" s="845"/>
      <c r="BY118" s="845"/>
      <c r="BZ118" s="845"/>
      <c r="CA118" s="845" t="s">
        <v>401</v>
      </c>
      <c r="CB118" s="845"/>
      <c r="CC118" s="845"/>
      <c r="CD118" s="845"/>
      <c r="CE118" s="845"/>
      <c r="CF118" s="875" t="s">
        <v>401</v>
      </c>
      <c r="CG118" s="876"/>
      <c r="CH118" s="876"/>
      <c r="CI118" s="876"/>
      <c r="CJ118" s="876"/>
      <c r="CK118" s="927"/>
      <c r="CL118" s="821"/>
      <c r="CM118" s="815" t="s">
        <v>473</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401</v>
      </c>
      <c r="DH118" s="780"/>
      <c r="DI118" s="780"/>
      <c r="DJ118" s="780"/>
      <c r="DK118" s="781"/>
      <c r="DL118" s="782" t="s">
        <v>188</v>
      </c>
      <c r="DM118" s="780"/>
      <c r="DN118" s="780"/>
      <c r="DO118" s="780"/>
      <c r="DP118" s="781"/>
      <c r="DQ118" s="782" t="s">
        <v>401</v>
      </c>
      <c r="DR118" s="780"/>
      <c r="DS118" s="780"/>
      <c r="DT118" s="780"/>
      <c r="DU118" s="781"/>
      <c r="DV118" s="824" t="s">
        <v>188</v>
      </c>
      <c r="DW118" s="825"/>
      <c r="DX118" s="825"/>
      <c r="DY118" s="825"/>
      <c r="DZ118" s="826"/>
    </row>
    <row r="119" spans="1:130" s="230" customFormat="1" ht="26.25" customHeight="1" x14ac:dyDescent="0.2">
      <c r="A119" s="818" t="s">
        <v>447</v>
      </c>
      <c r="B119" s="819"/>
      <c r="C119" s="860" t="s">
        <v>448</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401</v>
      </c>
      <c r="AB119" s="889"/>
      <c r="AC119" s="889"/>
      <c r="AD119" s="889"/>
      <c r="AE119" s="890"/>
      <c r="AF119" s="891" t="s">
        <v>401</v>
      </c>
      <c r="AG119" s="889"/>
      <c r="AH119" s="889"/>
      <c r="AI119" s="889"/>
      <c r="AJ119" s="890"/>
      <c r="AK119" s="891" t="s">
        <v>188</v>
      </c>
      <c r="AL119" s="889"/>
      <c r="AM119" s="889"/>
      <c r="AN119" s="889"/>
      <c r="AO119" s="890"/>
      <c r="AP119" s="892" t="s">
        <v>401</v>
      </c>
      <c r="AQ119" s="893"/>
      <c r="AR119" s="893"/>
      <c r="AS119" s="893"/>
      <c r="AT119" s="894"/>
      <c r="AU119" s="934"/>
      <c r="AV119" s="935"/>
      <c r="AW119" s="935"/>
      <c r="AX119" s="935"/>
      <c r="AY119" s="935"/>
      <c r="AZ119" s="251" t="s">
        <v>195</v>
      </c>
      <c r="BA119" s="251"/>
      <c r="BB119" s="251"/>
      <c r="BC119" s="251"/>
      <c r="BD119" s="251"/>
      <c r="BE119" s="251"/>
      <c r="BF119" s="251"/>
      <c r="BG119" s="251"/>
      <c r="BH119" s="251"/>
      <c r="BI119" s="251"/>
      <c r="BJ119" s="251"/>
      <c r="BK119" s="251"/>
      <c r="BL119" s="251"/>
      <c r="BM119" s="251"/>
      <c r="BN119" s="251"/>
      <c r="BO119" s="877" t="s">
        <v>474</v>
      </c>
      <c r="BP119" s="878"/>
      <c r="BQ119" s="879">
        <v>11243779</v>
      </c>
      <c r="BR119" s="845"/>
      <c r="BS119" s="845"/>
      <c r="BT119" s="845"/>
      <c r="BU119" s="845"/>
      <c r="BV119" s="845">
        <v>10230313</v>
      </c>
      <c r="BW119" s="845"/>
      <c r="BX119" s="845"/>
      <c r="BY119" s="845"/>
      <c r="BZ119" s="845"/>
      <c r="CA119" s="845">
        <v>6592986</v>
      </c>
      <c r="CB119" s="845"/>
      <c r="CC119" s="845"/>
      <c r="CD119" s="845"/>
      <c r="CE119" s="845"/>
      <c r="CF119" s="748"/>
      <c r="CG119" s="749"/>
      <c r="CH119" s="749"/>
      <c r="CI119" s="749"/>
      <c r="CJ119" s="834"/>
      <c r="CK119" s="928"/>
      <c r="CL119" s="823"/>
      <c r="CM119" s="838" t="s">
        <v>475</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188</v>
      </c>
      <c r="DH119" s="764"/>
      <c r="DI119" s="764"/>
      <c r="DJ119" s="764"/>
      <c r="DK119" s="765"/>
      <c r="DL119" s="766" t="s">
        <v>188</v>
      </c>
      <c r="DM119" s="764"/>
      <c r="DN119" s="764"/>
      <c r="DO119" s="764"/>
      <c r="DP119" s="765"/>
      <c r="DQ119" s="766" t="s">
        <v>188</v>
      </c>
      <c r="DR119" s="764"/>
      <c r="DS119" s="764"/>
      <c r="DT119" s="764"/>
      <c r="DU119" s="765"/>
      <c r="DV119" s="848" t="s">
        <v>401</v>
      </c>
      <c r="DW119" s="849"/>
      <c r="DX119" s="849"/>
      <c r="DY119" s="849"/>
      <c r="DZ119" s="850"/>
    </row>
    <row r="120" spans="1:130" s="230" customFormat="1" ht="26.25" customHeight="1" x14ac:dyDescent="0.2">
      <c r="A120" s="820"/>
      <c r="B120" s="821"/>
      <c r="C120" s="815" t="s">
        <v>452</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401</v>
      </c>
      <c r="AB120" s="780"/>
      <c r="AC120" s="780"/>
      <c r="AD120" s="780"/>
      <c r="AE120" s="781"/>
      <c r="AF120" s="782" t="s">
        <v>188</v>
      </c>
      <c r="AG120" s="780"/>
      <c r="AH120" s="780"/>
      <c r="AI120" s="780"/>
      <c r="AJ120" s="781"/>
      <c r="AK120" s="782" t="s">
        <v>188</v>
      </c>
      <c r="AL120" s="780"/>
      <c r="AM120" s="780"/>
      <c r="AN120" s="780"/>
      <c r="AO120" s="781"/>
      <c r="AP120" s="824" t="s">
        <v>188</v>
      </c>
      <c r="AQ120" s="825"/>
      <c r="AR120" s="825"/>
      <c r="AS120" s="825"/>
      <c r="AT120" s="826"/>
      <c r="AU120" s="880" t="s">
        <v>476</v>
      </c>
      <c r="AV120" s="881"/>
      <c r="AW120" s="881"/>
      <c r="AX120" s="881"/>
      <c r="AY120" s="882"/>
      <c r="AZ120" s="860" t="s">
        <v>477</v>
      </c>
      <c r="BA120" s="808"/>
      <c r="BB120" s="808"/>
      <c r="BC120" s="808"/>
      <c r="BD120" s="808"/>
      <c r="BE120" s="808"/>
      <c r="BF120" s="808"/>
      <c r="BG120" s="808"/>
      <c r="BH120" s="808"/>
      <c r="BI120" s="808"/>
      <c r="BJ120" s="808"/>
      <c r="BK120" s="808"/>
      <c r="BL120" s="808"/>
      <c r="BM120" s="808"/>
      <c r="BN120" s="808"/>
      <c r="BO120" s="808"/>
      <c r="BP120" s="809"/>
      <c r="BQ120" s="861">
        <v>5806489</v>
      </c>
      <c r="BR120" s="842"/>
      <c r="BS120" s="842"/>
      <c r="BT120" s="842"/>
      <c r="BU120" s="842"/>
      <c r="BV120" s="842">
        <v>5462608</v>
      </c>
      <c r="BW120" s="842"/>
      <c r="BX120" s="842"/>
      <c r="BY120" s="842"/>
      <c r="BZ120" s="842"/>
      <c r="CA120" s="842">
        <v>5991656</v>
      </c>
      <c r="CB120" s="842"/>
      <c r="CC120" s="842"/>
      <c r="CD120" s="842"/>
      <c r="CE120" s="842"/>
      <c r="CF120" s="866">
        <v>139.6</v>
      </c>
      <c r="CG120" s="867"/>
      <c r="CH120" s="867"/>
      <c r="CI120" s="867"/>
      <c r="CJ120" s="867"/>
      <c r="CK120" s="868" t="s">
        <v>478</v>
      </c>
      <c r="CL120" s="852"/>
      <c r="CM120" s="852"/>
      <c r="CN120" s="852"/>
      <c r="CO120" s="853"/>
      <c r="CP120" s="872" t="s">
        <v>479</v>
      </c>
      <c r="CQ120" s="873"/>
      <c r="CR120" s="873"/>
      <c r="CS120" s="873"/>
      <c r="CT120" s="873"/>
      <c r="CU120" s="873"/>
      <c r="CV120" s="873"/>
      <c r="CW120" s="873"/>
      <c r="CX120" s="873"/>
      <c r="CY120" s="873"/>
      <c r="CZ120" s="873"/>
      <c r="DA120" s="873"/>
      <c r="DB120" s="873"/>
      <c r="DC120" s="873"/>
      <c r="DD120" s="873"/>
      <c r="DE120" s="873"/>
      <c r="DF120" s="874"/>
      <c r="DG120" s="861">
        <v>583844</v>
      </c>
      <c r="DH120" s="842"/>
      <c r="DI120" s="842"/>
      <c r="DJ120" s="842"/>
      <c r="DK120" s="842"/>
      <c r="DL120" s="842">
        <v>632167</v>
      </c>
      <c r="DM120" s="842"/>
      <c r="DN120" s="842"/>
      <c r="DO120" s="842"/>
      <c r="DP120" s="842"/>
      <c r="DQ120" s="842">
        <v>614352</v>
      </c>
      <c r="DR120" s="842"/>
      <c r="DS120" s="842"/>
      <c r="DT120" s="842"/>
      <c r="DU120" s="842"/>
      <c r="DV120" s="843">
        <v>14.3</v>
      </c>
      <c r="DW120" s="843"/>
      <c r="DX120" s="843"/>
      <c r="DY120" s="843"/>
      <c r="DZ120" s="844"/>
    </row>
    <row r="121" spans="1:130" s="230" customFormat="1" ht="26.25" customHeight="1" x14ac:dyDescent="0.2">
      <c r="A121" s="820"/>
      <c r="B121" s="821"/>
      <c r="C121" s="863" t="s">
        <v>480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401</v>
      </c>
      <c r="AB121" s="780"/>
      <c r="AC121" s="780"/>
      <c r="AD121" s="780"/>
      <c r="AE121" s="781"/>
      <c r="AF121" s="782" t="s">
        <v>188</v>
      </c>
      <c r="AG121" s="780"/>
      <c r="AH121" s="780"/>
      <c r="AI121" s="780"/>
      <c r="AJ121" s="781"/>
      <c r="AK121" s="782" t="s">
        <v>188</v>
      </c>
      <c r="AL121" s="780"/>
      <c r="AM121" s="780"/>
      <c r="AN121" s="780"/>
      <c r="AO121" s="781"/>
      <c r="AP121" s="824" t="s">
        <v>188</v>
      </c>
      <c r="AQ121" s="825"/>
      <c r="AR121" s="825"/>
      <c r="AS121" s="825"/>
      <c r="AT121" s="826"/>
      <c r="AU121" s="883"/>
      <c r="AV121" s="884"/>
      <c r="AW121" s="884"/>
      <c r="AX121" s="884"/>
      <c r="AY121" s="885"/>
      <c r="AZ121" s="815" t="s">
        <v>481</v>
      </c>
      <c r="BA121" s="752"/>
      <c r="BB121" s="752"/>
      <c r="BC121" s="752"/>
      <c r="BD121" s="752"/>
      <c r="BE121" s="752"/>
      <c r="BF121" s="752"/>
      <c r="BG121" s="752"/>
      <c r="BH121" s="752"/>
      <c r="BI121" s="752"/>
      <c r="BJ121" s="752"/>
      <c r="BK121" s="752"/>
      <c r="BL121" s="752"/>
      <c r="BM121" s="752"/>
      <c r="BN121" s="752"/>
      <c r="BO121" s="752"/>
      <c r="BP121" s="753"/>
      <c r="BQ121" s="816" t="s">
        <v>188</v>
      </c>
      <c r="BR121" s="817"/>
      <c r="BS121" s="817"/>
      <c r="BT121" s="817"/>
      <c r="BU121" s="817"/>
      <c r="BV121" s="817" t="s">
        <v>188</v>
      </c>
      <c r="BW121" s="817"/>
      <c r="BX121" s="817"/>
      <c r="BY121" s="817"/>
      <c r="BZ121" s="817"/>
      <c r="CA121" s="817" t="s">
        <v>188</v>
      </c>
      <c r="CB121" s="817"/>
      <c r="CC121" s="817"/>
      <c r="CD121" s="817"/>
      <c r="CE121" s="817"/>
      <c r="CF121" s="875" t="s">
        <v>188</v>
      </c>
      <c r="CG121" s="876"/>
      <c r="CH121" s="876"/>
      <c r="CI121" s="876"/>
      <c r="CJ121" s="876"/>
      <c r="CK121" s="869"/>
      <c r="CL121" s="855"/>
      <c r="CM121" s="855"/>
      <c r="CN121" s="855"/>
      <c r="CO121" s="856"/>
      <c r="CP121" s="835" t="s">
        <v>482</v>
      </c>
      <c r="CQ121" s="836"/>
      <c r="CR121" s="836"/>
      <c r="CS121" s="836"/>
      <c r="CT121" s="836"/>
      <c r="CU121" s="836"/>
      <c r="CV121" s="836"/>
      <c r="CW121" s="836"/>
      <c r="CX121" s="836"/>
      <c r="CY121" s="836"/>
      <c r="CZ121" s="836"/>
      <c r="DA121" s="836"/>
      <c r="DB121" s="836"/>
      <c r="DC121" s="836"/>
      <c r="DD121" s="836"/>
      <c r="DE121" s="836"/>
      <c r="DF121" s="837"/>
      <c r="DG121" s="816">
        <v>38723</v>
      </c>
      <c r="DH121" s="817"/>
      <c r="DI121" s="817"/>
      <c r="DJ121" s="817"/>
      <c r="DK121" s="817"/>
      <c r="DL121" s="817">
        <v>37056</v>
      </c>
      <c r="DM121" s="817"/>
      <c r="DN121" s="817"/>
      <c r="DO121" s="817"/>
      <c r="DP121" s="817"/>
      <c r="DQ121" s="817">
        <v>41266</v>
      </c>
      <c r="DR121" s="817"/>
      <c r="DS121" s="817"/>
      <c r="DT121" s="817"/>
      <c r="DU121" s="817"/>
      <c r="DV121" s="794">
        <v>1</v>
      </c>
      <c r="DW121" s="794"/>
      <c r="DX121" s="794"/>
      <c r="DY121" s="794"/>
      <c r="DZ121" s="795"/>
    </row>
    <row r="122" spans="1:130" s="230" customFormat="1" ht="26.25" customHeight="1" x14ac:dyDescent="0.2">
      <c r="A122" s="820"/>
      <c r="B122" s="821"/>
      <c r="C122" s="815" t="s">
        <v>462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188</v>
      </c>
      <c r="AB122" s="780"/>
      <c r="AC122" s="780"/>
      <c r="AD122" s="780"/>
      <c r="AE122" s="781"/>
      <c r="AF122" s="782" t="s">
        <v>401</v>
      </c>
      <c r="AG122" s="780"/>
      <c r="AH122" s="780"/>
      <c r="AI122" s="780"/>
      <c r="AJ122" s="781"/>
      <c r="AK122" s="782" t="s">
        <v>188</v>
      </c>
      <c r="AL122" s="780"/>
      <c r="AM122" s="780"/>
      <c r="AN122" s="780"/>
      <c r="AO122" s="781"/>
      <c r="AP122" s="824" t="s">
        <v>188</v>
      </c>
      <c r="AQ122" s="825"/>
      <c r="AR122" s="825"/>
      <c r="AS122" s="825"/>
      <c r="AT122" s="826"/>
      <c r="AU122" s="883"/>
      <c r="AV122" s="884"/>
      <c r="AW122" s="884"/>
      <c r="AX122" s="884"/>
      <c r="AY122" s="885"/>
      <c r="AZ122" s="838" t="s">
        <v>483</v>
      </c>
      <c r="BA122" s="839"/>
      <c r="BB122" s="839"/>
      <c r="BC122" s="839"/>
      <c r="BD122" s="839"/>
      <c r="BE122" s="839"/>
      <c r="BF122" s="839"/>
      <c r="BG122" s="839"/>
      <c r="BH122" s="839"/>
      <c r="BI122" s="839"/>
      <c r="BJ122" s="839"/>
      <c r="BK122" s="839"/>
      <c r="BL122" s="839"/>
      <c r="BM122" s="839"/>
      <c r="BN122" s="839"/>
      <c r="BO122" s="839"/>
      <c r="BP122" s="840"/>
      <c r="BQ122" s="879">
        <v>9253388</v>
      </c>
      <c r="BR122" s="845"/>
      <c r="BS122" s="845"/>
      <c r="BT122" s="845"/>
      <c r="BU122" s="845"/>
      <c r="BV122" s="845">
        <v>8309691</v>
      </c>
      <c r="BW122" s="845"/>
      <c r="BX122" s="845"/>
      <c r="BY122" s="845"/>
      <c r="BZ122" s="845"/>
      <c r="CA122" s="845">
        <v>7995253</v>
      </c>
      <c r="CB122" s="845"/>
      <c r="CC122" s="845"/>
      <c r="CD122" s="845"/>
      <c r="CE122" s="845"/>
      <c r="CF122" s="846">
        <v>186.2</v>
      </c>
      <c r="CG122" s="847"/>
      <c r="CH122" s="847"/>
      <c r="CI122" s="847"/>
      <c r="CJ122" s="847"/>
      <c r="CK122" s="869"/>
      <c r="CL122" s="855"/>
      <c r="CM122" s="855"/>
      <c r="CN122" s="855"/>
      <c r="CO122" s="856"/>
      <c r="CP122" s="835" t="s">
        <v>484</v>
      </c>
      <c r="CQ122" s="836"/>
      <c r="CR122" s="836"/>
      <c r="CS122" s="836"/>
      <c r="CT122" s="836"/>
      <c r="CU122" s="836"/>
      <c r="CV122" s="836"/>
      <c r="CW122" s="836"/>
      <c r="CX122" s="836"/>
      <c r="CY122" s="836"/>
      <c r="CZ122" s="836"/>
      <c r="DA122" s="836"/>
      <c r="DB122" s="836"/>
      <c r="DC122" s="836"/>
      <c r="DD122" s="836"/>
      <c r="DE122" s="836"/>
      <c r="DF122" s="837"/>
      <c r="DG122" s="816">
        <v>306308</v>
      </c>
      <c r="DH122" s="817"/>
      <c r="DI122" s="817"/>
      <c r="DJ122" s="817"/>
      <c r="DK122" s="817"/>
      <c r="DL122" s="817">
        <v>276617</v>
      </c>
      <c r="DM122" s="817"/>
      <c r="DN122" s="817"/>
      <c r="DO122" s="817"/>
      <c r="DP122" s="817"/>
      <c r="DQ122" s="817">
        <v>28766</v>
      </c>
      <c r="DR122" s="817"/>
      <c r="DS122" s="817"/>
      <c r="DT122" s="817"/>
      <c r="DU122" s="817"/>
      <c r="DV122" s="794">
        <v>0.7</v>
      </c>
      <c r="DW122" s="794"/>
      <c r="DX122" s="794"/>
      <c r="DY122" s="794"/>
      <c r="DZ122" s="795"/>
    </row>
    <row r="123" spans="1:130" s="230" customFormat="1" ht="26.25" customHeight="1" x14ac:dyDescent="0.2">
      <c r="A123" s="820"/>
      <c r="B123" s="821"/>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401</v>
      </c>
      <c r="AB123" s="780"/>
      <c r="AC123" s="780"/>
      <c r="AD123" s="780"/>
      <c r="AE123" s="781"/>
      <c r="AF123" s="782" t="s">
        <v>401</v>
      </c>
      <c r="AG123" s="780"/>
      <c r="AH123" s="780"/>
      <c r="AI123" s="780"/>
      <c r="AJ123" s="781"/>
      <c r="AK123" s="782" t="s">
        <v>401</v>
      </c>
      <c r="AL123" s="780"/>
      <c r="AM123" s="780"/>
      <c r="AN123" s="780"/>
      <c r="AO123" s="781"/>
      <c r="AP123" s="824" t="s">
        <v>188</v>
      </c>
      <c r="AQ123" s="825"/>
      <c r="AR123" s="825"/>
      <c r="AS123" s="825"/>
      <c r="AT123" s="826"/>
      <c r="AU123" s="886"/>
      <c r="AV123" s="887"/>
      <c r="AW123" s="887"/>
      <c r="AX123" s="887"/>
      <c r="AY123" s="887"/>
      <c r="AZ123" s="251" t="s">
        <v>195</v>
      </c>
      <c r="BA123" s="251"/>
      <c r="BB123" s="251"/>
      <c r="BC123" s="251"/>
      <c r="BD123" s="251"/>
      <c r="BE123" s="251"/>
      <c r="BF123" s="251"/>
      <c r="BG123" s="251"/>
      <c r="BH123" s="251"/>
      <c r="BI123" s="251"/>
      <c r="BJ123" s="251"/>
      <c r="BK123" s="251"/>
      <c r="BL123" s="251"/>
      <c r="BM123" s="251"/>
      <c r="BN123" s="251"/>
      <c r="BO123" s="877" t="s">
        <v>485</v>
      </c>
      <c r="BP123" s="878"/>
      <c r="BQ123" s="832">
        <v>15059877</v>
      </c>
      <c r="BR123" s="833"/>
      <c r="BS123" s="833"/>
      <c r="BT123" s="833"/>
      <c r="BU123" s="833"/>
      <c r="BV123" s="833">
        <v>13772299</v>
      </c>
      <c r="BW123" s="833"/>
      <c r="BX123" s="833"/>
      <c r="BY123" s="833"/>
      <c r="BZ123" s="833"/>
      <c r="CA123" s="833">
        <v>13986909</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v>8</v>
      </c>
      <c r="DH123" s="780"/>
      <c r="DI123" s="780"/>
      <c r="DJ123" s="780"/>
      <c r="DK123" s="781"/>
      <c r="DL123" s="782">
        <v>337</v>
      </c>
      <c r="DM123" s="780"/>
      <c r="DN123" s="780"/>
      <c r="DO123" s="780"/>
      <c r="DP123" s="781"/>
      <c r="DQ123" s="782">
        <v>1641</v>
      </c>
      <c r="DR123" s="780"/>
      <c r="DS123" s="780"/>
      <c r="DT123" s="780"/>
      <c r="DU123" s="781"/>
      <c r="DV123" s="824">
        <v>0</v>
      </c>
      <c r="DW123" s="825"/>
      <c r="DX123" s="825"/>
      <c r="DY123" s="825"/>
      <c r="DZ123" s="826"/>
    </row>
    <row r="124" spans="1:130" s="230" customFormat="1" ht="26.25" customHeight="1" thickBot="1" x14ac:dyDescent="0.25">
      <c r="A124" s="820"/>
      <c r="B124" s="821"/>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401</v>
      </c>
      <c r="AB124" s="780"/>
      <c r="AC124" s="780"/>
      <c r="AD124" s="780"/>
      <c r="AE124" s="781"/>
      <c r="AF124" s="782" t="s">
        <v>401</v>
      </c>
      <c r="AG124" s="780"/>
      <c r="AH124" s="780"/>
      <c r="AI124" s="780"/>
      <c r="AJ124" s="781"/>
      <c r="AK124" s="782" t="s">
        <v>401</v>
      </c>
      <c r="AL124" s="780"/>
      <c r="AM124" s="780"/>
      <c r="AN124" s="780"/>
      <c r="AO124" s="781"/>
      <c r="AP124" s="824" t="s">
        <v>188</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401</v>
      </c>
      <c r="BR124" s="831"/>
      <c r="BS124" s="831"/>
      <c r="BT124" s="831"/>
      <c r="BU124" s="831"/>
      <c r="BV124" s="831" t="s">
        <v>188</v>
      </c>
      <c r="BW124" s="831"/>
      <c r="BX124" s="831"/>
      <c r="BY124" s="831"/>
      <c r="BZ124" s="831"/>
      <c r="CA124" s="831" t="s">
        <v>449</v>
      </c>
      <c r="CB124" s="831"/>
      <c r="CC124" s="831"/>
      <c r="CD124" s="831"/>
      <c r="CE124" s="831"/>
      <c r="CF124" s="726"/>
      <c r="CG124" s="727"/>
      <c r="CH124" s="727"/>
      <c r="CI124" s="727"/>
      <c r="CJ124" s="862"/>
      <c r="CK124" s="870"/>
      <c r="CL124" s="870"/>
      <c r="CM124" s="870"/>
      <c r="CN124" s="870"/>
      <c r="CO124" s="871"/>
      <c r="CP124" s="835" t="s">
        <v>488</v>
      </c>
      <c r="CQ124" s="836"/>
      <c r="CR124" s="836"/>
      <c r="CS124" s="836"/>
      <c r="CT124" s="836"/>
      <c r="CU124" s="836"/>
      <c r="CV124" s="836"/>
      <c r="CW124" s="836"/>
      <c r="CX124" s="836"/>
      <c r="CY124" s="836"/>
      <c r="CZ124" s="836"/>
      <c r="DA124" s="836"/>
      <c r="DB124" s="836"/>
      <c r="DC124" s="836"/>
      <c r="DD124" s="836"/>
      <c r="DE124" s="836"/>
      <c r="DF124" s="837"/>
      <c r="DG124" s="763" t="s">
        <v>401</v>
      </c>
      <c r="DH124" s="764"/>
      <c r="DI124" s="764"/>
      <c r="DJ124" s="764"/>
      <c r="DK124" s="765"/>
      <c r="DL124" s="766" t="s">
        <v>401</v>
      </c>
      <c r="DM124" s="764"/>
      <c r="DN124" s="764"/>
      <c r="DO124" s="764"/>
      <c r="DP124" s="765"/>
      <c r="DQ124" s="766" t="s">
        <v>188</v>
      </c>
      <c r="DR124" s="764"/>
      <c r="DS124" s="764"/>
      <c r="DT124" s="764"/>
      <c r="DU124" s="765"/>
      <c r="DV124" s="848" t="s">
        <v>401</v>
      </c>
      <c r="DW124" s="849"/>
      <c r="DX124" s="849"/>
      <c r="DY124" s="849"/>
      <c r="DZ124" s="850"/>
    </row>
    <row r="125" spans="1:130" s="230" customFormat="1" ht="26.25" customHeight="1" x14ac:dyDescent="0.2">
      <c r="A125" s="820"/>
      <c r="B125" s="821"/>
      <c r="C125" s="815" t="s">
        <v>473</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188</v>
      </c>
      <c r="AB125" s="780"/>
      <c r="AC125" s="780"/>
      <c r="AD125" s="780"/>
      <c r="AE125" s="781"/>
      <c r="AF125" s="782" t="s">
        <v>188</v>
      </c>
      <c r="AG125" s="780"/>
      <c r="AH125" s="780"/>
      <c r="AI125" s="780"/>
      <c r="AJ125" s="781"/>
      <c r="AK125" s="782" t="s">
        <v>401</v>
      </c>
      <c r="AL125" s="780"/>
      <c r="AM125" s="780"/>
      <c r="AN125" s="780"/>
      <c r="AO125" s="781"/>
      <c r="AP125" s="824" t="s">
        <v>188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188</v>
      </c>
      <c r="DH125" s="842"/>
      <c r="DI125" s="842"/>
      <c r="DJ125" s="842"/>
      <c r="DK125" s="842"/>
      <c r="DL125" s="842" t="s">
        <v>401</v>
      </c>
      <c r="DM125" s="842"/>
      <c r="DN125" s="842"/>
      <c r="DO125" s="842"/>
      <c r="DP125" s="842"/>
      <c r="DQ125" s="842" t="s">
        <v>401</v>
      </c>
      <c r="DR125" s="842"/>
      <c r="DS125" s="842"/>
      <c r="DT125" s="842"/>
      <c r="DU125" s="842"/>
      <c r="DV125" s="843" t="s">
        <v>401</v>
      </c>
      <c r="DW125" s="843"/>
      <c r="DX125" s="843"/>
      <c r="DY125" s="843"/>
      <c r="DZ125" s="844"/>
    </row>
    <row r="126" spans="1:130" s="230" customFormat="1" ht="26.25" customHeight="1" thickBot="1" x14ac:dyDescent="0.25">
      <c r="A126" s="820"/>
      <c r="B126" s="821"/>
      <c r="C126" s="815" t="s">
        <v>475</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401</v>
      </c>
      <c r="AB126" s="780"/>
      <c r="AC126" s="780"/>
      <c r="AD126" s="780"/>
      <c r="AE126" s="781"/>
      <c r="AF126" s="782" t="s">
        <v>188</v>
      </c>
      <c r="AG126" s="780"/>
      <c r="AH126" s="780"/>
      <c r="AI126" s="780"/>
      <c r="AJ126" s="781"/>
      <c r="AK126" s="782" t="s">
        <v>188</v>
      </c>
      <c r="AL126" s="780"/>
      <c r="AM126" s="780"/>
      <c r="AN126" s="780"/>
      <c r="AO126" s="781"/>
      <c r="AP126" s="824" t="s">
        <v>401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491</v>
      </c>
      <c r="CQ126" s="752"/>
      <c r="CR126" s="752"/>
      <c r="CS126" s="752"/>
      <c r="CT126" s="752"/>
      <c r="CU126" s="752"/>
      <c r="CV126" s="752"/>
      <c r="CW126" s="752"/>
      <c r="CX126" s="752"/>
      <c r="CY126" s="752"/>
      <c r="CZ126" s="752"/>
      <c r="DA126" s="752"/>
      <c r="DB126" s="752"/>
      <c r="DC126" s="752"/>
      <c r="DD126" s="752"/>
      <c r="DE126" s="752"/>
      <c r="DF126" s="753"/>
      <c r="DG126" s="816" t="s">
        <v>401</v>
      </c>
      <c r="DH126" s="817"/>
      <c r="DI126" s="817"/>
      <c r="DJ126" s="817"/>
      <c r="DK126" s="817"/>
      <c r="DL126" s="817" t="s">
        <v>401</v>
      </c>
      <c r="DM126" s="817"/>
      <c r="DN126" s="817"/>
      <c r="DO126" s="817"/>
      <c r="DP126" s="817"/>
      <c r="DQ126" s="817" t="s">
        <v>401</v>
      </c>
      <c r="DR126" s="817"/>
      <c r="DS126" s="817"/>
      <c r="DT126" s="817"/>
      <c r="DU126" s="817"/>
      <c r="DV126" s="794" t="s">
        <v>188</v>
      </c>
      <c r="DW126" s="794"/>
      <c r="DX126" s="794"/>
      <c r="DY126" s="794"/>
      <c r="DZ126" s="795"/>
    </row>
    <row r="127" spans="1:130" s="230" customFormat="1" ht="26.25" customHeight="1" x14ac:dyDescent="0.2">
      <c r="A127" s="822"/>
      <c r="B127" s="823"/>
      <c r="C127" s="838" t="s">
        <v>492</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188</v>
      </c>
      <c r="AB127" s="780"/>
      <c r="AC127" s="780"/>
      <c r="AD127" s="780"/>
      <c r="AE127" s="781"/>
      <c r="AF127" s="782" t="s">
        <v>401</v>
      </c>
      <c r="AG127" s="780"/>
      <c r="AH127" s="780"/>
      <c r="AI127" s="780"/>
      <c r="AJ127" s="781"/>
      <c r="AK127" s="782" t="s">
        <v>401</v>
      </c>
      <c r="AL127" s="780"/>
      <c r="AM127" s="780"/>
      <c r="AN127" s="780"/>
      <c r="AO127" s="781"/>
      <c r="AP127" s="824" t="s">
        <v>401</v>
      </c>
      <c r="AQ127" s="825"/>
      <c r="AR127" s="825"/>
      <c r="AS127" s="825"/>
      <c r="AT127" s="826"/>
      <c r="AU127" s="232"/>
      <c r="AV127" s="232"/>
      <c r="AW127" s="232"/>
      <c r="AX127" s="841" t="s">
        <v>493</v>
      </c>
      <c r="AY127" s="812"/>
      <c r="AZ127" s="812"/>
      <c r="BA127" s="812"/>
      <c r="BB127" s="812"/>
      <c r="BC127" s="812"/>
      <c r="BD127" s="812"/>
      <c r="BE127" s="813"/>
      <c r="BF127" s="811" t="s">
        <v>494</v>
      </c>
      <c r="BG127" s="812"/>
      <c r="BH127" s="812"/>
      <c r="BI127" s="812"/>
      <c r="BJ127" s="812"/>
      <c r="BK127" s="812"/>
      <c r="BL127" s="813"/>
      <c r="BM127" s="811" t="s">
        <v>495</v>
      </c>
      <c r="BN127" s="812"/>
      <c r="BO127" s="812"/>
      <c r="BP127" s="812"/>
      <c r="BQ127" s="812"/>
      <c r="BR127" s="812"/>
      <c r="BS127" s="813"/>
      <c r="BT127" s="811" t="s">
        <v>496</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497</v>
      </c>
      <c r="CQ127" s="752"/>
      <c r="CR127" s="752"/>
      <c r="CS127" s="752"/>
      <c r="CT127" s="752"/>
      <c r="CU127" s="752"/>
      <c r="CV127" s="752"/>
      <c r="CW127" s="752"/>
      <c r="CX127" s="752"/>
      <c r="CY127" s="752"/>
      <c r="CZ127" s="752"/>
      <c r="DA127" s="752"/>
      <c r="DB127" s="752"/>
      <c r="DC127" s="752"/>
      <c r="DD127" s="752"/>
      <c r="DE127" s="752"/>
      <c r="DF127" s="753"/>
      <c r="DG127" s="816" t="s">
        <v>401</v>
      </c>
      <c r="DH127" s="817"/>
      <c r="DI127" s="817"/>
      <c r="DJ127" s="817"/>
      <c r="DK127" s="817"/>
      <c r="DL127" s="817" t="s">
        <v>401</v>
      </c>
      <c r="DM127" s="817"/>
      <c r="DN127" s="817"/>
      <c r="DO127" s="817"/>
      <c r="DP127" s="817"/>
      <c r="DQ127" s="817" t="s">
        <v>401</v>
      </c>
      <c r="DR127" s="817"/>
      <c r="DS127" s="817"/>
      <c r="DT127" s="817"/>
      <c r="DU127" s="817"/>
      <c r="DV127" s="794" t="s">
        <v>188</v>
      </c>
      <c r="DW127" s="794"/>
      <c r="DX127" s="794"/>
      <c r="DY127" s="794"/>
      <c r="DZ127" s="795"/>
    </row>
    <row r="128" spans="1:130" s="230" customFormat="1" ht="26.25" customHeight="1" thickBot="1" x14ac:dyDescent="0.25">
      <c r="A128" s="796" t="s">
        <v>498</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499</v>
      </c>
      <c r="X128" s="798"/>
      <c r="Y128" s="798"/>
      <c r="Z128" s="799"/>
      <c r="AA128" s="800" t="s">
        <v>188</v>
      </c>
      <c r="AB128" s="801"/>
      <c r="AC128" s="801"/>
      <c r="AD128" s="801"/>
      <c r="AE128" s="802"/>
      <c r="AF128" s="803" t="s">
        <v>188</v>
      </c>
      <c r="AG128" s="801"/>
      <c r="AH128" s="801"/>
      <c r="AI128" s="801"/>
      <c r="AJ128" s="802"/>
      <c r="AK128" s="803" t="s">
        <v>188</v>
      </c>
      <c r="AL128" s="801"/>
      <c r="AM128" s="801"/>
      <c r="AN128" s="801"/>
      <c r="AO128" s="802"/>
      <c r="AP128" s="804"/>
      <c r="AQ128" s="805"/>
      <c r="AR128" s="805"/>
      <c r="AS128" s="805"/>
      <c r="AT128" s="806"/>
      <c r="AU128" s="232"/>
      <c r="AV128" s="232"/>
      <c r="AW128" s="232"/>
      <c r="AX128" s="807" t="s">
        <v>500</v>
      </c>
      <c r="AY128" s="808"/>
      <c r="AZ128" s="808"/>
      <c r="BA128" s="808"/>
      <c r="BB128" s="808"/>
      <c r="BC128" s="808"/>
      <c r="BD128" s="808"/>
      <c r="BE128" s="809"/>
      <c r="BF128" s="786" t="s">
        <v>401</v>
      </c>
      <c r="BG128" s="787"/>
      <c r="BH128" s="787"/>
      <c r="BI128" s="787"/>
      <c r="BJ128" s="787"/>
      <c r="BK128" s="787"/>
      <c r="BL128" s="810"/>
      <c r="BM128" s="786">
        <v>14.73</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501</v>
      </c>
      <c r="CQ128" s="730"/>
      <c r="CR128" s="730"/>
      <c r="CS128" s="730"/>
      <c r="CT128" s="730"/>
      <c r="CU128" s="730"/>
      <c r="CV128" s="730"/>
      <c r="CW128" s="730"/>
      <c r="CX128" s="730"/>
      <c r="CY128" s="730"/>
      <c r="CZ128" s="730"/>
      <c r="DA128" s="730"/>
      <c r="DB128" s="730"/>
      <c r="DC128" s="730"/>
      <c r="DD128" s="730"/>
      <c r="DE128" s="730"/>
      <c r="DF128" s="731"/>
      <c r="DG128" s="790" t="s">
        <v>188</v>
      </c>
      <c r="DH128" s="791"/>
      <c r="DI128" s="791"/>
      <c r="DJ128" s="791"/>
      <c r="DK128" s="791"/>
      <c r="DL128" s="791" t="s">
        <v>188</v>
      </c>
      <c r="DM128" s="791"/>
      <c r="DN128" s="791"/>
      <c r="DO128" s="791"/>
      <c r="DP128" s="791"/>
      <c r="DQ128" s="791" t="s">
        <v>401</v>
      </c>
      <c r="DR128" s="791"/>
      <c r="DS128" s="791"/>
      <c r="DT128" s="791"/>
      <c r="DU128" s="791"/>
      <c r="DV128" s="792" t="s">
        <v>188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502</v>
      </c>
      <c r="X129" s="777"/>
      <c r="Y129" s="777"/>
      <c r="Z129" s="778"/>
      <c r="AA129" s="779">
        <v>5392514</v>
      </c>
      <c r="AB129" s="780"/>
      <c r="AC129" s="780"/>
      <c r="AD129" s="780"/>
      <c r="AE129" s="781"/>
      <c r="AF129" s="782">
        <v>5597581</v>
      </c>
      <c r="AG129" s="780"/>
      <c r="AH129" s="780"/>
      <c r="AI129" s="780"/>
      <c r="AJ129" s="781"/>
      <c r="AK129" s="782">
        <v>5447266</v>
      </c>
      <c r="AL129" s="780"/>
      <c r="AM129" s="780"/>
      <c r="AN129" s="780"/>
      <c r="AO129" s="781"/>
      <c r="AP129" s="783"/>
      <c r="AQ129" s="784"/>
      <c r="AR129" s="784"/>
      <c r="AS129" s="784"/>
      <c r="AT129" s="785"/>
      <c r="AU129" s="233"/>
      <c r="AV129" s="233"/>
      <c r="AW129" s="233"/>
      <c r="AX129" s="751" t="s">
        <v>503</v>
      </c>
      <c r="AY129" s="752"/>
      <c r="AZ129" s="752"/>
      <c r="BA129" s="752"/>
      <c r="BB129" s="752"/>
      <c r="BC129" s="752"/>
      <c r="BD129" s="752"/>
      <c r="BE129" s="753"/>
      <c r="BF129" s="770" t="s">
        <v>188</v>
      </c>
      <c r="BG129" s="771"/>
      <c r="BH129" s="771"/>
      <c r="BI129" s="771"/>
      <c r="BJ129" s="771"/>
      <c r="BK129" s="771"/>
      <c r="BL129" s="772"/>
      <c r="BM129" s="770">
        <v>19.73</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504</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505</v>
      </c>
      <c r="X130" s="777"/>
      <c r="Y130" s="777"/>
      <c r="Z130" s="778"/>
      <c r="AA130" s="779">
        <v>1252728</v>
      </c>
      <c r="AB130" s="780"/>
      <c r="AC130" s="780"/>
      <c r="AD130" s="780"/>
      <c r="AE130" s="781"/>
      <c r="AF130" s="782">
        <v>1173465</v>
      </c>
      <c r="AG130" s="780"/>
      <c r="AH130" s="780"/>
      <c r="AI130" s="780"/>
      <c r="AJ130" s="781"/>
      <c r="AK130" s="782">
        <v>1154407</v>
      </c>
      <c r="AL130" s="780"/>
      <c r="AM130" s="780"/>
      <c r="AN130" s="780"/>
      <c r="AO130" s="781"/>
      <c r="AP130" s="783"/>
      <c r="AQ130" s="784"/>
      <c r="AR130" s="784"/>
      <c r="AS130" s="784"/>
      <c r="AT130" s="785"/>
      <c r="AU130" s="233"/>
      <c r="AV130" s="233"/>
      <c r="AW130" s="233"/>
      <c r="AX130" s="751" t="s">
        <v>506</v>
      </c>
      <c r="AY130" s="752"/>
      <c r="AZ130" s="752"/>
      <c r="BA130" s="752"/>
      <c r="BB130" s="752"/>
      <c r="BC130" s="752"/>
      <c r="BD130" s="752"/>
      <c r="BE130" s="753"/>
      <c r="BF130" s="754">
        <v>11.8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507</v>
      </c>
      <c r="X131" s="761"/>
      <c r="Y131" s="761"/>
      <c r="Z131" s="762"/>
      <c r="AA131" s="763">
        <v>4139786</v>
      </c>
      <c r="AB131" s="764"/>
      <c r="AC131" s="764"/>
      <c r="AD131" s="764"/>
      <c r="AE131" s="765"/>
      <c r="AF131" s="766">
        <v>4424116</v>
      </c>
      <c r="AG131" s="764"/>
      <c r="AH131" s="764"/>
      <c r="AI131" s="764"/>
      <c r="AJ131" s="765"/>
      <c r="AK131" s="766">
        <v>4292859</v>
      </c>
      <c r="AL131" s="764"/>
      <c r="AM131" s="764"/>
      <c r="AN131" s="764"/>
      <c r="AO131" s="765"/>
      <c r="AP131" s="767"/>
      <c r="AQ131" s="768"/>
      <c r="AR131" s="768"/>
      <c r="AS131" s="768"/>
      <c r="AT131" s="769"/>
      <c r="AU131" s="233"/>
      <c r="AV131" s="233"/>
      <c r="AW131" s="233"/>
      <c r="AX131" s="729" t="s">
        <v>508</v>
      </c>
      <c r="AY131" s="730"/>
      <c r="AZ131" s="730"/>
      <c r="BA131" s="730"/>
      <c r="BB131" s="730"/>
      <c r="BC131" s="730"/>
      <c r="BD131" s="730"/>
      <c r="BE131" s="731"/>
      <c r="BF131" s="732" t="s">
        <v>401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11.032019529999999</v>
      </c>
      <c r="AB132" s="745"/>
      <c r="AC132" s="745"/>
      <c r="AD132" s="745"/>
      <c r="AE132" s="746"/>
      <c r="AF132" s="747">
        <v>10.16166846</v>
      </c>
      <c r="AG132" s="745"/>
      <c r="AH132" s="745"/>
      <c r="AI132" s="745"/>
      <c r="AJ132" s="746"/>
      <c r="AK132" s="747">
        <v>14.251295000000001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11.4</v>
      </c>
      <c r="AB133" s="724"/>
      <c r="AC133" s="724"/>
      <c r="AD133" s="724"/>
      <c r="AE133" s="725"/>
      <c r="AF133" s="723">
        <v>11</v>
      </c>
      <c r="AG133" s="724"/>
      <c r="AH133" s="724"/>
      <c r="AI133" s="724"/>
      <c r="AJ133" s="725"/>
      <c r="AK133" s="723">
        <v>11.8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6+nbUSQDofBtVfvsEXDpJi1F8qwf3BeAuElTThktm3ozHxt7PnQvdv109ejDycJ3bjVe/FODyKYGmMbl+J7N8Q==" saltValue="59lkdrLs1yLs7HzdV7J9U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52DDA-8720-49FA-8F0F-33476F469915}">
  <sheetPr>
    <pageSetUpPr fitToPage="1"/>
  </sheetPr>
  <dimension ref="A1:DQ105"/>
  <sheetViews>
    <sheetView showGridLines="0" view="pageBreakPreview" zoomScale="85" zoomScaleNormal="85" zoomScaleSheetLayoutView="85" workbookViewId="0">
      <selection activeCell="Q83" sqref="Q83:U83"/>
    </sheetView>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512</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E1BmMlm+oj1T27Sak9STJtMFewW0lIxT5iNKsrAlY+9jZfwVuc+5Jxs+pjqoofPDszby1vMhVESwr6LSYWCOQ==" saltValue="uPmodpWhlNiUF34V/+J3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Q83" sqref="Q83:U83"/>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9Mdtu5y2hR6QlFujC2RysH6NhdZScioDO0wbBCoVtGc+wLK/azoLrmP57WwkTF1TRyWieycwP+pGNfSPDfTItg==" saltValue="RF2GicOXlCnzZ4HupcZX6g==" spinCount="100000" sheet="1" objects="1" scenarios="1"/>
  <dataConsolidate link="1"/>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Q83" sqref="Q83:U83"/>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1326871</v>
      </c>
      <c r="AP9" s="281">
        <v>126513</v>
      </c>
      <c r="AQ9" s="282">
        <v>104296</v>
      </c>
      <c r="AR9" s="283">
        <v>21.3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115786</v>
      </c>
      <c r="AP10" s="284">
        <v>11040</v>
      </c>
      <c r="AQ10" s="285">
        <v>16614</v>
      </c>
      <c r="AR10" s="286">
        <v>-33.6</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t="s">
        <v>523</v>
      </c>
      <c r="AP11" s="284" t="s">
        <v>523</v>
      </c>
      <c r="AQ11" s="285">
        <v>799</v>
      </c>
      <c r="AR11" s="286" t="s">
        <v>523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524</v>
      </c>
      <c r="AL12" s="1131"/>
      <c r="AM12" s="1131"/>
      <c r="AN12" s="1132"/>
      <c r="AO12" s="284" t="s">
        <v>523</v>
      </c>
      <c r="AP12" s="284" t="s">
        <v>523</v>
      </c>
      <c r="AQ12" s="285" t="s">
        <v>523</v>
      </c>
      <c r="AR12" s="286" t="s">
        <v>523</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40681</v>
      </c>
      <c r="AP13" s="284">
        <v>3879</v>
      </c>
      <c r="AQ13" s="285">
        <v>4504</v>
      </c>
      <c r="AR13" s="286">
        <v>-13.9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20000</v>
      </c>
      <c r="AP14" s="284">
        <v>1907</v>
      </c>
      <c r="AQ14" s="285">
        <v>2125</v>
      </c>
      <c r="AR14" s="286">
        <v>-10.3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-91738</v>
      </c>
      <c r="AP15" s="284">
        <v>-8747</v>
      </c>
      <c r="AQ15" s="285">
        <v>-7352</v>
      </c>
      <c r="AR15" s="286">
        <v>19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195</v>
      </c>
      <c r="AL16" s="1134"/>
      <c r="AM16" s="1134"/>
      <c r="AN16" s="1135"/>
      <c r="AO16" s="284">
        <v>1411600</v>
      </c>
      <c r="AP16" s="284">
        <v>134592</v>
      </c>
      <c r="AQ16" s="285">
        <v>120986</v>
      </c>
      <c r="AR16" s="286">
        <v>11.2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12.68</v>
      </c>
      <c r="AP21" s="298">
        <v>10.56</v>
      </c>
      <c r="AQ21" s="299">
        <v>2.12</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95.8</v>
      </c>
      <c r="AP22" s="303">
        <v>96.8</v>
      </c>
      <c r="AQ22" s="304">
        <v>-1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1012345</v>
      </c>
      <c r="AP32" s="312">
        <v>96524</v>
      </c>
      <c r="AQ32" s="313">
        <v>60627</v>
      </c>
      <c r="AR32" s="314">
        <v>59.2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523</v>
      </c>
      <c r="AP33" s="312" t="s">
        <v>523</v>
      </c>
      <c r="AQ33" s="313" t="s">
        <v>523</v>
      </c>
      <c r="AR33" s="314" t="s">
        <v>523</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523</v>
      </c>
      <c r="AP34" s="312" t="s">
        <v>523</v>
      </c>
      <c r="AQ34" s="313" t="s">
        <v>523</v>
      </c>
      <c r="AR34" s="314" t="s">
        <v>523</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104296</v>
      </c>
      <c r="AP35" s="312">
        <v>9944</v>
      </c>
      <c r="AQ35" s="313">
        <v>21887</v>
      </c>
      <c r="AR35" s="314">
        <v>-54.6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649554</v>
      </c>
      <c r="AP36" s="312">
        <v>61933</v>
      </c>
      <c r="AQ36" s="313">
        <v>5351</v>
      </c>
      <c r="AR36" s="314">
        <v>1057.4000000000001</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t="s">
        <v>523</v>
      </c>
      <c r="AP37" s="312" t="s">
        <v>523</v>
      </c>
      <c r="AQ37" s="313">
        <v>569</v>
      </c>
      <c r="AR37" s="314" t="s">
        <v>523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t="s">
        <v>523</v>
      </c>
      <c r="AP38" s="315" t="s">
        <v>523</v>
      </c>
      <c r="AQ38" s="316">
        <v>12</v>
      </c>
      <c r="AR38" s="304" t="s">
        <v>523</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t="s">
        <v>523</v>
      </c>
      <c r="AP39" s="312" t="s">
        <v>523</v>
      </c>
      <c r="AQ39" s="313">
        <v>-1532</v>
      </c>
      <c r="AR39" s="314" t="s">
        <v>523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-1154407</v>
      </c>
      <c r="AP40" s="312">
        <v>-110069</v>
      </c>
      <c r="AQ40" s="313">
        <v>-57744</v>
      </c>
      <c r="AR40" s="314">
        <v>90.6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309</v>
      </c>
      <c r="AL41" s="1127"/>
      <c r="AM41" s="1127"/>
      <c r="AN41" s="1128"/>
      <c r="AO41" s="312">
        <v>611788</v>
      </c>
      <c r="AP41" s="312">
        <v>58332</v>
      </c>
      <c r="AQ41" s="313">
        <v>29170</v>
      </c>
      <c r="AR41" s="314">
        <v>100</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1197193</v>
      </c>
      <c r="AN51" s="334">
        <v>107237</v>
      </c>
      <c r="AO51" s="335">
        <v>39</v>
      </c>
      <c r="AP51" s="336">
        <v>108252</v>
      </c>
      <c r="AQ51" s="337">
        <v>30.4</v>
      </c>
      <c r="AR51" s="338">
        <v>8.6</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1020083</v>
      </c>
      <c r="AN52" s="342">
        <v>91373</v>
      </c>
      <c r="AO52" s="343">
        <v>115.4</v>
      </c>
      <c r="AP52" s="344">
        <v>50321</v>
      </c>
      <c r="AQ52" s="345">
        <v>7.6</v>
      </c>
      <c r="AR52" s="346">
        <v>107.8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1827689</v>
      </c>
      <c r="AN53" s="334">
        <v>166623</v>
      </c>
      <c r="AO53" s="335">
        <v>55.4</v>
      </c>
      <c r="AP53" s="336">
        <v>93492</v>
      </c>
      <c r="AQ53" s="337">
        <v>-13.6</v>
      </c>
      <c r="AR53" s="338">
        <v>69</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1369279</v>
      </c>
      <c r="AN54" s="342">
        <v>124832</v>
      </c>
      <c r="AO54" s="343">
        <v>36.6</v>
      </c>
      <c r="AP54" s="344">
        <v>53316</v>
      </c>
      <c r="AQ54" s="345">
        <v>6</v>
      </c>
      <c r="AR54" s="346">
        <v>30.6</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1053138</v>
      </c>
      <c r="AN55" s="334">
        <v>97912</v>
      </c>
      <c r="AO55" s="335">
        <v>-41.2</v>
      </c>
      <c r="AP55" s="336">
        <v>94796</v>
      </c>
      <c r="AQ55" s="337">
        <v>1.4</v>
      </c>
      <c r="AR55" s="338">
        <v>-42.6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781244</v>
      </c>
      <c r="AN56" s="342">
        <v>72633</v>
      </c>
      <c r="AO56" s="343">
        <v>-41.8</v>
      </c>
      <c r="AP56" s="344">
        <v>55781</v>
      </c>
      <c r="AQ56" s="345">
        <v>4.5999999999999996</v>
      </c>
      <c r="AR56" s="346">
        <v>-46.4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597828</v>
      </c>
      <c r="AN57" s="334">
        <v>56372</v>
      </c>
      <c r="AO57" s="335">
        <v>-42.4</v>
      </c>
      <c r="AP57" s="336">
        <v>85942</v>
      </c>
      <c r="AQ57" s="337">
        <v>-9.3000000000000007</v>
      </c>
      <c r="AR57" s="338">
        <v>-33.1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427708</v>
      </c>
      <c r="AN58" s="342">
        <v>40331</v>
      </c>
      <c r="AO58" s="343">
        <v>-44.5</v>
      </c>
      <c r="AP58" s="344">
        <v>48630</v>
      </c>
      <c r="AQ58" s="345">
        <v>-12.8</v>
      </c>
      <c r="AR58" s="346">
        <v>-31.7</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1137103</v>
      </c>
      <c r="AN59" s="334">
        <v>108419</v>
      </c>
      <c r="AO59" s="335">
        <v>92.3</v>
      </c>
      <c r="AP59" s="336">
        <v>95007</v>
      </c>
      <c r="AQ59" s="337">
        <v>10.5</v>
      </c>
      <c r="AR59" s="338">
        <v>81.8</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826233</v>
      </c>
      <c r="AN60" s="342">
        <v>78779</v>
      </c>
      <c r="AO60" s="343">
        <v>95.3</v>
      </c>
      <c r="AP60" s="344">
        <v>48509</v>
      </c>
      <c r="AQ60" s="345">
        <v>-0.2</v>
      </c>
      <c r="AR60" s="346">
        <v>95.5</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1162590</v>
      </c>
      <c r="AN61" s="349">
        <v>107313</v>
      </c>
      <c r="AO61" s="350">
        <v>20.6</v>
      </c>
      <c r="AP61" s="351">
        <v>95498</v>
      </c>
      <c r="AQ61" s="352">
        <v>3.9</v>
      </c>
      <c r="AR61" s="338">
        <v>16.7</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884909</v>
      </c>
      <c r="AN62" s="342">
        <v>81590</v>
      </c>
      <c r="AO62" s="343">
        <v>32.200000000000003</v>
      </c>
      <c r="AP62" s="344">
        <v>51311</v>
      </c>
      <c r="AQ62" s="345">
        <v>1</v>
      </c>
      <c r="AR62" s="346">
        <v>31.2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ihDgallnuRB5fY1H0iYnqblXhRe/otehEWDvc4x6oay0ivmbD+gCgrT6n72Q/PsrxdrAX/FYVx5lVaGbQ5ToHg==" saltValue="O753wTAraFYodZz2NOUb8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Q83" sqref="Q83:U83"/>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563</v>
      </c>
    </row>
    <row r="121" spans="125:125" ht="13.5" hidden="1" customHeight="1" x14ac:dyDescent="0.2">
      <c r="DU121" s="259"/>
    </row>
  </sheetData>
  <sheetProtection algorithmName="SHA-512" hashValue="zxFUxnHxlsz66kGVpyKlbh1eGviVUQUFe+txhhFcYBMv7blEFBCV2xrAl9WD2yjtUg1kaX+vBd7JjNiAZhIHAA==" saltValue="3MweMZqudIFDv7cqwaCJig==" spinCount="100000" sheet="1" objects="1" scenarios="1"/>
  <dataConsolidate link="1"/>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1AA99-DEFB-42EA-83B4-5BD2657F3159}">
  <sheetPr>
    <pageSetUpPr fitToPage="1"/>
  </sheetPr>
  <dimension ref="A1:EL116"/>
  <sheetViews>
    <sheetView showGridLines="0" zoomScaleNormal="100" zoomScaleSheetLayoutView="55" workbookViewId="0">
      <selection activeCell="Q83" sqref="Q83:U83"/>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512</v>
      </c>
    </row>
  </sheetData>
  <sheetProtection algorithmName="SHA-512" hashValue="XhgJX8EHGpEM4BNwjgMxkBQrmArHa+fJCbDe8nMUHLHwMNRBIxjzsuQhipU8MC06EIz3E1sy5W45hiM4kC0rvA==" saltValue="CDpjKNCAZzxTIW+ykrE8qQ==" spinCount="100000" sheet="1" objects="1" scenarios="1"/>
  <dataConsolidate/>
  <phoneticPr fontId="2"/>
  <printOptions horizontalCentered="1" verticalCentered="1"/>
  <pageMargins left="0" right="0" top="0.19685039370078741" bottom="0" header="0.39370078740157483" footer="0"/>
  <pageSetup paperSize="9" scale="38"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election activeCell="Q83" sqref="Q83:U83"/>
    </sheetView>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34.22</v>
      </c>
      <c r="G47" s="12">
        <v>36.22</v>
      </c>
      <c r="H47" s="12">
        <v>31.7</v>
      </c>
      <c r="I47" s="12">
        <v>27.16</v>
      </c>
      <c r="J47" s="13">
        <v>20.76</v>
      </c>
    </row>
    <row r="48" spans="2:10" ht="57.75" customHeight="1" x14ac:dyDescent="0.2">
      <c r="B48" s="14"/>
      <c r="C48" s="1141" t="s">
        <v>4</v>
      </c>
      <c r="D48" s="1141"/>
      <c r="E48" s="1142"/>
      <c r="F48" s="15">
        <v>3.97</v>
      </c>
      <c r="G48" s="16">
        <v>0.24</v>
      </c>
      <c r="H48" s="16">
        <v>5.91</v>
      </c>
      <c r="I48" s="16">
        <v>14.99</v>
      </c>
      <c r="J48" s="17">
        <v>17.41</v>
      </c>
    </row>
    <row r="49" spans="2:10" ht="57.75" customHeight="1" thickBot="1" x14ac:dyDescent="0.25">
      <c r="B49" s="18"/>
      <c r="C49" s="1143" t="s">
        <v>5</v>
      </c>
      <c r="D49" s="1143"/>
      <c r="E49" s="1144"/>
      <c r="F49" s="19" t="s">
        <v>569</v>
      </c>
      <c r="G49" s="20" t="s">
        <v>570</v>
      </c>
      <c r="H49" s="20">
        <v>1.72</v>
      </c>
      <c r="I49" s="20">
        <v>5.92</v>
      </c>
      <c r="J49" s="21" t="s">
        <v>571</v>
      </c>
    </row>
    <row r="50" spans="2:10" ht="13" x14ac:dyDescent="0.2"/>
  </sheetData>
  <sheetProtection algorithmName="SHA-512" hashValue="he2U048dAELmz5e6sb27kKd3sWAf6hlG8JhCs80TnulS4GfAOv3xd6OzRua9GuLNmWW8Ukbndf/M67sH8glEGg==" saltValue="+W9emYOOkD6uRSimvNeT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2024-03-19T06:58:25Z</cp:lastPrinted>
  <dcterms:created xsi:type="dcterms:W3CDTF">2024-02-05T01:24:56Z</dcterms:created>
  <dcterms:modified xsi:type="dcterms:W3CDTF">2024-03-19T06:59:48Z</dcterms:modified>
  <cp:category/>
</cp:coreProperties>
</file>