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D715C86-ABF6-48C7-BADB-A1E4D79EBE0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<sst xmlns="http://schemas.openxmlformats.org/spreadsheetml/2006/main" count="1201" uniqueCount="632">
  <si>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</si>
  <si>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</si>
  <si>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</si>
  <si>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</si>
  <si>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</si>
  <si>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</si>
  <si>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</si>
  <si>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</si>
  <si>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</si>
  <si>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</si>
  <si>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</si>
  <si>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</si>
  <si>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</si>
  <si>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</si>
  <si>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</si>
  <si>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</si>
  <si>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</si>
  <si>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</si>
  <si>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</si>
  <si>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</si>
  <si>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</si>
  <si>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</si>
  <si>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</si>
  <si>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</si>
  <si>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</si>
  <si>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</si>
  <si>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</si>
  <si>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</si>
  <si>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</si>
  <si>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</si>
  <si>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</si>
  <si>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</si>
  <si>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</si>
  <si>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</si>
  <si>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</si>
  <si>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</si>
  <si>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</si>
  <si>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</si>
  <si>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</si>
  <si>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</si>
  <si>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</si>
  <si>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</si>
  <si>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</si>
  <si>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</si>
  <si>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</si>
  <si>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</si>
  <si>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</si>
  <si>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</si>
  <si>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</si>
  <si>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</si>
  <si>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</si>
  <si>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</si>
  <si>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</si>
  <si>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</si>
  <si>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</si>
  <si>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</si>
  <si>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</si>
  <si>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</si>
  <si>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</si>
  <si>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</si>
  <si>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</si>
  <si>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</si>
  <si>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</si>
  <si>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</si>
  <si>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</si>
  <si>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</si>
  <si>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</si>
  <si>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</si>
  <si>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</si>
  <si>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</si>
  <si>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</si>
  <si>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</si>
  <si>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</si>
  <si>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</si>
  <si>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</si>
  <si>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</si>
  <si>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</si>
  <si>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</si>
  <si>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</si>
  <si>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</si>
  <si>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</si>
  <si>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</si>
  <si>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</si>
  <si>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</si>
  <si>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</si>
  <si>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</si>
  <si>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</si>
  <si>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</si>
  <si>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</si>
  <si>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</si>
  <si>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</si>
  <si>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</si>
  <si>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</si>
  <si>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</si>
  <si>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</si>
  <si>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</si>
  <si>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</si>
  <si>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</si>
  <si>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</si>
  <si>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</si>
  <si>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</si>
  <si>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</si>
  <si>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</si>
  <si>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</si>
  <si>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</si>
  <si>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</si>
  <si>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</si>
  <si>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</si>
  <si>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</si>
  <si>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</si>
  <si>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</si>
  <si>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</si>
  <si>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</si>
  <si>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</si>
  <si>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</si>
  <si>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</si>
  <si>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</si>
  <si>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</si>
  <si>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</si>
  <si>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</si>
  <si>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</si>
  <si>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</si>
  <si>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</si>
  <si>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</si>
  <si>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</si>
  <si>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</si>
  <si>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</si>
  <si>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</si>
  <si>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</si>
  <si>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</si>
  <si>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</si>
  <si>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</si>
  <si>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</si>
  <si>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</si>
  <si>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</si>
  <si>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</si>
  <si>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</si>
  <si>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</si>
  <si>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</si>
  <si>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</si>
  <si>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</si>
  <si>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</si>
  <si>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</si>
  <si>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</si>
  <si>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</si>
  <si>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</si>
  <si>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</si>
  <si>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</si>
  <si>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</si>
  <si>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</si>
  <si>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</si>
  <si>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</si>
  <si>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</si>
  <si>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</si>
  <si>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</si>
  <si>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</si>
  <si>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</si>
  <si>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</si>
  <si>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</si>
  <si>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</si>
  <si>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</si>
  <si>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</si>
  <si>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</si>
  <si>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</si>
  <si>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</si>
  <si>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</si>
  <si>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</si>
  <si>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</si>
  <si>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</si>
  <si>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</si>
  <si>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</si>
  <si>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</si>
  <si>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</si>
  <si>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</si>
  <si>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</si>
  <si>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</si>
  <si>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</si>
  <si>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</si>
  <si>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</si>
  <si>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</si>
  <si>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</si>
  <si>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</si>
  <si>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</si>
  <si>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</si>
  <si>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</si>
  <si>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</si>
  <si>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</si>
  <si>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</si>
  <si>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</si>
  <si>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</si>
  <si>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</si>
  <si>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</si>
  <si>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</si>
  <si>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</si>
  <si>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</si>
  <si>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</si>
  <si>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</si>
  <si>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</si>
  <si>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</si>
  <si>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</si>
  <si>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</si>
  <si>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</si>
  <si>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</si>
  <si>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</si>
  <si>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</si>
  <si>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</si>
  <si>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</si>
  <si>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</si>
  <si>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</si>
  <si>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</si>
  <si>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</si>
  <si>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</si>
  <si>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</si>
  <si>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</si>
  <si>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</si>
  <si>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</si>
  <si>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</si>
  <si>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</si>
  <si>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</si>
  <si>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</si>
  <si>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</si>
  <si>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</si>
  <si>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</si>
  <si>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</si>
  <si>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</si>
  <si>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</si>
  <si>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</si>
  <si>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</si>
  <si>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</si>
  <si>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</si>
  <si>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</si>
  <si>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</si>
  <si>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</si>
  <si>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</si>
  <si>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</si>
  <si>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</si>
  <si>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</si>
  <si>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</si>
  <si>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</si>
  <si>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</si>
  <si>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</si>
  <si>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</si>
  <si>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</si>
  <si>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</si>
  <si>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</si>
  <si>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</si>
  <si>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</si>
  <si>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</si>
  <si>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</si>
  <si>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</si>
  <si>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</si>
  <si>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</si>
  <si>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</si>
  <si>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</si>
  <si>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</si>
  <si>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</si>
  <si>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</si>
  <si>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</si>
  <si>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</si>
  <si>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</si>
  <si>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</si>
  <si>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</si>
  <si>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</si>
  <si>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</si>
  <si>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</si>
  <si>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</si>
  <si>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</si>
  <si>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</si>
  <si>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</si>
  <si>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</si>
  <si>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</si>
  <si>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</si>
  <si>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</si>
  <si>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</si>
  <si>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</si>
  <si>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</si>
  <si>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</si>
  <si>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</si>
  <si>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</si>
  <si>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</si>
  <si>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</si>
  <si>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</si>
  <si>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</si>
  <si>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</si>
  <si>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</si>
  <si>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</si>
  <si>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</si>
  <si>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</si>
  <si>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</si>
  <si>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</si>
  <si>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</si>
  <si>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</si>
  <si>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</si>
  <si>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</si>
  <si>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</si>
  <si>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</si>
  <si>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</si>
  <si>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</si>
  <si>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</si>
  <si>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</si>
  <si>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</si>
  <si>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</si>
  <si>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</si>
  <si>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</si>
  <si>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</si>
  <si>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</si>
  <si>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</si>
  <si>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</si>
  <si>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</si>
  <si>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</si>
  <si>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</si>
  <si>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</si>
  <si>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</si>
  <si>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</si>
  <si>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</si>
  <si>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</si>
  <si>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</si>
  <si>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</si>
  <si>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</si>
  <si>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</si>
  <si>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</si>
  <si>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</si>
  <si>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</si>
  <si>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</si>
  <si>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</si>
  <si>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</si>
  <si>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</si>
  <si>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</si>
  <si>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</si>
  <si>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</si>
  <si>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</si>
  <si>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</si>
  <si>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</si>
  <si>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</si>
  <si>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</si>
  <si>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</si>
  <si>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</si>
  <si>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</si>
  <si>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</si>
  <si>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</si>
  <si>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</si>
  <si>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</si>
  <si>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</si>
  <si>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</si>
  <si>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</si>
  <si>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</si>
  <si>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</si>
  <si>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</si>
  <si>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</si>
  <si>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</si>
  <si>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</si>
  <si>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</si>
  <si>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</si>
  <si>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</si>
  <si>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</si>
  <si>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</si>
  <si>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</si>
  <si>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</si>
  <si>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</si>
  <si>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</si>
  <si>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</si>
  <si>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</si>
  <si>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</si>
  <si>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</si>
  <si>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</si>
  <si>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</si>
  <si>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</si>
  <si>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</si>
  <si>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</si>
  <si>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</si>
  <si>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</si>
  <si>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</si>
  <si>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</si>
  <si>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</si>
  <si>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</si>
  <si>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</si>
  <si>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</si>
  <si>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</si>
  <si>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</si>
  <si>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</si>
  <si>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</si>
  <si>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</si>
  <si>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</si>
  <si>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</si>
  <si>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</si>
  <si>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</si>
  <si>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</si>
  <si>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</si>
  <si>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</si>
  <si>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</si>
  <si>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</si>
  <si>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</si>
  <si>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</si>
  <si>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</si>
  <si>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</si>
  <si>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</si>
  <si>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</si>
  <si>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</si>
  <si>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</si>
  <si>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</si>
  <si>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</si>
  <si>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</si>
  <si>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</si>
  <si>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</si>
  <si>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</si>
  <si>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</si>
  <si>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</si>
  <si>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</si>
  <si>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</si>
  <si>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</si>
  <si>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</si>
  <si>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</si>
  <si>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</si>
  <si>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</si>
  <si>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</si>
  <si>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</si>
  <si>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</si>
  <si>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</si>
  <si>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</si>
  <si>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</si>
  <si>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</si>
  <si>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</si>
  <si>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</si>
  <si>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</si>
  <si>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</si>
  <si>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</si>
  <si>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</si>
  <si>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</si>
  <si>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</si>
  <si>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</si>
  <si>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</si>
  <si>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</si>
  <si>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</si>
  <si>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</si>
  <si>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</si>
  <si>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</si>
  <si>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</si>
  <si>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</si>
  <si>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</si>
  <si>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</si>
  <si>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</si>
  <si>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</si>
  <si>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</si>
  <si>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</si>
  <si>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</si>
  <si>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</si>
  <si>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</si>
  <si>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</si>
  <si>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</si>
  <si>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</si>
  <si>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</si>
  <si>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</si>
  <si>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</si>
  <si>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</si>
  <si>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</si>
  <si>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</si>
  <si>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</si>
  <si>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</si>
  <si>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</si>
  <si>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</si>
  <si>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</si>
  <si>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</si>
  <si>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</si>
  <si>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</si>
  <si>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</si>
  <si>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</si>
  <si>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</si>
  <si>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</si>
  <si>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</si>
  <si>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</si>
  <si>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</si>
  <si>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</si>
  <si>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</si>
  <si>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</si>
  <si>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</si>
  <si>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</si>
  <si>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</si>
  <si>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</si>
  <si>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</si>
  <si>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</si>
  <si>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</si>
  <si>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</si>
  <si>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</si>
  <si>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</si>
  <si>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</si>
  <si>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</si>
  <si>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</si>
  <si>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</si>
  <si>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</si>
  <si>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</si>
  <si>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</si>
  <si>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</si>
  <si>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</si>
  <si>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</si>
  <si>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</si>
  <si>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</si>
  <si>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</si>
  <si>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</si>
  <si>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</si>
  <si>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</si>
  <si>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</si>
  <si>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</si>
  <si>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</si>
  <si>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</si>
  <si>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</si>
  <si>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</si>
  <si>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</si>
  <si>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</si>
  <si>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</si>
  <si>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</si>
  <si>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</si>
  <si>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</si>
  <si>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</si>
  <si>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</si>
  <si>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</si>
  <si>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</si>
  <si>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</si>
  <si>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</si>
  <si>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</si>
  <si>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</si>
  <si>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</si>
  <si>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</si>
  <si>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</si>
  <si>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</si>
  <si>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</si>
  <si>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</si>
  <si>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</si>
  <si>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</si>
  <si>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</si>
  <si>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</si>
  <si>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</si>
  <si>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</si>
  <si>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</si>
  <si>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</si>
  <si>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</si>
  <si>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</si>
  <si>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</si>
  <si>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</si>
  <si>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</si>
  <si>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</si>
  <si>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</si>
  <si>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</si>
  <si>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</si>
  <si>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</si>
  <si>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</si>
  <si>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</si>
  <si>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</si>
  <si>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</si>
  <si>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</si>
  <si>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</si>
  <si>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</si>
  <si>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</si>
  <si>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</si>
  <si>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</si>
  <si>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</si>
  <si>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</si>
  <si>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</si>
  <si>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</si>
  <si>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</si>
  <si>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</si>
  <si>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</si>
  <si>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</si>
  <si>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</si>
  <si>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</si>
  <si>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</si>
  <si>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</si>
  <si>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</si>
  <si>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</si>
  <si>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</si>
  <si>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</si>
  <si>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</si>
  <si>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</si>
  <si>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</si>
  <si>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</si>
  <si>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</si>
  <si>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</si>
  <si>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</si>
  <si>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</si>
  <si>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</si>
  <si>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</si>
  <si>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一般会計</t>
  </si>
  <si>
    <t>診療所特別会計</t>
  </si>
  <si>
    <t>村営水道事業特別会計</t>
  </si>
  <si>
    <t>介護保険事業特別会計</t>
  </si>
  <si>
    <t>宅地造成事業特別会計</t>
  </si>
  <si>
    <t>国民健康保険特別会計</t>
  </si>
  <si>
    <t>▲ 0.07</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</si>
  <si>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</si>
  <si>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</si>
  <si>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</si>
  <si>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</si>
  <si>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</si>
  <si>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</si>
  <si>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</si>
  <si>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</si>
  <si>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</si>
  <si>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</si>
  <si>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南牧村振興公社</t>
    <rPh sb="0" eb="3">
      <t>ミナミマキムラ</t>
    </rPh>
    <rPh sb="3" eb="5">
      <t>シンコウ</t>
    </rPh>
    <rPh sb="5" eb="7">
      <t>コウシャ</t>
    </rPh>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</si>
  <si>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</si>
  <si>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</si>
  <si>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</si>
  <si>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</si>
  <si>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</si>
  <si>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</si>
  <si>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</si>
  <si>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</si>
  <si>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</si>
  <si>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</si>
  <si>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</si>
  <si>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</si>
  <si>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</si>
  <si>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</si>
  <si>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</si>
  <si>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法非適用企業</t>
  </si>
  <si>
    <t>-</t>
    <phoneticPr fontId="2"/>
  </si>
  <si>
    <t>地域振興基金</t>
  </si>
  <si>
    <t>広域的行政施設整備基金</t>
  </si>
  <si>
    <t>社会教育施設基金</t>
  </si>
  <si>
    <t>地域防災情報等提供施設整備基金</t>
  </si>
  <si>
    <t>基本財産基金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</si>
  <si>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</si>
  <si>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</si>
  <si>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</si>
  <si>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</si>
  <si>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</si>
  <si>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</si>
  <si>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</si>
  <si>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</si>
  <si>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</si>
  <si>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</si>
  <si>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</si>
  <si>
    <t>類似団体内平均値と比して良好な数値ではあるが、今後大型の公共事業を予定していることから計画的な地方債発行に努め、数値の悪化を招かないよう注意していく必要がある。</t>
    <rPh sb="0" eb="2">
      <t>ルイジ</t>
    </rPh>
    <rPh sb="2" eb="4">
      <t>ダンタイ</t>
    </rPh>
    <rPh sb="4" eb="5">
      <t>ナイ</t>
    </rPh>
    <rPh sb="5" eb="8">
      <t>ヘイキンチ</t>
    </rPh>
    <rPh sb="9" eb="10">
      <t>ヒ</t>
    </rPh>
    <rPh sb="12" eb="14">
      <t>リョウコウ</t>
    </rPh>
    <rPh sb="15" eb="17">
      <t>スウチ</t>
    </rPh>
    <rPh sb="23" eb="25">
      <t>コンゴ</t>
    </rPh>
    <rPh sb="25" eb="27">
      <t>オオガタ</t>
    </rPh>
    <rPh sb="28" eb="30">
      <t>コウキョウ</t>
    </rPh>
    <rPh sb="30" eb="32">
      <t>ジギョウ</t>
    </rPh>
    <rPh sb="33" eb="35">
      <t>ヨテイ</t>
    </rPh>
    <rPh sb="43" eb="46">
      <t>ケイカクテキ</t>
    </rPh>
    <rPh sb="47" eb="50">
      <t>チホウサイ</t>
    </rPh>
    <rPh sb="50" eb="52">
      <t>ハッコウ</t>
    </rPh>
    <rPh sb="53" eb="54">
      <t>ツト</t>
    </rPh>
    <rPh sb="56" eb="58">
      <t>スウチ</t>
    </rPh>
    <rPh sb="59" eb="61">
      <t>アッカ</t>
    </rPh>
    <rPh sb="62" eb="63">
      <t>マネ</t>
    </rPh>
    <rPh sb="68" eb="70">
      <t>チュウイ</t>
    </rPh>
    <rPh sb="74" eb="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</si>
</sst>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A404118-028A-48C8-9384-4F78FC7784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2B6-45A9-B72C-A553291D38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386952</c:v>
                </c:pt>
                <c:pt idx="1">
                  <c:v>383627</c:v>
                </c:pt>
                <c:pt idx="2">
                  <c:v>258399</c:v>
                </c:pt>
                <c:pt idx="3">
                  <c:v>287628</c:v>
                </c:pt>
                <c:pt idx="4">
                  <c:v>382287</c:v>
                </c:pt>
              </c:numCache>
            </c:numRef>
          </c:val>
          <c:smooth val="0"/>
          <c:extLst>
            <c:ext xmlns:c16="http://schemas.microsoft.com/office/drawing/2014/chart" uri="{C3380CC4-5D6E-409C-BE32-E72D297353CC}">
              <c16:uniqueId val="{00000001-22B6-45A9-B72C-A553291D38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21.25</c:v>
                </c:pt>
                <c:pt idx="1">
                  <c:v>24.31</c:v>
                </c:pt>
                <c:pt idx="2">
                  <c:v>18.39</c:v>
                </c:pt>
                <c:pt idx="3">
                  <c:v>21.69</c:v>
                </c:pt>
                <c:pt idx="4">
                  <c:v>24.73</c:v>
                </c:pt>
              </c:numCache>
            </c:numRef>
          </c:val>
          <c:extLst>
            <c:ext xmlns:c16="http://schemas.microsoft.com/office/drawing/2014/chart" uri="{C3380CC4-5D6E-409C-BE32-E72D297353CC}">
              <c16:uniqueId val="{00000000-15E1-4878-9733-BA712AC8E8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26.84</c:v>
                </c:pt>
                <c:pt idx="1">
                  <c:v>27.41</c:v>
                </c:pt>
                <c:pt idx="2">
                  <c:v>28.9</c:v>
                </c:pt>
                <c:pt idx="3">
                  <c:v>28.57</c:v>
                </c:pt>
                <c:pt idx="4">
                  <c:v>26.47</c:v>
                </c:pt>
              </c:numCache>
            </c:numRef>
          </c:val>
          <c:extLst>
            <c:ext xmlns:c16="http://schemas.microsoft.com/office/drawing/2014/chart" uri="{C3380CC4-5D6E-409C-BE32-E72D297353CC}">
              <c16:uniqueId val="{00000001-15E1-4878-9733-BA712AC8E8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14.23</c:v>
                </c:pt>
                <c:pt idx="1">
                  <c:v>8.26</c:v>
                </c:pt>
                <c:pt idx="2">
                  <c:v>-1.1200000000000001</c:v>
                </c:pt>
                <c:pt idx="3">
                  <c:v>3.53</c:v>
                </c:pt>
                <c:pt idx="4">
                  <c:v>4.6500000000000004</c:v>
                </c:pt>
              </c:numCache>
            </c:numRef>
          </c:val>
          <c:smooth val="0"/>
          <c:extLst>
            <c:ext xmlns:c16="http://schemas.microsoft.com/office/drawing/2014/chart" uri="{C3380CC4-5D6E-409C-BE32-E72D297353CC}">
              <c16:uniqueId val="{00000002-15E1-4878-9733-BA712AC8E8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B70-472C-9310-AF489380C7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70-472C-9310-AF489380C7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70-472C-9310-AF489380C78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0.09</c:v>
                </c:pt>
                <c:pt idx="4">
                  <c:v>#N/A</c:v>
                </c:pt>
                <c:pt idx="5">
                  <c:v>0.05</c:v>
                </c:pt>
                <c:pt idx="6">
                  <c:v>#N/A</c:v>
                </c:pt>
                <c:pt idx="7">
                  <c:v>0.05</c:v>
                </c:pt>
                <c:pt idx="8">
                  <c:v>#N/A</c:v>
                </c:pt>
                <c:pt idx="9">
                  <c:v>0.02</c:v>
                </c:pt>
              </c:numCache>
            </c:numRef>
          </c:val>
          <c:extLst>
            <c:ext xmlns:c16="http://schemas.microsoft.com/office/drawing/2014/chart" uri="{C3380CC4-5D6E-409C-BE32-E72D297353CC}">
              <c16:uniqueId val="{00000003-7B70-472C-9310-AF489380C78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2.46</c:v>
                </c:pt>
                <c:pt idx="2">
                  <c:v>#N/A</c:v>
                </c:pt>
                <c:pt idx="3">
                  <c:v>1.42</c:v>
                </c:pt>
                <c:pt idx="4">
                  <c:v>#N/A</c:v>
                </c:pt>
                <c:pt idx="5">
                  <c:v>0.33</c:v>
                </c:pt>
                <c:pt idx="6">
                  <c:v>7.0000000000000007E-2</c:v>
                </c:pt>
                <c:pt idx="7">
                  <c:v>#N/A</c:v>
                </c:pt>
                <c:pt idx="8">
                  <c:v>#N/A</c:v>
                </c:pt>
                <c:pt idx="9">
                  <c:v>0.04</c:v>
                </c:pt>
              </c:numCache>
            </c:numRef>
          </c:val>
          <c:extLst>
            <c:ext xmlns:c16="http://schemas.microsoft.com/office/drawing/2014/chart" uri="{C3380CC4-5D6E-409C-BE32-E72D297353CC}">
              <c16:uniqueId val="{00000004-7B70-472C-9310-AF489380C78E}"/>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0.17</c:v>
                </c:pt>
                <c:pt idx="8">
                  <c:v>#N/A</c:v>
                </c:pt>
                <c:pt idx="9">
                  <c:v>0.15</c:v>
                </c:pt>
              </c:numCache>
            </c:numRef>
          </c:val>
          <c:extLst>
            <c:ext xmlns:c16="http://schemas.microsoft.com/office/drawing/2014/chart" uri="{C3380CC4-5D6E-409C-BE32-E72D297353CC}">
              <c16:uniqueId val="{00000005-7B70-472C-9310-AF489380C78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0.33</c:v>
                </c:pt>
                <c:pt idx="4">
                  <c:v>#N/A</c:v>
                </c:pt>
                <c:pt idx="5">
                  <c:v>0.1</c:v>
                </c:pt>
                <c:pt idx="6">
                  <c:v>#N/A</c:v>
                </c:pt>
                <c:pt idx="7">
                  <c:v>0.32</c:v>
                </c:pt>
                <c:pt idx="8">
                  <c:v>#N/A</c:v>
                </c:pt>
                <c:pt idx="9">
                  <c:v>0.32</c:v>
                </c:pt>
              </c:numCache>
            </c:numRef>
          </c:val>
          <c:extLst>
            <c:ext xmlns:c16="http://schemas.microsoft.com/office/drawing/2014/chart" uri="{C3380CC4-5D6E-409C-BE32-E72D297353CC}">
              <c16:uniqueId val="{00000006-7B70-472C-9310-AF489380C78E}"/>
            </c:ext>
          </c:extLst>
        </c:ser>
        <c:ser>
          <c:idx val="7"/>
          <c:order val="7"/>
          <c:tx>
            <c:strRef>
              <c:f>データシート!$A$34</c:f>
              <c:strCache>
                <c:ptCount val="1"/>
                <c:pt idx="0">
                  <c:v>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0.8</c:v>
                </c:pt>
                <c:pt idx="4">
                  <c:v>#N/A</c:v>
                </c:pt>
                <c:pt idx="5">
                  <c:v>0.78</c:v>
                </c:pt>
                <c:pt idx="6">
                  <c:v>#N/A</c:v>
                </c:pt>
                <c:pt idx="7">
                  <c:v>0.54</c:v>
                </c:pt>
                <c:pt idx="8">
                  <c:v>#N/A</c:v>
                </c:pt>
                <c:pt idx="9">
                  <c:v>0.33</c:v>
                </c:pt>
              </c:numCache>
            </c:numRef>
          </c:val>
          <c:extLst>
            <c:ext xmlns:c16="http://schemas.microsoft.com/office/drawing/2014/chart" uri="{C3380CC4-5D6E-409C-BE32-E72D297353CC}">
              <c16:uniqueId val="{00000007-7B70-472C-9310-AF489380C78E}"/>
            </c:ext>
          </c:extLst>
        </c:ser>
        <c:ser>
          <c:idx val="8"/>
          <c:order val="8"/>
          <c:tx>
            <c:strRef>
              <c:f>データシート!$A$35</c:f>
              <c:strCache>
                <c:ptCount val="1"/>
                <c:pt idx="0">
                  <c:v>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0.7</c:v>
                </c:pt>
                <c:pt idx="4">
                  <c:v>#N/A</c:v>
                </c:pt>
                <c:pt idx="5">
                  <c:v>0.4</c:v>
                </c:pt>
                <c:pt idx="6">
                  <c:v>#N/A</c:v>
                </c:pt>
                <c:pt idx="7">
                  <c:v>0.38</c:v>
                </c:pt>
                <c:pt idx="8">
                  <c:v>#N/A</c:v>
                </c:pt>
                <c:pt idx="9">
                  <c:v>0.79</c:v>
                </c:pt>
              </c:numCache>
            </c:numRef>
          </c:val>
          <c:extLst>
            <c:ext xmlns:c16="http://schemas.microsoft.com/office/drawing/2014/chart" uri="{C3380CC4-5D6E-409C-BE32-E72D297353CC}">
              <c16:uniqueId val="{00000008-7B70-472C-9310-AF489380C7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20.61</c:v>
                </c:pt>
                <c:pt idx="2">
                  <c:v>#N/A</c:v>
                </c:pt>
                <c:pt idx="3">
                  <c:v>23.59</c:v>
                </c:pt>
                <c:pt idx="4">
                  <c:v>#N/A</c:v>
                </c:pt>
                <c:pt idx="5">
                  <c:v>17.98</c:v>
                </c:pt>
                <c:pt idx="6">
                  <c:v>#N/A</c:v>
                </c:pt>
                <c:pt idx="7">
                  <c:v>21.3</c:v>
                </c:pt>
                <c:pt idx="8">
                  <c:v>#N/A</c:v>
                </c:pt>
                <c:pt idx="9">
                  <c:v>23.93</c:v>
                </c:pt>
              </c:numCache>
            </c:numRef>
          </c:val>
          <c:extLst>
            <c:ext xmlns:c16="http://schemas.microsoft.com/office/drawing/2014/chart" uri="{C3380CC4-5D6E-409C-BE32-E72D297353CC}">
              <c16:uniqueId val="{00000009-7B70-472C-9310-AF489380C7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535</c:v>
                </c:pt>
                <c:pt idx="5">
                  <c:v>538</c:v>
                </c:pt>
                <c:pt idx="8">
                  <c:v>484</c:v>
                </c:pt>
                <c:pt idx="11">
                  <c:v>496</c:v>
                </c:pt>
                <c:pt idx="14">
                  <c:v>515</c:v>
                </c:pt>
              </c:numCache>
            </c:numRef>
          </c:val>
          <c:extLst>
            <c:ext xmlns:c16="http://schemas.microsoft.com/office/drawing/2014/chart" uri="{C3380CC4-5D6E-409C-BE32-E72D297353CC}">
              <c16:uniqueId val="{00000000-DCC9-4982-AA4B-0852658891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9-4982-AA4B-0852658891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C9-4982-AA4B-0852658891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CC9-4982-AA4B-0852658891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c:v>
                </c:pt>
                <c:pt idx="3">
                  <c:v>84</c:v>
                </c:pt>
                <c:pt idx="6">
                  <c:v>81</c:v>
                </c:pt>
                <c:pt idx="9">
                  <c:v>81</c:v>
                </c:pt>
                <c:pt idx="12">
                  <c:v>81</c:v>
                </c:pt>
              </c:numCache>
            </c:numRef>
          </c:val>
          <c:extLst>
            <c:ext xmlns:c16="http://schemas.microsoft.com/office/drawing/2014/chart" uri="{C3380CC4-5D6E-409C-BE32-E72D297353CC}">
              <c16:uniqueId val="{00000004-DCC9-4982-AA4B-0852658891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9-4982-AA4B-0852658891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9-4982-AA4B-0852658891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444</c:v>
                </c:pt>
                <c:pt idx="3">
                  <c:v>445</c:v>
                </c:pt>
                <c:pt idx="6">
                  <c:v>404</c:v>
                </c:pt>
                <c:pt idx="9">
                  <c:v>414</c:v>
                </c:pt>
                <c:pt idx="12">
                  <c:v>461</c:v>
                </c:pt>
              </c:numCache>
            </c:numRef>
          </c:val>
          <c:extLst>
            <c:ext xmlns:c16="http://schemas.microsoft.com/office/drawing/2014/chart" uri="{C3380CC4-5D6E-409C-BE32-E72D297353CC}">
              <c16:uniqueId val="{00000007-DCC9-4982-AA4B-0852658891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c:v>
                </c:pt>
                <c:pt idx="2">
                  <c:v>#N/A</c:v>
                </c:pt>
                <c:pt idx="3">
                  <c:v>#N/A</c:v>
                </c:pt>
                <c:pt idx="4">
                  <c:v>-9</c:v>
                </c:pt>
                <c:pt idx="5">
                  <c:v>#N/A</c:v>
                </c:pt>
                <c:pt idx="6">
                  <c:v>#N/A</c:v>
                </c:pt>
                <c:pt idx="7">
                  <c:v>1</c:v>
                </c:pt>
                <c:pt idx="8">
                  <c:v>#N/A</c:v>
                </c:pt>
                <c:pt idx="9">
                  <c:v>#N/A</c:v>
                </c:pt>
                <c:pt idx="10">
                  <c:v>-1</c:v>
                </c:pt>
                <c:pt idx="11">
                  <c:v>#N/A</c:v>
                </c:pt>
                <c:pt idx="12">
                  <c:v>#N/A</c:v>
                </c:pt>
                <c:pt idx="13">
                  <c:v>27</c:v>
                </c:pt>
                <c:pt idx="14">
                  <c:v>#N/A</c:v>
                </c:pt>
              </c:numCache>
            </c:numRef>
          </c:val>
          <c:smooth val="0"/>
          <c:extLst>
            <c:ext xmlns:c16="http://schemas.microsoft.com/office/drawing/2014/chart" uri="{C3380CC4-5D6E-409C-BE32-E72D297353CC}">
              <c16:uniqueId val="{00000008-DCC9-4982-AA4B-0852658891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4167</c:v>
                </c:pt>
                <c:pt idx="5">
                  <c:v>4190</c:v>
                </c:pt>
                <c:pt idx="8">
                  <c:v>4159</c:v>
                </c:pt>
                <c:pt idx="11">
                  <c:v>4062</c:v>
                </c:pt>
                <c:pt idx="14">
                  <c:v>4116</c:v>
                </c:pt>
              </c:numCache>
            </c:numRef>
          </c:val>
          <c:extLst>
            <c:ext xmlns:c16="http://schemas.microsoft.com/office/drawing/2014/chart" uri="{C3380CC4-5D6E-409C-BE32-E72D297353CC}">
              <c16:uniqueId val="{00000000-28F9-4202-BD57-1915E9C63F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F9-4202-BD57-1915E9C63F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7221</c:v>
                </c:pt>
                <c:pt idx="5">
                  <c:v>7220</c:v>
                </c:pt>
                <c:pt idx="8">
                  <c:v>7242</c:v>
                </c:pt>
                <c:pt idx="11">
                  <c:v>7343</c:v>
                </c:pt>
                <c:pt idx="14">
                  <c:v>7361</c:v>
                </c:pt>
              </c:numCache>
            </c:numRef>
          </c:val>
          <c:extLst>
            <c:ext xmlns:c16="http://schemas.microsoft.com/office/drawing/2014/chart" uri="{C3380CC4-5D6E-409C-BE32-E72D297353CC}">
              <c16:uniqueId val="{00000002-28F9-4202-BD57-1915E9C63F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F9-4202-BD57-1915E9C63F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F9-4202-BD57-1915E9C63F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F9-4202-BD57-1915E9C63F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414</c:v>
                </c:pt>
                <c:pt idx="3">
                  <c:v>407</c:v>
                </c:pt>
                <c:pt idx="6">
                  <c:v>405</c:v>
                </c:pt>
                <c:pt idx="9">
                  <c:v>406</c:v>
                </c:pt>
                <c:pt idx="12">
                  <c:v>377</c:v>
                </c:pt>
              </c:numCache>
            </c:numRef>
          </c:val>
          <c:extLst>
            <c:ext xmlns:c16="http://schemas.microsoft.com/office/drawing/2014/chart" uri="{C3380CC4-5D6E-409C-BE32-E72D297353CC}">
              <c16:uniqueId val="{00000006-28F9-4202-BD57-1915E9C63F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c:v>
                </c:pt>
                <c:pt idx="3">
                  <c:v>19</c:v>
                </c:pt>
                <c:pt idx="6">
                  <c:v>1</c:v>
                </c:pt>
                <c:pt idx="9">
                  <c:v>0</c:v>
                </c:pt>
                <c:pt idx="12">
                  <c:v>0</c:v>
                </c:pt>
              </c:numCache>
            </c:numRef>
          </c:val>
          <c:extLst>
            <c:ext xmlns:c16="http://schemas.microsoft.com/office/drawing/2014/chart" uri="{C3380CC4-5D6E-409C-BE32-E72D297353CC}">
              <c16:uniqueId val="{00000007-28F9-4202-BD57-1915E9C63F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545</c:v>
                </c:pt>
                <c:pt idx="3">
                  <c:v>477</c:v>
                </c:pt>
                <c:pt idx="6">
                  <c:v>419</c:v>
                </c:pt>
                <c:pt idx="9">
                  <c:v>396</c:v>
                </c:pt>
                <c:pt idx="12">
                  <c:v>335</c:v>
                </c:pt>
              </c:numCache>
            </c:numRef>
          </c:val>
          <c:extLst>
            <c:ext xmlns:c16="http://schemas.microsoft.com/office/drawing/2014/chart" uri="{C3380CC4-5D6E-409C-BE32-E72D297353CC}">
              <c16:uniqueId val="{00000008-28F9-4202-BD57-1915E9C63F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F9-4202-BD57-1915E9C63F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3639</c:v>
                </c:pt>
                <c:pt idx="3">
                  <c:v>3842</c:v>
                </c:pt>
                <c:pt idx="6">
                  <c:v>3765</c:v>
                </c:pt>
                <c:pt idx="9">
                  <c:v>3793</c:v>
                </c:pt>
                <c:pt idx="12">
                  <c:v>4046</c:v>
                </c:pt>
              </c:numCache>
            </c:numRef>
          </c:val>
          <c:extLst>
            <c:ext xmlns:c16="http://schemas.microsoft.com/office/drawing/2014/chart" uri="{C3380CC4-5D6E-409C-BE32-E72D297353CC}">
              <c16:uniqueId val="{0000000A-28F9-4202-BD57-1915E9C63F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F9-4202-BD57-1915E9C63F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655</c:v>
                </c:pt>
                <c:pt idx="1">
                  <c:v>656</c:v>
                </c:pt>
                <c:pt idx="2">
                  <c:v>656</c:v>
                </c:pt>
              </c:numCache>
            </c:numRef>
          </c:val>
          <c:extLst>
            <c:ext xmlns:c16="http://schemas.microsoft.com/office/drawing/2014/chart" uri="{C3380CC4-5D6E-409C-BE32-E72D297353CC}">
              <c16:uniqueId val="{00000000-1EBB-4D90-9E1A-9BA7A32C56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406</c:v>
                </c:pt>
                <c:pt idx="1">
                  <c:v>406</c:v>
                </c:pt>
                <c:pt idx="2">
                  <c:v>407</c:v>
                </c:pt>
              </c:numCache>
            </c:numRef>
          </c:val>
          <c:extLst>
            <c:ext xmlns:c16="http://schemas.microsoft.com/office/drawing/2014/chart" uri="{C3380CC4-5D6E-409C-BE32-E72D297353CC}">
              <c16:uniqueId val="{00000001-1EBB-4D90-9E1A-9BA7A32C56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5903</c:v>
                </c:pt>
                <c:pt idx="1">
                  <c:v>5996</c:v>
                </c:pt>
                <c:pt idx="2">
                  <c:v>6053</c:v>
                </c:pt>
              </c:numCache>
            </c:numRef>
          </c:val>
          <c:extLst>
            <c:ext xmlns:c16="http://schemas.microsoft.com/office/drawing/2014/chart" uri="{C3380CC4-5D6E-409C-BE32-E72D297353CC}">
              <c16:uniqueId val="{00000002-1EBB-4D90-9E1A-9BA7A32C56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{2CDA1302-F11F-48F5-B49D-87E7FE30E37F}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0E1-424B-A8C3-AA70B6CD15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{D78FE469-220B-4438-97FC-43C3716037FA}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E1-424B-A8C3-AA70B6CD15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{3FC80DE3-758A-42FF-9CDC-BB801FA8F253}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E1-424B-A8C3-AA70B6CD15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{833E7AF2-1A45-4D1C-91CA-50E656EE5801}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E1-424B-A8C3-AA70B6CD15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{4A20841B-7F15-4251-A900-5877A2EFB497}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E1-424B-A8C3-AA70B6CD15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{EE802E2B-3A05-4696-9081-91E0AE167322}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0E1-424B-A8C3-AA70B6CD15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{F001D7CC-9A90-49AB-94FD-BB59F8F9B9EA}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0E1-424B-A8C3-AA70B6CD15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{79FAC2EC-AFCA-49F1-9B97-51D5CBA2FE5F}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0E1-424B-A8C3-AA70B6CD15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{7F682B57-5B22-4607-B6F6-654A8E01F388}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0E1-424B-A8C3-AA70B6CD15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55.3</c:v>
                </c:pt>
                <c:pt idx="16">
                  <c:v>56.8</c:v>
                </c:pt>
                <c:pt idx="24">
                  <c:v>58.4</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E1-424B-A8C3-AA70B6CD15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{7BF2F77A-5641-4D5D-95B8-2CA48BC8356C}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0E1-424B-A8C3-AA70B6CD15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{23BC31E5-2305-4672-8D5F-DECE3901B941}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E1-424B-A8C3-AA70B6CD15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{CAE9ABC7-A519-4314-8123-17B6A03F4648}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E1-424B-A8C3-AA70B6CD15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{23C2F654-7639-4A39-8D61-B62257C09A66}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E1-424B-A8C3-AA70B6CD15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{9A622034-A7EA-412E-9B07-983E6EE3CF5D}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E1-424B-A8C3-AA70B6CD15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{8984757B-215C-41D5-982A-A6431F34A9CE}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0E1-424B-A8C3-AA70B6CD15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{B5161FB4-159B-4F71-9E51-763685D507C9}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0E1-424B-A8C3-AA70B6CD15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{0BD3FECD-AB9C-485C-8D36-0A7ACD2AFE5F}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0E1-424B-A8C3-AA70B6CD15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{38F4BDEE-69A9-4929-814E-99B55DE6C12B}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0E1-424B-A8C3-AA70B6CD15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0E1-424B-A8C3-AA70B6CD155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{AE71F738-33CD-49F6-8D23-7A97A960FCEE}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22-4010-9BFB-35874BCB06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{97FD8B94-623F-4854-A9E4-AB7B0C65DCA5}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22-4010-9BFB-35874BCB06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{8680B232-8282-47C9-ACEC-22832845D569}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22-4010-9BFB-35874BCB06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{94265544-FA59-4296-8F59-59E5D09F5753}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22-4010-9BFB-35874BCB06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{28D09E8E-04F2-4F55-88CE-44236C3B4225}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22-4010-9BFB-35874BCB067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{0EE4D69B-86DB-4C1F-BCDC-9CA1FCF3BE3E}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22-4010-9BFB-35874BCB067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{A3079648-B82A-4E01-958A-46F7A0CCE2CF}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22-4010-9BFB-35874BCB067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{A3CB5191-188B-4D64-BF73-9643AFE5E161}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22-4010-9BFB-35874BCB067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{4F2D699C-5552-41E6-9D0D-40CC9E458056}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22-4010-9BFB-35874BCB06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-0.1</c:v>
                </c:pt>
                <c:pt idx="24">
                  <c:v>0</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422-4010-9BFB-35874BCB06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{E3878F74-A9C9-4B1F-AD31-50291E4C5CD6}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22-4010-9BFB-35874BCB06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{DA312BB8-75A4-496A-AC74-7525C10344B7}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22-4010-9BFB-35874BCB06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{E9C3B564-5203-43FB-B12D-867320CB65D9}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22-4010-9BFB-35874BCB06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{342E45DA-D579-499F-94AE-1DD28F1BBDBA}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22-4010-9BFB-35874BCB06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{487272A8-583E-4A21-A55B-12D4C2041629}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22-4010-9BFB-35874BCB067F}"/>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{5398670C-E557-4818-B114-DB3F7D151642}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22-4010-9BFB-35874BCB067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{F13D0E7B-61D9-4316-9755-51E6B4F19DA1}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22-4010-9BFB-35874BCB067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{13975F09-8F94-41E2-B72C-9508E3E36B5A}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22-4010-9BFB-35874BCB067F}"/>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{BBFDB4E6-6FC9-4AB0-9E22-468D93D22D57}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22-4010-9BFB-35874BCB06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422-4010-9BFB-35874BCB067F}"/>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元利償還金については、繰上償還や以前の借入利率の高い地方債の償還終了等により年々減少してきたが、令和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年度において増加に転じた。これは、大型事業に充当するため借り入れた辺地対策事業債の元金償還額が前年度に比して増加（</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百万円）したことが大きな要因であった。今後も近年借り入れた辺地対策事業債の元金償還が始まるため、増加することが予想される。</a:t>
          </a:r>
          <a:endParaRPr lang="ja-JP" altLang="ja-JP" sz="1400">
            <a:effectLst/>
          </a:endParaRPr>
        </a:p>
        <a:p>
          <a:r>
            <a:rPr kumimoji="1" lang="ja-JP" altLang="en-US" sz="1100">
              <a:solidFill>
                <a:schemeClr val="dk1"/>
              </a:solidFill>
              <a:effectLst/>
              <a:latin typeface="+mn-lt"/>
              <a:ea typeface="+mn-ea"/>
              <a:cs typeface="+mn-cs"/>
            </a:rPr>
            <a:t>実質公債費比率の分子の数値が小さいのは、交付税措置率の高い地方債を借入れしていることや、計画的な繰上償還の実施が影響している。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繰上償還や新たな起債発行額の抑制等により地方債の現在高は減少を続けてきたが、大型の公共事業の実施に伴う起債の発行により、平成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年度からは地方債の現在高が増加してきた。平成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年度において一時的に減少（△</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百万円）したものの、令和元年度においては再び増加（</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年度では大きく増加（</a:t>
          </a:r>
          <a:r>
            <a:rPr kumimoji="1" lang="en-US" altLang="ja-JP" sz="1200">
              <a:latin typeface="ＭＳ ゴシック" pitchFamily="49" charset="-128"/>
              <a:ea typeface="ＭＳ ゴシック" pitchFamily="49" charset="-128"/>
            </a:rPr>
            <a:t>+253</a:t>
          </a:r>
          <a:r>
            <a:rPr kumimoji="1" lang="ja-JP" altLang="en-US" sz="1200">
              <a:latin typeface="ＭＳ ゴシック" pitchFamily="49" charset="-128"/>
              <a:ea typeface="ＭＳ ゴシック" pitchFamily="49" charset="-128"/>
            </a:rPr>
            <a:t>百万円）ている。今後も辺地対策事業債を活用した事業等の計画があるため、増加が予想される。</a:t>
          </a:r>
        </a:p>
        <a:p>
          <a:r>
            <a:rPr kumimoji="1" lang="ja-JP" altLang="en-US" sz="1200">
              <a:latin typeface="ＭＳ ゴシック" pitchFamily="49" charset="-128"/>
              <a:ea typeface="ＭＳ ゴシック" pitchFamily="49" charset="-128"/>
            </a:rPr>
            <a:t>その一方で基金の新規積立により充当可能基金が増加してきたことや、交付税措置率の高い地方債を中心に起債発行しているため基準財政需要額算入見込額が増加し、結果的には将来負担比率の分子は低い数値となっている。</a:t>
          </a:r>
        </a:p>
        <a:p>
          <a:r>
            <a:rPr kumimoji="1" lang="ja-JP" altLang="en-US" sz="1200">
              <a:latin typeface="ＭＳ ゴシック" pitchFamily="49" charset="-128"/>
              <a:ea typeface="ＭＳ ゴシック" pitchFamily="49" charset="-128"/>
            </a:rPr>
            <a:t>しかしながら、地方債の現在高の増加傾向は看過できない問題であるため、実施事業を選定し過度な地方債発行とならないよう注意する必要がある。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年度において、新規に災害等救助基金へ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百万円、地域防災情報等提供施設整備基金へ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百万円積立てしたほか、基金利子として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広域的行政施設整備基金を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利息の再積立により微増していく予定だが、今後、単身者向け村営住宅の建設や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新型コロナ対策事業費が大きく増加する事態になった場合には、基金充当を行う。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地域振興基金：魅力ある地域づくりに資するための地域振興事業に必要となる費用の財源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広域的行政施設整備基金：行政区を超えた広域的行政施設の老朽化や不足のための施設整備のための財源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社会教育施設基金：社会教育施設の整備のための財源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地域防災情報等提供施設整備基金：地域防災情報等提供施設の整備及び健全な運営に必要となる費用の財源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広域的行政施設整備基金：取崩（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百万円）により減少（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社会教育施設基金：基金利子の再積立（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地域防災情報等提供施設整備基金：施設加入金の新規積立（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地域振興基金：小中学校統合に伴う学校教育施設整備や中部横断自動車道に係る接続道路及び周辺整備事業に充当する予定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地域防災情報等提供施設整備基金：施設の新規加入金を毎年度新規積立する予定であるため、毎年度概ね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百万円づつ増加する見込み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年度ごとの事業量変動や、大規模災害の発生等の緊急を要する財政需要に対応するため、標準財政規模の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割を目途に積み立てることとしている。現在の残高（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655,836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千円）は標準財政規模（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2,477,611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％であるため、短期的には新規に積み立てる予定はなく、中長期的にも取り崩す予定はないため、減少は見込んでいない。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しかしながら、新型コロナ対策事業費が大きく増加した場合には取り崩す予定としている。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基金利子の再積立（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地方債の償還計画を踏まえ、短期的には新規に積み立てる予定はなく、また中長期的にも取り崩す予定はないため、減少は見込んでいない。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4B2A9C8-DD83-4C89-BA7E-FC2D17B61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4B9B10-1F9E-4205-AF95-A8F4BC546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C87F58F-A338-4C75-8731-B79B89B69D1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4DB12C8-AB96-4989-86F0-00F2B74DAF8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B1F8FE5-84C1-4452-87C5-1F1F4C8122F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FF410DB-B1BF-416A-B3CC-008A58288B0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9108C06-70B2-4D4C-A1FD-9F536557AE8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10CC316-ADCB-45B2-AD70-F1F648405A1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87C4C82-A47A-46C4-90A4-B56A1F06986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D572C37-BA02-4B4C-9E8A-4B8A9F27330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679A321-CE52-499D-9387-447CE0998DE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0E183E4-0E9B-40DC-AC82-BBD96559D25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50DEB89-B568-4467-A1F9-E7CA698F23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49BFBF7-BB12-438C-BCCA-C371F35950B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6366A0D-4E06-473C-A892-DA958E0DAC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2AF96A1-EE4F-4718-A9E0-A43AE806E9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AD61B98-901C-4CB4-9214-E24C56049D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920B4C7-3B1C-4F7E-BFFF-55F8C1F15A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9AFADF6-C582-4B77-9A63-5FF39F8078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F1C0687-D5BB-48AF-A9D3-817FCD2753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9ED72B3-30FE-417E-8C83-66D2266261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E46B453-1C84-439D-971D-D9B564D8F5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10E76FC-23E7-46CA-A3CA-1637BB974FC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D4FB76C-9C41-4ED8-AD6C-ED3BA988655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03EFEB7-C078-4A3B-BA08-4C531BCD0F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0777D5E-7F4E-4D09-8F6E-66F5A7C7C5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9038679-35F2-4AC8-8C23-59FE61D5B48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E2C35C8-2C87-423B-8489-1B9ED3FA8CC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9DC56E1-CE15-4C97-A5C8-F7A70D3AED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B74ACED-9B06-4174-B00B-AEB8501E01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A483EA6-DEC1-4253-A32A-7008ACBEB3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DCF6C16-7B90-448A-9E05-A0FF6F92202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BFF1EDF-3860-4AA6-8471-0B77DFD605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59F233A-E6F7-4B0E-B134-8EC59E9A542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4C5FDC7-1F54-4DB8-B383-C4FF4FB27A7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87388C7-F1E7-4F22-A7E0-E6A09B96165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154EFA7-8989-49B1-9044-7DBE01D6CC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C1FA1FC-F151-4D8E-AC9D-96FA232C39C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1EB695B-C7F1-484C-A089-11FE0EA3A61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70F153D-0D61-440A-8D5F-53879CA67F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DE47953-F31B-41E7-9FBD-EF9A1CB4DB7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AC36A8A-E8B7-4188-955F-4A722CF05AB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FB85BEF-6783-4791-B096-C970B333B3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966E874-89DF-4CBD-ADCF-368892B796F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6C81F8-2E87-49EE-8DBF-D28425CD734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B15E22A-D688-4EF2-83B2-DF0C7B42B43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9CC9F09-7FC5-49B5-AC22-7E7C08905A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9949A1C-27F8-4F75-8A73-797852D029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1CC571F-1AD4-4D55-BFCE-3F6A9BABA98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F7FB0A8-5F82-4FF8-AC2B-2177159B98A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A0D0657-66A2-4B91-B441-1BB9009E83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C67C690-FD76-41E6-B6EB-B45A16F087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B182564-C52E-43B7-BF80-EDBF08D549D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89E269E-B328-4FEE-B006-BD214AF8CB8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DD2D8FE-2B75-4467-A8B6-A0E1AE56D6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86545B5-1854-4646-B6A1-3D49EAF992D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169B14C-B73F-4AA8-8FD2-52977B9826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しかしながら、今後は南牧村公共施設等総合管理計画に沿って長寿命化を推進しつつ、老朽化した施設については個別計画を作成し、計画的な改修等を行う。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6FAA47F-E8CD-4B0D-B9DA-7165E73505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87EF175-CEDA-4741-9AA9-0E7E25BCAA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16C1184-A9B3-460F-BB77-27B0DF7747B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10AE485-1756-43C8-A508-33D118D343F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A5A5822-B31A-40B3-B854-AADB2B4CC16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2352D42D-5493-43C4-9E0B-CA397FA205B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F83BB51-0C6C-4ADA-8E7C-1AC5C8B8DDA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C117F38-0AEC-4086-B378-7503D997A5E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C93D549-6121-448F-8A38-B04A8ED372A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BE764E2-12F4-467D-9C18-DAA7BDDA942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F597197-982E-450F-895E-35301A3C18D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572B5E8-875B-4410-B384-8507C6DAFF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A832804-4488-4C15-AA37-37EB9828AFD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14641737-E079-4350-A9B9-2B08948969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15E52797-3964-43E4-819D-FB45629AEFA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EA1603B6-288A-4B18-923C-D501EE9B41D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BB577678-B05E-4283-A58D-A376ECF47D6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246340D0-CA1B-4C82-83E3-05C1668AB05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EBB14D0E-0CBF-49ED-826F-8DA32E293DEC}"/>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9A4045E6-A155-490D-8E37-B49EECE31492}"/>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E566D999-8513-4DE8-A97B-A6946FDB7806}"/>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6B916C79-DCB6-4E67-9646-4622F9FDED8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64839820-FBB0-4892-911B-7A1E24A28BDD}"/>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EC9EE12F-A1BA-4082-8328-FFB27D42DB6A}"/>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7AA9C177-BCEC-4E83-A65E-2F8D22BF24EA}"/>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8EEBF7B-8DB4-4CF4-9267-B4640B5CD2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9478E56-0735-4C78-BD7A-D65E6F8A4B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6EC610E-502B-41FD-A119-D6820CB38E0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CA2086D-724B-45DC-80AF-1D1E7CE2C9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EB2706D-A6C7-4642-BB86-CC72F4150C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113284</xdr:rowOff>
    </xdr:from>
    <xdr:to>
      <xdr:col>23</xdr:col>
      <xdr:colOff>136525</xdr:colOff>
      <xdr:row>32</xdr:row>
      <xdr:rowOff>43434</xdr:rowOff>
    </xdr:to>
    <xdr:sp macro="" textlink="">
      <xdr:nvSpPr>
        <xdr:cNvPr id="89" name="楕円 88">
          <a:extLst>
            <a:ext uri="{FF2B5EF4-FFF2-40B4-BE49-F238E27FC236}">
              <a16:creationId xmlns:a16="http://schemas.microsoft.com/office/drawing/2014/main" id="{7708F829-7C8F-415E-B4F5-7A3ADE6B52DC}"/>
            </a:ext>
          </a:extLst>
        </xdr:cNvPr>
        <xdr:cNvSpPr/>
      </xdr:nvSpPr>
      <xdr:spPr>
        <a:xfrm>
          <a:off x="47117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136161</xdr:rowOff>
    </xdr:from>
    <xdr:ext cx="405111" cy="259045"/>
    <xdr:sp macro="" textlink="">
      <xdr:nvSpPr>
        <xdr:cNvPr id="90" name="有形固定資産減価償却率該当値テキスト">
          <a:extLst>
            <a:ext uri="{FF2B5EF4-FFF2-40B4-BE49-F238E27FC236}">
              <a16:creationId xmlns:a16="http://schemas.microsoft.com/office/drawing/2014/main" id="{1EB882A5-6EF8-4624-A969-36CEE279121A}"/>
            </a:ext>
          </a:extLst>
        </xdr:cNvPr>
        <xdr:cNvSpPr txBox="1"/>
      </xdr:nvSpPr>
      <xdr:spPr>
        <a:xfrm>
          <a:off x="4813300" y="6051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91" name="楕円 90">
          <a:extLst>
            <a:ext uri="{FF2B5EF4-FFF2-40B4-BE49-F238E27FC236}">
              <a16:creationId xmlns:a16="http://schemas.microsoft.com/office/drawing/2014/main" id="{FFCCB981-38EC-4BC9-AA8E-EBACE829B25F}"/>
            </a:ext>
          </a:extLst>
        </xdr:cNvPr>
        <xdr:cNvSpPr/>
      </xdr:nvSpPr>
      <xdr:spPr>
        <a:xfrm>
          <a:off x="4000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164084</xdr:rowOff>
    </xdr:to>
    <xdr:cxnSp macro="">
      <xdr:nvCxnSpPr>
        <xdr:cNvPr id="92" name="直線コネクタ 91">
          <a:extLst>
            <a:ext uri="{FF2B5EF4-FFF2-40B4-BE49-F238E27FC236}">
              <a16:creationId xmlns:a16="http://schemas.microsoft.com/office/drawing/2014/main" id="{E7989FFC-91B8-419F-8BF7-A205B582D780}"/>
            </a:ext>
          </a:extLst>
        </xdr:cNvPr>
        <xdr:cNvCxnSpPr/>
      </xdr:nvCxnSpPr>
      <xdr:spPr>
        <a:xfrm>
          <a:off x="4051300" y="6213856"/>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42037</xdr:rowOff>
    </xdr:from>
    <xdr:to>
      <xdr:col>15</xdr:col>
      <xdr:colOff>187325</xdr:colOff>
      <xdr:row>31</xdr:row>
      <xdr:rowOff>143637</xdr:rowOff>
    </xdr:to>
    <xdr:sp macro="" textlink="">
      <xdr:nvSpPr>
        <xdr:cNvPr id="93" name="楕円 92">
          <a:extLst>
            <a:ext uri="{FF2B5EF4-FFF2-40B4-BE49-F238E27FC236}">
              <a16:creationId xmlns:a16="http://schemas.microsoft.com/office/drawing/2014/main" id="{9860E2E4-6CA7-4B36-8D9B-5ECF7EC056E5}"/>
            </a:ext>
          </a:extLst>
        </xdr:cNvPr>
        <xdr:cNvSpPr/>
      </xdr:nvSpPr>
      <xdr:spPr>
        <a:xfrm>
          <a:off x="3238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92837</xdr:rowOff>
    </xdr:from>
    <xdr:to>
      <xdr:col>19</xdr:col>
      <xdr:colOff>136525</xdr:colOff>
      <xdr:row>31</xdr:row>
      <xdr:rowOff>127381</xdr:rowOff>
    </xdr:to>
    <xdr:cxnSp macro="">
      <xdr:nvCxnSpPr>
        <xdr:cNvPr id="94" name="直線コネクタ 93">
          <a:extLst>
            <a:ext uri="{FF2B5EF4-FFF2-40B4-BE49-F238E27FC236}">
              <a16:creationId xmlns:a16="http://schemas.microsoft.com/office/drawing/2014/main" id="{03734686-8C14-4A4C-9E4B-9DF9B217AA0F}"/>
            </a:ext>
          </a:extLst>
        </xdr:cNvPr>
        <xdr:cNvCxnSpPr/>
      </xdr:nvCxnSpPr>
      <xdr:spPr>
        <a:xfrm>
          <a:off x="3289300" y="617931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9652</xdr:rowOff>
    </xdr:from>
    <xdr:to>
      <xdr:col>11</xdr:col>
      <xdr:colOff>187325</xdr:colOff>
      <xdr:row>31</xdr:row>
      <xdr:rowOff>111252</xdr:rowOff>
    </xdr:to>
    <xdr:sp macro="" textlink="">
      <xdr:nvSpPr>
        <xdr:cNvPr id="95" name="楕円 94">
          <a:extLst>
            <a:ext uri="{FF2B5EF4-FFF2-40B4-BE49-F238E27FC236}">
              <a16:creationId xmlns:a16="http://schemas.microsoft.com/office/drawing/2014/main" id="{FA4728E7-0E30-4E90-BDD0-5D293D7230AC}"/>
            </a:ext>
          </a:extLst>
        </xdr:cNvPr>
        <xdr:cNvSpPr/>
      </xdr:nvSpPr>
      <xdr:spPr>
        <a:xfrm>
          <a:off x="2476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60452</xdr:rowOff>
    </xdr:from>
    <xdr:to>
      <xdr:col>15</xdr:col>
      <xdr:colOff>136525</xdr:colOff>
      <xdr:row>31</xdr:row>
      <xdr:rowOff>92837</xdr:rowOff>
    </xdr:to>
    <xdr:cxnSp macro="">
      <xdr:nvCxnSpPr>
        <xdr:cNvPr id="96" name="直線コネクタ 95">
          <a:extLst>
            <a:ext uri="{FF2B5EF4-FFF2-40B4-BE49-F238E27FC236}">
              <a16:creationId xmlns:a16="http://schemas.microsoft.com/office/drawing/2014/main" id="{CE87AA8B-D2EC-4FD9-BD5F-048242663360}"/>
            </a:ext>
          </a:extLst>
        </xdr:cNvPr>
        <xdr:cNvCxnSpPr/>
      </xdr:nvCxnSpPr>
      <xdr:spPr>
        <a:xfrm>
          <a:off x="2527300" y="614692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97" name="楕円 96">
          <a:extLst>
            <a:ext uri="{FF2B5EF4-FFF2-40B4-BE49-F238E27FC236}">
              <a16:creationId xmlns:a16="http://schemas.microsoft.com/office/drawing/2014/main" id="{650559D9-A230-4D6E-AF89-0B30B97BCB74}"/>
            </a:ext>
          </a:extLst>
        </xdr:cNvPr>
        <xdr:cNvSpPr/>
      </xdr:nvSpPr>
      <xdr:spPr>
        <a:xfrm>
          <a:off x="1714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45339</xdr:rowOff>
    </xdr:from>
    <xdr:to>
      <xdr:col>11</xdr:col>
      <xdr:colOff>136525</xdr:colOff>
      <xdr:row>31</xdr:row>
      <xdr:rowOff>60452</xdr:rowOff>
    </xdr:to>
    <xdr:cxnSp macro="">
      <xdr:nvCxnSpPr>
        <xdr:cNvPr id="98" name="直線コネクタ 97">
          <a:extLst>
            <a:ext uri="{FF2B5EF4-FFF2-40B4-BE49-F238E27FC236}">
              <a16:creationId xmlns:a16="http://schemas.microsoft.com/office/drawing/2014/main" id="{8A706943-003F-485B-8FB1-FAE73F134BF7}"/>
            </a:ext>
          </a:extLst>
        </xdr:cNvPr>
        <xdr:cNvCxnSpPr/>
      </xdr:nvCxnSpPr>
      <xdr:spPr>
        <a:xfrm>
          <a:off x="1765300" y="613181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119305E9-F0E2-4EFD-ABE3-D01A0C27D75B}"/>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B9EDC45D-6D61-4F16-8088-474B448B80A6}"/>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C4A21BA4-2954-47A8-B49E-9809F3611243}"/>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C5DE1AF6-B2C8-429D-8238-FCC7D1ED35D1}"/>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23258</xdr:rowOff>
    </xdr:from>
    <xdr:ext cx="405111" cy="259045"/>
    <xdr:sp macro="" textlink="">
      <xdr:nvSpPr>
        <xdr:cNvPr id="103" name="n_1mainValue有形固定資産減価償却率">
          <a:extLst>
            <a:ext uri="{FF2B5EF4-FFF2-40B4-BE49-F238E27FC236}">
              <a16:creationId xmlns:a16="http://schemas.microsoft.com/office/drawing/2014/main" id="{33A1B895-AFC7-416D-A515-186B74CB9C38}"/>
            </a:ext>
          </a:extLst>
        </xdr:cNvPr>
        <xdr:cNvSpPr txBox="1"/>
      </xdr:nvSpPr>
      <xdr:spPr>
        <a:xfrm>
          <a:off x="38360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104" name="n_2mainValue有形固定資産減価償却率">
          <a:extLst>
            <a:ext uri="{FF2B5EF4-FFF2-40B4-BE49-F238E27FC236}">
              <a16:creationId xmlns:a16="http://schemas.microsoft.com/office/drawing/2014/main" id="{6F361D26-D3C6-4753-BAC9-C83CE65D4D9C}"/>
            </a:ext>
          </a:extLst>
        </xdr:cNvPr>
        <xdr:cNvSpPr txBox="1"/>
      </xdr:nvSpPr>
      <xdr:spPr>
        <a:xfrm>
          <a:off x="3086744" y="590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127779</xdr:rowOff>
    </xdr:from>
    <xdr:ext cx="405111" cy="259045"/>
    <xdr:sp macro="" textlink="">
      <xdr:nvSpPr>
        <xdr:cNvPr id="105" name="n_3mainValue有形固定資産減価償却率">
          <a:extLst>
            <a:ext uri="{FF2B5EF4-FFF2-40B4-BE49-F238E27FC236}">
              <a16:creationId xmlns:a16="http://schemas.microsoft.com/office/drawing/2014/main" id="{589B6D02-57AE-4A5F-9ED0-783210F207DF}"/>
            </a:ext>
          </a:extLst>
        </xdr:cNvPr>
        <xdr:cNvSpPr txBox="1"/>
      </xdr:nvSpPr>
      <xdr:spPr>
        <a:xfrm>
          <a:off x="2324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112666</xdr:rowOff>
    </xdr:from>
    <xdr:ext cx="405111" cy="259045"/>
    <xdr:sp macro="" textlink="">
      <xdr:nvSpPr>
        <xdr:cNvPr id="106" name="n_4mainValue有形固定資産減価償却率">
          <a:extLst>
            <a:ext uri="{FF2B5EF4-FFF2-40B4-BE49-F238E27FC236}">
              <a16:creationId xmlns:a16="http://schemas.microsoft.com/office/drawing/2014/main" id="{2B595089-3662-4466-915B-4AB2352926EC}"/>
            </a:ext>
          </a:extLst>
        </xdr:cNvPr>
        <xdr:cNvSpPr txBox="1"/>
      </xdr:nvSpPr>
      <xdr:spPr>
        <a:xfrm>
          <a:off x="1562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A65F031-0C80-45D1-86DC-D07BF2E97A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1483769-D267-4633-B6D5-546751C4B6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E850ED66-6E2E-4BA2-9978-85301F72DC07}"/>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B83294C-9D8B-4624-B6A5-0E5D91DC0F0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B48FC98-1609-4716-A585-8915EFD701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734606F-7FE2-4B6F-8DEC-9176BCAFE79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4A97758-F0D6-444F-A3F5-EDD58C064E1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B62A462-F764-4524-B1DD-10EACCD17B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32A3E97-31A3-42B4-984A-A521ED639E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C5548EF-D4AE-4D62-8FB1-703562C91E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C83E81C-7F97-48A8-AA81-62091288ED6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FC51D53-2F3E-4A24-BFC9-C13FDDD03B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EF36DE6-057C-487F-8D7A-95805494F93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年度から継続的に繰上償還を実施し地方債残高の減少に努めてきたことが考えられる。</a:t>
          </a:r>
        </a:p>
        <a:p>
          <a:r>
            <a:rPr kumimoji="1" lang="ja-JP" altLang="en-US" sz="1100">
              <a:latin typeface="ＭＳ Ｐゴシック" panose="020B0600070205080204" pitchFamily="50" charset="-128"/>
              <a:ea typeface="ＭＳ Ｐゴシック" panose="020B0600070205080204" pitchFamily="50" charset="-128"/>
            </a:rPr>
            <a:t>償還比率については、長野県平均（</a:t>
          </a:r>
          <a:r>
            <a:rPr kumimoji="1" lang="en-US" altLang="ja-JP" sz="1100">
              <a:latin typeface="ＭＳ Ｐゴシック" panose="020B0600070205080204" pitchFamily="50" charset="-128"/>
              <a:ea typeface="ＭＳ Ｐゴシック" panose="020B0600070205080204" pitchFamily="50" charset="-128"/>
            </a:rPr>
            <a:t>470.3</a:t>
          </a:r>
          <a:r>
            <a:rPr kumimoji="1" lang="ja-JP" altLang="en-US" sz="1100">
              <a:latin typeface="ＭＳ Ｐゴシック" panose="020B0600070205080204" pitchFamily="50" charset="-128"/>
              <a:ea typeface="ＭＳ Ｐゴシック" panose="020B0600070205080204" pitchFamily="50" charset="-128"/>
            </a:rPr>
            <a:t>）を上限の目安と捉えており、引き続き長野県平均を上回らないよう、財政状況等を確認しながら繰上償還などを取り組んでいく。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E759E91-91FE-486A-B005-02B0FE5C30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14103D7-8A25-4628-9D98-B66FA8C3F6F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B9E07E0-0214-43E0-A114-011C6F858E4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A0712A3-5115-44B7-8A62-0DBB6ACDF96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6843042-6A1D-4667-967F-7EDAD9F71A2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B674C057-69D7-4C1F-B707-FB705A372DD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19294488-59E0-43F5-B828-5FDF0530AD9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C021626D-DA1E-4C3E-94D2-E5A175FE0E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84BC9FC-9D11-4437-9979-B87B9A1B6EF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0650F7A-617C-4DCD-9271-BE40779D4A9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62379E9F-F916-4211-BC80-5FD6FA5CA20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C2872AA-2A30-4CDB-B44B-59C3046EB7D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E9A2530F-B3FD-40A4-A165-70BFE7767E3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8D14B3F-3109-4907-A07D-5DDB5A3E566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53E3922-5442-40EF-8332-5FB92E7EE4E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B8C1837-5F92-4240-8BC1-4BA800488A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0A3DFE4-96C6-4BB3-A5E6-B330B9EB34C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3C91103B-B462-477F-B553-25277E5389F4}"/>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F5BA170F-A743-49BF-B044-D9E6304DC606}"/>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90C9F2A0-7F95-4D20-A696-02CCA6319419}"/>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BB6CF3A-3674-4525-81DD-C90DA8BB1B2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D0906AA-8F90-479A-91A8-D398986BF9D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10A2E835-7B94-4F79-9661-9CCFC7C1F76A}"/>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8E86B5CB-A1D9-4944-81C2-CBA1716CEDA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793957AD-D711-4541-8DBE-56569C2A33D7}"/>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75054D01-7A4D-4532-B8A6-84980586C8FC}"/>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2270DD4B-E742-4D5C-A813-FEFCA9B928E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8F237C66-4308-477E-842C-297398F905C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D20506A-BFD1-4F99-B5D9-3FCB1FEF8C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B0DE351-38FD-44CB-93C4-93ACDA3FDD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B84647A-5786-4F9D-B74A-EDD3769E19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E99F627-61E6-4AA4-9B1B-850BF2EBA90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9F2294-97EE-46A6-B157-4F6C31B649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13E48509-42DA-4FBC-B232-14F5FEABE229}"/>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AB85AC67-D70F-48BD-B1CF-A734E133B728}"/>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3FE037FA-620A-42BE-A232-80D3BF0B56D6}"/>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CF0680E5-4F55-44D7-A11C-69D3912468E9}"/>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9E59E849-6B4A-4640-B32D-B0AC7DFD7F8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405790C-E04F-43D9-8029-714DE89BA2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EC8CAC8-B492-4EB6-8DD3-38D4152689F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ED6E6226-B585-431A-BDDB-17ADD67765A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F7B339C2-0BCD-4810-B3F2-4CDEFA7FBBF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36979268-990C-4D0B-AD5B-8A5EA28DED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766441-D2C0-4F8F-8B8A-72CB22EFF0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28BD74-976C-4B8B-8E87-D16318D8EE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6781C2-A07D-4E64-9E2B-91231AE450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6AC28C-CC76-438F-8371-359635D7F5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FE9194-932F-48F0-9D69-6DA6D94570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8A5A1D-A16D-422A-B714-D2CE991A13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E0AF0D-5242-4E26-BE71-F61CF80429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94328D-7F78-42E7-A753-6DECE287E4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E11F55-B9C8-46B4-A73B-9FEB15ACE0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15766-F8CD-45EC-9715-C728C1BC6F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828871-7AFB-4BBA-AA16-349FFBCFC7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135941-5D82-4D6B-9BD3-811049D6F2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A5C7E4-C73D-48D0-AFF8-9913F1E4D8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F07291-F141-4792-955B-6BC427E31A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497B8B-D1B4-40B4-B585-A044DC66D1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AE8DA7-19AC-448A-95AE-7D09B19F37E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9AC59C-7BFE-480A-92DC-81228E39BC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BEC71A-78A1-4BC1-B709-18CF4A380B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9C2858-FBF9-455E-A415-E8AF76B198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845F7C-2BC0-4DE3-BB38-AE943B59CF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36BB14-82F2-413A-BD77-FF035DBC3F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B75BD6-D2FD-40E4-BFBE-4368099119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6E19F9-7FDE-4EE6-B1E4-FFC16E4F4E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7760C3-37AB-4DA3-8DB1-F37CC3F14F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8D80FA-BDBA-4DA2-B0C6-545FB12D85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017858-6A67-4C78-BA51-C9823C30B4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33CC42-783A-4B49-8CF1-49751C493F4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813A97-C21A-4875-B488-A3FDE6AE66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48DD4F-196A-4334-959C-F40BE98DAD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357C9B-CE80-40C0-9BD6-83B54D3A88D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ABB547-5A62-4391-9F25-F8E75C8416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BC2AF3-836A-4D7D-B34A-DAE3AFC8EA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77DC88-2EE2-402A-8938-3A9EE6DE8A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BB8911-92F1-4A95-AF68-30409BB5C2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069C62-B289-4559-B9B7-9B76B5A36B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E71484-20F0-411C-B150-A09BFA51E5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DC1F20-1DCF-47DB-AEB0-6AFA7AF3A1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A9DA07-BA39-4484-AEE0-8C2395338A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709856-1143-44E5-9873-0A0209DA90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3BF20C-3473-496F-B918-2064712CC8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811A82-8B29-4C34-B7FA-099B2D7669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C2F2A6-266B-4A5F-A93A-3668C26146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F914408-C51F-4F47-8222-1B35C05AB7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26CE59-72F8-4D4B-A938-17AE709D587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848CCC5-EA02-4BE3-8BEB-A7FAA1D4844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AF13806-F228-492C-9C99-D62292F21F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38E09E-99A4-408B-A715-9620840064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119E3EA-3B0B-4870-9515-3E3120AE3EB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10F414-FF3A-4955-B11B-2C6AA74350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40B0D7-80B9-4796-B258-C1E9D858F2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828136E-5B8F-4A61-BF4D-F363538D4D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F7FE31-55AE-4579-BE53-00571AD5F48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12DD35-A116-4057-8304-688459B078D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5A2E572-B0E6-4DA3-95CE-D8CD0223B0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A1580F-9510-42AF-8814-5A2D63991B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4818125-4F05-45EC-BDFB-14CBF11751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48F5446D-0E82-4D2C-B717-B765F4505072}"/>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F137047F-4719-4FC4-B36B-AD73152AF961}"/>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9A4397FE-D9CD-428D-A0B3-6B8F142BA58E}"/>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0150615-DC47-448D-AFC3-A6E38A1F265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0E1B58F-95F3-48B4-8559-A6C56DA5310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9AE9CB29-D010-4851-9030-05B98729E44B}"/>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5E2526DE-8661-413C-96F7-F8B8908D48B5}"/>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74B8ABC5-3317-4741-A84F-1F320C2ECB76}"/>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AF120D57-A73C-4DE3-B5E7-1B5973A77C86}"/>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D6012B7-0D52-4897-A234-F41D8615CBFA}"/>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04A7894-A876-4FD2-BABD-3AD7193AD8EC}"/>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A13782-5880-40A1-987D-3B3CC0CFE3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8A3718-0B3F-4BC9-A305-21988CA95D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FE4CBD-AFE1-45A9-9EEB-52BB41252B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B32DCF-4904-45DD-9D61-F1C4C849ED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0B58A0-1D60-4E31-9553-3ED7994FF8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4" name="楕円 73">
          <a:extLst>
            <a:ext uri="{FF2B5EF4-FFF2-40B4-BE49-F238E27FC236}">
              <a16:creationId xmlns:a16="http://schemas.microsoft.com/office/drawing/2014/main" id="{49D89007-A5C6-4249-AB1D-079E07BE69B2}"/>
            </a:ext>
          </a:extLst>
        </xdr:cNvPr>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5" name="【道路】&#10;有形固定資産減価償却率該当値テキスト">
          <a:extLst>
            <a:ext uri="{FF2B5EF4-FFF2-40B4-BE49-F238E27FC236}">
              <a16:creationId xmlns:a16="http://schemas.microsoft.com/office/drawing/2014/main" id="{3E3CA498-BD3B-45B1-B052-82B7BD7CCD5A}"/>
            </a:ext>
          </a:extLst>
        </xdr:cNvPr>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6" name="楕円 75">
          <a:extLst>
            <a:ext uri="{FF2B5EF4-FFF2-40B4-BE49-F238E27FC236}">
              <a16:creationId xmlns:a16="http://schemas.microsoft.com/office/drawing/2014/main" id="{B7A50501-4D11-4FF5-9F4B-D06E9660715E}"/>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105592</xdr:rowOff>
    </xdr:to>
    <xdr:cxnSp macro="">
      <xdr:nvCxnSpPr>
        <xdr:cNvPr id="77" name="直線コネクタ 76">
          <a:extLst>
            <a:ext uri="{FF2B5EF4-FFF2-40B4-BE49-F238E27FC236}">
              <a16:creationId xmlns:a16="http://schemas.microsoft.com/office/drawing/2014/main" id="{AB3089AA-92EF-49CB-8E7C-C23D0E1F4688}"/>
            </a:ext>
          </a:extLst>
        </xdr:cNvPr>
        <xdr:cNvCxnSpPr/>
      </xdr:nvCxnSpPr>
      <xdr:spPr>
        <a:xfrm>
          <a:off x="3797300" y="64198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a:extLst>
            <a:ext uri="{FF2B5EF4-FFF2-40B4-BE49-F238E27FC236}">
              <a16:creationId xmlns:a16="http://schemas.microsoft.com/office/drawing/2014/main" id="{FAB79CFA-77BD-49A4-9736-CC49B550814C}"/>
            </a:ext>
          </a:extLst>
        </xdr:cNvPr>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76200</xdr:rowOff>
    </xdr:to>
    <xdr:cxnSp macro="">
      <xdr:nvCxnSpPr>
        <xdr:cNvPr id="79" name="直線コネクタ 78">
          <a:extLst>
            <a:ext uri="{FF2B5EF4-FFF2-40B4-BE49-F238E27FC236}">
              <a16:creationId xmlns:a16="http://schemas.microsoft.com/office/drawing/2014/main" id="{44CF958D-308F-4A84-A71B-5F0DF78829FA}"/>
            </a:ext>
          </a:extLst>
        </xdr:cNvPr>
        <xdr:cNvCxnSpPr/>
      </xdr:nvCxnSpPr>
      <xdr:spPr>
        <a:xfrm>
          <a:off x="2908300" y="63904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id="{E7BA21B6-69DD-4035-83DB-54D9A48BE544}"/>
            </a:ext>
          </a:extLst>
        </xdr:cNvPr>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46808</xdr:rowOff>
    </xdr:to>
    <xdr:cxnSp macro="">
      <xdr:nvCxnSpPr>
        <xdr:cNvPr id="81" name="直線コネクタ 80">
          <a:extLst>
            <a:ext uri="{FF2B5EF4-FFF2-40B4-BE49-F238E27FC236}">
              <a16:creationId xmlns:a16="http://schemas.microsoft.com/office/drawing/2014/main" id="{83F99EDF-AE91-4719-8804-3FA4840BC3E6}"/>
            </a:ext>
          </a:extLst>
        </xdr:cNvPr>
        <xdr:cNvCxnSpPr/>
      </xdr:nvCxnSpPr>
      <xdr:spPr>
        <a:xfrm>
          <a:off x="2019300" y="63659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82" name="楕円 81">
          <a:extLst>
            <a:ext uri="{FF2B5EF4-FFF2-40B4-BE49-F238E27FC236}">
              <a16:creationId xmlns:a16="http://schemas.microsoft.com/office/drawing/2014/main" id="{6812F6F3-6C73-4366-B9EE-62928CC35DD8}"/>
            </a:ext>
          </a:extLst>
        </xdr:cNvPr>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id="{BEB5DFCC-9464-49A0-A1DF-B1BCD787F06F}"/>
            </a:ext>
          </a:extLst>
        </xdr:cNvPr>
        <xdr:cNvCxnSpPr/>
      </xdr:nvCxnSpPr>
      <xdr:spPr>
        <a:xfrm flipV="1">
          <a:off x="1130300" y="6365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4343DA8C-E6AE-4512-A8BC-0FDA58E5B46A}"/>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5304B06E-C92C-4F77-98DB-A3A36FF24EA5}"/>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8BAB96DC-42EA-4D4B-9629-527A83962CEA}"/>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46D8E35E-A2F7-47C8-94B0-785114FECE46}"/>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8" name="n_1mainValue【道路】&#10;有形固定資産減価償却率">
          <a:extLst>
            <a:ext uri="{FF2B5EF4-FFF2-40B4-BE49-F238E27FC236}">
              <a16:creationId xmlns:a16="http://schemas.microsoft.com/office/drawing/2014/main" id="{CAB82D0C-08FE-4B90-BA44-750FF2DA908E}"/>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114135</xdr:rowOff>
    </xdr:from>
    <xdr:ext cx="405111" cy="259045"/>
    <xdr:sp macro="" textlink="">
      <xdr:nvSpPr>
        <xdr:cNvPr id="89" name="n_2mainValue【道路】&#10;有形固定資産減価償却率">
          <a:extLst>
            <a:ext uri="{FF2B5EF4-FFF2-40B4-BE49-F238E27FC236}">
              <a16:creationId xmlns:a16="http://schemas.microsoft.com/office/drawing/2014/main" id="{5BD0EAB4-0276-4699-8BD6-1390DD6C2878}"/>
            </a:ext>
          </a:extLst>
        </xdr:cNvPr>
        <xdr:cNvSpPr txBox="1"/>
      </xdr:nvSpPr>
      <xdr:spPr>
        <a:xfrm>
          <a:off x="2705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道路】&#10;有形固定資産減価償却率">
          <a:extLst>
            <a:ext uri="{FF2B5EF4-FFF2-40B4-BE49-F238E27FC236}">
              <a16:creationId xmlns:a16="http://schemas.microsoft.com/office/drawing/2014/main" id="{D4C5A7F8-665A-4F60-8DF3-B5C8FCBE82E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91" name="n_4mainValue【道路】&#10;有形固定資産減価償却率">
          <a:extLst>
            <a:ext uri="{FF2B5EF4-FFF2-40B4-BE49-F238E27FC236}">
              <a16:creationId xmlns:a16="http://schemas.microsoft.com/office/drawing/2014/main" id="{5319C399-8BBF-4BE5-9159-F0D8F3A1DEDC}"/>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F534159-77B7-4E65-84C7-B3BDC20A32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2EE10C4-6BAB-4F88-84A1-DCBAE6D4C1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94C0A3-C3A6-42E3-8F13-614D5DB933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8F4637D-04D2-4375-8836-BFA3A541A3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7C81190-B9F8-49ED-9C30-01259603C7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C0F4EB-1490-4268-B380-A344907E8E8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D12D9CF-82C9-45DC-BA28-5D4F820920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8AAEAA4-ACB1-43F1-866A-F2D954D3FF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E144E40-958B-4BF5-A006-D9C6F199C50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580E80-8AD2-48A1-9F55-18E0EE34D7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DF4E188-FE1B-45B0-A7B0-11641E7D5B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1A030F6-B2F3-4CD8-9B5E-01376A550F7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A09615B-1DF0-4BEE-B77C-EE0E5C91D1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169A17F-DE9B-496A-B683-6EBC6C9E033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B9757DC-2564-45C0-AE7B-FD4268CAA91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B0A9FCB-AA44-4D27-9410-AD6B08E7D62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4554397-15E5-497C-AB88-12D1EB6897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4997374-E5B0-40C9-A122-63DDA70E69A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DC9FBD0-2DAE-4D96-BD84-6F1862C5619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A343EB3-076D-41BA-8E98-6EA2FF42612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C3AFFA-6331-4B9A-83F0-A22CC6C24C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86950CC-35E7-459F-819A-93511C8B167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5789148-8485-45A5-8C7A-7F0F853A8F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29D6B8A-B25E-458D-9E9A-03CE59AF6D6B}"/>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46645C1-E0FA-421F-92AF-E6C7AC1BDEA3}"/>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F188485-A17A-4CD2-BC63-DF6EA5138CB7}"/>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EE0D99E2-5F5C-4CE1-9CF3-209D90D48E7F}"/>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8C22437D-F28B-45E4-850E-9A567D43315D}"/>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1500DF3-DF58-486B-973C-B505CBFF9A24}"/>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E5308538-57F9-4B0D-8A2E-5151FC2E53C2}"/>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7F8F7B5-690B-4193-9797-11D38843A2FF}"/>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D59899FC-09D3-4BA1-9542-7D263343E938}"/>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8002AFEC-4F64-4F31-9540-540C3BC7D1DE}"/>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BB642311-EA2C-43B2-A5CA-5929A841D095}"/>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62E81E-73B4-4450-B1F3-7EA5053C53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36E68F-CEC9-4779-BDCD-9225EC3A3F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ECE2A0-FF37-486B-9771-E748D21715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6129CA-9F3B-4024-8893-E74F5946AA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A89BBB9-ED1D-42F6-9D34-39EF8E86D1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79298</xdr:rowOff>
    </xdr:from>
    <xdr:to>
      <xdr:col>55</xdr:col>
      <xdr:colOff>50800</xdr:colOff>
      <xdr:row>41</xdr:row>
      <xdr:rowOff>9448</xdr:rowOff>
    </xdr:to>
    <xdr:sp macro="" textlink="">
      <xdr:nvSpPr>
        <xdr:cNvPr id="131" name="楕円 130">
          <a:extLst>
            <a:ext uri="{FF2B5EF4-FFF2-40B4-BE49-F238E27FC236}">
              <a16:creationId xmlns:a16="http://schemas.microsoft.com/office/drawing/2014/main" id="{9920A020-643C-432A-ACE9-7016385E5118}"/>
            </a:ext>
          </a:extLst>
        </xdr:cNvPr>
        <xdr:cNvSpPr/>
      </xdr:nvSpPr>
      <xdr:spPr>
        <a:xfrm>
          <a:off x="10426700" y="69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102175</xdr:rowOff>
    </xdr:from>
    <xdr:ext cx="599010" cy="259045"/>
    <xdr:sp macro="" textlink="">
      <xdr:nvSpPr>
        <xdr:cNvPr id="132" name="【道路】&#10;一人当たり延長該当値テキスト">
          <a:extLst>
            <a:ext uri="{FF2B5EF4-FFF2-40B4-BE49-F238E27FC236}">
              <a16:creationId xmlns:a16="http://schemas.microsoft.com/office/drawing/2014/main" id="{A7A20C9B-6B9D-4F5A-9C4F-20C686F21D4B}"/>
            </a:ext>
          </a:extLst>
        </xdr:cNvPr>
        <xdr:cNvSpPr txBox="1"/>
      </xdr:nvSpPr>
      <xdr:spPr>
        <a:xfrm>
          <a:off x="10515600" y="678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75347</xdr:rowOff>
    </xdr:from>
    <xdr:to>
      <xdr:col>50</xdr:col>
      <xdr:colOff>165100</xdr:colOff>
      <xdr:row>41</xdr:row>
      <xdr:rowOff>5497</xdr:rowOff>
    </xdr:to>
    <xdr:sp macro="" textlink="">
      <xdr:nvSpPr>
        <xdr:cNvPr id="133" name="楕円 132">
          <a:extLst>
            <a:ext uri="{FF2B5EF4-FFF2-40B4-BE49-F238E27FC236}">
              <a16:creationId xmlns:a16="http://schemas.microsoft.com/office/drawing/2014/main" id="{9BAF5942-E196-474C-B0C6-3BEF8F0DC64A}"/>
            </a:ext>
          </a:extLst>
        </xdr:cNvPr>
        <xdr:cNvSpPr/>
      </xdr:nvSpPr>
      <xdr:spPr>
        <a:xfrm>
          <a:off x="9588500" y="69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126147</xdr:rowOff>
    </xdr:from>
    <xdr:to>
      <xdr:col>55</xdr:col>
      <xdr:colOff>0</xdr:colOff>
      <xdr:row>40</xdr:row>
      <xdr:rowOff>130098</xdr:rowOff>
    </xdr:to>
    <xdr:cxnSp macro="">
      <xdr:nvCxnSpPr>
        <xdr:cNvPr id="134" name="直線コネクタ 133">
          <a:extLst>
            <a:ext uri="{FF2B5EF4-FFF2-40B4-BE49-F238E27FC236}">
              <a16:creationId xmlns:a16="http://schemas.microsoft.com/office/drawing/2014/main" id="{77D6F680-D552-40BD-AD4E-40BFEF488762}"/>
            </a:ext>
          </a:extLst>
        </xdr:cNvPr>
        <xdr:cNvCxnSpPr/>
      </xdr:nvCxnSpPr>
      <xdr:spPr>
        <a:xfrm>
          <a:off x="9639300" y="6984147"/>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76340</xdr:rowOff>
    </xdr:from>
    <xdr:to>
      <xdr:col>46</xdr:col>
      <xdr:colOff>38100</xdr:colOff>
      <xdr:row>41</xdr:row>
      <xdr:rowOff>6490</xdr:rowOff>
    </xdr:to>
    <xdr:sp macro="" textlink="">
      <xdr:nvSpPr>
        <xdr:cNvPr id="135" name="楕円 134">
          <a:extLst>
            <a:ext uri="{FF2B5EF4-FFF2-40B4-BE49-F238E27FC236}">
              <a16:creationId xmlns:a16="http://schemas.microsoft.com/office/drawing/2014/main" id="{F98E7F59-E388-41F5-A190-0AC189BE1A1A}"/>
            </a:ext>
          </a:extLst>
        </xdr:cNvPr>
        <xdr:cNvSpPr/>
      </xdr:nvSpPr>
      <xdr:spPr>
        <a:xfrm>
          <a:off x="8699500" y="69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126147</xdr:rowOff>
    </xdr:from>
    <xdr:to>
      <xdr:col>50</xdr:col>
      <xdr:colOff>114300</xdr:colOff>
      <xdr:row>40</xdr:row>
      <xdr:rowOff>127140</xdr:rowOff>
    </xdr:to>
    <xdr:cxnSp macro="">
      <xdr:nvCxnSpPr>
        <xdr:cNvPr id="136" name="直線コネクタ 135">
          <a:extLst>
            <a:ext uri="{FF2B5EF4-FFF2-40B4-BE49-F238E27FC236}">
              <a16:creationId xmlns:a16="http://schemas.microsoft.com/office/drawing/2014/main" id="{B06CBADF-19F2-4AC5-8A04-08142AAC7369}"/>
            </a:ext>
          </a:extLst>
        </xdr:cNvPr>
        <xdr:cNvCxnSpPr/>
      </xdr:nvCxnSpPr>
      <xdr:spPr>
        <a:xfrm flipV="1">
          <a:off x="8750300" y="698414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80247</xdr:rowOff>
    </xdr:from>
    <xdr:to>
      <xdr:col>41</xdr:col>
      <xdr:colOff>101600</xdr:colOff>
      <xdr:row>41</xdr:row>
      <xdr:rowOff>10397</xdr:rowOff>
    </xdr:to>
    <xdr:sp macro="" textlink="">
      <xdr:nvSpPr>
        <xdr:cNvPr id="137" name="楕円 136">
          <a:extLst>
            <a:ext uri="{FF2B5EF4-FFF2-40B4-BE49-F238E27FC236}">
              <a16:creationId xmlns:a16="http://schemas.microsoft.com/office/drawing/2014/main" id="{D1FAF60A-62A4-48A8-825B-EE997557F4BD}"/>
            </a:ext>
          </a:extLst>
        </xdr:cNvPr>
        <xdr:cNvSpPr/>
      </xdr:nvSpPr>
      <xdr:spPr>
        <a:xfrm>
          <a:off x="7810500" y="69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127140</xdr:rowOff>
    </xdr:from>
    <xdr:to>
      <xdr:col>45</xdr:col>
      <xdr:colOff>177800</xdr:colOff>
      <xdr:row>40</xdr:row>
      <xdr:rowOff>131047</xdr:rowOff>
    </xdr:to>
    <xdr:cxnSp macro="">
      <xdr:nvCxnSpPr>
        <xdr:cNvPr id="138" name="直線コネクタ 137">
          <a:extLst>
            <a:ext uri="{FF2B5EF4-FFF2-40B4-BE49-F238E27FC236}">
              <a16:creationId xmlns:a16="http://schemas.microsoft.com/office/drawing/2014/main" id="{F0292985-924C-4C5F-A883-3145C1E5B6E9}"/>
            </a:ext>
          </a:extLst>
        </xdr:cNvPr>
        <xdr:cNvCxnSpPr/>
      </xdr:nvCxnSpPr>
      <xdr:spPr>
        <a:xfrm flipV="1">
          <a:off x="7861300" y="698514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82247</xdr:rowOff>
    </xdr:from>
    <xdr:to>
      <xdr:col>36</xdr:col>
      <xdr:colOff>165100</xdr:colOff>
      <xdr:row>41</xdr:row>
      <xdr:rowOff>12397</xdr:rowOff>
    </xdr:to>
    <xdr:sp macro="" textlink="">
      <xdr:nvSpPr>
        <xdr:cNvPr id="139" name="楕円 138">
          <a:extLst>
            <a:ext uri="{FF2B5EF4-FFF2-40B4-BE49-F238E27FC236}">
              <a16:creationId xmlns:a16="http://schemas.microsoft.com/office/drawing/2014/main" id="{9C49B9E9-5DBC-496C-AF35-A23CBEC08FE2}"/>
            </a:ext>
          </a:extLst>
        </xdr:cNvPr>
        <xdr:cNvSpPr/>
      </xdr:nvSpPr>
      <xdr:spPr>
        <a:xfrm>
          <a:off x="6921500" y="6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131047</xdr:rowOff>
    </xdr:from>
    <xdr:to>
      <xdr:col>41</xdr:col>
      <xdr:colOff>50800</xdr:colOff>
      <xdr:row>40</xdr:row>
      <xdr:rowOff>133047</xdr:rowOff>
    </xdr:to>
    <xdr:cxnSp macro="">
      <xdr:nvCxnSpPr>
        <xdr:cNvPr id="140" name="直線コネクタ 139">
          <a:extLst>
            <a:ext uri="{FF2B5EF4-FFF2-40B4-BE49-F238E27FC236}">
              <a16:creationId xmlns:a16="http://schemas.microsoft.com/office/drawing/2014/main" id="{9AA8B145-4E73-4BD5-974D-47C5ACACA10C}"/>
            </a:ext>
          </a:extLst>
        </xdr:cNvPr>
        <xdr:cNvCxnSpPr/>
      </xdr:nvCxnSpPr>
      <xdr:spPr>
        <a:xfrm flipV="1">
          <a:off x="6972300" y="698904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A87BD60B-F5DE-4DC4-8D10-FA583A3E9299}"/>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4DD8D177-99C5-49EB-8CAF-D8354114FEE6}"/>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4B0883E6-378B-4156-BCE9-6CDEFC1639B3}"/>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DBA675FE-59B8-486A-8A05-FCA61EE0C898}"/>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22024</xdr:rowOff>
    </xdr:from>
    <xdr:ext cx="599010" cy="259045"/>
    <xdr:sp macro="" textlink="">
      <xdr:nvSpPr>
        <xdr:cNvPr id="145" name="n_1mainValue【道路】&#10;一人当たり延長">
          <a:extLst>
            <a:ext uri="{FF2B5EF4-FFF2-40B4-BE49-F238E27FC236}">
              <a16:creationId xmlns:a16="http://schemas.microsoft.com/office/drawing/2014/main" id="{2439F9C7-F7C2-45CF-A228-11CE5ADB8CDB}"/>
            </a:ext>
          </a:extLst>
        </xdr:cNvPr>
        <xdr:cNvSpPr txBox="1"/>
      </xdr:nvSpPr>
      <xdr:spPr>
        <a:xfrm>
          <a:off x="9327094" y="670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23017</xdr:rowOff>
    </xdr:from>
    <xdr:ext cx="599010" cy="259045"/>
    <xdr:sp macro="" textlink="">
      <xdr:nvSpPr>
        <xdr:cNvPr id="146" name="n_2mainValue【道路】&#10;一人当たり延長">
          <a:extLst>
            <a:ext uri="{FF2B5EF4-FFF2-40B4-BE49-F238E27FC236}">
              <a16:creationId xmlns:a16="http://schemas.microsoft.com/office/drawing/2014/main" id="{8C699289-A4DF-4B9A-B2F1-4C8060897F74}"/>
            </a:ext>
          </a:extLst>
        </xdr:cNvPr>
        <xdr:cNvSpPr txBox="1"/>
      </xdr:nvSpPr>
      <xdr:spPr>
        <a:xfrm>
          <a:off x="8450794" y="670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26924</xdr:rowOff>
    </xdr:from>
    <xdr:ext cx="599010" cy="259045"/>
    <xdr:sp macro="" textlink="">
      <xdr:nvSpPr>
        <xdr:cNvPr id="147" name="n_3mainValue【道路】&#10;一人当たり延長">
          <a:extLst>
            <a:ext uri="{FF2B5EF4-FFF2-40B4-BE49-F238E27FC236}">
              <a16:creationId xmlns:a16="http://schemas.microsoft.com/office/drawing/2014/main" id="{9E6C095F-F689-4BDE-8EF7-E5CF641D5417}"/>
            </a:ext>
          </a:extLst>
        </xdr:cNvPr>
        <xdr:cNvSpPr txBox="1"/>
      </xdr:nvSpPr>
      <xdr:spPr>
        <a:xfrm>
          <a:off x="7561794" y="67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28924</xdr:rowOff>
    </xdr:from>
    <xdr:ext cx="599010" cy="259045"/>
    <xdr:sp macro="" textlink="">
      <xdr:nvSpPr>
        <xdr:cNvPr id="148" name="n_4mainValue【道路】&#10;一人当たり延長">
          <a:extLst>
            <a:ext uri="{FF2B5EF4-FFF2-40B4-BE49-F238E27FC236}">
              <a16:creationId xmlns:a16="http://schemas.microsoft.com/office/drawing/2014/main" id="{FF141524-EEAA-452A-98A8-B2CB189549CD}"/>
            </a:ext>
          </a:extLst>
        </xdr:cNvPr>
        <xdr:cNvSpPr txBox="1"/>
      </xdr:nvSpPr>
      <xdr:spPr>
        <a:xfrm>
          <a:off x="6672794" y="67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8B07F6B-A5F1-4FBB-ABEE-72539A4D94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6D7B659-B4BD-4C86-A538-D2368FA318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48AD7C-45A3-4F2F-9C0C-50DE8F0FB8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88A3CD4-F14D-44F1-B101-86BF91A2C1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E39AC0E-D470-4517-8757-DBE5C71B7F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8B7E4FF-8AD0-4579-ADA2-7E9B3AC665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E1FD634-2F35-40D1-A35E-7D58670882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4C5F55A-B7D6-4C49-B409-1C98B45429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31AA31C-D2CA-4A63-92A3-5C0BE7FFB7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1DBA7F-5138-440D-A90E-0BA2828826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53F7BBD-39F7-42DF-AD04-579D0C0CA4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CA2D131-5CBA-40F8-AB89-4ABE6DA3936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F4E9506-41F0-4EFD-AF0F-E351803E4F2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1815A35-A9E3-47F0-8979-F89891AEF0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679E3EE-BD73-497F-AC5F-CA5EA70DCD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5DA0220-6BBF-4C2A-8C3E-7A5F741527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65A3C31-58B9-4968-B70D-7FC49BA852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14E09B7-26E9-4BF0-9FCC-FB251E2778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E5AE7DC-A94B-4CB2-A0F8-6BB0BB53AB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1AD0B6D-C53D-4062-B448-78920C081D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1C99E29-0FF6-4BBD-8FAF-122468AE81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42E90F0-03A2-4200-8C80-1F6C8204CD2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78B076A-CED0-46C6-9A24-B8230110E9D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54D50C8-61D0-4EA4-9598-30CC907E0A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9F41972-B083-4476-8E2E-F243574309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20C76C1F-6390-49F4-A235-09375A811169}"/>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C1E9818-B295-4460-A8CE-1EAFB2633131}"/>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2379A8C1-0A7B-4234-B0DF-5C6D06EA79D2}"/>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0500FBC-17D3-46BF-BB9A-DFA177F0E807}"/>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9A0DFA5-F141-4D15-8997-91B0B131A2A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FEA68AD-9BCC-4907-951C-863EF05B7E25}"/>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7A99CE3B-EE02-419E-A3EF-B7DE7DA3E9C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2BAA781D-9EA5-4327-AB9D-763A34D08CE8}"/>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AC33A67C-7435-45FB-BFAD-5087A885C681}"/>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6C73FBB2-2622-477C-B046-269120F76EEC}"/>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CFF0AD2F-0313-4B85-A37A-298C11C5AF46}"/>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E81466-4157-4C6B-9860-FA6AB5FB05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3EF3000-AE44-47D3-B963-9A79887475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B49279-80C4-409A-AE61-CD8C276B45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CE97233-BDD8-4E66-A06E-0FD481F5AD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22F94AA-06C6-426C-AC57-7EA00A40E8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90" name="楕円 189">
          <a:extLst>
            <a:ext uri="{FF2B5EF4-FFF2-40B4-BE49-F238E27FC236}">
              <a16:creationId xmlns:a16="http://schemas.microsoft.com/office/drawing/2014/main" id="{BBC9A3C3-BB03-449D-9CB4-52E59E68748C}"/>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114136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12FE737-70E0-428A-896D-73DDB96F81B0}"/>
            </a:ext>
          </a:extLst>
        </xdr:cNvPr>
        <xdr:cNvSpPr txBox="1"/>
      </xdr:nvSpPr>
      <xdr:spPr>
        <a:xfrm>
          <a:off x="4673600" y="1022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92" name="楕円 191">
          <a:extLst>
            <a:ext uri="{FF2B5EF4-FFF2-40B4-BE49-F238E27FC236}">
              <a16:creationId xmlns:a16="http://schemas.microsoft.com/office/drawing/2014/main" id="{CE12D5C7-0A9B-4186-997E-A9F9FC2CA25B}"/>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142059</xdr:rowOff>
    </xdr:to>
    <xdr:cxnSp macro="">
      <xdr:nvCxnSpPr>
        <xdr:cNvPr id="193" name="直線コネクタ 192">
          <a:extLst>
            <a:ext uri="{FF2B5EF4-FFF2-40B4-BE49-F238E27FC236}">
              <a16:creationId xmlns:a16="http://schemas.microsoft.com/office/drawing/2014/main" id="{DAA7DD5C-E871-4E9B-AC20-6E29CCDDBB0C}"/>
            </a:ext>
          </a:extLst>
        </xdr:cNvPr>
        <xdr:cNvCxnSpPr/>
      </xdr:nvCxnSpPr>
      <xdr:spPr>
        <a:xfrm>
          <a:off x="3797300" y="104078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4" name="楕円 193">
          <a:extLst>
            <a:ext uri="{FF2B5EF4-FFF2-40B4-BE49-F238E27FC236}">
              <a16:creationId xmlns:a16="http://schemas.microsoft.com/office/drawing/2014/main" id="{1F095B7B-A9F1-44E9-B714-0FCA8BDA74B2}"/>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120831</xdr:rowOff>
    </xdr:to>
    <xdr:cxnSp macro="">
      <xdr:nvCxnSpPr>
        <xdr:cNvPr id="195" name="直線コネクタ 194">
          <a:extLst>
            <a:ext uri="{FF2B5EF4-FFF2-40B4-BE49-F238E27FC236}">
              <a16:creationId xmlns:a16="http://schemas.microsoft.com/office/drawing/2014/main" id="{5E58438B-E15B-48E9-8001-42197E70524F}"/>
            </a:ext>
          </a:extLst>
        </xdr:cNvPr>
        <xdr:cNvCxnSpPr/>
      </xdr:nvCxnSpPr>
      <xdr:spPr>
        <a:xfrm>
          <a:off x="2908300" y="103849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6" name="楕円 195">
          <a:extLst>
            <a:ext uri="{FF2B5EF4-FFF2-40B4-BE49-F238E27FC236}">
              <a16:creationId xmlns:a16="http://schemas.microsoft.com/office/drawing/2014/main" id="{B31612B1-759E-479A-8FE5-6E01AA82E01E}"/>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97972</xdr:rowOff>
    </xdr:to>
    <xdr:cxnSp macro="">
      <xdr:nvCxnSpPr>
        <xdr:cNvPr id="197" name="直線コネクタ 196">
          <a:extLst>
            <a:ext uri="{FF2B5EF4-FFF2-40B4-BE49-F238E27FC236}">
              <a16:creationId xmlns:a16="http://schemas.microsoft.com/office/drawing/2014/main" id="{A00E068F-6FA3-44E8-809E-9EFAAC4A7B15}"/>
            </a:ext>
          </a:extLst>
        </xdr:cNvPr>
        <xdr:cNvCxnSpPr/>
      </xdr:nvCxnSpPr>
      <xdr:spPr>
        <a:xfrm>
          <a:off x="2019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8" name="楕円 197">
          <a:extLst>
            <a:ext uri="{FF2B5EF4-FFF2-40B4-BE49-F238E27FC236}">
              <a16:creationId xmlns:a16="http://schemas.microsoft.com/office/drawing/2014/main" id="{421147DE-A720-485B-91B2-F80B1A330E32}"/>
            </a:ext>
          </a:extLst>
        </xdr:cNvPr>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71846</xdr:rowOff>
    </xdr:to>
    <xdr:cxnSp macro="">
      <xdr:nvCxnSpPr>
        <xdr:cNvPr id="199" name="直線コネクタ 198">
          <a:extLst>
            <a:ext uri="{FF2B5EF4-FFF2-40B4-BE49-F238E27FC236}">
              <a16:creationId xmlns:a16="http://schemas.microsoft.com/office/drawing/2014/main" id="{539F7C50-BD7A-4A11-BF56-4C42AD33204E}"/>
            </a:ext>
          </a:extLst>
        </xdr:cNvPr>
        <xdr:cNvCxnSpPr/>
      </xdr:nvCxnSpPr>
      <xdr:spPr>
        <a:xfrm>
          <a:off x="1130300" y="103294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A8D6506-CEDC-478D-97F5-3AC4357C253F}"/>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64E5C27-A089-46D2-8862-B12F0516C5CA}"/>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D447321-5013-4BD6-A875-611CB7D90AA5}"/>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FC2DFC9-ED6D-454C-9E72-AF5950CFF897}"/>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C528A60-A7D9-409C-8636-4F3DFFFA40D7}"/>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C9F53F6-362D-44CB-A1CB-DFD44BF8B60B}"/>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1426027-BBC8-4FC3-A09D-A251A4EFED23}"/>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9837982-419E-4F61-BAAE-7DCCBE072B8F}"/>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CFEB42A-3B37-4B58-B241-1753B2A551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B460FB7-0F99-462B-87AF-AF761BFFD1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266EA4F-E349-4850-8B42-67666F3B2A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C244883-DD34-47D0-AB5B-2138074AD8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9A6C9EE-1D15-4E42-BFFC-2AF54907C0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1610116-6551-40D6-A61A-5A9E2DFBAC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F51B64E-0D70-440C-8087-D8B7B7271F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ACADBD2-B508-42B5-817D-E37942D336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AB5E3AE-CC18-4F0D-89DC-57D83D229C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95C188A-9377-44C3-BA53-E411839D8E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FA43B25-4385-40D7-813F-68A34071EF9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BD45EB3-7EDE-4670-B119-659162F9F08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A35A736-5B32-48AB-A54A-E8075F78F4D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B8F7E30-9BEC-464F-B579-480D2588878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14A9C69-465B-4726-99ED-8DC8DA6586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CC4D0DE-302D-4763-A16A-1D4E0988523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8BE3F30B-1EFC-47B7-B56D-0C6BE7BA58A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2A74BFBC-1DD9-4779-BA67-627B3E46AE2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5D1F5FD-62AC-4D3D-B377-3F725181B5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D1793C1-A43F-4438-849A-5EC1E22943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20B8EBB-20A5-4664-9902-A72C319B09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EE8E06ED-E5AD-48AE-87DD-A2D4329E34E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EBAA029-407F-468F-A0DE-78AED69B4D21}"/>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CC781DB6-8D98-4BCE-BD2B-CB803055F835}"/>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B18B18B-88B6-4C60-9572-74F8FEC9BE4A}"/>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60AB6AD-9408-485C-9281-DEE78FB41A5D}"/>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7B931B0-F2E2-4B04-BF94-BD49C15BA189}"/>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9FF48EE5-2145-4A26-BDB6-623915942ADD}"/>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CFB11043-B78F-446B-99CF-39D03BBA43DF}"/>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1756BA80-11D7-43D8-9EBF-9845C4CBFFC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6C05FA42-6FD9-42F2-89C7-29B688272D84}"/>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787CA5E9-D1F6-455D-9C25-A0FD49DF3738}"/>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B3B8C73-8780-48A3-B4E2-69FAEE0722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F55904-BAD9-42E5-B621-5B609FA631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63B7CC4-57AA-4AD2-84A9-809324DEF6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1A071A5-D03C-41BD-B9F9-3AB80D044F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C62D0E-FB3B-4816-9E52-EBC79C31E5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95492</xdr:rowOff>
    </xdr:from>
    <xdr:to>
      <xdr:col>55</xdr:col>
      <xdr:colOff>50800</xdr:colOff>
      <xdr:row>58</xdr:row>
      <xdr:rowOff>25642</xdr:rowOff>
    </xdr:to>
    <xdr:sp macro="" textlink="">
      <xdr:nvSpPr>
        <xdr:cNvPr id="245" name="楕円 244">
          <a:extLst>
            <a:ext uri="{FF2B5EF4-FFF2-40B4-BE49-F238E27FC236}">
              <a16:creationId xmlns:a16="http://schemas.microsoft.com/office/drawing/2014/main" id="{4B0DC489-41E6-455A-932B-3DB36B5794B6}"/>
            </a:ext>
          </a:extLst>
        </xdr:cNvPr>
        <xdr:cNvSpPr/>
      </xdr:nvSpPr>
      <xdr:spPr>
        <a:xfrm>
          <a:off x="10426700" y="98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118369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C292D2BE-D97E-46DA-8E6E-F577F4214A20}"/>
            </a:ext>
          </a:extLst>
        </xdr:cNvPr>
        <xdr:cNvSpPr txBox="1"/>
      </xdr:nvSpPr>
      <xdr:spPr>
        <a:xfrm>
          <a:off x="10515600" y="9719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84114</xdr:rowOff>
    </xdr:from>
    <xdr:to>
      <xdr:col>50</xdr:col>
      <xdr:colOff>165100</xdr:colOff>
      <xdr:row>58</xdr:row>
      <xdr:rowOff>14264</xdr:rowOff>
    </xdr:to>
    <xdr:sp macro="" textlink="">
      <xdr:nvSpPr>
        <xdr:cNvPr id="247" name="楕円 246">
          <a:extLst>
            <a:ext uri="{FF2B5EF4-FFF2-40B4-BE49-F238E27FC236}">
              <a16:creationId xmlns:a16="http://schemas.microsoft.com/office/drawing/2014/main" id="{941A1DAC-549A-4528-8952-E6860AD884E7}"/>
            </a:ext>
          </a:extLst>
        </xdr:cNvPr>
        <xdr:cNvSpPr/>
      </xdr:nvSpPr>
      <xdr:spPr>
        <a:xfrm>
          <a:off x="9588500" y="98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134914</xdr:rowOff>
    </xdr:from>
    <xdr:to>
      <xdr:col>55</xdr:col>
      <xdr:colOff>0</xdr:colOff>
      <xdr:row>57</xdr:row>
      <xdr:rowOff>146292</xdr:rowOff>
    </xdr:to>
    <xdr:cxnSp macro="">
      <xdr:nvCxnSpPr>
        <xdr:cNvPr id="248" name="直線コネクタ 247">
          <a:extLst>
            <a:ext uri="{FF2B5EF4-FFF2-40B4-BE49-F238E27FC236}">
              <a16:creationId xmlns:a16="http://schemas.microsoft.com/office/drawing/2014/main" id="{5AD9D078-06F1-44E4-B091-5CC9D56E88F5}"/>
            </a:ext>
          </a:extLst>
        </xdr:cNvPr>
        <xdr:cNvCxnSpPr/>
      </xdr:nvCxnSpPr>
      <xdr:spPr>
        <a:xfrm>
          <a:off x="9639300" y="9907564"/>
          <a:ext cx="8382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91106</xdr:rowOff>
    </xdr:from>
    <xdr:to>
      <xdr:col>46</xdr:col>
      <xdr:colOff>38100</xdr:colOff>
      <xdr:row>58</xdr:row>
      <xdr:rowOff>21256</xdr:rowOff>
    </xdr:to>
    <xdr:sp macro="" textlink="">
      <xdr:nvSpPr>
        <xdr:cNvPr id="249" name="楕円 248">
          <a:extLst>
            <a:ext uri="{FF2B5EF4-FFF2-40B4-BE49-F238E27FC236}">
              <a16:creationId xmlns:a16="http://schemas.microsoft.com/office/drawing/2014/main" id="{9DBB718F-C84B-4297-94A0-4B394A78070C}"/>
            </a:ext>
          </a:extLst>
        </xdr:cNvPr>
        <xdr:cNvSpPr/>
      </xdr:nvSpPr>
      <xdr:spPr>
        <a:xfrm>
          <a:off x="8699500" y="98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134914</xdr:rowOff>
    </xdr:from>
    <xdr:to>
      <xdr:col>50</xdr:col>
      <xdr:colOff>114300</xdr:colOff>
      <xdr:row>57</xdr:row>
      <xdr:rowOff>141906</xdr:rowOff>
    </xdr:to>
    <xdr:cxnSp macro="">
      <xdr:nvCxnSpPr>
        <xdr:cNvPr id="250" name="直線コネクタ 249">
          <a:extLst>
            <a:ext uri="{FF2B5EF4-FFF2-40B4-BE49-F238E27FC236}">
              <a16:creationId xmlns:a16="http://schemas.microsoft.com/office/drawing/2014/main" id="{FDC0E206-5F3C-4FB1-82CD-ECF791E5CF87}"/>
            </a:ext>
          </a:extLst>
        </xdr:cNvPr>
        <xdr:cNvCxnSpPr/>
      </xdr:nvCxnSpPr>
      <xdr:spPr>
        <a:xfrm flipV="1">
          <a:off x="8750300" y="9907564"/>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106786</xdr:rowOff>
    </xdr:from>
    <xdr:to>
      <xdr:col>41</xdr:col>
      <xdr:colOff>101600</xdr:colOff>
      <xdr:row>58</xdr:row>
      <xdr:rowOff>36936</xdr:rowOff>
    </xdr:to>
    <xdr:sp macro="" textlink="">
      <xdr:nvSpPr>
        <xdr:cNvPr id="251" name="楕円 250">
          <a:extLst>
            <a:ext uri="{FF2B5EF4-FFF2-40B4-BE49-F238E27FC236}">
              <a16:creationId xmlns:a16="http://schemas.microsoft.com/office/drawing/2014/main" id="{8070DFC8-C39A-4068-B93A-14EBC4A8FDD3}"/>
            </a:ext>
          </a:extLst>
        </xdr:cNvPr>
        <xdr:cNvSpPr/>
      </xdr:nvSpPr>
      <xdr:spPr>
        <a:xfrm>
          <a:off x="7810500" y="9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141906</xdr:rowOff>
    </xdr:from>
    <xdr:to>
      <xdr:col>45</xdr:col>
      <xdr:colOff>177800</xdr:colOff>
      <xdr:row>57</xdr:row>
      <xdr:rowOff>157586</xdr:rowOff>
    </xdr:to>
    <xdr:cxnSp macro="">
      <xdr:nvCxnSpPr>
        <xdr:cNvPr id="252" name="直線コネクタ 251">
          <a:extLst>
            <a:ext uri="{FF2B5EF4-FFF2-40B4-BE49-F238E27FC236}">
              <a16:creationId xmlns:a16="http://schemas.microsoft.com/office/drawing/2014/main" id="{994EBA9B-731A-4B24-B23C-9D8059C4B085}"/>
            </a:ext>
          </a:extLst>
        </xdr:cNvPr>
        <xdr:cNvCxnSpPr/>
      </xdr:nvCxnSpPr>
      <xdr:spPr>
        <a:xfrm flipV="1">
          <a:off x="7861300" y="9914556"/>
          <a:ext cx="889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115262</xdr:rowOff>
    </xdr:from>
    <xdr:to>
      <xdr:col>36</xdr:col>
      <xdr:colOff>165100</xdr:colOff>
      <xdr:row>58</xdr:row>
      <xdr:rowOff>45412</xdr:rowOff>
    </xdr:to>
    <xdr:sp macro="" textlink="">
      <xdr:nvSpPr>
        <xdr:cNvPr id="253" name="楕円 252">
          <a:extLst>
            <a:ext uri="{FF2B5EF4-FFF2-40B4-BE49-F238E27FC236}">
              <a16:creationId xmlns:a16="http://schemas.microsoft.com/office/drawing/2014/main" id="{0419F108-1765-49DA-A108-3DD7FE5593CE}"/>
            </a:ext>
          </a:extLst>
        </xdr:cNvPr>
        <xdr:cNvSpPr/>
      </xdr:nvSpPr>
      <xdr:spPr>
        <a:xfrm>
          <a:off x="6921500" y="98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157586</xdr:rowOff>
    </xdr:from>
    <xdr:to>
      <xdr:col>41</xdr:col>
      <xdr:colOff>50800</xdr:colOff>
      <xdr:row>57</xdr:row>
      <xdr:rowOff>166062</xdr:rowOff>
    </xdr:to>
    <xdr:cxnSp macro="">
      <xdr:nvCxnSpPr>
        <xdr:cNvPr id="254" name="直線コネクタ 253">
          <a:extLst>
            <a:ext uri="{FF2B5EF4-FFF2-40B4-BE49-F238E27FC236}">
              <a16:creationId xmlns:a16="http://schemas.microsoft.com/office/drawing/2014/main" id="{01129004-8889-4C08-A824-08B0941682ED}"/>
            </a:ext>
          </a:extLst>
        </xdr:cNvPr>
        <xdr:cNvCxnSpPr/>
      </xdr:nvCxnSpPr>
      <xdr:spPr>
        <a:xfrm flipV="1">
          <a:off x="6972300" y="9930236"/>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654B2B2-97F8-433B-8E1F-A25171F0FFF1}"/>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3C311C9-4582-4A0D-ACCB-A902AD1600F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5281CA3-BE94-471B-873E-12E97B1A8BDF}"/>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3E3FC1D-DE84-41EE-9BC2-F96A0308F95D}"/>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30791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75C1285-5316-4952-A4E6-1489625B04DF}"/>
            </a:ext>
          </a:extLst>
        </xdr:cNvPr>
        <xdr:cNvSpPr txBox="1"/>
      </xdr:nvSpPr>
      <xdr:spPr>
        <a:xfrm>
          <a:off x="9281505" y="9631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37783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55A9081-2C17-4463-9BB2-2E1711E437FA}"/>
            </a:ext>
          </a:extLst>
        </xdr:cNvPr>
        <xdr:cNvSpPr txBox="1"/>
      </xdr:nvSpPr>
      <xdr:spPr>
        <a:xfrm>
          <a:off x="8405205" y="9638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53463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EF45766-2F8A-4CAD-BFB6-B1D9109BAD01}"/>
            </a:ext>
          </a:extLst>
        </xdr:cNvPr>
        <xdr:cNvSpPr txBox="1"/>
      </xdr:nvSpPr>
      <xdr:spPr>
        <a:xfrm>
          <a:off x="7516205" y="96546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61939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C92D8FE-C43B-401A-93D7-9408E234EE1F}"/>
            </a:ext>
          </a:extLst>
        </xdr:cNvPr>
        <xdr:cNvSpPr txBox="1"/>
      </xdr:nvSpPr>
      <xdr:spPr>
        <a:xfrm>
          <a:off x="6627205" y="9663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F65A3FE-A60E-4F38-AF55-876AA212BF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D4F8E14-D898-44A7-8962-2362FAF0D3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0369878-5AFF-4C3E-9FF8-53EA6EEB5C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26869C1-2C6D-4D04-B9C0-FF874B300F2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3D4E9C1-E621-4428-8527-A8D11CB65C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CFF9C7A-DB8F-43D2-A9DA-D6719BA81B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E221CBC-3984-47D9-8C36-6DB44FBD78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EE3433D-1D43-4EA5-8261-45531BC3C3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26B068D-2431-41AA-923B-B9FCE906DD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BAAD097-5B7D-4FF7-BCF3-A4C366F157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4FF626C-F40A-4A3E-BFB8-78E4AD9F82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6E1478D-2D4C-4866-9EEE-AA20A0D697C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414CDD9-9280-40E4-8B4F-68278B9878F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4648676-8C13-4717-A405-316555779DC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B8F9DDCA-73C2-4161-8195-77A942CC727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907D50A-1423-48D0-B154-701CB98E8F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8911006-5C80-4AEC-967A-2C7466FD285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CD7216B-3723-4A91-BC2C-084F8E9AAA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6E21B47-4D7C-40A4-AFD8-8F896286D5F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92922E9-6E83-47CD-BF2F-E23D0F9B597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C2A4298-9D0B-49FF-A05C-443B98D6B8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F4D5F79-41BD-44E3-91DA-DE0FD5B1A03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C811D30-2A7F-4F6F-905D-4F08BCD5489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3C97ED8-C3AE-48CA-A5BD-F72A6223F2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196FD49-33CC-4DB3-AF2A-85C8C015F6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0D7A7C9-2ABA-4B0D-BC33-7EE5430E5354}"/>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B89EE50-712C-4F82-9391-D4D43CD83EC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5737C9C-46FE-41F0-B4D7-FA85454C984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9574B52-4E33-4E2A-8BD5-63DF0A4890A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99113314-883C-4B9B-9D24-70F38B0108F5}"/>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9382025-81A7-4B15-B4E6-54E168E192EE}"/>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112B8B60-92B6-4948-B929-49A8176A27EE}"/>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EF92BED-D7C7-4F9E-8E1E-5C9E7C1B6C7B}"/>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7E21D8B9-C7E3-448A-B746-2D704B6FAE22}"/>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3E2603E2-0333-4E38-BB73-66B87FBD222A}"/>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194970BB-8D5F-44A8-A780-31EEF4715EFE}"/>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412CA5E-5D71-471A-9C2E-B84DAB3A4B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10B5432-8ECB-4E75-A55F-89F919A3AB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445918C-D1A0-48C4-9F3F-12B82DD060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89F057-7D7D-4CE9-9825-4A0229B1CE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17BAF2-994B-4D97-AD6B-34892D102D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4" name="楕円 303">
          <a:extLst>
            <a:ext uri="{FF2B5EF4-FFF2-40B4-BE49-F238E27FC236}">
              <a16:creationId xmlns:a16="http://schemas.microsoft.com/office/drawing/2014/main" id="{29AA2844-57F1-41F7-9230-27C18E8A13A7}"/>
            </a:ext>
          </a:extLst>
        </xdr:cNvPr>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133E438-F9B0-4DC5-9543-20C7D1A4B124}"/>
            </a:ext>
          </a:extLst>
        </xdr:cNvPr>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18324</xdr:rowOff>
    </xdr:from>
    <xdr:to>
      <xdr:col>20</xdr:col>
      <xdr:colOff>38100</xdr:colOff>
      <xdr:row>84</xdr:row>
      <xdr:rowOff>119924</xdr:rowOff>
    </xdr:to>
    <xdr:sp macro="" textlink="">
      <xdr:nvSpPr>
        <xdr:cNvPr id="306" name="楕円 305">
          <a:extLst>
            <a:ext uri="{FF2B5EF4-FFF2-40B4-BE49-F238E27FC236}">
              <a16:creationId xmlns:a16="http://schemas.microsoft.com/office/drawing/2014/main" id="{DBC2EF34-1AB6-4F74-9450-0321EBEE72BB}"/>
            </a:ext>
          </a:extLst>
        </xdr:cNvPr>
        <xdr:cNvSpPr/>
      </xdr:nvSpPr>
      <xdr:spPr>
        <a:xfrm>
          <a:off x="3746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84</xdr:row>
      <xdr:rowOff>69124</xdr:rowOff>
    </xdr:to>
    <xdr:cxnSp macro="">
      <xdr:nvCxnSpPr>
        <xdr:cNvPr id="307" name="直線コネクタ 306">
          <a:extLst>
            <a:ext uri="{FF2B5EF4-FFF2-40B4-BE49-F238E27FC236}">
              <a16:creationId xmlns:a16="http://schemas.microsoft.com/office/drawing/2014/main" id="{831866F0-1831-441A-ADAD-30C8AB218A36}"/>
            </a:ext>
          </a:extLst>
        </xdr:cNvPr>
        <xdr:cNvCxnSpPr/>
      </xdr:nvCxnSpPr>
      <xdr:spPr>
        <a:xfrm flipV="1">
          <a:off x="3797300" y="1436315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08" name="楕円 307">
          <a:extLst>
            <a:ext uri="{FF2B5EF4-FFF2-40B4-BE49-F238E27FC236}">
              <a16:creationId xmlns:a16="http://schemas.microsoft.com/office/drawing/2014/main" id="{EBBECB5F-4AAA-4004-8E84-F69192CEC76B}"/>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69124</xdr:rowOff>
    </xdr:to>
    <xdr:cxnSp macro="">
      <xdr:nvCxnSpPr>
        <xdr:cNvPr id="309" name="直線コネクタ 308">
          <a:extLst>
            <a:ext uri="{FF2B5EF4-FFF2-40B4-BE49-F238E27FC236}">
              <a16:creationId xmlns:a16="http://schemas.microsoft.com/office/drawing/2014/main" id="{D98BD4C9-71E0-400C-8606-75E330915685}"/>
            </a:ext>
          </a:extLst>
        </xdr:cNvPr>
        <xdr:cNvCxnSpPr/>
      </xdr:nvCxnSpPr>
      <xdr:spPr>
        <a:xfrm>
          <a:off x="2908300" y="144301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10" name="楕円 309">
          <a:extLst>
            <a:ext uri="{FF2B5EF4-FFF2-40B4-BE49-F238E27FC236}">
              <a16:creationId xmlns:a16="http://schemas.microsoft.com/office/drawing/2014/main" id="{13D0F830-4F94-4711-944A-C3C150FFEE72}"/>
            </a:ext>
          </a:extLst>
        </xdr:cNvPr>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28302</xdr:rowOff>
    </xdr:to>
    <xdr:cxnSp macro="">
      <xdr:nvCxnSpPr>
        <xdr:cNvPr id="311" name="直線コネクタ 310">
          <a:extLst>
            <a:ext uri="{FF2B5EF4-FFF2-40B4-BE49-F238E27FC236}">
              <a16:creationId xmlns:a16="http://schemas.microsoft.com/office/drawing/2014/main" id="{33B2E9AF-B7FF-478D-A730-242E53998626}"/>
            </a:ext>
          </a:extLst>
        </xdr:cNvPr>
        <xdr:cNvCxnSpPr/>
      </xdr:nvCxnSpPr>
      <xdr:spPr>
        <a:xfrm>
          <a:off x="2019300" y="143876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312" name="楕円 311">
          <a:extLst>
            <a:ext uri="{FF2B5EF4-FFF2-40B4-BE49-F238E27FC236}">
              <a16:creationId xmlns:a16="http://schemas.microsoft.com/office/drawing/2014/main" id="{4E3AB4C1-5F15-4BBB-A2D7-78CEC92B06F5}"/>
            </a:ext>
          </a:extLst>
        </xdr:cNvPr>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157299</xdr:rowOff>
    </xdr:from>
    <xdr:to>
      <xdr:col>10</xdr:col>
      <xdr:colOff>114300</xdr:colOff>
      <xdr:row>84</xdr:row>
      <xdr:rowOff>11974</xdr:rowOff>
    </xdr:to>
    <xdr:cxnSp macro="">
      <xdr:nvCxnSpPr>
        <xdr:cNvPr id="313" name="直線コネクタ 312">
          <a:extLst>
            <a:ext uri="{FF2B5EF4-FFF2-40B4-BE49-F238E27FC236}">
              <a16:creationId xmlns:a16="http://schemas.microsoft.com/office/drawing/2014/main" id="{A02A51A2-A525-4B28-958E-4FE83C70B94C}"/>
            </a:ext>
          </a:extLst>
        </xdr:cNvPr>
        <xdr:cNvCxnSpPr/>
      </xdr:nvCxnSpPr>
      <xdr:spPr>
        <a:xfrm flipV="1">
          <a:off x="1130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B1B40674-0483-4294-8BDA-01BD1F18755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A68F8A07-814C-4D7C-AADB-12475FAF8BCB}"/>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C04016ED-4A81-48E6-86A7-81F5E13BF46D}"/>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7702A129-B213-4F6D-B580-10752E86FDEE}"/>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111051</xdr:rowOff>
    </xdr:from>
    <xdr:ext cx="405111" cy="259045"/>
    <xdr:sp macro="" textlink="">
      <xdr:nvSpPr>
        <xdr:cNvPr id="318" name="n_1mainValue【公営住宅】&#10;有形固定資産減価償却率">
          <a:extLst>
            <a:ext uri="{FF2B5EF4-FFF2-40B4-BE49-F238E27FC236}">
              <a16:creationId xmlns:a16="http://schemas.microsoft.com/office/drawing/2014/main" id="{90ED71C2-A534-4BB4-A8EA-4EE5EDBF1A3C}"/>
            </a:ext>
          </a:extLst>
        </xdr:cNvPr>
        <xdr:cNvSpPr txBox="1"/>
      </xdr:nvSpPr>
      <xdr:spPr>
        <a:xfrm>
          <a:off x="3582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19" name="n_2mainValue【公営住宅】&#10;有形固定資産減価償却率">
          <a:extLst>
            <a:ext uri="{FF2B5EF4-FFF2-40B4-BE49-F238E27FC236}">
              <a16:creationId xmlns:a16="http://schemas.microsoft.com/office/drawing/2014/main" id="{EE90F597-60F9-4273-B9F7-9302F8B52628}"/>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20" name="n_3mainValue【公営住宅】&#10;有形固定資産減価償却率">
          <a:extLst>
            <a:ext uri="{FF2B5EF4-FFF2-40B4-BE49-F238E27FC236}">
              <a16:creationId xmlns:a16="http://schemas.microsoft.com/office/drawing/2014/main" id="{8D95B2E2-FF9F-467A-B13B-F51B1456EE41}"/>
            </a:ext>
          </a:extLst>
        </xdr:cNvPr>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21" name="n_4mainValue【公営住宅】&#10;有形固定資産減価償却率">
          <a:extLst>
            <a:ext uri="{FF2B5EF4-FFF2-40B4-BE49-F238E27FC236}">
              <a16:creationId xmlns:a16="http://schemas.microsoft.com/office/drawing/2014/main" id="{2954DB6D-53B8-4CD7-BDE2-F0B45877A41D}"/>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BA3F230-6A29-4A10-9589-982ECB2594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E51C0ED-5766-45DD-8E99-8679481F5F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0441368-C6C5-47F8-94F0-80D86CA10D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1CB3B46-0F44-4B68-B8CD-86FF9A9A6B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45864E6-C291-4A02-8228-796A965D40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99BFA1B-D982-4780-BBA4-2535A27F98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BA7977C-2162-4202-987C-FC88928370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794B7EB-92DC-4268-8618-FCDC72425D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3A678BE-A03F-43A1-AE8F-5F32AEF78F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41E3100-C212-4422-8D4B-6DAF060D43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B268505-C83B-423A-BCF5-AF6D6495EB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73A67CF-D9B4-4AF3-9A02-9BEA5FE3105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948184B-8AEF-4C1B-B125-349488448F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7E74D2D6-8FD5-42D5-9175-6B844A7AF79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55D69C2-28FF-4607-9CA0-9D366C5EC7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E92A2B3D-2AB7-4D5D-A139-2A9C5A27B9B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0F5A4D9-64D4-4FD5-9219-CF33923ACD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A986BEEF-EF4B-45BE-ACF3-178B4A16FDF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E7D4C2F-CB9D-43A1-9742-5364EB3B64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55F4839-D560-4BBA-ACC9-3D02E04352A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A5E62CE-FD33-4C35-8496-CC009413D6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068AF30-F150-46F6-BF04-4C8110BA47C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231EDCB-34CE-4F1A-99A7-BE8A01D7C0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E7E29FD-D9F6-42A2-BBA0-BAA452FA1B4E}"/>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AF52D39C-A178-4D13-A437-134D6FFAFAE7}"/>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2A729A57-47BA-4BAF-B3C9-3FFA29B5E8A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F344C6DB-37C5-4864-AAF3-B77DB50584B3}"/>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8B7BF2AD-F0DC-49F3-BB18-F5E16DD1165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3E7FEEF3-2217-440F-8EBD-EB243A84A93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D91A3AC4-270B-492E-A29B-99DDEC30F5F9}"/>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D8DE43DB-8217-479A-825A-240CCDEBFC5D}"/>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68593E4D-3FA5-416B-A973-EC6D194813AA}"/>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25364132-1674-4B5B-886C-579EC3FE4BF2}"/>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EE7B8A0-5FD3-4BC4-B47E-0B75EFE4064F}"/>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7FEEAD-4697-4BD0-A746-EF7BD21AA2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63A94BD-BFF8-4192-A5E4-3FB43C25A4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98173FF-B80E-4FA4-8F74-46B2AA3EF5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4B18A9-3816-4540-B047-CD6FB6D8D5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383A505-D2C0-439E-858F-11C0ED35E5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1436</xdr:rowOff>
    </xdr:from>
    <xdr:to>
      <xdr:col>55</xdr:col>
      <xdr:colOff>50800</xdr:colOff>
      <xdr:row>86</xdr:row>
      <xdr:rowOff>103036</xdr:rowOff>
    </xdr:to>
    <xdr:sp macro="" textlink="">
      <xdr:nvSpPr>
        <xdr:cNvPr id="361" name="楕円 360">
          <a:extLst>
            <a:ext uri="{FF2B5EF4-FFF2-40B4-BE49-F238E27FC236}">
              <a16:creationId xmlns:a16="http://schemas.microsoft.com/office/drawing/2014/main" id="{941D8E84-F3A6-43A4-AA3E-D6072E7C3EE1}"/>
            </a:ext>
          </a:extLst>
        </xdr:cNvPr>
        <xdr:cNvSpPr/>
      </xdr:nvSpPr>
      <xdr:spPr>
        <a:xfrm>
          <a:off x="10426700" y="147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87813</xdr:rowOff>
    </xdr:from>
    <xdr:ext cx="469744" cy="259045"/>
    <xdr:sp macro="" textlink="">
      <xdr:nvSpPr>
        <xdr:cNvPr id="362" name="【公営住宅】&#10;一人当たり面積該当値テキスト">
          <a:extLst>
            <a:ext uri="{FF2B5EF4-FFF2-40B4-BE49-F238E27FC236}">
              <a16:creationId xmlns:a16="http://schemas.microsoft.com/office/drawing/2014/main" id="{D7BBABA3-25C4-4ECA-8663-B23B48EFFB4B}"/>
            </a:ext>
          </a:extLst>
        </xdr:cNvPr>
        <xdr:cNvSpPr txBox="1"/>
      </xdr:nvSpPr>
      <xdr:spPr>
        <a:xfrm>
          <a:off x="10515600" y="1466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5855</xdr:rowOff>
    </xdr:from>
    <xdr:to>
      <xdr:col>50</xdr:col>
      <xdr:colOff>165100</xdr:colOff>
      <xdr:row>86</xdr:row>
      <xdr:rowOff>107455</xdr:rowOff>
    </xdr:to>
    <xdr:sp macro="" textlink="">
      <xdr:nvSpPr>
        <xdr:cNvPr id="363" name="楕円 362">
          <a:extLst>
            <a:ext uri="{FF2B5EF4-FFF2-40B4-BE49-F238E27FC236}">
              <a16:creationId xmlns:a16="http://schemas.microsoft.com/office/drawing/2014/main" id="{578F0806-76ED-4929-B32E-7CC277F4405F}"/>
            </a:ext>
          </a:extLst>
        </xdr:cNvPr>
        <xdr:cNvSpPr/>
      </xdr:nvSpPr>
      <xdr:spPr>
        <a:xfrm>
          <a:off x="9588500" y="147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52236</xdr:rowOff>
    </xdr:from>
    <xdr:to>
      <xdr:col>55</xdr:col>
      <xdr:colOff>0</xdr:colOff>
      <xdr:row>86</xdr:row>
      <xdr:rowOff>56655</xdr:rowOff>
    </xdr:to>
    <xdr:cxnSp macro="">
      <xdr:nvCxnSpPr>
        <xdr:cNvPr id="364" name="直線コネクタ 363">
          <a:extLst>
            <a:ext uri="{FF2B5EF4-FFF2-40B4-BE49-F238E27FC236}">
              <a16:creationId xmlns:a16="http://schemas.microsoft.com/office/drawing/2014/main" id="{DB6664F9-9828-4B46-85B0-2C0719AC61FC}"/>
            </a:ext>
          </a:extLst>
        </xdr:cNvPr>
        <xdr:cNvCxnSpPr/>
      </xdr:nvCxnSpPr>
      <xdr:spPr>
        <a:xfrm flipV="1">
          <a:off x="9639300" y="14796936"/>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xdr:rowOff>
    </xdr:from>
    <xdr:to>
      <xdr:col>46</xdr:col>
      <xdr:colOff>38100</xdr:colOff>
      <xdr:row>86</xdr:row>
      <xdr:rowOff>107645</xdr:rowOff>
    </xdr:to>
    <xdr:sp macro="" textlink="">
      <xdr:nvSpPr>
        <xdr:cNvPr id="365" name="楕円 364">
          <a:extLst>
            <a:ext uri="{FF2B5EF4-FFF2-40B4-BE49-F238E27FC236}">
              <a16:creationId xmlns:a16="http://schemas.microsoft.com/office/drawing/2014/main" id="{26EED033-3EE2-4603-92D0-95AC7BCFA68F}"/>
            </a:ext>
          </a:extLst>
        </xdr:cNvPr>
        <xdr:cNvSpPr/>
      </xdr:nvSpPr>
      <xdr:spPr>
        <a:xfrm>
          <a:off x="8699500" y="14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56655</xdr:rowOff>
    </xdr:from>
    <xdr:to>
      <xdr:col>50</xdr:col>
      <xdr:colOff>114300</xdr:colOff>
      <xdr:row>86</xdr:row>
      <xdr:rowOff>56845</xdr:rowOff>
    </xdr:to>
    <xdr:cxnSp macro="">
      <xdr:nvCxnSpPr>
        <xdr:cNvPr id="366" name="直線コネクタ 365">
          <a:extLst>
            <a:ext uri="{FF2B5EF4-FFF2-40B4-BE49-F238E27FC236}">
              <a16:creationId xmlns:a16="http://schemas.microsoft.com/office/drawing/2014/main" id="{EC8E151D-CF67-4539-AB7A-766AB2D35F40}"/>
            </a:ext>
          </a:extLst>
        </xdr:cNvPr>
        <xdr:cNvCxnSpPr/>
      </xdr:nvCxnSpPr>
      <xdr:spPr>
        <a:xfrm flipV="1">
          <a:off x="8750300" y="148013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6922</xdr:rowOff>
    </xdr:from>
    <xdr:to>
      <xdr:col>41</xdr:col>
      <xdr:colOff>101600</xdr:colOff>
      <xdr:row>86</xdr:row>
      <xdr:rowOff>108522</xdr:rowOff>
    </xdr:to>
    <xdr:sp macro="" textlink="">
      <xdr:nvSpPr>
        <xdr:cNvPr id="367" name="楕円 366">
          <a:extLst>
            <a:ext uri="{FF2B5EF4-FFF2-40B4-BE49-F238E27FC236}">
              <a16:creationId xmlns:a16="http://schemas.microsoft.com/office/drawing/2014/main" id="{9711F672-CD2B-44A3-ACBE-EFD11DB57EED}"/>
            </a:ext>
          </a:extLst>
        </xdr:cNvPr>
        <xdr:cNvSpPr/>
      </xdr:nvSpPr>
      <xdr:spPr>
        <a:xfrm>
          <a:off x="7810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56845</xdr:rowOff>
    </xdr:from>
    <xdr:to>
      <xdr:col>45</xdr:col>
      <xdr:colOff>177800</xdr:colOff>
      <xdr:row>86</xdr:row>
      <xdr:rowOff>57722</xdr:rowOff>
    </xdr:to>
    <xdr:cxnSp macro="">
      <xdr:nvCxnSpPr>
        <xdr:cNvPr id="368" name="直線コネクタ 367">
          <a:extLst>
            <a:ext uri="{FF2B5EF4-FFF2-40B4-BE49-F238E27FC236}">
              <a16:creationId xmlns:a16="http://schemas.microsoft.com/office/drawing/2014/main" id="{6BC844CE-B328-4F60-8BA3-46FA1D51B9EC}"/>
            </a:ext>
          </a:extLst>
        </xdr:cNvPr>
        <xdr:cNvCxnSpPr/>
      </xdr:nvCxnSpPr>
      <xdr:spPr>
        <a:xfrm flipV="1">
          <a:off x="7861300" y="148015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9513</xdr:rowOff>
    </xdr:from>
    <xdr:to>
      <xdr:col>36</xdr:col>
      <xdr:colOff>165100</xdr:colOff>
      <xdr:row>86</xdr:row>
      <xdr:rowOff>111113</xdr:rowOff>
    </xdr:to>
    <xdr:sp macro="" textlink="">
      <xdr:nvSpPr>
        <xdr:cNvPr id="369" name="楕円 368">
          <a:extLst>
            <a:ext uri="{FF2B5EF4-FFF2-40B4-BE49-F238E27FC236}">
              <a16:creationId xmlns:a16="http://schemas.microsoft.com/office/drawing/2014/main" id="{C987BDF8-1E54-4E76-B51E-B1C4AB7F0A0F}"/>
            </a:ext>
          </a:extLst>
        </xdr:cNvPr>
        <xdr:cNvSpPr/>
      </xdr:nvSpPr>
      <xdr:spPr>
        <a:xfrm>
          <a:off x="6921500" y="147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57722</xdr:rowOff>
    </xdr:from>
    <xdr:to>
      <xdr:col>41</xdr:col>
      <xdr:colOff>50800</xdr:colOff>
      <xdr:row>86</xdr:row>
      <xdr:rowOff>60313</xdr:rowOff>
    </xdr:to>
    <xdr:cxnSp macro="">
      <xdr:nvCxnSpPr>
        <xdr:cNvPr id="370" name="直線コネクタ 369">
          <a:extLst>
            <a:ext uri="{FF2B5EF4-FFF2-40B4-BE49-F238E27FC236}">
              <a16:creationId xmlns:a16="http://schemas.microsoft.com/office/drawing/2014/main" id="{E42DD1F0-7116-4D89-97EE-FE3D93251D20}"/>
            </a:ext>
          </a:extLst>
        </xdr:cNvPr>
        <xdr:cNvCxnSpPr/>
      </xdr:nvCxnSpPr>
      <xdr:spPr>
        <a:xfrm flipV="1">
          <a:off x="6972300" y="148024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3EA5A149-98BB-4E01-BC4A-704E2C8679B5}"/>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CF372372-2C6A-4127-84B4-3F61388F8771}"/>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21170FBF-A31C-4F92-BC55-04A6879085ED}"/>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9D0AE65D-91F5-407C-84C0-AB23BA66C1E7}"/>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98582</xdr:rowOff>
    </xdr:from>
    <xdr:ext cx="469744" cy="259045"/>
    <xdr:sp macro="" textlink="">
      <xdr:nvSpPr>
        <xdr:cNvPr id="375" name="n_1mainValue【公営住宅】&#10;一人当たり面積">
          <a:extLst>
            <a:ext uri="{FF2B5EF4-FFF2-40B4-BE49-F238E27FC236}">
              <a16:creationId xmlns:a16="http://schemas.microsoft.com/office/drawing/2014/main" id="{439BB296-8F7F-4505-BDD9-AE39A4D3C30B}"/>
            </a:ext>
          </a:extLst>
        </xdr:cNvPr>
        <xdr:cNvSpPr txBox="1"/>
      </xdr:nvSpPr>
      <xdr:spPr>
        <a:xfrm>
          <a:off x="9391727" y="148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98772</xdr:rowOff>
    </xdr:from>
    <xdr:ext cx="469744" cy="259045"/>
    <xdr:sp macro="" textlink="">
      <xdr:nvSpPr>
        <xdr:cNvPr id="376" name="n_2mainValue【公営住宅】&#10;一人当たり面積">
          <a:extLst>
            <a:ext uri="{FF2B5EF4-FFF2-40B4-BE49-F238E27FC236}">
              <a16:creationId xmlns:a16="http://schemas.microsoft.com/office/drawing/2014/main" id="{DF75C321-73E8-4715-BCB5-B7113BAD9E71}"/>
            </a:ext>
          </a:extLst>
        </xdr:cNvPr>
        <xdr:cNvSpPr txBox="1"/>
      </xdr:nvSpPr>
      <xdr:spPr>
        <a:xfrm>
          <a:off x="8515427" y="1484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99649</xdr:rowOff>
    </xdr:from>
    <xdr:ext cx="469744" cy="259045"/>
    <xdr:sp macro="" textlink="">
      <xdr:nvSpPr>
        <xdr:cNvPr id="377" name="n_3mainValue【公営住宅】&#10;一人当たり面積">
          <a:extLst>
            <a:ext uri="{FF2B5EF4-FFF2-40B4-BE49-F238E27FC236}">
              <a16:creationId xmlns:a16="http://schemas.microsoft.com/office/drawing/2014/main" id="{907B2785-8266-433D-89CD-F53B14C1C537}"/>
            </a:ext>
          </a:extLst>
        </xdr:cNvPr>
        <xdr:cNvSpPr txBox="1"/>
      </xdr:nvSpPr>
      <xdr:spPr>
        <a:xfrm>
          <a:off x="76264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102240</xdr:rowOff>
    </xdr:from>
    <xdr:ext cx="469744" cy="259045"/>
    <xdr:sp macro="" textlink="">
      <xdr:nvSpPr>
        <xdr:cNvPr id="378" name="n_4mainValue【公営住宅】&#10;一人当たり面積">
          <a:extLst>
            <a:ext uri="{FF2B5EF4-FFF2-40B4-BE49-F238E27FC236}">
              <a16:creationId xmlns:a16="http://schemas.microsoft.com/office/drawing/2014/main" id="{34F27172-8E26-4160-898A-0547B40123FC}"/>
            </a:ext>
          </a:extLst>
        </xdr:cNvPr>
        <xdr:cNvSpPr txBox="1"/>
      </xdr:nvSpPr>
      <xdr:spPr>
        <a:xfrm>
          <a:off x="6737427" y="148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2CBAA97-EC30-4F13-895E-E6D4DA509C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6B0C7B2-083B-433F-8447-A0085BAA92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8ED4B7A-7237-4EDF-B80B-453F046A9E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80F9CB0-00F8-414A-A985-48C5BE6754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3082821-DBC4-4322-BE8A-75769B4503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10FA4D9-8FBD-4BAD-8993-F7D3BEB609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8CE2B23-7A90-4216-BB20-BC7CC28969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FD2DCB5-D6B9-4D68-96FA-59BF047B5A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705C6B8-AEA9-4618-8BC4-88F6E2BA0B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1D94886-0182-4E65-AAEE-4792B7B421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3CCD1115-7519-481D-8B44-CEFE7E45A7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09FE7C6-2CE0-412C-A42A-3F5A2ABC0E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C3FE671-B359-4B35-9AD3-CC2DF6056D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62B32EB-0393-4F08-BF66-129921C757A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83C9F81-4613-430D-BA54-020549588D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A6F2FC5-A742-4123-A23A-B2F58D5824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4D59416-9EE1-45D5-A20E-1A14122E98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179EA49-DB24-4E47-9631-04A9F8F449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78588F1-DEDD-4720-8A5B-D61B7E6243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F0C8C7F-9FBB-4DA6-A650-75D4E9494A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748493E-8D33-4701-A982-79BFB44006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57ECC4B-9FFB-45D9-9628-48A287784E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302E179-C8B1-4155-99C2-2F73FE2C42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053EE2E-5710-4F4B-8901-CB559810EC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1531BE4-FD4E-4532-BED1-52A7753813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AAE6689-3430-4336-9FA8-DDEC5525A0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9988CD9-7D16-4F3F-8ECA-16D547DDEA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565A33A8-EFBB-41EE-9DBE-E4CE71A97ED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3CB7581A-EB7B-4076-998A-FBB851078D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36A1CF6D-B31D-4501-AE95-E7290516D83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F775A0DD-1038-4115-85F6-077D1BA349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B5F24C1-46CB-4704-9355-32D468A263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7907E574-2940-441D-B530-41568CC027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3B23668A-B279-415C-82FD-E3D4B9249D4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8EE7A639-5510-479E-AAA0-024BFFB825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D3D824E-C2F2-4270-95AC-65CAD212BF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F6499D2E-ADB9-405B-8278-9AE12342D5B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D61AD81-55F8-4A39-BB64-A4194CC404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8B41B06-4D7C-412A-8B9D-B9398001EB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64742C8E-646F-4FE3-8C5B-433D5F1E2E5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ACE4733E-3C2B-472E-83CD-903624383F5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AB2CDFA-BDC9-4BDB-95AF-2453F5F4304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AFC22637-37DA-4F97-BF54-B9E9995C0B6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B135804-091D-49D7-816D-5EF5EAC1C7C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CBF090AE-1E1F-477A-85FE-546638B0A817}"/>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95C8E6D9-F459-48BA-ACD6-3874F8A579B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164FDB9-C684-4447-B5A3-1DED4509849E}"/>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70DCA078-244E-4D90-A4D3-F60A3473B35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9972378F-6EED-44E4-9CD8-D3BB57E5184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A8FF6223-78B4-407B-9708-F651BDE9D4B1}"/>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BE2CA24-F5E9-4E0E-8CEB-FBC523C4EE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49F5C4A-E9C5-401B-935F-EFB543F46B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6A8601F-1932-4F93-8430-7292EEE00B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3AF17EE-C4EE-4615-9A1C-1CD36226A8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797DC62-A183-462B-934B-02079B21AE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434" name="楕円 433">
          <a:extLst>
            <a:ext uri="{FF2B5EF4-FFF2-40B4-BE49-F238E27FC236}">
              <a16:creationId xmlns:a16="http://schemas.microsoft.com/office/drawing/2014/main" id="{20B6F651-5AE0-4386-A722-BDA6CBD55337}"/>
            </a:ext>
          </a:extLst>
        </xdr:cNvPr>
        <xdr:cNvSpPr/>
      </xdr:nvSpPr>
      <xdr:spPr>
        <a:xfrm>
          <a:off x="16268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115587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992FA8D-63B5-4884-8D74-71FC5D56CD67}"/>
            </a:ext>
          </a:extLst>
        </xdr:cNvPr>
        <xdr:cNvSpPr txBox="1"/>
      </xdr:nvSpPr>
      <xdr:spPr>
        <a:xfrm>
          <a:off x="163576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6" name="楕円 435">
          <a:extLst>
            <a:ext uri="{FF2B5EF4-FFF2-40B4-BE49-F238E27FC236}">
              <a16:creationId xmlns:a16="http://schemas.microsoft.com/office/drawing/2014/main" id="{5A7C0861-A1B5-48EA-A357-E44AD49E1C0C}"/>
            </a:ext>
          </a:extLst>
        </xdr:cNvPr>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80010</xdr:rowOff>
    </xdr:to>
    <xdr:cxnSp macro="">
      <xdr:nvCxnSpPr>
        <xdr:cNvPr id="437" name="直線コネクタ 436">
          <a:extLst>
            <a:ext uri="{FF2B5EF4-FFF2-40B4-BE49-F238E27FC236}">
              <a16:creationId xmlns:a16="http://schemas.microsoft.com/office/drawing/2014/main" id="{CF16B07B-DFA1-4F22-9113-09AB5FB33105}"/>
            </a:ext>
          </a:extLst>
        </xdr:cNvPr>
        <xdr:cNvCxnSpPr/>
      </xdr:nvCxnSpPr>
      <xdr:spPr>
        <a:xfrm>
          <a:off x="15481300" y="69113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438" name="楕円 437">
          <a:extLst>
            <a:ext uri="{FF2B5EF4-FFF2-40B4-BE49-F238E27FC236}">
              <a16:creationId xmlns:a16="http://schemas.microsoft.com/office/drawing/2014/main" id="{19333FDF-6B6C-4D97-8557-2440E780CF31}"/>
            </a:ext>
          </a:extLst>
        </xdr:cNvPr>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53340</xdr:rowOff>
    </xdr:to>
    <xdr:cxnSp macro="">
      <xdr:nvCxnSpPr>
        <xdr:cNvPr id="439" name="直線コネクタ 438">
          <a:extLst>
            <a:ext uri="{FF2B5EF4-FFF2-40B4-BE49-F238E27FC236}">
              <a16:creationId xmlns:a16="http://schemas.microsoft.com/office/drawing/2014/main" id="{0AF9FCE9-CA22-4C77-AD3D-75613C60F4B2}"/>
            </a:ext>
          </a:extLst>
        </xdr:cNvPr>
        <xdr:cNvCxnSpPr/>
      </xdr:nvCxnSpPr>
      <xdr:spPr>
        <a:xfrm>
          <a:off x="14592300" y="6861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66040</xdr:rowOff>
    </xdr:from>
    <xdr:to>
      <xdr:col>72</xdr:col>
      <xdr:colOff>38100</xdr:colOff>
      <xdr:row>39</xdr:row>
      <xdr:rowOff>167640</xdr:rowOff>
    </xdr:to>
    <xdr:sp macro="" textlink="">
      <xdr:nvSpPr>
        <xdr:cNvPr id="440" name="楕円 439">
          <a:extLst>
            <a:ext uri="{FF2B5EF4-FFF2-40B4-BE49-F238E27FC236}">
              <a16:creationId xmlns:a16="http://schemas.microsoft.com/office/drawing/2014/main" id="{96594EDE-4D08-4B1C-9682-6A36403F90A1}"/>
            </a:ext>
          </a:extLst>
        </xdr:cNvPr>
        <xdr:cNvSpPr/>
      </xdr:nvSpPr>
      <xdr:spPr>
        <a:xfrm>
          <a:off x="13652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116840</xdr:rowOff>
    </xdr:from>
    <xdr:to>
      <xdr:col>76</xdr:col>
      <xdr:colOff>114300</xdr:colOff>
      <xdr:row>40</xdr:row>
      <xdr:rowOff>3810</xdr:rowOff>
    </xdr:to>
    <xdr:cxnSp macro="">
      <xdr:nvCxnSpPr>
        <xdr:cNvPr id="441" name="直線コネクタ 440">
          <a:extLst>
            <a:ext uri="{FF2B5EF4-FFF2-40B4-BE49-F238E27FC236}">
              <a16:creationId xmlns:a16="http://schemas.microsoft.com/office/drawing/2014/main" id="{088EF76F-165E-4A69-9821-471182708EB3}"/>
            </a:ext>
          </a:extLst>
        </xdr:cNvPr>
        <xdr:cNvCxnSpPr/>
      </xdr:nvCxnSpPr>
      <xdr:spPr>
        <a:xfrm>
          <a:off x="13703300" y="680339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7620</xdr:rowOff>
    </xdr:from>
    <xdr:to>
      <xdr:col>67</xdr:col>
      <xdr:colOff>101600</xdr:colOff>
      <xdr:row>39</xdr:row>
      <xdr:rowOff>109220</xdr:rowOff>
    </xdr:to>
    <xdr:sp macro="" textlink="">
      <xdr:nvSpPr>
        <xdr:cNvPr id="442" name="楕円 441">
          <a:extLst>
            <a:ext uri="{FF2B5EF4-FFF2-40B4-BE49-F238E27FC236}">
              <a16:creationId xmlns:a16="http://schemas.microsoft.com/office/drawing/2014/main" id="{FBDD9FBF-56F0-4D44-86E7-C90CA6C51181}"/>
            </a:ext>
          </a:extLst>
        </xdr:cNvPr>
        <xdr:cNvSpPr/>
      </xdr:nvSpPr>
      <xdr:spPr>
        <a:xfrm>
          <a:off x="12763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58420</xdr:rowOff>
    </xdr:from>
    <xdr:to>
      <xdr:col>71</xdr:col>
      <xdr:colOff>177800</xdr:colOff>
      <xdr:row>39</xdr:row>
      <xdr:rowOff>116840</xdr:rowOff>
    </xdr:to>
    <xdr:cxnSp macro="">
      <xdr:nvCxnSpPr>
        <xdr:cNvPr id="443" name="直線コネクタ 442">
          <a:extLst>
            <a:ext uri="{FF2B5EF4-FFF2-40B4-BE49-F238E27FC236}">
              <a16:creationId xmlns:a16="http://schemas.microsoft.com/office/drawing/2014/main" id="{0C47BB1F-3C37-4097-8A43-073E169FCC7F}"/>
            </a:ext>
          </a:extLst>
        </xdr:cNvPr>
        <xdr:cNvCxnSpPr/>
      </xdr:nvCxnSpPr>
      <xdr:spPr>
        <a:xfrm>
          <a:off x="12814300" y="674497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22BCC02-7FFB-4F4A-880E-8E4E33F63BE8}"/>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80CF441-721C-4990-9321-7E82B41450C2}"/>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8531B6D5-6DEF-44C0-8220-28B51F89518E}"/>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EE9C34E8-BE78-4A90-ABC4-9C3929C23571}"/>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B6A596F5-A2EF-49D5-BFD5-66771AD42146}"/>
            </a:ext>
          </a:extLst>
        </xdr:cNvPr>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5FFFD854-E1B0-4F21-92B5-85A22FD83515}"/>
            </a:ext>
          </a:extLst>
        </xdr:cNvPr>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158767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1EC8651D-B032-454F-8516-6350995759C9}"/>
            </a:ext>
          </a:extLst>
        </xdr:cNvPr>
        <xdr:cNvSpPr txBox="1"/>
      </xdr:nvSpPr>
      <xdr:spPr>
        <a:xfrm>
          <a:off x="13500744" y="684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100347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17E8374-5D1D-4A6F-BB7A-58D3395F4EAC}"/>
            </a:ext>
          </a:extLst>
        </xdr:cNvPr>
        <xdr:cNvSpPr txBox="1"/>
      </xdr:nvSpPr>
      <xdr:spPr>
        <a:xfrm>
          <a:off x="12611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3A39B16-B2B6-416C-A88D-C3BE0D425F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2FE4E85-543C-4F7C-9DF1-A62AA0B275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4E33D9AA-01CB-4E39-8A96-C6F665FE84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91AB149-E362-4856-BD79-F789A82E00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1D8722D-9E43-4C17-BFA5-ECA2ABAC49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671C51A8-982C-4B78-9F57-872E064159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D340B5C3-70C9-4918-84EF-BD3C628BD0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4049C6-59BC-49B3-89B8-6A509AD424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6EF43D61-53C1-4E65-99DB-003ED024F7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92C2FBE-5A26-416B-8756-F4552DA96F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3A4E0073-0B78-4874-9A18-DB830943707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7AFAB3CE-D993-497A-8F4D-15135EDA73F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D1C6A143-F4B8-43E3-8CF7-0362BD376B2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D1E12E54-3886-4FDF-830A-815BC6F69C0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B655C55-5295-42E5-B13D-8CCCB13D4D4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CD0F5EE-0BD9-42FD-A53F-06A5824ACAF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BBAB0733-5A03-417E-AA9D-E092E556C79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8463EA9F-E654-4945-BB5E-E6A0F67F48A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439FAC5-4EDF-44A0-99DE-11F6442F85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AFB14029-AD17-43AA-86C7-7BAC305474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D848FC0-E54F-44FF-AE32-DC1BA048F8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FCADD17A-BBB4-4BD2-A2A7-DCC28CA39B8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FCB08D67-B6A2-4A4F-8484-001C0C7B210D}"/>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54E3BC5D-3905-4BF4-ABF5-B508AA725177}"/>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871C9612-FEFB-4F27-A01D-29891FCC476A}"/>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4DE2B2E3-0ABD-4EFA-9CD2-9E484E9DAC77}"/>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77622DE-8D6A-4F21-AECD-4299B24DF61C}"/>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FF42FFB9-0BF1-4AC6-868C-9EF1ADE7D544}"/>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349F3AEB-0D51-443E-9319-C47004A62BE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7110D8D8-0388-4513-BBC1-27F6451FBF17}"/>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B368FA7D-3E97-40C3-AA08-FC82A33E54B7}"/>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F20C6541-ED33-45AC-AF89-AEF41B5EF9CE}"/>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FF438AD-EB35-496D-82D1-1CA2D3576B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02BCBCD-457C-442E-8753-DF71E7C86D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026D625-5896-4BF7-934B-9AFED4DCEC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844FC6D-1DA3-4398-9D45-F14CD29AAB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3FDF5DF-4298-4A42-8123-9CC97BFFBE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159817</xdr:rowOff>
    </xdr:from>
    <xdr:to>
      <xdr:col>116</xdr:col>
      <xdr:colOff>114300</xdr:colOff>
      <xdr:row>39</xdr:row>
      <xdr:rowOff>89967</xdr:rowOff>
    </xdr:to>
    <xdr:sp macro="" textlink="">
      <xdr:nvSpPr>
        <xdr:cNvPr id="489" name="楕円 488">
          <a:extLst>
            <a:ext uri="{FF2B5EF4-FFF2-40B4-BE49-F238E27FC236}">
              <a16:creationId xmlns:a16="http://schemas.microsoft.com/office/drawing/2014/main" id="{7EEE8F26-A648-4C47-A294-6B7B53752316}"/>
            </a:ext>
          </a:extLst>
        </xdr:cNvPr>
        <xdr:cNvSpPr/>
      </xdr:nvSpPr>
      <xdr:spPr>
        <a:xfrm>
          <a:off x="22110700" y="66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11244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BFC751A-6DA2-4405-B222-F40D6633484F}"/>
            </a:ext>
          </a:extLst>
        </xdr:cNvPr>
        <xdr:cNvSpPr txBox="1"/>
      </xdr:nvSpPr>
      <xdr:spPr>
        <a:xfrm>
          <a:off x="22199600" y="65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491" name="楕円 490">
          <a:extLst>
            <a:ext uri="{FF2B5EF4-FFF2-40B4-BE49-F238E27FC236}">
              <a16:creationId xmlns:a16="http://schemas.microsoft.com/office/drawing/2014/main" id="{810A4ED8-910E-485A-AF24-8552A22FEC39}"/>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39</xdr:row>
      <xdr:rowOff>39167</xdr:rowOff>
    </xdr:to>
    <xdr:cxnSp macro="">
      <xdr:nvCxnSpPr>
        <xdr:cNvPr id="492" name="直線コネクタ 491">
          <a:extLst>
            <a:ext uri="{FF2B5EF4-FFF2-40B4-BE49-F238E27FC236}">
              <a16:creationId xmlns:a16="http://schemas.microsoft.com/office/drawing/2014/main" id="{CB26D2AD-717C-412F-8FF8-AE1779E4D559}"/>
            </a:ext>
          </a:extLst>
        </xdr:cNvPr>
        <xdr:cNvCxnSpPr/>
      </xdr:nvCxnSpPr>
      <xdr:spPr>
        <a:xfrm>
          <a:off x="21323300" y="671931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154330</xdr:rowOff>
    </xdr:from>
    <xdr:to>
      <xdr:col>107</xdr:col>
      <xdr:colOff>101600</xdr:colOff>
      <xdr:row>39</xdr:row>
      <xdr:rowOff>84480</xdr:rowOff>
    </xdr:to>
    <xdr:sp macro="" textlink="">
      <xdr:nvSpPr>
        <xdr:cNvPr id="493" name="楕円 492">
          <a:extLst>
            <a:ext uri="{FF2B5EF4-FFF2-40B4-BE49-F238E27FC236}">
              <a16:creationId xmlns:a16="http://schemas.microsoft.com/office/drawing/2014/main" id="{C4998555-8154-4B86-BC21-E66B9B794298}"/>
            </a:ext>
          </a:extLst>
        </xdr:cNvPr>
        <xdr:cNvSpPr/>
      </xdr:nvSpPr>
      <xdr:spPr>
        <a:xfrm>
          <a:off x="20383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33680</xdr:rowOff>
    </xdr:to>
    <xdr:cxnSp macro="">
      <xdr:nvCxnSpPr>
        <xdr:cNvPr id="494" name="直線コネクタ 493">
          <a:extLst>
            <a:ext uri="{FF2B5EF4-FFF2-40B4-BE49-F238E27FC236}">
              <a16:creationId xmlns:a16="http://schemas.microsoft.com/office/drawing/2014/main" id="{098B85C0-4729-473C-9C84-456F4B29F28C}"/>
            </a:ext>
          </a:extLst>
        </xdr:cNvPr>
        <xdr:cNvCxnSpPr/>
      </xdr:nvCxnSpPr>
      <xdr:spPr>
        <a:xfrm flipV="1">
          <a:off x="20434300" y="67193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115925</xdr:rowOff>
    </xdr:from>
    <xdr:to>
      <xdr:col>102</xdr:col>
      <xdr:colOff>165100</xdr:colOff>
      <xdr:row>39</xdr:row>
      <xdr:rowOff>46075</xdr:rowOff>
    </xdr:to>
    <xdr:sp macro="" textlink="">
      <xdr:nvSpPr>
        <xdr:cNvPr id="495" name="楕円 494">
          <a:extLst>
            <a:ext uri="{FF2B5EF4-FFF2-40B4-BE49-F238E27FC236}">
              <a16:creationId xmlns:a16="http://schemas.microsoft.com/office/drawing/2014/main" id="{50FA9245-7A73-44F5-8864-64E753F1FE1A}"/>
            </a:ext>
          </a:extLst>
        </xdr:cNvPr>
        <xdr:cNvSpPr/>
      </xdr:nvSpPr>
      <xdr:spPr>
        <a:xfrm>
          <a:off x="19494500" y="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166725</xdr:rowOff>
    </xdr:from>
    <xdr:to>
      <xdr:col>107</xdr:col>
      <xdr:colOff>50800</xdr:colOff>
      <xdr:row>39</xdr:row>
      <xdr:rowOff>33680</xdr:rowOff>
    </xdr:to>
    <xdr:cxnSp macro="">
      <xdr:nvCxnSpPr>
        <xdr:cNvPr id="496" name="直線コネクタ 495">
          <a:extLst>
            <a:ext uri="{FF2B5EF4-FFF2-40B4-BE49-F238E27FC236}">
              <a16:creationId xmlns:a16="http://schemas.microsoft.com/office/drawing/2014/main" id="{C0667C5E-F231-4F71-9FD6-E08986F6717C}"/>
            </a:ext>
          </a:extLst>
        </xdr:cNvPr>
        <xdr:cNvCxnSpPr/>
      </xdr:nvCxnSpPr>
      <xdr:spPr>
        <a:xfrm>
          <a:off x="19545300" y="668182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119583</xdr:rowOff>
    </xdr:from>
    <xdr:to>
      <xdr:col>98</xdr:col>
      <xdr:colOff>38100</xdr:colOff>
      <xdr:row>39</xdr:row>
      <xdr:rowOff>49733</xdr:rowOff>
    </xdr:to>
    <xdr:sp macro="" textlink="">
      <xdr:nvSpPr>
        <xdr:cNvPr id="497" name="楕円 496">
          <a:extLst>
            <a:ext uri="{FF2B5EF4-FFF2-40B4-BE49-F238E27FC236}">
              <a16:creationId xmlns:a16="http://schemas.microsoft.com/office/drawing/2014/main" id="{15D9742A-D1AC-49F4-A9AA-5F63DE174912}"/>
            </a:ext>
          </a:extLst>
        </xdr:cNvPr>
        <xdr:cNvSpPr/>
      </xdr:nvSpPr>
      <xdr:spPr>
        <a:xfrm>
          <a:off x="18605500" y="6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166725</xdr:rowOff>
    </xdr:from>
    <xdr:to>
      <xdr:col>102</xdr:col>
      <xdr:colOff>114300</xdr:colOff>
      <xdr:row>38</xdr:row>
      <xdr:rowOff>170383</xdr:rowOff>
    </xdr:to>
    <xdr:cxnSp macro="">
      <xdr:nvCxnSpPr>
        <xdr:cNvPr id="498" name="直線コネクタ 497">
          <a:extLst>
            <a:ext uri="{FF2B5EF4-FFF2-40B4-BE49-F238E27FC236}">
              <a16:creationId xmlns:a16="http://schemas.microsoft.com/office/drawing/2014/main" id="{392CC6DC-DF12-470E-A3EE-47B2D244553C}"/>
            </a:ext>
          </a:extLst>
        </xdr:cNvPr>
        <xdr:cNvCxnSpPr/>
      </xdr:nvCxnSpPr>
      <xdr:spPr>
        <a:xfrm flipV="1">
          <a:off x="18656300" y="668182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9284B832-56BF-4DF2-B7ED-E4146EF9786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D4BF755-4770-43A6-8BD2-F1C3896716E5}"/>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154438C-718B-4AD6-B8DB-B74355C5DAFA}"/>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40A82224-939A-410B-A761-DF41F76F9CFA}"/>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E2459EE-B07D-4295-87FD-F027C06E9301}"/>
            </a:ext>
          </a:extLst>
        </xdr:cNvPr>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101008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E3964AD-2260-47E2-95FC-526253ADB40D}"/>
            </a:ext>
          </a:extLst>
        </xdr:cNvPr>
        <xdr:cNvSpPr txBox="1"/>
      </xdr:nvSpPr>
      <xdr:spPr>
        <a:xfrm>
          <a:off x="201994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62602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3DFAE021-7253-4BEA-A70A-30AD63934665}"/>
            </a:ext>
          </a:extLst>
        </xdr:cNvPr>
        <xdr:cNvSpPr txBox="1"/>
      </xdr:nvSpPr>
      <xdr:spPr>
        <a:xfrm>
          <a:off x="19310427" y="64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66260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A67CB13-0017-4740-872B-DFFA2B5868F7}"/>
            </a:ext>
          </a:extLst>
        </xdr:cNvPr>
        <xdr:cNvSpPr txBox="1"/>
      </xdr:nvSpPr>
      <xdr:spPr>
        <a:xfrm>
          <a:off x="18421427" y="64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2FB3D57-049C-446F-9949-2F7A013DAB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EAF71B1-0823-4381-B161-DBB28155B5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CA55CF6-3A7C-4C26-903B-BB96E1647E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59B0D0B-E98C-4B38-A6CE-76200456A4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01D0483-C5DD-437A-BF26-C8CF7CE6D3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B6B1765-8F29-4441-B58C-F2DEDE1DE7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F913B1C5-3278-4AC5-8B8C-D2DBCDFD00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D25497F-F9DB-4278-8909-ACC438F5F2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D220EAB-EF05-43E3-9253-D4573D8D53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2EBD964-242D-4EDB-BD9B-6526EC7B59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91EC38B2-D533-4288-B81C-230DE4D4E36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D52FF90E-9769-44F6-9545-0D57EC3213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B70852F2-C0E5-45F5-9F1C-47A6B29A57D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C0623E29-3CB5-4609-9F1A-B46BAE96CC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92D64FC-7FDD-4C38-95BC-65014C4CC72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3D7B6809-8E71-4624-AB30-8B5449D32A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4C6DA6F9-20A9-4076-A99B-C81A6A01DA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CF1C3A42-2E1E-4A97-8BD2-D1D3A99A4FA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9CA7DA0-B637-44B3-88AE-00DFDC14FFB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87EB3CAD-8F70-4A8F-9D58-8EDE8ECAEC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504A6BBC-6F69-41AF-A47D-F4E986B859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9E6BA5C4-F0D6-4E12-B390-561FF2787F5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EEE74D2B-EDC6-4439-8D98-639AE366D85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7E0960F-91E1-4514-869D-8AA7CCC827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F9B793D-3EFA-48E0-B0E3-B4A0E9A4DE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9E1E9E4B-FD27-4CA8-BF56-3AAE3D65A785}"/>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E41F783B-F764-4EAF-AC09-39086E09A2F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8CD33906-7752-400F-BA1B-87B251DC900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E747E2CB-7728-45DA-9D3A-662D9F828CD1}"/>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3959BBBF-9F11-4906-9C80-BF1441FCA44D}"/>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A475658-6CC0-4780-AD66-C31ABEBA0D97}"/>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8189F7CA-80F6-400F-A33D-2F64C989007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F8F05149-292A-4BAC-B2D1-989C6D9DBDA9}"/>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FB8D6FE2-3A9B-434F-B70B-022285A8D639}"/>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CE8A8598-6443-489A-95BD-1C26EC5EBF1C}"/>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A783F7A-5B0B-4960-8620-8D9E6ABE114C}"/>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DCB3877-3E2A-4865-966A-5486BE81F8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19D1B9B-E723-45D2-99F6-0382E9519F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A510FDD-4EAB-42A9-8D5A-649DBCCA31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015ADBC-045B-430E-9E29-9549E235CB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71B97DC-28BF-489E-9942-31EFD87DF6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107587</xdr:rowOff>
    </xdr:from>
    <xdr:to>
      <xdr:col>85</xdr:col>
      <xdr:colOff>177800</xdr:colOff>
      <xdr:row>63</xdr:row>
      <xdr:rowOff>37737</xdr:rowOff>
    </xdr:to>
    <xdr:sp macro="" textlink="">
      <xdr:nvSpPr>
        <xdr:cNvPr id="548" name="楕円 547">
          <a:extLst>
            <a:ext uri="{FF2B5EF4-FFF2-40B4-BE49-F238E27FC236}">
              <a16:creationId xmlns:a16="http://schemas.microsoft.com/office/drawing/2014/main" id="{95C853D9-01AE-4189-B451-4DEBF3EA45AA}"/>
            </a:ext>
          </a:extLst>
        </xdr:cNvPr>
        <xdr:cNvSpPr/>
      </xdr:nvSpPr>
      <xdr:spPr>
        <a:xfrm>
          <a:off x="16268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86014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AE5C2A0-CAE2-46A8-B2DC-3BF0AB21E5DB}"/>
            </a:ext>
          </a:extLst>
        </xdr:cNvPr>
        <xdr:cNvSpPr txBox="1"/>
      </xdr:nvSpPr>
      <xdr:spPr>
        <a:xfrm>
          <a:off x="16357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50" name="楕円 549">
          <a:extLst>
            <a:ext uri="{FF2B5EF4-FFF2-40B4-BE49-F238E27FC236}">
              <a16:creationId xmlns:a16="http://schemas.microsoft.com/office/drawing/2014/main" id="{7EEA8E8F-A632-430F-9C21-A52C633DB1D1}"/>
            </a:ext>
          </a:extLst>
        </xdr:cNvPr>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158387</xdr:rowOff>
    </xdr:to>
    <xdr:cxnSp macro="">
      <xdr:nvCxnSpPr>
        <xdr:cNvPr id="551" name="直線コネクタ 550">
          <a:extLst>
            <a:ext uri="{FF2B5EF4-FFF2-40B4-BE49-F238E27FC236}">
              <a16:creationId xmlns:a16="http://schemas.microsoft.com/office/drawing/2014/main" id="{ED3FE5EA-D4C5-4A29-8E45-87CC62507A16}"/>
            </a:ext>
          </a:extLst>
        </xdr:cNvPr>
        <xdr:cNvCxnSpPr/>
      </xdr:nvCxnSpPr>
      <xdr:spPr>
        <a:xfrm>
          <a:off x="15481300" y="107556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552" name="楕円 551">
          <a:extLst>
            <a:ext uri="{FF2B5EF4-FFF2-40B4-BE49-F238E27FC236}">
              <a16:creationId xmlns:a16="http://schemas.microsoft.com/office/drawing/2014/main" id="{0BB9BD9A-D1E7-41E2-8E1B-811DCF70AAE0}"/>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62</xdr:row>
      <xdr:rowOff>125730</xdr:rowOff>
    </xdr:to>
    <xdr:cxnSp macro="">
      <xdr:nvCxnSpPr>
        <xdr:cNvPr id="553" name="直線コネクタ 552">
          <a:extLst>
            <a:ext uri="{FF2B5EF4-FFF2-40B4-BE49-F238E27FC236}">
              <a16:creationId xmlns:a16="http://schemas.microsoft.com/office/drawing/2014/main" id="{74C1842E-32DC-4E54-8DEA-39FCC0D49814}"/>
            </a:ext>
          </a:extLst>
        </xdr:cNvPr>
        <xdr:cNvCxnSpPr/>
      </xdr:nvCxnSpPr>
      <xdr:spPr>
        <a:xfrm>
          <a:off x="14592300" y="10729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554" name="楕円 553">
          <a:extLst>
            <a:ext uri="{FF2B5EF4-FFF2-40B4-BE49-F238E27FC236}">
              <a16:creationId xmlns:a16="http://schemas.microsoft.com/office/drawing/2014/main" id="{3E7A4E04-C69D-4CA1-BC2C-07BA3AFE9E2A}"/>
            </a:ext>
          </a:extLst>
        </xdr:cNvPr>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99604</xdr:rowOff>
    </xdr:to>
    <xdr:cxnSp macro="">
      <xdr:nvCxnSpPr>
        <xdr:cNvPr id="555" name="直線コネクタ 554">
          <a:extLst>
            <a:ext uri="{FF2B5EF4-FFF2-40B4-BE49-F238E27FC236}">
              <a16:creationId xmlns:a16="http://schemas.microsoft.com/office/drawing/2014/main" id="{CBCF466C-F3B1-4905-B2E9-991BEC1635F6}"/>
            </a:ext>
          </a:extLst>
        </xdr:cNvPr>
        <xdr:cNvCxnSpPr/>
      </xdr:nvCxnSpPr>
      <xdr:spPr>
        <a:xfrm>
          <a:off x="13703300" y="1069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24312</xdr:rowOff>
    </xdr:from>
    <xdr:to>
      <xdr:col>67</xdr:col>
      <xdr:colOff>101600</xdr:colOff>
      <xdr:row>62</xdr:row>
      <xdr:rowOff>125912</xdr:rowOff>
    </xdr:to>
    <xdr:sp macro="" textlink="">
      <xdr:nvSpPr>
        <xdr:cNvPr id="556" name="楕円 555">
          <a:extLst>
            <a:ext uri="{FF2B5EF4-FFF2-40B4-BE49-F238E27FC236}">
              <a16:creationId xmlns:a16="http://schemas.microsoft.com/office/drawing/2014/main" id="{88DEFCC1-2874-4ED0-B1D6-4EE2CD882068}"/>
            </a:ext>
          </a:extLst>
        </xdr:cNvPr>
        <xdr:cNvSpPr/>
      </xdr:nvSpPr>
      <xdr:spPr>
        <a:xfrm>
          <a:off x="1276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75112</xdr:rowOff>
    </xdr:to>
    <xdr:cxnSp macro="">
      <xdr:nvCxnSpPr>
        <xdr:cNvPr id="557" name="直線コネクタ 556">
          <a:extLst>
            <a:ext uri="{FF2B5EF4-FFF2-40B4-BE49-F238E27FC236}">
              <a16:creationId xmlns:a16="http://schemas.microsoft.com/office/drawing/2014/main" id="{24933D80-111D-413A-A346-4EE9C7BCBEBC}"/>
            </a:ext>
          </a:extLst>
        </xdr:cNvPr>
        <xdr:cNvCxnSpPr/>
      </xdr:nvCxnSpPr>
      <xdr:spPr>
        <a:xfrm flipV="1">
          <a:off x="12814300" y="106952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E84DC2A9-7E5C-4C59-8C22-3F777FCB755B}"/>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DDD16326-CEA0-435B-9700-DD54CCB78589}"/>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3213351F-C670-4926-9972-AD2315AEF69D}"/>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7C18C3A7-3AD5-4A38-BD4E-6334B980C9E9}"/>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62" name="n_1mainValue【学校施設】&#10;有形固定資産減価償却率">
          <a:extLst>
            <a:ext uri="{FF2B5EF4-FFF2-40B4-BE49-F238E27FC236}">
              <a16:creationId xmlns:a16="http://schemas.microsoft.com/office/drawing/2014/main" id="{2BA7A692-D21A-469B-A18E-AD54F984B63F}"/>
            </a:ext>
          </a:extLst>
        </xdr:cNvPr>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563" name="n_2mainValue【学校施設】&#10;有形固定資産減価償却率">
          <a:extLst>
            <a:ext uri="{FF2B5EF4-FFF2-40B4-BE49-F238E27FC236}">
              <a16:creationId xmlns:a16="http://schemas.microsoft.com/office/drawing/2014/main" id="{F26891E2-3B65-4952-88DE-9144A3867383}"/>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564" name="n_3mainValue【学校施設】&#10;有形固定資産減価償却率">
          <a:extLst>
            <a:ext uri="{FF2B5EF4-FFF2-40B4-BE49-F238E27FC236}">
              <a16:creationId xmlns:a16="http://schemas.microsoft.com/office/drawing/2014/main" id="{2E726F73-8BB9-4C65-9064-592031D7661D}"/>
            </a:ext>
          </a:extLst>
        </xdr:cNvPr>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117039</xdr:rowOff>
    </xdr:from>
    <xdr:ext cx="405111" cy="259045"/>
    <xdr:sp macro="" textlink="">
      <xdr:nvSpPr>
        <xdr:cNvPr id="565" name="n_4mainValue【学校施設】&#10;有形固定資産減価償却率">
          <a:extLst>
            <a:ext uri="{FF2B5EF4-FFF2-40B4-BE49-F238E27FC236}">
              <a16:creationId xmlns:a16="http://schemas.microsoft.com/office/drawing/2014/main" id="{3AE99C98-1B9E-4DAB-90E6-C5042E8B38BC}"/>
            </a:ext>
          </a:extLst>
        </xdr:cNvPr>
        <xdr:cNvSpPr txBox="1"/>
      </xdr:nvSpPr>
      <xdr:spPr>
        <a:xfrm>
          <a:off x="12611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78C76F6D-100D-4C1B-82B1-C6E5056FAD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81E6EFE-FBE8-4076-B43B-5492EF5C46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EE9EED9-E68D-4A8D-9CDA-251B32E83C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C13D6F7-4E73-40B1-ADAD-B519FA16C7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619D2F8-970C-48CE-A14D-E59C8D8FBD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2DCF13A-28F1-4E25-A13E-41AA49A842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8E7E344-826A-442E-915C-55D05EBE56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8282089-E34F-4C8C-9C7F-0F8442C1CA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3EB742C-86CD-4D0E-A1B5-7887BC5D90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EE409BE-16B8-48F7-A659-C15C52E36F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AF6371C9-6287-4834-BF65-D45B82EE8B6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5F0A9415-099A-41C0-8878-CE927CF649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515E4B31-F000-43AB-AD89-33E60B3251A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CEDF2D4F-84A4-463B-AA51-4F66406AEA9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CCF9FF5-34EF-4C60-9A5D-3291F7E562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B1D06C5A-1FC2-46DC-A457-4B9CC1B2AE98}"/>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7D857A92-F15E-4F06-AA32-A08E3A2E5F0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9DB41A7-B6C6-44B0-9D52-22EE9A3DC03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C34B8EB-EA7C-4837-B27A-F401E59644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B1FC8152-7F02-4736-B477-8C787F94BB2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7495DF1-80EB-461A-B6CC-AB4C7FF21D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16C1213F-B443-4030-A33D-7A6E7F2BE56D}"/>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863B9471-A877-4EB6-B5E3-D47B3A7BE31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8E661063-E22B-4646-9CDE-2FA84247C773}"/>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F10E0CD0-56D0-42A3-815A-ED1CE98BEF02}"/>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3DCEC899-15F9-4B78-930C-DC6F2BB3E39E}"/>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2D554D4E-FE6F-434A-B4DB-30B77D8F84B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4C61C2C1-5D10-4FA0-8F60-2D2FD13F375F}"/>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85876DD5-605E-4B1B-9B1B-C5E907B9216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EDB38A6C-699E-43EC-8583-F0A0E8E9AB42}"/>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B7F389A4-F074-4C9B-9977-9BD6F3101087}"/>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1D388186-D864-4DA8-B71F-A35AAA5BD369}"/>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922A782C-C337-4228-8E22-844EBA47FDB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66AC3BE-4DD6-4A20-9C71-EC20E9FF1C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ECEAD9B-55D2-4E03-98BD-8A7B273001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B17C786-9FBB-4161-AF2C-D1898C520D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2EE1E07-365E-4148-9693-A281C0AEE2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55956</xdr:rowOff>
    </xdr:from>
    <xdr:to>
      <xdr:col>116</xdr:col>
      <xdr:colOff>114300</xdr:colOff>
      <xdr:row>62</xdr:row>
      <xdr:rowOff>157556</xdr:rowOff>
    </xdr:to>
    <xdr:sp macro="" textlink="">
      <xdr:nvSpPr>
        <xdr:cNvPr id="603" name="楕円 602">
          <a:extLst>
            <a:ext uri="{FF2B5EF4-FFF2-40B4-BE49-F238E27FC236}">
              <a16:creationId xmlns:a16="http://schemas.microsoft.com/office/drawing/2014/main" id="{22C82E3E-34E6-4BDC-BCC3-A098C081223A}"/>
            </a:ext>
          </a:extLst>
        </xdr:cNvPr>
        <xdr:cNvSpPr/>
      </xdr:nvSpPr>
      <xdr:spPr>
        <a:xfrm>
          <a:off x="22110700" y="106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78833</xdr:rowOff>
    </xdr:from>
    <xdr:ext cx="469744" cy="259045"/>
    <xdr:sp macro="" textlink="">
      <xdr:nvSpPr>
        <xdr:cNvPr id="604" name="【学校施設】&#10;一人当たり面積該当値テキスト">
          <a:extLst>
            <a:ext uri="{FF2B5EF4-FFF2-40B4-BE49-F238E27FC236}">
              <a16:creationId xmlns:a16="http://schemas.microsoft.com/office/drawing/2014/main" id="{71901BC6-F2BF-42C5-A176-E53931E18130}"/>
            </a:ext>
          </a:extLst>
        </xdr:cNvPr>
        <xdr:cNvSpPr txBox="1"/>
      </xdr:nvSpPr>
      <xdr:spPr>
        <a:xfrm>
          <a:off x="22199600" y="1053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52253</xdr:rowOff>
    </xdr:from>
    <xdr:to>
      <xdr:col>112</xdr:col>
      <xdr:colOff>38100</xdr:colOff>
      <xdr:row>62</xdr:row>
      <xdr:rowOff>153853</xdr:rowOff>
    </xdr:to>
    <xdr:sp macro="" textlink="">
      <xdr:nvSpPr>
        <xdr:cNvPr id="605" name="楕円 604">
          <a:extLst>
            <a:ext uri="{FF2B5EF4-FFF2-40B4-BE49-F238E27FC236}">
              <a16:creationId xmlns:a16="http://schemas.microsoft.com/office/drawing/2014/main" id="{BE07B52B-93D8-4641-ABCE-81C1949D5F71}"/>
            </a:ext>
          </a:extLst>
        </xdr:cNvPr>
        <xdr:cNvSpPr/>
      </xdr:nvSpPr>
      <xdr:spPr>
        <a:xfrm>
          <a:off x="21272500" y="106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103053</xdr:rowOff>
    </xdr:from>
    <xdr:to>
      <xdr:col>116</xdr:col>
      <xdr:colOff>63500</xdr:colOff>
      <xdr:row>62</xdr:row>
      <xdr:rowOff>106756</xdr:rowOff>
    </xdr:to>
    <xdr:cxnSp macro="">
      <xdr:nvCxnSpPr>
        <xdr:cNvPr id="606" name="直線コネクタ 605">
          <a:extLst>
            <a:ext uri="{FF2B5EF4-FFF2-40B4-BE49-F238E27FC236}">
              <a16:creationId xmlns:a16="http://schemas.microsoft.com/office/drawing/2014/main" id="{687E7E40-7E7E-434C-8C17-01907B37E776}"/>
            </a:ext>
          </a:extLst>
        </xdr:cNvPr>
        <xdr:cNvCxnSpPr/>
      </xdr:nvCxnSpPr>
      <xdr:spPr>
        <a:xfrm>
          <a:off x="21323300" y="10732953"/>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53167</xdr:rowOff>
    </xdr:from>
    <xdr:to>
      <xdr:col>107</xdr:col>
      <xdr:colOff>101600</xdr:colOff>
      <xdr:row>62</xdr:row>
      <xdr:rowOff>154767</xdr:rowOff>
    </xdr:to>
    <xdr:sp macro="" textlink="">
      <xdr:nvSpPr>
        <xdr:cNvPr id="607" name="楕円 606">
          <a:extLst>
            <a:ext uri="{FF2B5EF4-FFF2-40B4-BE49-F238E27FC236}">
              <a16:creationId xmlns:a16="http://schemas.microsoft.com/office/drawing/2014/main" id="{9E64C64A-483A-4BA9-9AF7-9DD0BADD8168}"/>
            </a:ext>
          </a:extLst>
        </xdr:cNvPr>
        <xdr:cNvSpPr/>
      </xdr:nvSpPr>
      <xdr:spPr>
        <a:xfrm>
          <a:off x="20383500" y="106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103053</xdr:rowOff>
    </xdr:from>
    <xdr:to>
      <xdr:col>111</xdr:col>
      <xdr:colOff>177800</xdr:colOff>
      <xdr:row>62</xdr:row>
      <xdr:rowOff>103967</xdr:rowOff>
    </xdr:to>
    <xdr:cxnSp macro="">
      <xdr:nvCxnSpPr>
        <xdr:cNvPr id="608" name="直線コネクタ 607">
          <a:extLst>
            <a:ext uri="{FF2B5EF4-FFF2-40B4-BE49-F238E27FC236}">
              <a16:creationId xmlns:a16="http://schemas.microsoft.com/office/drawing/2014/main" id="{CBA3B484-E5E8-430D-8584-39436DF14BF2}"/>
            </a:ext>
          </a:extLst>
        </xdr:cNvPr>
        <xdr:cNvCxnSpPr/>
      </xdr:nvCxnSpPr>
      <xdr:spPr>
        <a:xfrm flipV="1">
          <a:off x="20434300" y="107329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160107</xdr:rowOff>
    </xdr:from>
    <xdr:to>
      <xdr:col>102</xdr:col>
      <xdr:colOff>165100</xdr:colOff>
      <xdr:row>63</xdr:row>
      <xdr:rowOff>90257</xdr:rowOff>
    </xdr:to>
    <xdr:sp macro="" textlink="">
      <xdr:nvSpPr>
        <xdr:cNvPr id="609" name="楕円 608">
          <a:extLst>
            <a:ext uri="{FF2B5EF4-FFF2-40B4-BE49-F238E27FC236}">
              <a16:creationId xmlns:a16="http://schemas.microsoft.com/office/drawing/2014/main" id="{DCE6A9CE-597E-4B01-8A9E-72B5A5431B2A}"/>
            </a:ext>
          </a:extLst>
        </xdr:cNvPr>
        <xdr:cNvSpPr/>
      </xdr:nvSpPr>
      <xdr:spPr>
        <a:xfrm>
          <a:off x="19494500" y="107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103967</xdr:rowOff>
    </xdr:from>
    <xdr:to>
      <xdr:col>107</xdr:col>
      <xdr:colOff>50800</xdr:colOff>
      <xdr:row>63</xdr:row>
      <xdr:rowOff>39457</xdr:rowOff>
    </xdr:to>
    <xdr:cxnSp macro="">
      <xdr:nvCxnSpPr>
        <xdr:cNvPr id="610" name="直線コネクタ 609">
          <a:extLst>
            <a:ext uri="{FF2B5EF4-FFF2-40B4-BE49-F238E27FC236}">
              <a16:creationId xmlns:a16="http://schemas.microsoft.com/office/drawing/2014/main" id="{CECAEBDB-3AF4-4F4D-975B-2BC8B159C48D}"/>
            </a:ext>
          </a:extLst>
        </xdr:cNvPr>
        <xdr:cNvCxnSpPr/>
      </xdr:nvCxnSpPr>
      <xdr:spPr>
        <a:xfrm flipV="1">
          <a:off x="19545300" y="10733867"/>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161158</xdr:rowOff>
    </xdr:from>
    <xdr:to>
      <xdr:col>98</xdr:col>
      <xdr:colOff>38100</xdr:colOff>
      <xdr:row>63</xdr:row>
      <xdr:rowOff>91308</xdr:rowOff>
    </xdr:to>
    <xdr:sp macro="" textlink="">
      <xdr:nvSpPr>
        <xdr:cNvPr id="611" name="楕円 610">
          <a:extLst>
            <a:ext uri="{FF2B5EF4-FFF2-40B4-BE49-F238E27FC236}">
              <a16:creationId xmlns:a16="http://schemas.microsoft.com/office/drawing/2014/main" id="{85847E5B-968F-4933-95CA-2F42DFB6814E}"/>
            </a:ext>
          </a:extLst>
        </xdr:cNvPr>
        <xdr:cNvSpPr/>
      </xdr:nvSpPr>
      <xdr:spPr>
        <a:xfrm>
          <a:off x="18605500" y="107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39457</xdr:rowOff>
    </xdr:from>
    <xdr:to>
      <xdr:col>102</xdr:col>
      <xdr:colOff>114300</xdr:colOff>
      <xdr:row>63</xdr:row>
      <xdr:rowOff>40508</xdr:rowOff>
    </xdr:to>
    <xdr:cxnSp macro="">
      <xdr:nvCxnSpPr>
        <xdr:cNvPr id="612" name="直線コネクタ 611">
          <a:extLst>
            <a:ext uri="{FF2B5EF4-FFF2-40B4-BE49-F238E27FC236}">
              <a16:creationId xmlns:a16="http://schemas.microsoft.com/office/drawing/2014/main" id="{6B1570EC-C2E6-4375-85C1-F08F0F0D5EFA}"/>
            </a:ext>
          </a:extLst>
        </xdr:cNvPr>
        <xdr:cNvCxnSpPr/>
      </xdr:nvCxnSpPr>
      <xdr:spPr>
        <a:xfrm flipV="1">
          <a:off x="18656300" y="1084080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FB12E4C1-84CE-4F11-8507-6A2AD77C8A8D}"/>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C84717A5-4914-4D5A-9D7C-A3D53AFEC9B0}"/>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1E6467A6-85D2-4163-A9D7-4D087504580D}"/>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89AD26C7-1475-4ECA-8E4F-865DFD0F028B}"/>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170380</xdr:rowOff>
    </xdr:from>
    <xdr:ext cx="469744" cy="259045"/>
    <xdr:sp macro="" textlink="">
      <xdr:nvSpPr>
        <xdr:cNvPr id="617" name="n_1mainValue【学校施設】&#10;一人当たり面積">
          <a:extLst>
            <a:ext uri="{FF2B5EF4-FFF2-40B4-BE49-F238E27FC236}">
              <a16:creationId xmlns:a16="http://schemas.microsoft.com/office/drawing/2014/main" id="{C171124F-085C-409D-A159-CE65C60F1B03}"/>
            </a:ext>
          </a:extLst>
        </xdr:cNvPr>
        <xdr:cNvSpPr txBox="1"/>
      </xdr:nvSpPr>
      <xdr:spPr>
        <a:xfrm>
          <a:off x="21075727" y="1045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171294</xdr:rowOff>
    </xdr:from>
    <xdr:ext cx="469744" cy="259045"/>
    <xdr:sp macro="" textlink="">
      <xdr:nvSpPr>
        <xdr:cNvPr id="618" name="n_2mainValue【学校施設】&#10;一人当たり面積">
          <a:extLst>
            <a:ext uri="{FF2B5EF4-FFF2-40B4-BE49-F238E27FC236}">
              <a16:creationId xmlns:a16="http://schemas.microsoft.com/office/drawing/2014/main" id="{350CB74C-E0B2-4318-A738-E1FE304A28A4}"/>
            </a:ext>
          </a:extLst>
        </xdr:cNvPr>
        <xdr:cNvSpPr txBox="1"/>
      </xdr:nvSpPr>
      <xdr:spPr>
        <a:xfrm>
          <a:off x="20199427" y="1045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81384</xdr:rowOff>
    </xdr:from>
    <xdr:ext cx="469744" cy="259045"/>
    <xdr:sp macro="" textlink="">
      <xdr:nvSpPr>
        <xdr:cNvPr id="619" name="n_3mainValue【学校施設】&#10;一人当たり面積">
          <a:extLst>
            <a:ext uri="{FF2B5EF4-FFF2-40B4-BE49-F238E27FC236}">
              <a16:creationId xmlns:a16="http://schemas.microsoft.com/office/drawing/2014/main" id="{242251EA-3163-48AB-8E5E-5639067BC40D}"/>
            </a:ext>
          </a:extLst>
        </xdr:cNvPr>
        <xdr:cNvSpPr txBox="1"/>
      </xdr:nvSpPr>
      <xdr:spPr>
        <a:xfrm>
          <a:off x="19310427" y="108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82435</xdr:rowOff>
    </xdr:from>
    <xdr:ext cx="469744" cy="259045"/>
    <xdr:sp macro="" textlink="">
      <xdr:nvSpPr>
        <xdr:cNvPr id="620" name="n_4mainValue【学校施設】&#10;一人当たり面積">
          <a:extLst>
            <a:ext uri="{FF2B5EF4-FFF2-40B4-BE49-F238E27FC236}">
              <a16:creationId xmlns:a16="http://schemas.microsoft.com/office/drawing/2014/main" id="{F4F01EE4-D600-469C-B3F0-DD1E8CE9E996}"/>
            </a:ext>
          </a:extLst>
        </xdr:cNvPr>
        <xdr:cNvSpPr txBox="1"/>
      </xdr:nvSpPr>
      <xdr:spPr>
        <a:xfrm>
          <a:off x="18421427" y="1088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6222721-ED11-4D08-872E-E72A243565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61D3C9A-6F9C-4574-B48D-1F00A64AF8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568B17A2-C922-42DD-A3B1-1045C7E706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FB43238-6E37-45A8-B550-62B9872F6F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F68DFD0-E167-4FB2-AE7E-1B11A8CFEE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F8AA260-AC7A-4E23-9051-CDFEC5A770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FF0B784-45C3-45C7-8846-C5E4FA23A8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6E6EFEA-2748-42D0-8671-6F9BD6F8E3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58589081-C0F5-4CEC-9C33-3B4F3B1B15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A6BA0505-3BF0-4B1F-B017-28A5A99A7E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14185909-2EF3-4ED9-A431-AFD0C9430B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3F590414-2D89-45A9-B096-CC9F3763EC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BD24BE6C-941E-49A8-82B4-C11AE9725B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12786BD6-08C6-403A-B2AD-7E9DD9E705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D3C0D3B5-B52B-4E49-BA18-30729C1549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E4317FD2-AE53-449B-8FB4-A062F81290C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940C177-02C1-4D91-98EA-E7EC2D9411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2B365F68-F041-4D1F-B031-068AFFB6D7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97F2DA87-3D82-45A1-8B6F-B7D56A00D6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6B6E8E3F-19D9-4F0D-9FAB-362936C543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A1BD0E80-AD75-4AB7-B7A9-AE1B2EE792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68A1AE80-B863-4623-8C5E-4A27A2F170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064BB19-C485-446C-85B4-D4A6F386D0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BE738B3D-5E2E-4838-9C36-E44848C02E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641E96EF-F1D2-46E2-B04D-25F6498065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25081C5-81EC-40DC-9F86-901157647A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588BD76B-AF3A-4D08-B4BA-581F3FAAE8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AD9CD598-7CCC-4FF2-91A5-A6AF87421CD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1CB350EC-5A77-498D-B024-C35FBA0D4B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DB46C015-7863-438A-99F9-8741562F6EB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7E7E35FA-6DF7-4516-B7DB-347532E73D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3DF2DC69-D311-4968-BDB7-52EACEB41A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7FB9A275-98E9-4842-A054-A3F1F2EA574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B2489B1B-2F81-417B-B325-BC6BC728646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2D819271-801E-4A9C-A9D8-B692C2F0324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34D57F4-86ED-40DB-B8F4-199AE345B4F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C8E64FC-0A07-4910-949B-1393ADEAC42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7643E03E-B7E7-4E90-9EF4-EB23E1B966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F5C428F6-E777-4467-B761-0D28855581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DFAC349D-7D26-468E-9F84-11FA488D0F6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3E01FC3C-DD9D-4655-96D3-7DDB01C44B6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C58092A4-0AEA-4039-BEF3-129D1531B27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29EEBF8-712D-40C4-BD16-F684134E7E9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7C3920CA-EA52-4ED9-8D59-0545E42DF64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129BB54D-5C89-4684-8056-BB88042040EB}"/>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1716D064-3A1D-44BB-859D-ACA4B1B16CDF}"/>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A255D749-9741-42F8-8333-17E6A57B4D8F}"/>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4DA600BB-D274-4FA2-8F95-C903B922F31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13232C54-39FD-4552-B526-7D65DCC81EF8}"/>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BE0A98F5-F169-4641-BD02-0299273DD0D4}"/>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D242697-57BE-4F63-8B8A-D586B4A2BE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E50FC09-032E-4C26-8245-70DE722B074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FFCA9CD-C742-4803-A66F-4B74F22089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98F6C0F-DD56-4607-9FCC-2323183589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1C15A29-5A74-45A6-A585-9B55B82133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20320</xdr:rowOff>
    </xdr:from>
    <xdr:to>
      <xdr:col>85</xdr:col>
      <xdr:colOff>177800</xdr:colOff>
      <xdr:row>105</xdr:row>
      <xdr:rowOff>121920</xdr:rowOff>
    </xdr:to>
    <xdr:sp macro="" textlink="">
      <xdr:nvSpPr>
        <xdr:cNvPr id="676" name="楕円 675">
          <a:extLst>
            <a:ext uri="{FF2B5EF4-FFF2-40B4-BE49-F238E27FC236}">
              <a16:creationId xmlns:a16="http://schemas.microsoft.com/office/drawing/2014/main" id="{A5B03ADC-2D92-46FE-9DB1-C4882BE35DD8}"/>
            </a:ext>
          </a:extLst>
        </xdr:cNvPr>
        <xdr:cNvSpPr/>
      </xdr:nvSpPr>
      <xdr:spPr>
        <a:xfrm>
          <a:off x="162687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170197</xdr:rowOff>
    </xdr:from>
    <xdr:ext cx="405111" cy="259045"/>
    <xdr:sp macro="" textlink="">
      <xdr:nvSpPr>
        <xdr:cNvPr id="677" name="【公民館】&#10;有形固定資産減価償却率該当値テキスト">
          <a:extLst>
            <a:ext uri="{FF2B5EF4-FFF2-40B4-BE49-F238E27FC236}">
              <a16:creationId xmlns:a16="http://schemas.microsoft.com/office/drawing/2014/main" id="{550025D1-8168-483E-A96C-3DE553B68556}"/>
            </a:ext>
          </a:extLst>
        </xdr:cNvPr>
        <xdr:cNvSpPr txBox="1"/>
      </xdr:nvSpPr>
      <xdr:spPr>
        <a:xfrm>
          <a:off x="16357600"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160020</xdr:rowOff>
    </xdr:from>
    <xdr:to>
      <xdr:col>81</xdr:col>
      <xdr:colOff>101600</xdr:colOff>
      <xdr:row>105</xdr:row>
      <xdr:rowOff>90170</xdr:rowOff>
    </xdr:to>
    <xdr:sp macro="" textlink="">
      <xdr:nvSpPr>
        <xdr:cNvPr id="678" name="楕円 677">
          <a:extLst>
            <a:ext uri="{FF2B5EF4-FFF2-40B4-BE49-F238E27FC236}">
              <a16:creationId xmlns:a16="http://schemas.microsoft.com/office/drawing/2014/main" id="{CA464926-F480-42D9-94D5-477322A55FDB}"/>
            </a:ext>
          </a:extLst>
        </xdr:cNvPr>
        <xdr:cNvSpPr/>
      </xdr:nvSpPr>
      <xdr:spPr>
        <a:xfrm>
          <a:off x="15430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39370</xdr:rowOff>
    </xdr:from>
    <xdr:to>
      <xdr:col>85</xdr:col>
      <xdr:colOff>127000</xdr:colOff>
      <xdr:row>105</xdr:row>
      <xdr:rowOff>71120</xdr:rowOff>
    </xdr:to>
    <xdr:cxnSp macro="">
      <xdr:nvCxnSpPr>
        <xdr:cNvPr id="679" name="直線コネクタ 678">
          <a:extLst>
            <a:ext uri="{FF2B5EF4-FFF2-40B4-BE49-F238E27FC236}">
              <a16:creationId xmlns:a16="http://schemas.microsoft.com/office/drawing/2014/main" id="{888024C8-C969-4000-BE45-FCE5987F2E02}"/>
            </a:ext>
          </a:extLst>
        </xdr:cNvPr>
        <xdr:cNvCxnSpPr/>
      </xdr:nvCxnSpPr>
      <xdr:spPr>
        <a:xfrm>
          <a:off x="15481300" y="1804162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80" name="楕円 679">
          <a:extLst>
            <a:ext uri="{FF2B5EF4-FFF2-40B4-BE49-F238E27FC236}">
              <a16:creationId xmlns:a16="http://schemas.microsoft.com/office/drawing/2014/main" id="{35AF6150-72BD-4D5D-8443-3592AEC64C2A}"/>
            </a:ext>
          </a:extLst>
        </xdr:cNvPr>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39370</xdr:rowOff>
    </xdr:to>
    <xdr:cxnSp macro="">
      <xdr:nvCxnSpPr>
        <xdr:cNvPr id="681" name="直線コネクタ 680">
          <a:extLst>
            <a:ext uri="{FF2B5EF4-FFF2-40B4-BE49-F238E27FC236}">
              <a16:creationId xmlns:a16="http://schemas.microsoft.com/office/drawing/2014/main" id="{16EEAA46-09A2-4E93-A940-EC64C9EC3542}"/>
            </a:ext>
          </a:extLst>
        </xdr:cNvPr>
        <xdr:cNvCxnSpPr/>
      </xdr:nvCxnSpPr>
      <xdr:spPr>
        <a:xfrm>
          <a:off x="14592300" y="180098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82" name="楕円 681">
          <a:extLst>
            <a:ext uri="{FF2B5EF4-FFF2-40B4-BE49-F238E27FC236}">
              <a16:creationId xmlns:a16="http://schemas.microsoft.com/office/drawing/2014/main" id="{E9220937-A634-4EE0-B0A6-FA2C1B19E113}"/>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7620</xdr:rowOff>
    </xdr:to>
    <xdr:cxnSp macro="">
      <xdr:nvCxnSpPr>
        <xdr:cNvPr id="683" name="直線コネクタ 682">
          <a:extLst>
            <a:ext uri="{FF2B5EF4-FFF2-40B4-BE49-F238E27FC236}">
              <a16:creationId xmlns:a16="http://schemas.microsoft.com/office/drawing/2014/main" id="{A77C5641-86C5-41D5-9829-F4B953BAE5FB}"/>
            </a:ext>
          </a:extLst>
        </xdr:cNvPr>
        <xdr:cNvCxnSpPr/>
      </xdr:nvCxnSpPr>
      <xdr:spPr>
        <a:xfrm>
          <a:off x="13703300" y="1799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684" name="楕円 683">
          <a:extLst>
            <a:ext uri="{FF2B5EF4-FFF2-40B4-BE49-F238E27FC236}">
              <a16:creationId xmlns:a16="http://schemas.microsoft.com/office/drawing/2014/main" id="{E246C8FB-8766-471E-B678-EE21894DFB2B}"/>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38100</xdr:rowOff>
    </xdr:to>
    <xdr:cxnSp macro="">
      <xdr:nvCxnSpPr>
        <xdr:cNvPr id="685" name="直線コネクタ 684">
          <a:extLst>
            <a:ext uri="{FF2B5EF4-FFF2-40B4-BE49-F238E27FC236}">
              <a16:creationId xmlns:a16="http://schemas.microsoft.com/office/drawing/2014/main" id="{D6FE9516-5CA7-4809-9638-FBC68B036C35}"/>
            </a:ext>
          </a:extLst>
        </xdr:cNvPr>
        <xdr:cNvCxnSpPr/>
      </xdr:nvCxnSpPr>
      <xdr:spPr>
        <a:xfrm flipV="1">
          <a:off x="12814300" y="1799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A8EEA2C1-9F85-438A-A994-056020472E8F}"/>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31E7B139-3905-40C8-8678-76719DFE7AB4}"/>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6646464E-7370-4916-BE16-3AA3D973F1CE}"/>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74CD6F14-1F08-4689-8C21-0B1194000E25}"/>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81297</xdr:rowOff>
    </xdr:from>
    <xdr:ext cx="405111" cy="259045"/>
    <xdr:sp macro="" textlink="">
      <xdr:nvSpPr>
        <xdr:cNvPr id="690" name="n_1mainValue【公民館】&#10;有形固定資産減価償却率">
          <a:extLst>
            <a:ext uri="{FF2B5EF4-FFF2-40B4-BE49-F238E27FC236}">
              <a16:creationId xmlns:a16="http://schemas.microsoft.com/office/drawing/2014/main" id="{166B37F0-011E-40EF-B370-BE02D4220A0C}"/>
            </a:ext>
          </a:extLst>
        </xdr:cNvPr>
        <xdr:cNvSpPr txBox="1"/>
      </xdr:nvSpPr>
      <xdr:spPr>
        <a:xfrm>
          <a:off x="152660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91" name="n_2mainValue【公民館】&#10;有形固定資産減価償却率">
          <a:extLst>
            <a:ext uri="{FF2B5EF4-FFF2-40B4-BE49-F238E27FC236}">
              <a16:creationId xmlns:a16="http://schemas.microsoft.com/office/drawing/2014/main" id="{BE3FFB8E-3AA2-454B-A62E-BCE8120ADA4E}"/>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2" name="n_3mainValue【公民館】&#10;有形固定資産減価償却率">
          <a:extLst>
            <a:ext uri="{FF2B5EF4-FFF2-40B4-BE49-F238E27FC236}">
              <a16:creationId xmlns:a16="http://schemas.microsoft.com/office/drawing/2014/main" id="{0C5D84B4-4A5C-4D4E-9D9E-9871546B3892}"/>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693" name="n_4mainValue【公民館】&#10;有形固定資産減価償却率">
          <a:extLst>
            <a:ext uri="{FF2B5EF4-FFF2-40B4-BE49-F238E27FC236}">
              <a16:creationId xmlns:a16="http://schemas.microsoft.com/office/drawing/2014/main" id="{31EE4666-257F-43C6-BE60-E1024BA7CF13}"/>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A71A87E9-6307-4A97-A3F0-DB8A3E517F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9185A693-A719-47E6-ABBA-0657CDBC94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FBB28046-D168-4D17-8D53-DA8CE46CC9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77CB00DC-2422-4A8F-8743-0C610A321B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634A9288-CF3C-422E-A828-5B81023836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3D799D8-9DC6-40C9-8933-9EF67FB043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47AA95C1-09F5-48BE-89C6-437EC477D3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F73319C1-C2FB-4B8F-BD34-2CFA101EFC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9D76A8E1-6B28-4C9B-AAB5-3FA268E8EE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A3B67A43-DB49-42D1-8603-54D4D54066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633A8490-82BA-4D23-AE39-829CA84F8B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EAF04E19-46A0-4390-B9EC-ACC89FD7ED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7A37E25B-DE8B-4F1C-A0BC-6730254713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AEAAD7C0-ADBD-49D4-98E3-DE672C30CF1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D5C277B-FCA6-4A04-9B38-6DB7DEDF148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BE48CB14-4C9E-485D-90A4-0F1EDCF4289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EFBFC93B-CD29-4D61-8901-E511EB76F8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1FB5CD82-10D3-4BEA-A298-510F2C2243F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A675B983-8066-4661-8126-58A55D6A742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06992BCE-F7D2-4E14-8337-9DE1BA1DBDC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C21967EF-6BB3-4564-B263-02F57419E0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B07EFD56-8A91-4ACD-BFD7-C39A32D37C6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DB875315-0F89-4F2C-AF2C-5A4E5C9685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0A541AE8-5E9F-418D-98D0-9A0BCA769F21}"/>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8931598D-8740-4ED1-802D-CCB3B0EC28C8}"/>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4BB29EFE-2738-410A-A6FC-B8557E6555D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BC4F0DEB-F601-4B79-B41C-810176B6C9D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5F356D02-FC21-4725-B277-AE455229E35C}"/>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DCDB5637-C8F8-4DD7-B68E-10A00B07EB25}"/>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FD9C9C39-513A-41D4-8826-127202F81841}"/>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91B12BB9-A11D-4DA3-B7E8-8A74320B17DC}"/>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6CA548B9-A697-412D-ACF5-F28B347D85C2}"/>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FD47E136-EFBA-4586-8E0A-610315F6B64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5BB71427-E36E-4244-B2CB-04A1F041AD6E}"/>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47A0128-A66B-45A5-B61C-E2EA5CA675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4D48364-85A7-47BB-8655-89B03D3A39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A5880A9-BF89-4738-BE5D-EE81AB185F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6F1924A-38B3-4ACD-8688-20F6DCCDB6F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21B4D69-A0F8-4634-8584-847ED803FB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120574</xdr:rowOff>
    </xdr:from>
    <xdr:to>
      <xdr:col>116</xdr:col>
      <xdr:colOff>114300</xdr:colOff>
      <xdr:row>108</xdr:row>
      <xdr:rowOff>50724</xdr:rowOff>
    </xdr:to>
    <xdr:sp macro="" textlink="">
      <xdr:nvSpPr>
        <xdr:cNvPr id="733" name="楕円 732">
          <a:extLst>
            <a:ext uri="{FF2B5EF4-FFF2-40B4-BE49-F238E27FC236}">
              <a16:creationId xmlns:a16="http://schemas.microsoft.com/office/drawing/2014/main" id="{5701C864-7F3B-4B97-BCEE-810E73242DBB}"/>
            </a:ext>
          </a:extLst>
        </xdr:cNvPr>
        <xdr:cNvSpPr/>
      </xdr:nvSpPr>
      <xdr:spPr>
        <a:xfrm>
          <a:off x="22110700" y="184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143451</xdr:rowOff>
    </xdr:from>
    <xdr:ext cx="469744" cy="259045"/>
    <xdr:sp macro="" textlink="">
      <xdr:nvSpPr>
        <xdr:cNvPr id="734" name="【公民館】&#10;一人当たり面積該当値テキスト">
          <a:extLst>
            <a:ext uri="{FF2B5EF4-FFF2-40B4-BE49-F238E27FC236}">
              <a16:creationId xmlns:a16="http://schemas.microsoft.com/office/drawing/2014/main" id="{89A8B791-2C46-437C-B55F-04F62194C65E}"/>
            </a:ext>
          </a:extLst>
        </xdr:cNvPr>
        <xdr:cNvSpPr txBox="1"/>
      </xdr:nvSpPr>
      <xdr:spPr>
        <a:xfrm>
          <a:off x="22199600" y="183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118211</xdr:rowOff>
    </xdr:from>
    <xdr:to>
      <xdr:col>112</xdr:col>
      <xdr:colOff>38100</xdr:colOff>
      <xdr:row>108</xdr:row>
      <xdr:rowOff>48361</xdr:rowOff>
    </xdr:to>
    <xdr:sp macro="" textlink="">
      <xdr:nvSpPr>
        <xdr:cNvPr id="735" name="楕円 734">
          <a:extLst>
            <a:ext uri="{FF2B5EF4-FFF2-40B4-BE49-F238E27FC236}">
              <a16:creationId xmlns:a16="http://schemas.microsoft.com/office/drawing/2014/main" id="{F72EB423-7221-4DEC-A86F-3A7CF619B568}"/>
            </a:ext>
          </a:extLst>
        </xdr:cNvPr>
        <xdr:cNvSpPr/>
      </xdr:nvSpPr>
      <xdr:spPr>
        <a:xfrm>
          <a:off x="21272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169011</xdr:rowOff>
    </xdr:from>
    <xdr:to>
      <xdr:col>116</xdr:col>
      <xdr:colOff>63500</xdr:colOff>
      <xdr:row>107</xdr:row>
      <xdr:rowOff>171374</xdr:rowOff>
    </xdr:to>
    <xdr:cxnSp macro="">
      <xdr:nvCxnSpPr>
        <xdr:cNvPr id="736" name="直線コネクタ 735">
          <a:extLst>
            <a:ext uri="{FF2B5EF4-FFF2-40B4-BE49-F238E27FC236}">
              <a16:creationId xmlns:a16="http://schemas.microsoft.com/office/drawing/2014/main" id="{864908AA-5503-4CB0-906F-2931F565E582}"/>
            </a:ext>
          </a:extLst>
        </xdr:cNvPr>
        <xdr:cNvCxnSpPr/>
      </xdr:nvCxnSpPr>
      <xdr:spPr>
        <a:xfrm>
          <a:off x="21323300" y="18514161"/>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118745</xdr:rowOff>
    </xdr:from>
    <xdr:to>
      <xdr:col>107</xdr:col>
      <xdr:colOff>101600</xdr:colOff>
      <xdr:row>108</xdr:row>
      <xdr:rowOff>48895</xdr:rowOff>
    </xdr:to>
    <xdr:sp macro="" textlink="">
      <xdr:nvSpPr>
        <xdr:cNvPr id="737" name="楕円 736">
          <a:extLst>
            <a:ext uri="{FF2B5EF4-FFF2-40B4-BE49-F238E27FC236}">
              <a16:creationId xmlns:a16="http://schemas.microsoft.com/office/drawing/2014/main" id="{DF3C6631-2E79-4FA7-B223-EC54939CF72D}"/>
            </a:ext>
          </a:extLst>
        </xdr:cNvPr>
        <xdr:cNvSpPr/>
      </xdr:nvSpPr>
      <xdr:spPr>
        <a:xfrm>
          <a:off x="20383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169011</xdr:rowOff>
    </xdr:from>
    <xdr:to>
      <xdr:col>111</xdr:col>
      <xdr:colOff>177800</xdr:colOff>
      <xdr:row>107</xdr:row>
      <xdr:rowOff>169545</xdr:rowOff>
    </xdr:to>
    <xdr:cxnSp macro="">
      <xdr:nvCxnSpPr>
        <xdr:cNvPr id="738" name="直線コネクタ 737">
          <a:extLst>
            <a:ext uri="{FF2B5EF4-FFF2-40B4-BE49-F238E27FC236}">
              <a16:creationId xmlns:a16="http://schemas.microsoft.com/office/drawing/2014/main" id="{6441A5FC-BDC3-4410-90F9-F0A966DC742D}"/>
            </a:ext>
          </a:extLst>
        </xdr:cNvPr>
        <xdr:cNvCxnSpPr/>
      </xdr:nvCxnSpPr>
      <xdr:spPr>
        <a:xfrm flipV="1">
          <a:off x="20434300" y="185141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114173</xdr:rowOff>
    </xdr:from>
    <xdr:to>
      <xdr:col>102</xdr:col>
      <xdr:colOff>165100</xdr:colOff>
      <xdr:row>108</xdr:row>
      <xdr:rowOff>44323</xdr:rowOff>
    </xdr:to>
    <xdr:sp macro="" textlink="">
      <xdr:nvSpPr>
        <xdr:cNvPr id="739" name="楕円 738">
          <a:extLst>
            <a:ext uri="{FF2B5EF4-FFF2-40B4-BE49-F238E27FC236}">
              <a16:creationId xmlns:a16="http://schemas.microsoft.com/office/drawing/2014/main" id="{17D0CD0F-76FE-4F85-A72A-5B0B4B9CC0FD}"/>
            </a:ext>
          </a:extLst>
        </xdr:cNvPr>
        <xdr:cNvSpPr/>
      </xdr:nvSpPr>
      <xdr:spPr>
        <a:xfrm>
          <a:off x="19494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164973</xdr:rowOff>
    </xdr:from>
    <xdr:to>
      <xdr:col>107</xdr:col>
      <xdr:colOff>50800</xdr:colOff>
      <xdr:row>107</xdr:row>
      <xdr:rowOff>169545</xdr:rowOff>
    </xdr:to>
    <xdr:cxnSp macro="">
      <xdr:nvCxnSpPr>
        <xdr:cNvPr id="740" name="直線コネクタ 739">
          <a:extLst>
            <a:ext uri="{FF2B5EF4-FFF2-40B4-BE49-F238E27FC236}">
              <a16:creationId xmlns:a16="http://schemas.microsoft.com/office/drawing/2014/main" id="{C8C07F4A-9773-498C-9850-861E6BC15BDA}"/>
            </a:ext>
          </a:extLst>
        </xdr:cNvPr>
        <xdr:cNvCxnSpPr/>
      </xdr:nvCxnSpPr>
      <xdr:spPr>
        <a:xfrm>
          <a:off x="19545300" y="185101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115469</xdr:rowOff>
    </xdr:from>
    <xdr:to>
      <xdr:col>98</xdr:col>
      <xdr:colOff>38100</xdr:colOff>
      <xdr:row>108</xdr:row>
      <xdr:rowOff>45619</xdr:rowOff>
    </xdr:to>
    <xdr:sp macro="" textlink="">
      <xdr:nvSpPr>
        <xdr:cNvPr id="741" name="楕円 740">
          <a:extLst>
            <a:ext uri="{FF2B5EF4-FFF2-40B4-BE49-F238E27FC236}">
              <a16:creationId xmlns:a16="http://schemas.microsoft.com/office/drawing/2014/main" id="{F3F74800-A85B-4165-8896-5C210BD55C4F}"/>
            </a:ext>
          </a:extLst>
        </xdr:cNvPr>
        <xdr:cNvSpPr/>
      </xdr:nvSpPr>
      <xdr:spPr>
        <a:xfrm>
          <a:off x="18605500" y="18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164973</xdr:rowOff>
    </xdr:from>
    <xdr:to>
      <xdr:col>102</xdr:col>
      <xdr:colOff>114300</xdr:colOff>
      <xdr:row>107</xdr:row>
      <xdr:rowOff>166269</xdr:rowOff>
    </xdr:to>
    <xdr:cxnSp macro="">
      <xdr:nvCxnSpPr>
        <xdr:cNvPr id="742" name="直線コネクタ 741">
          <a:extLst>
            <a:ext uri="{FF2B5EF4-FFF2-40B4-BE49-F238E27FC236}">
              <a16:creationId xmlns:a16="http://schemas.microsoft.com/office/drawing/2014/main" id="{A9BC90DD-5422-47B8-B079-08DC67321A1E}"/>
            </a:ext>
          </a:extLst>
        </xdr:cNvPr>
        <xdr:cNvCxnSpPr/>
      </xdr:nvCxnSpPr>
      <xdr:spPr>
        <a:xfrm flipV="1">
          <a:off x="18656300" y="1851012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7229BCA2-2D03-4337-8B0F-BAF7ABD55CF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00334241-F140-4ABA-8635-528280F7979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E6E6B0AA-6FA7-45AE-8BF2-6F1917DEAFF7}"/>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DEE577CC-6CF9-4ACA-BD45-E96C1985CB35}"/>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64888</xdr:rowOff>
    </xdr:from>
    <xdr:ext cx="469744" cy="259045"/>
    <xdr:sp macro="" textlink="">
      <xdr:nvSpPr>
        <xdr:cNvPr id="747" name="n_1mainValue【公民館】&#10;一人当たり面積">
          <a:extLst>
            <a:ext uri="{FF2B5EF4-FFF2-40B4-BE49-F238E27FC236}">
              <a16:creationId xmlns:a16="http://schemas.microsoft.com/office/drawing/2014/main" id="{B4DC561A-7172-4218-926D-A11829A1FFAC}"/>
            </a:ext>
          </a:extLst>
        </xdr:cNvPr>
        <xdr:cNvSpPr txBox="1"/>
      </xdr:nvSpPr>
      <xdr:spPr>
        <a:xfrm>
          <a:off x="21075727" y="182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65422</xdr:rowOff>
    </xdr:from>
    <xdr:ext cx="469744" cy="259045"/>
    <xdr:sp macro="" textlink="">
      <xdr:nvSpPr>
        <xdr:cNvPr id="748" name="n_2mainValue【公民館】&#10;一人当たり面積">
          <a:extLst>
            <a:ext uri="{FF2B5EF4-FFF2-40B4-BE49-F238E27FC236}">
              <a16:creationId xmlns:a16="http://schemas.microsoft.com/office/drawing/2014/main" id="{B2C3AB66-8DB1-443E-B01E-ED33ECDD408D}"/>
            </a:ext>
          </a:extLst>
        </xdr:cNvPr>
        <xdr:cNvSpPr txBox="1"/>
      </xdr:nvSpPr>
      <xdr:spPr>
        <a:xfrm>
          <a:off x="20199427" y="182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60850</xdr:rowOff>
    </xdr:from>
    <xdr:ext cx="469744" cy="259045"/>
    <xdr:sp macro="" textlink="">
      <xdr:nvSpPr>
        <xdr:cNvPr id="749" name="n_3mainValue【公民館】&#10;一人当たり面積">
          <a:extLst>
            <a:ext uri="{FF2B5EF4-FFF2-40B4-BE49-F238E27FC236}">
              <a16:creationId xmlns:a16="http://schemas.microsoft.com/office/drawing/2014/main" id="{482B6E3E-E9E5-4040-B419-C440E560ADBF}"/>
            </a:ext>
          </a:extLst>
        </xdr:cNvPr>
        <xdr:cNvSpPr txBox="1"/>
      </xdr:nvSpPr>
      <xdr:spPr>
        <a:xfrm>
          <a:off x="19310427" y="182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62146</xdr:rowOff>
    </xdr:from>
    <xdr:ext cx="469744" cy="259045"/>
    <xdr:sp macro="" textlink="">
      <xdr:nvSpPr>
        <xdr:cNvPr id="750" name="n_4mainValue【公民館】&#10;一人当たり面積">
          <a:extLst>
            <a:ext uri="{FF2B5EF4-FFF2-40B4-BE49-F238E27FC236}">
              <a16:creationId xmlns:a16="http://schemas.microsoft.com/office/drawing/2014/main" id="{42583112-A563-48A9-AB73-4B51F23629B8}"/>
            </a:ext>
          </a:extLst>
        </xdr:cNvPr>
        <xdr:cNvSpPr txBox="1"/>
      </xdr:nvSpPr>
      <xdr:spPr>
        <a:xfrm>
          <a:off x="18421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887E75C0-6EB1-4B22-B852-883A7EF4DF6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E95BC556-FC5B-431D-942C-16F2B9AA85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3280A490-FB48-4CDC-8D91-1F1B26E057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・道路・橋りょうトンネルの有形固定資産減価償却率は類似団体内平均値を下回っている。これは、当村は急峻な地形で道路延長等も長いが、計画的に道路改良事業等を行っていることが要因と考えられる。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・公営住宅の有形固定資産減価償却率は類似団体内平均値を上回っている。これは、建年の古い村営住宅が存在していることが要因と考えられ、今後計画的な施設の整備・改修が求められる。</a:t>
          </a:r>
        </a:p>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・保育所の有形固定資産減価償却率は類似団体内平均値を上回っている。これは、村内に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か所の保育所があるがどちらも建年が古いことが要因と考えられ、今後計画的な施設の整備・改修が求められる。</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・学校施設の有形固定資産減価償却率は類似団体内平均値を上回っている。これは村内に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か所の中学校・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か所の小学校があるが何れも建年が古いことが要因と考えられ、老朽化が懸念される。現在建てなおし等の議論が進行中である。</a:t>
          </a: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・公民館の有形固定資産減価償却率は類似団体内平均値を上回っている。これは、建年の古い公民館が複数存在していることが要因と考えられ、今後計画的な施設の整備・改修が求められる。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0C8067-5D93-42D4-9630-1DCDAF86F9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F4CE74-2789-4B0C-82D2-4A6FDB8D69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80BAF3-B24D-4986-8FB5-5EC9905F8B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1B93FB-4A74-41AB-B82D-62450CEEB9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08F952-292F-44BD-8DCA-90367C7A76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D63999-632B-42D7-AFD4-24EDA1386B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2D7936-7A0F-4D41-9E57-4E78DE8DB7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A16605-A56E-4EBE-A94D-F090FCA085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9A34C6-0AE8-4AAE-8FDE-7228C56491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602A2D-44AF-43EA-A968-F58A3B585B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4F8F9B-E962-49C9-BE6F-7F770AB9D6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D51B6D-84CE-4F72-927E-09D3BD72CC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B36A62-394C-4FEC-9867-A6FE2FC438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448AD5-FC76-4073-92D4-556149C569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23278A-4989-4E0E-A834-0F982E8512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B2E8F8-39D5-4BFE-AB3D-AB3A4E2B57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AE1BC0-9DD0-4408-A6E2-530E256DF4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A558E1-02EA-4BA6-B7F7-2382676AE4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CA2507-A70A-45D2-A892-9D763D5561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F6439F-B2F9-4D10-BAD3-D1544C606D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D795D6-DC44-4C71-9288-1991476EFA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0DF911-0A31-4BAA-894D-3C809314B9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47B1C8-FEDD-4450-BCBC-0DF041E6FF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033198-6CA2-49BF-9817-E81B9B0B56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548892-3CB1-4C30-8767-27C249931A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9D322A-0BA7-4638-BA65-629FE46206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C19A7B-5BC4-4ABB-A3A0-310B1C91F8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9BFCCE-712C-4B2D-8C3C-8A7EC8BD78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BE1BEE-5595-4909-9C17-757B22EF93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CB2861-859C-4036-871B-DF769FA6C4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939430-D4AD-43D9-9462-D9F7B2D47B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EA2830-F3D6-40D6-B17B-A7E510351D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076472-4A7E-46CA-8A6D-ACA2A17823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1EF627-4F8B-47BB-B8DC-5F30DE525D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23AD32-AC49-4326-9194-3F7BB21587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374B6F-DC38-4703-8FAD-BEA6480629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EEED93-84C8-4721-96CD-35CC0113A7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DA50E9-131C-4652-ADF7-11407DA2F9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4C329D-A5A3-45B2-9E60-698CFC5076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F81F73-A50E-4AA0-8ED6-C20B2B04F7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83F943-39BF-4412-919F-54E37570B4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EA3F46-521F-4AC0-B4E5-88B0A936C8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8E52A5-81F0-4319-877E-2B3818A63FE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3B39F7C-4A9C-4ADA-8BED-CDAE68EA813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49EF25-45DD-4BC0-AC12-462DFD3CD5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CC80D1F-7B83-4A2E-92C2-14DEB62FD8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9A77ABD-0417-4784-B89C-2E30E6D8C8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06EC40-2477-4CB2-81DB-B53E27C32C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9091EF-A0A8-4ED3-93A7-CF4AFC9B0D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999A12-DDFB-4566-B2EE-1D9ADA14EF6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7B023E5-9C0C-4AC3-9AC6-5F849462827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A3CE1F1-38C1-430C-A665-F2A1F12A6BE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7E409EF-1B8C-4C2A-A97C-A4C23DACC6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2BBAA65-196A-424E-AB9A-E09A46C037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AC3F033-5551-4A40-B86A-0E4249D92522}"/>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445ACE87-5189-41CE-828E-5227F1FB71D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F271D7F7-2E81-4FF9-AA0F-2826010F768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95F97573-E861-465A-A79F-B7F2F973670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02C08C5-7174-49B8-BE70-24EADE8B42D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EB9BE5CE-F59A-4FCB-B471-157DAE5DC6E2}"/>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11C2E028-7DA3-4DCE-B435-148A56511EE7}"/>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3EE54C4C-5BD2-4ADE-9D56-F0F21092E316}"/>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B72F4C16-50AF-4A3A-9B6A-D36FDD54DC7D}"/>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4B28688F-6C14-4CE8-91A3-28C8B7E9BF62}"/>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C5B977FC-7D64-47B7-AB14-0462A835F0DA}"/>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1FA843-3607-483D-A34C-51ED482941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EB6449-D3CF-4FDD-B0DD-86F9A36A38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27293D-8263-4C1E-B3A1-31ABEBC06F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522CEA-D2EE-4E94-9D14-05627C9BA6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C568E6-9694-48A9-A925-F031704173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137160</xdr:rowOff>
    </xdr:from>
    <xdr:to>
      <xdr:col>24</xdr:col>
      <xdr:colOff>114300</xdr:colOff>
      <xdr:row>38</xdr:row>
      <xdr:rowOff>67310</xdr:rowOff>
    </xdr:to>
    <xdr:sp macro="" textlink="">
      <xdr:nvSpPr>
        <xdr:cNvPr id="72" name="楕円 71">
          <a:extLst>
            <a:ext uri="{FF2B5EF4-FFF2-40B4-BE49-F238E27FC236}">
              <a16:creationId xmlns:a16="http://schemas.microsoft.com/office/drawing/2014/main" id="{97E834DF-290A-4EB9-820B-6D952DA5681A}"/>
            </a:ext>
          </a:extLst>
        </xdr:cNvPr>
        <xdr:cNvSpPr/>
      </xdr:nvSpPr>
      <xdr:spPr>
        <a:xfrm>
          <a:off x="4584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115587</xdr:rowOff>
    </xdr:from>
    <xdr:ext cx="405111" cy="259045"/>
    <xdr:sp macro="" textlink="">
      <xdr:nvSpPr>
        <xdr:cNvPr id="73" name="【図書館】&#10;有形固定資産減価償却率該当値テキスト">
          <a:extLst>
            <a:ext uri="{FF2B5EF4-FFF2-40B4-BE49-F238E27FC236}">
              <a16:creationId xmlns:a16="http://schemas.microsoft.com/office/drawing/2014/main" id="{804C3756-71B6-4374-9981-FC364B734B8D}"/>
            </a:ext>
          </a:extLst>
        </xdr:cNvPr>
        <xdr:cNvSpPr txBox="1"/>
      </xdr:nvSpPr>
      <xdr:spPr>
        <a:xfrm>
          <a:off x="4673600" y="645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104140</xdr:rowOff>
    </xdr:from>
    <xdr:to>
      <xdr:col>20</xdr:col>
      <xdr:colOff>38100</xdr:colOff>
      <xdr:row>38</xdr:row>
      <xdr:rowOff>34290</xdr:rowOff>
    </xdr:to>
    <xdr:sp macro="" textlink="">
      <xdr:nvSpPr>
        <xdr:cNvPr id="74" name="楕円 73">
          <a:extLst>
            <a:ext uri="{FF2B5EF4-FFF2-40B4-BE49-F238E27FC236}">
              <a16:creationId xmlns:a16="http://schemas.microsoft.com/office/drawing/2014/main" id="{A082B35E-9131-4528-BE52-F939258F2297}"/>
            </a:ext>
          </a:extLst>
        </xdr:cNvPr>
        <xdr:cNvSpPr/>
      </xdr:nvSpPr>
      <xdr:spPr>
        <a:xfrm>
          <a:off x="3746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154940</xdr:rowOff>
    </xdr:from>
    <xdr:to>
      <xdr:col>24</xdr:col>
      <xdr:colOff>63500</xdr:colOff>
      <xdr:row>38</xdr:row>
      <xdr:rowOff>16510</xdr:rowOff>
    </xdr:to>
    <xdr:cxnSp macro="">
      <xdr:nvCxnSpPr>
        <xdr:cNvPr id="75" name="直線コネクタ 74">
          <a:extLst>
            <a:ext uri="{FF2B5EF4-FFF2-40B4-BE49-F238E27FC236}">
              <a16:creationId xmlns:a16="http://schemas.microsoft.com/office/drawing/2014/main" id="{C6026D6B-C9B0-4595-94DD-EF8CA2067C87}"/>
            </a:ext>
          </a:extLst>
        </xdr:cNvPr>
        <xdr:cNvCxnSpPr/>
      </xdr:nvCxnSpPr>
      <xdr:spPr>
        <a:xfrm>
          <a:off x="3797300" y="649859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72390</xdr:rowOff>
    </xdr:from>
    <xdr:to>
      <xdr:col>15</xdr:col>
      <xdr:colOff>101600</xdr:colOff>
      <xdr:row>38</xdr:row>
      <xdr:rowOff>2540</xdr:rowOff>
    </xdr:to>
    <xdr:sp macro="" textlink="">
      <xdr:nvSpPr>
        <xdr:cNvPr id="76" name="楕円 75">
          <a:extLst>
            <a:ext uri="{FF2B5EF4-FFF2-40B4-BE49-F238E27FC236}">
              <a16:creationId xmlns:a16="http://schemas.microsoft.com/office/drawing/2014/main" id="{176C91D6-5A5D-4DCF-B88A-64513CACCFB8}"/>
            </a:ext>
          </a:extLst>
        </xdr:cNvPr>
        <xdr:cNvSpPr/>
      </xdr:nvSpPr>
      <xdr:spPr>
        <a:xfrm>
          <a:off x="2857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123190</xdr:rowOff>
    </xdr:from>
    <xdr:to>
      <xdr:col>19</xdr:col>
      <xdr:colOff>177800</xdr:colOff>
      <xdr:row>37</xdr:row>
      <xdr:rowOff>154940</xdr:rowOff>
    </xdr:to>
    <xdr:cxnSp macro="">
      <xdr:nvCxnSpPr>
        <xdr:cNvPr id="77" name="直線コネクタ 76">
          <a:extLst>
            <a:ext uri="{FF2B5EF4-FFF2-40B4-BE49-F238E27FC236}">
              <a16:creationId xmlns:a16="http://schemas.microsoft.com/office/drawing/2014/main" id="{1DB932EC-C807-4C03-ADC4-298983CE0B01}"/>
            </a:ext>
          </a:extLst>
        </xdr:cNvPr>
        <xdr:cNvCxnSpPr/>
      </xdr:nvCxnSpPr>
      <xdr:spPr>
        <a:xfrm>
          <a:off x="2908300" y="646684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39370</xdr:rowOff>
    </xdr:from>
    <xdr:to>
      <xdr:col>10</xdr:col>
      <xdr:colOff>165100</xdr:colOff>
      <xdr:row>37</xdr:row>
      <xdr:rowOff>140970</xdr:rowOff>
    </xdr:to>
    <xdr:sp macro="" textlink="">
      <xdr:nvSpPr>
        <xdr:cNvPr id="78" name="楕円 77">
          <a:extLst>
            <a:ext uri="{FF2B5EF4-FFF2-40B4-BE49-F238E27FC236}">
              <a16:creationId xmlns:a16="http://schemas.microsoft.com/office/drawing/2014/main" id="{B5E7DF4F-7F45-4249-8B1A-3B706C77128C}"/>
            </a:ext>
          </a:extLst>
        </xdr:cNvPr>
        <xdr:cNvSpPr/>
      </xdr:nvSpPr>
      <xdr:spPr>
        <a:xfrm>
          <a:off x="196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90170</xdr:rowOff>
    </xdr:from>
    <xdr:to>
      <xdr:col>15</xdr:col>
      <xdr:colOff>50800</xdr:colOff>
      <xdr:row>37</xdr:row>
      <xdr:rowOff>123190</xdr:rowOff>
    </xdr:to>
    <xdr:cxnSp macro="">
      <xdr:nvCxnSpPr>
        <xdr:cNvPr id="79" name="直線コネクタ 78">
          <a:extLst>
            <a:ext uri="{FF2B5EF4-FFF2-40B4-BE49-F238E27FC236}">
              <a16:creationId xmlns:a16="http://schemas.microsoft.com/office/drawing/2014/main" id="{01C0F3F0-8CF0-45AD-BC1D-CFC6F3FB4A5A}"/>
            </a:ext>
          </a:extLst>
        </xdr:cNvPr>
        <xdr:cNvCxnSpPr/>
      </xdr:nvCxnSpPr>
      <xdr:spPr>
        <a:xfrm>
          <a:off x="2019300" y="64338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0</xdr:rowOff>
    </xdr:from>
    <xdr:to>
      <xdr:col>6</xdr:col>
      <xdr:colOff>38100</xdr:colOff>
      <xdr:row>36</xdr:row>
      <xdr:rowOff>101600</xdr:rowOff>
    </xdr:to>
    <xdr:sp macro="" textlink="">
      <xdr:nvSpPr>
        <xdr:cNvPr id="80" name="楕円 79">
          <a:extLst>
            <a:ext uri="{FF2B5EF4-FFF2-40B4-BE49-F238E27FC236}">
              <a16:creationId xmlns:a16="http://schemas.microsoft.com/office/drawing/2014/main" id="{5F197726-C05D-43D6-9093-3C743E0B6622}"/>
            </a:ext>
          </a:extLst>
        </xdr:cNvPr>
        <xdr:cNvSpPr/>
      </xdr:nvSpPr>
      <xdr:spPr>
        <a:xfrm>
          <a:off x="107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50800</xdr:rowOff>
    </xdr:from>
    <xdr:to>
      <xdr:col>10</xdr:col>
      <xdr:colOff>114300</xdr:colOff>
      <xdr:row>37</xdr:row>
      <xdr:rowOff>90170</xdr:rowOff>
    </xdr:to>
    <xdr:cxnSp macro="">
      <xdr:nvCxnSpPr>
        <xdr:cNvPr id="81" name="直線コネクタ 80">
          <a:extLst>
            <a:ext uri="{FF2B5EF4-FFF2-40B4-BE49-F238E27FC236}">
              <a16:creationId xmlns:a16="http://schemas.microsoft.com/office/drawing/2014/main" id="{FBDAE7C8-150F-44D9-8561-FB6A02734CD0}"/>
            </a:ext>
          </a:extLst>
        </xdr:cNvPr>
        <xdr:cNvCxnSpPr/>
      </xdr:nvCxnSpPr>
      <xdr:spPr>
        <a:xfrm>
          <a:off x="1130300" y="622300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8D3F5C26-0D11-42D6-9A01-633317E19CCE}"/>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9914AE67-159B-4CC3-A4F0-83054D1F0122}"/>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02EB5EEE-B836-4928-A5F8-1494BA743BAE}"/>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a:extLst>
            <a:ext uri="{FF2B5EF4-FFF2-40B4-BE49-F238E27FC236}">
              <a16:creationId xmlns:a16="http://schemas.microsoft.com/office/drawing/2014/main" id="{7C2B8C8D-742C-4ABF-BA1F-F5F14ACEF886}"/>
            </a:ext>
          </a:extLst>
        </xdr:cNvPr>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25417</xdr:rowOff>
    </xdr:from>
    <xdr:ext cx="405111" cy="259045"/>
    <xdr:sp macro="" textlink="">
      <xdr:nvSpPr>
        <xdr:cNvPr id="86" name="n_1mainValue【図書館】&#10;有形固定資産減価償却率">
          <a:extLst>
            <a:ext uri="{FF2B5EF4-FFF2-40B4-BE49-F238E27FC236}">
              <a16:creationId xmlns:a16="http://schemas.microsoft.com/office/drawing/2014/main" id="{3416A7D0-6C70-4651-AD6C-C8BA6D1FD006}"/>
            </a:ext>
          </a:extLst>
        </xdr:cNvPr>
        <xdr:cNvSpPr txBox="1"/>
      </xdr:nvSpPr>
      <xdr:spPr>
        <a:xfrm>
          <a:off x="35820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165117</xdr:rowOff>
    </xdr:from>
    <xdr:ext cx="405111" cy="259045"/>
    <xdr:sp macro="" textlink="">
      <xdr:nvSpPr>
        <xdr:cNvPr id="87" name="n_2mainValue【図書館】&#10;有形固定資産減価償却率">
          <a:extLst>
            <a:ext uri="{FF2B5EF4-FFF2-40B4-BE49-F238E27FC236}">
              <a16:creationId xmlns:a16="http://schemas.microsoft.com/office/drawing/2014/main" id="{F05663A6-3C2B-4486-A7A6-D133955CC54B}"/>
            </a:ext>
          </a:extLst>
        </xdr:cNvPr>
        <xdr:cNvSpPr txBox="1"/>
      </xdr:nvSpPr>
      <xdr:spPr>
        <a:xfrm>
          <a:off x="27057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132097</xdr:rowOff>
    </xdr:from>
    <xdr:ext cx="405111" cy="259045"/>
    <xdr:sp macro="" textlink="">
      <xdr:nvSpPr>
        <xdr:cNvPr id="88" name="n_3mainValue【図書館】&#10;有形固定資産減価償却率">
          <a:extLst>
            <a:ext uri="{FF2B5EF4-FFF2-40B4-BE49-F238E27FC236}">
              <a16:creationId xmlns:a16="http://schemas.microsoft.com/office/drawing/2014/main" id="{A565225F-46F2-441D-8244-9CF9C4F853AD}"/>
            </a:ext>
          </a:extLst>
        </xdr:cNvPr>
        <xdr:cNvSpPr txBox="1"/>
      </xdr:nvSpPr>
      <xdr:spPr>
        <a:xfrm>
          <a:off x="1816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118127</xdr:rowOff>
    </xdr:from>
    <xdr:ext cx="405111" cy="259045"/>
    <xdr:sp macro="" textlink="">
      <xdr:nvSpPr>
        <xdr:cNvPr id="89" name="n_4mainValue【図書館】&#10;有形固定資産減価償却率">
          <a:extLst>
            <a:ext uri="{FF2B5EF4-FFF2-40B4-BE49-F238E27FC236}">
              <a16:creationId xmlns:a16="http://schemas.microsoft.com/office/drawing/2014/main" id="{61B0B3C1-4C9A-4B38-8F9D-E86359699124}"/>
            </a:ext>
          </a:extLst>
        </xdr:cNvPr>
        <xdr:cNvSpPr txBox="1"/>
      </xdr:nvSpPr>
      <xdr:spPr>
        <a:xfrm>
          <a:off x="927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9CA46F05-2236-42B4-B424-03EE36E975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61BFD6A-C3B2-4A93-B169-EF5A4743E4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67E58BAC-1245-4E3C-BA90-23DE3C624C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A48A8F61-7261-496E-8D07-75071D8412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B4C75DB-6CC5-47FC-8EF0-9B7D844A48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563EE123-C8A4-442B-BF85-752F6A828D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C7850C49-C9E7-4394-8C8F-934F1574AC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63FE56E-9B37-4066-969B-127199E693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4B3A9311-0398-4230-BAFA-50A508D6ABD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9E9E7B4-3450-4EF7-B8FD-CB1ECE768B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E00E94EF-D3F2-4D1A-AB77-AF15F5B1A6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AC518F13-9F08-4FFA-B246-00839CDE19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746F030A-C6E5-49DC-9223-B8F1D0FD7DF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CE6387D1-8D9D-4C3E-B062-42F3283D066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DA0E57C-18DB-496C-A306-C31DD44208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F3BE9E0-3A3F-4521-9471-3689EA2CE41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65EEB331-D2F5-42E5-89E9-23DBB54F9D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58E78056-FA74-4D11-90A9-01EAF90FA47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2AD844BC-4BFF-48BB-A12C-EBEA108045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09CCB46-49FC-44CD-AF2D-82A7EAFC79C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EC6C368-4FF2-4FA4-ACE7-24C561FA7F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3A397EE-9DC0-41B7-80EE-9ECACAB7D69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A9D4664-2343-49C7-BB60-932B81FBD1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9DC90E9F-B79F-4E59-A6A7-D5083C2F5966}"/>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DD65E603-310C-4961-9AB5-905A77788D97}"/>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DCB9073F-3E56-4F4F-BB5D-ADF347B511BF}"/>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A3C35A45-C0AF-4B26-A848-716BF5F86B0B}"/>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53156C94-EFF0-4147-8C98-D4810249095B}"/>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E63A560E-B6A8-484A-B4E1-2408E1B02CC7}"/>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1C277CCA-7BC6-4DBA-BDB4-2DEE1C86A5E2}"/>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46753F1C-C3D8-49AE-992B-3597ADFABE68}"/>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FBBC1F6C-3D4D-48C1-9CE6-E129CED209F7}"/>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2E9B0210-9DEA-4CFD-9B76-7F7ABE440DBB}"/>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673C407A-9856-438C-B979-2973F23E4CFF}"/>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C1598FC-9CB9-414C-8603-14E35D10BB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5FB760F-ED00-4745-AD0A-B01ADA9488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2E6B579-4097-4974-8657-0F16ECE34D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8F206-52AC-431A-A82E-DBBC98BC05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84C36D-202D-4206-9DE8-53F37ABB66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23495</xdr:rowOff>
    </xdr:from>
    <xdr:to>
      <xdr:col>55</xdr:col>
      <xdr:colOff>50800</xdr:colOff>
      <xdr:row>40</xdr:row>
      <xdr:rowOff>125095</xdr:rowOff>
    </xdr:to>
    <xdr:sp macro="" textlink="">
      <xdr:nvSpPr>
        <xdr:cNvPr id="129" name="楕円 128">
          <a:extLst>
            <a:ext uri="{FF2B5EF4-FFF2-40B4-BE49-F238E27FC236}">
              <a16:creationId xmlns:a16="http://schemas.microsoft.com/office/drawing/2014/main" id="{FE701B89-6180-4BE9-A315-847F3EDF8040}"/>
            </a:ext>
          </a:extLst>
        </xdr:cNvPr>
        <xdr:cNvSpPr/>
      </xdr:nvSpPr>
      <xdr:spPr>
        <a:xfrm>
          <a:off x="104267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1922</xdr:rowOff>
    </xdr:from>
    <xdr:ext cx="469744" cy="259045"/>
    <xdr:sp macro="" textlink="">
      <xdr:nvSpPr>
        <xdr:cNvPr id="130" name="【図書館】&#10;一人当たり面積該当値テキスト">
          <a:extLst>
            <a:ext uri="{FF2B5EF4-FFF2-40B4-BE49-F238E27FC236}">
              <a16:creationId xmlns:a16="http://schemas.microsoft.com/office/drawing/2014/main" id="{BF5A5CB6-3387-45A6-B07B-A11DA6D305EA}"/>
            </a:ext>
          </a:extLst>
        </xdr:cNvPr>
        <xdr:cNvSpPr txBox="1"/>
      </xdr:nvSpPr>
      <xdr:spPr>
        <a:xfrm>
          <a:off x="10515600"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31" name="楕円 130">
          <a:extLst>
            <a:ext uri="{FF2B5EF4-FFF2-40B4-BE49-F238E27FC236}">
              <a16:creationId xmlns:a16="http://schemas.microsoft.com/office/drawing/2014/main" id="{56151E87-5879-4A62-965D-BBF2B33AC00E}"/>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74295</xdr:rowOff>
    </xdr:to>
    <xdr:cxnSp macro="">
      <xdr:nvCxnSpPr>
        <xdr:cNvPr id="132" name="直線コネクタ 131">
          <a:extLst>
            <a:ext uri="{FF2B5EF4-FFF2-40B4-BE49-F238E27FC236}">
              <a16:creationId xmlns:a16="http://schemas.microsoft.com/office/drawing/2014/main" id="{301F88B9-B5F1-4BD3-9A79-C6DF7EB5CCFF}"/>
            </a:ext>
          </a:extLst>
        </xdr:cNvPr>
        <xdr:cNvCxnSpPr/>
      </xdr:nvCxnSpPr>
      <xdr:spPr>
        <a:xfrm>
          <a:off x="9639300" y="692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19685</xdr:rowOff>
    </xdr:from>
    <xdr:to>
      <xdr:col>46</xdr:col>
      <xdr:colOff>38100</xdr:colOff>
      <xdr:row>40</xdr:row>
      <xdr:rowOff>121285</xdr:rowOff>
    </xdr:to>
    <xdr:sp macro="" textlink="">
      <xdr:nvSpPr>
        <xdr:cNvPr id="133" name="楕円 132">
          <a:extLst>
            <a:ext uri="{FF2B5EF4-FFF2-40B4-BE49-F238E27FC236}">
              <a16:creationId xmlns:a16="http://schemas.microsoft.com/office/drawing/2014/main" id="{5F10929F-53E4-42CA-B04E-71FA1D7A4704}"/>
            </a:ext>
          </a:extLst>
        </xdr:cNvPr>
        <xdr:cNvSpPr/>
      </xdr:nvSpPr>
      <xdr:spPr>
        <a:xfrm>
          <a:off x="8699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70485</xdr:rowOff>
    </xdr:to>
    <xdr:cxnSp macro="">
      <xdr:nvCxnSpPr>
        <xdr:cNvPr id="134" name="直線コネクタ 133">
          <a:extLst>
            <a:ext uri="{FF2B5EF4-FFF2-40B4-BE49-F238E27FC236}">
              <a16:creationId xmlns:a16="http://schemas.microsoft.com/office/drawing/2014/main" id="{CA131EF3-4CEC-4199-AF78-97108D69E10E}"/>
            </a:ext>
          </a:extLst>
        </xdr:cNvPr>
        <xdr:cNvCxnSpPr/>
      </xdr:nvCxnSpPr>
      <xdr:spPr>
        <a:xfrm flipV="1">
          <a:off x="8750300" y="6926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23495</xdr:rowOff>
    </xdr:from>
    <xdr:to>
      <xdr:col>41</xdr:col>
      <xdr:colOff>101600</xdr:colOff>
      <xdr:row>40</xdr:row>
      <xdr:rowOff>125095</xdr:rowOff>
    </xdr:to>
    <xdr:sp macro="" textlink="">
      <xdr:nvSpPr>
        <xdr:cNvPr id="135" name="楕円 134">
          <a:extLst>
            <a:ext uri="{FF2B5EF4-FFF2-40B4-BE49-F238E27FC236}">
              <a16:creationId xmlns:a16="http://schemas.microsoft.com/office/drawing/2014/main" id="{FDA6726F-26F8-40F7-BD1A-38B1C14247A7}"/>
            </a:ext>
          </a:extLst>
        </xdr:cNvPr>
        <xdr:cNvSpPr/>
      </xdr:nvSpPr>
      <xdr:spPr>
        <a:xfrm>
          <a:off x="7810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70485</xdr:rowOff>
    </xdr:from>
    <xdr:to>
      <xdr:col>45</xdr:col>
      <xdr:colOff>177800</xdr:colOff>
      <xdr:row>40</xdr:row>
      <xdr:rowOff>74295</xdr:rowOff>
    </xdr:to>
    <xdr:cxnSp macro="">
      <xdr:nvCxnSpPr>
        <xdr:cNvPr id="136" name="直線コネクタ 135">
          <a:extLst>
            <a:ext uri="{FF2B5EF4-FFF2-40B4-BE49-F238E27FC236}">
              <a16:creationId xmlns:a16="http://schemas.microsoft.com/office/drawing/2014/main" id="{B9ADEA16-90F1-48D7-BE03-DE3DF8CB4B34}"/>
            </a:ext>
          </a:extLst>
        </xdr:cNvPr>
        <xdr:cNvCxnSpPr/>
      </xdr:nvCxnSpPr>
      <xdr:spPr>
        <a:xfrm flipV="1">
          <a:off x="7861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27305</xdr:rowOff>
    </xdr:from>
    <xdr:to>
      <xdr:col>36</xdr:col>
      <xdr:colOff>165100</xdr:colOff>
      <xdr:row>40</xdr:row>
      <xdr:rowOff>128905</xdr:rowOff>
    </xdr:to>
    <xdr:sp macro="" textlink="">
      <xdr:nvSpPr>
        <xdr:cNvPr id="137" name="楕円 136">
          <a:extLst>
            <a:ext uri="{FF2B5EF4-FFF2-40B4-BE49-F238E27FC236}">
              <a16:creationId xmlns:a16="http://schemas.microsoft.com/office/drawing/2014/main" id="{11DC29F5-1F0C-4B01-9D77-66F6CCDF6037}"/>
            </a:ext>
          </a:extLst>
        </xdr:cNvPr>
        <xdr:cNvSpPr/>
      </xdr:nvSpPr>
      <xdr:spPr>
        <a:xfrm>
          <a:off x="692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74295</xdr:rowOff>
    </xdr:from>
    <xdr:to>
      <xdr:col>41</xdr:col>
      <xdr:colOff>50800</xdr:colOff>
      <xdr:row>40</xdr:row>
      <xdr:rowOff>78105</xdr:rowOff>
    </xdr:to>
    <xdr:cxnSp macro="">
      <xdr:nvCxnSpPr>
        <xdr:cNvPr id="138" name="直線コネクタ 137">
          <a:extLst>
            <a:ext uri="{FF2B5EF4-FFF2-40B4-BE49-F238E27FC236}">
              <a16:creationId xmlns:a16="http://schemas.microsoft.com/office/drawing/2014/main" id="{43829BFC-B416-4CDC-B960-6EE0F29277C6}"/>
            </a:ext>
          </a:extLst>
        </xdr:cNvPr>
        <xdr:cNvCxnSpPr/>
      </xdr:nvCxnSpPr>
      <xdr:spPr>
        <a:xfrm flipV="1">
          <a:off x="6972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B4E0CD99-543A-4738-9650-42B4991A8857}"/>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a:extLst>
            <a:ext uri="{FF2B5EF4-FFF2-40B4-BE49-F238E27FC236}">
              <a16:creationId xmlns:a16="http://schemas.microsoft.com/office/drawing/2014/main" id="{7ADCE5BC-E6F8-42AD-A11D-FA8392D399F3}"/>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a:extLst>
            <a:ext uri="{FF2B5EF4-FFF2-40B4-BE49-F238E27FC236}">
              <a16:creationId xmlns:a16="http://schemas.microsoft.com/office/drawing/2014/main" id="{E3E725F4-33C4-4DFD-8FD9-FECF9AE23B44}"/>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a:extLst>
            <a:ext uri="{FF2B5EF4-FFF2-40B4-BE49-F238E27FC236}">
              <a16:creationId xmlns:a16="http://schemas.microsoft.com/office/drawing/2014/main" id="{2A35A849-513E-41F6-802F-9607B60FEC82}"/>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110507</xdr:rowOff>
    </xdr:from>
    <xdr:ext cx="469744" cy="259045"/>
    <xdr:sp macro="" textlink="">
      <xdr:nvSpPr>
        <xdr:cNvPr id="143" name="n_1mainValue【図書館】&#10;一人当たり面積">
          <a:extLst>
            <a:ext uri="{FF2B5EF4-FFF2-40B4-BE49-F238E27FC236}">
              <a16:creationId xmlns:a16="http://schemas.microsoft.com/office/drawing/2014/main" id="{9340EB26-1DA9-4CB0-9BF9-B071ED7C9069}"/>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112412</xdr:rowOff>
    </xdr:from>
    <xdr:ext cx="469744" cy="259045"/>
    <xdr:sp macro="" textlink="">
      <xdr:nvSpPr>
        <xdr:cNvPr id="144" name="n_2mainValue【図書館】&#10;一人当たり面積">
          <a:extLst>
            <a:ext uri="{FF2B5EF4-FFF2-40B4-BE49-F238E27FC236}">
              <a16:creationId xmlns:a16="http://schemas.microsoft.com/office/drawing/2014/main" id="{D2EC22B7-BFBA-4712-8299-670122C090DF}"/>
            </a:ext>
          </a:extLst>
        </xdr:cNvPr>
        <xdr:cNvSpPr txBox="1"/>
      </xdr:nvSpPr>
      <xdr:spPr>
        <a:xfrm>
          <a:off x="8515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116222</xdr:rowOff>
    </xdr:from>
    <xdr:ext cx="469744" cy="259045"/>
    <xdr:sp macro="" textlink="">
      <xdr:nvSpPr>
        <xdr:cNvPr id="145" name="n_3mainValue【図書館】&#10;一人当たり面積">
          <a:extLst>
            <a:ext uri="{FF2B5EF4-FFF2-40B4-BE49-F238E27FC236}">
              <a16:creationId xmlns:a16="http://schemas.microsoft.com/office/drawing/2014/main" id="{C1A25804-6648-4CF2-A466-9CCE55B5E583}"/>
            </a:ext>
          </a:extLst>
        </xdr:cNvPr>
        <xdr:cNvSpPr txBox="1"/>
      </xdr:nvSpPr>
      <xdr:spPr>
        <a:xfrm>
          <a:off x="7626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120032</xdr:rowOff>
    </xdr:from>
    <xdr:ext cx="469744" cy="259045"/>
    <xdr:sp macro="" textlink="">
      <xdr:nvSpPr>
        <xdr:cNvPr id="146" name="n_4mainValue【図書館】&#10;一人当たり面積">
          <a:extLst>
            <a:ext uri="{FF2B5EF4-FFF2-40B4-BE49-F238E27FC236}">
              <a16:creationId xmlns:a16="http://schemas.microsoft.com/office/drawing/2014/main" id="{5D43C7A3-862D-4BD7-B513-EF27EDD90F9B}"/>
            </a:ext>
          </a:extLst>
        </xdr:cNvPr>
        <xdr:cNvSpPr txBox="1"/>
      </xdr:nvSpPr>
      <xdr:spPr>
        <a:xfrm>
          <a:off x="6737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5847ADE-586F-4FE5-A8B7-E702187EBF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319B379-8C53-44E6-90BD-7064422FC5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6A2C7FD-2299-4B7E-8CE1-F6B4CD7997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D0CC310-7944-4BAB-B700-B4967C0270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D7F343F-6AB3-4D4C-BB42-E476B0813A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625C301-AC49-4F6E-AF57-797BA98DAA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D393118-BB7E-4D91-A30E-CBE3054930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5DDC568-EC18-4E36-8939-C914313913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55C6225-B263-4EB0-B2D6-25CF4BA08D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C976254-AE25-4841-8997-53608F9811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F89CA2B-40D4-4C3D-ADF3-7F44653399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78DACC80-AC30-48FA-8B7B-BE1AB82737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2B9B82C-943C-4B4B-A8EA-4D168E4176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98A9652-008B-4541-8692-49FD69135C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9B3FC10-79E8-410B-8B9A-B0A84529140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CA9B8ED-119E-4650-B952-7F53F98EA0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69E4DB03-E0DE-4DBF-899E-F067117AB2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0408934-DC13-4051-9F99-6BAEBA9B986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660CCDE-027F-4ED8-90F3-D9EBF61E010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9D70383-310D-47F7-8F38-B378DFAA38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7B8ED1D-D6C2-4899-A486-FE4A314E9F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3FFE779-0264-46FA-A020-1B55B151F3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E214895-E459-443B-AB27-B3B2D19E551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F3BC311-2FD2-4D08-88C9-9C2EBF017A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A79250A1-38E4-4416-89E9-D19763CC50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4A0BA05D-A52D-40D8-BC73-554CCD79C78E}"/>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0A717BD-2152-42A3-A4B4-78E192226E8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82D31F94-9084-4388-AB6A-5D5500180D9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6F4CA6E5-A22F-46D5-BFE8-9F87AE68450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F03053F1-FC39-4423-8656-845819CB62F4}"/>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1663CDBF-C979-4C03-A68F-B5386B4EA972}"/>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A5B1F911-3E8A-4B93-8B24-6950E124D48F}"/>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6438742B-4821-4D0A-B4A0-DD09F871A019}"/>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CFCE0009-B247-4D37-B4F7-E1498411F1AF}"/>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F8C49CE6-987C-4206-8B58-99ADF24335A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0A9BA7C5-96EB-4C43-BA5B-D3A0EB1F5CF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12B98D5-AB6D-44EF-A0DC-A2910E5778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88C82A0-F83B-4068-9B71-CA6FA65617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CE82493-8038-4DFF-BDCB-6359AE7C4F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5870A1F-CDEB-4584-BA01-6186567E6B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FC6F670-800C-4EE4-A747-1BD8075C681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8" name="楕円 187">
          <a:extLst>
            <a:ext uri="{FF2B5EF4-FFF2-40B4-BE49-F238E27FC236}">
              <a16:creationId xmlns:a16="http://schemas.microsoft.com/office/drawing/2014/main" id="{4B2A10A3-467A-4D32-A529-47E9A78041A5}"/>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9" name="【体育館・プール】&#10;有形固定資産減価償却率該当値テキスト">
          <a:extLst>
            <a:ext uri="{FF2B5EF4-FFF2-40B4-BE49-F238E27FC236}">
              <a16:creationId xmlns:a16="http://schemas.microsoft.com/office/drawing/2014/main" id="{025A3453-41EA-4A30-BE71-63C635688FDB}"/>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0" name="楕円 189">
          <a:extLst>
            <a:ext uri="{FF2B5EF4-FFF2-40B4-BE49-F238E27FC236}">
              <a16:creationId xmlns:a16="http://schemas.microsoft.com/office/drawing/2014/main" id="{1374CF2E-DA11-4FAC-9186-6D60528AA05B}"/>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1" name="直線コネクタ 190">
          <a:extLst>
            <a:ext uri="{FF2B5EF4-FFF2-40B4-BE49-F238E27FC236}">
              <a16:creationId xmlns:a16="http://schemas.microsoft.com/office/drawing/2014/main" id="{E9739053-B791-41EF-9FB8-CABFA3B09957}"/>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2" name="楕円 191">
          <a:extLst>
            <a:ext uri="{FF2B5EF4-FFF2-40B4-BE49-F238E27FC236}">
              <a16:creationId xmlns:a16="http://schemas.microsoft.com/office/drawing/2014/main" id="{FA12C9E8-D911-4646-9C4F-D595D1CEC365}"/>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5609F73C-0C8C-4D79-BDE6-35923E7663DD}"/>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4" name="楕円 193">
          <a:extLst>
            <a:ext uri="{FF2B5EF4-FFF2-40B4-BE49-F238E27FC236}">
              <a16:creationId xmlns:a16="http://schemas.microsoft.com/office/drawing/2014/main" id="{FA6DC90E-57F3-4040-9110-E0C0D631DBE9}"/>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5" name="直線コネクタ 194">
          <a:extLst>
            <a:ext uri="{FF2B5EF4-FFF2-40B4-BE49-F238E27FC236}">
              <a16:creationId xmlns:a16="http://schemas.microsoft.com/office/drawing/2014/main" id="{78F90CBD-F82E-4C73-A0D4-83DB0D653AA8}"/>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196" name="楕円 195">
          <a:extLst>
            <a:ext uri="{FF2B5EF4-FFF2-40B4-BE49-F238E27FC236}">
              <a16:creationId xmlns:a16="http://schemas.microsoft.com/office/drawing/2014/main" id="{CE903ACB-8901-4EAC-A31A-8A74CF1E4F5D}"/>
            </a:ext>
          </a:extLst>
        </xdr:cNvPr>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64</xdr:row>
      <xdr:rowOff>130628</xdr:rowOff>
    </xdr:to>
    <xdr:cxnSp macro="">
      <xdr:nvCxnSpPr>
        <xdr:cNvPr id="197" name="直線コネクタ 196">
          <a:extLst>
            <a:ext uri="{FF2B5EF4-FFF2-40B4-BE49-F238E27FC236}">
              <a16:creationId xmlns:a16="http://schemas.microsoft.com/office/drawing/2014/main" id="{81580BC7-BFA6-4A43-A3C9-5996C001F362}"/>
            </a:ext>
          </a:extLst>
        </xdr:cNvPr>
        <xdr:cNvCxnSpPr/>
      </xdr:nvCxnSpPr>
      <xdr:spPr>
        <a:xfrm>
          <a:off x="1130300" y="10763794"/>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929208B9-AD05-457E-B60F-A5C394868AB5}"/>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FDC90777-8682-4300-9839-B53715D1728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a:extLst>
            <a:ext uri="{FF2B5EF4-FFF2-40B4-BE49-F238E27FC236}">
              <a16:creationId xmlns:a16="http://schemas.microsoft.com/office/drawing/2014/main" id="{100400C6-2A2E-4FB4-9AC3-6AD3F48531F3}"/>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CB8D6DCD-CA35-420F-A4D0-C86A3466B597}"/>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2" name="n_1mainValue【体育館・プール】&#10;有形固定資産減価償却率">
          <a:extLst>
            <a:ext uri="{FF2B5EF4-FFF2-40B4-BE49-F238E27FC236}">
              <a16:creationId xmlns:a16="http://schemas.microsoft.com/office/drawing/2014/main" id="{2D0B5A65-87EF-479D-BDF9-72EBC8737DC1}"/>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3" name="n_2mainValue【体育館・プール】&#10;有形固定資産減価償却率">
          <a:extLst>
            <a:ext uri="{FF2B5EF4-FFF2-40B4-BE49-F238E27FC236}">
              <a16:creationId xmlns:a16="http://schemas.microsoft.com/office/drawing/2014/main" id="{ED2FF667-4672-43B9-9CF7-66425341785A}"/>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4" name="n_3mainValue【体育館・プール】&#10;有形固定資産減価償却率">
          <a:extLst>
            <a:ext uri="{FF2B5EF4-FFF2-40B4-BE49-F238E27FC236}">
              <a16:creationId xmlns:a16="http://schemas.microsoft.com/office/drawing/2014/main" id="{D3849B3A-6B25-410C-B9C4-7E38D53ED829}"/>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205" name="n_4mainValue【体育館・プール】&#10;有形固定資産減価償却率">
          <a:extLst>
            <a:ext uri="{FF2B5EF4-FFF2-40B4-BE49-F238E27FC236}">
              <a16:creationId xmlns:a16="http://schemas.microsoft.com/office/drawing/2014/main" id="{2DDA635C-7000-400A-ADAF-C840BEC59D34}"/>
            </a:ext>
          </a:extLst>
        </xdr:cNvPr>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A5B69E6-1A0C-4631-AB54-9CECD4240D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C1A5B1A-0E1A-4341-90FB-B2E084EB9A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3EA84EE-A2EF-4A3E-8615-1EF92A09B2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5E63B6D-64CE-4827-86CE-DFF2F40D0D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E3E0B2E-0B5C-4FF2-AC25-8691FF2996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9B7FC9C-80D8-4465-AA53-0E2CBFD197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40467A7-0EF9-4C58-AB9D-B3EC4A3DD5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63858F1-59FF-4491-A7A0-8C4858621A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E3E5A08-689A-49A6-90AA-9F55DB276B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6AD9B3B-F548-4BC0-9019-AF1714B193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677AD9B7-44BB-468B-857B-89AB4B67643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3083F3CD-DA76-42A8-9D32-7FF9955883A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CE37544E-7C91-4536-A590-3B4CD8F0B62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3E0DE842-9A71-45A1-808C-3600ABBA07C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27375504-DEE4-4D68-9138-57D997C967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C10B1039-B2A1-4472-AE14-D576C994F71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3A038BCD-47C6-4A3C-A221-A63A39EE421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338B1C92-FBA6-490C-9C64-FE76508EA237}"/>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02EA601-C8AF-45EB-BAF3-D1BCB26C39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5CA7E787-EDA5-48DF-B107-D67F49FA57A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9A5E4CEF-B612-418C-A641-43D84D79B5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C7821E00-5BC7-4F1F-8024-8D6249C6BDB7}"/>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46C0426F-2768-451C-8BA7-C85FDD69C9F8}"/>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20C2EDB4-21BD-43EB-9328-70E15D9F8CA6}"/>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36D3F08F-9767-4E48-886D-9C5097E2B417}"/>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41376DC0-78E5-475A-8F73-F84E006BF96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79B755A3-6503-4E22-85F7-A025C3FB94BF}"/>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B9C8C747-5728-4FDA-9222-290B217233DB}"/>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019411FA-F49D-42E6-968D-D87C3567262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DC4C3231-FEFF-478B-A8AF-AA571CFCBB0F}"/>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27A440C3-17DD-4439-B291-9D1DD7C235F9}"/>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716A9E94-753C-475D-AA4E-C13F1652B948}"/>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DEE7010-D5CE-426A-B3B4-EB3629D12C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4E2509-6363-4ECB-BDA0-87E76092FA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163E2F2-6518-4F8E-8BA9-DF235B43A5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89637D5-800D-4D08-A9FE-9CDA1B1227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ACE971-0117-4D41-8273-255C044DE4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76576</xdr:rowOff>
    </xdr:from>
    <xdr:to>
      <xdr:col>55</xdr:col>
      <xdr:colOff>50800</xdr:colOff>
      <xdr:row>64</xdr:row>
      <xdr:rowOff>6726</xdr:rowOff>
    </xdr:to>
    <xdr:sp macro="" textlink="">
      <xdr:nvSpPr>
        <xdr:cNvPr id="243" name="楕円 242">
          <a:extLst>
            <a:ext uri="{FF2B5EF4-FFF2-40B4-BE49-F238E27FC236}">
              <a16:creationId xmlns:a16="http://schemas.microsoft.com/office/drawing/2014/main" id="{6AA8EDBD-3ACF-4118-B2CF-D1C04E58A1D9}"/>
            </a:ext>
          </a:extLst>
        </xdr:cNvPr>
        <xdr:cNvSpPr/>
      </xdr:nvSpPr>
      <xdr:spPr>
        <a:xfrm>
          <a:off x="10426700" y="108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244" name="【体育館・プール】&#10;一人当たり面積該当値テキスト">
          <a:extLst>
            <a:ext uri="{FF2B5EF4-FFF2-40B4-BE49-F238E27FC236}">
              <a16:creationId xmlns:a16="http://schemas.microsoft.com/office/drawing/2014/main" id="{077F7A58-66C7-41E3-A143-D3AB94D67816}"/>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75844</xdr:rowOff>
    </xdr:from>
    <xdr:to>
      <xdr:col>50</xdr:col>
      <xdr:colOff>165100</xdr:colOff>
      <xdr:row>64</xdr:row>
      <xdr:rowOff>5994</xdr:rowOff>
    </xdr:to>
    <xdr:sp macro="" textlink="">
      <xdr:nvSpPr>
        <xdr:cNvPr id="245" name="楕円 244">
          <a:extLst>
            <a:ext uri="{FF2B5EF4-FFF2-40B4-BE49-F238E27FC236}">
              <a16:creationId xmlns:a16="http://schemas.microsoft.com/office/drawing/2014/main" id="{DA480241-2613-4FC8-99A0-293FCE19B458}"/>
            </a:ext>
          </a:extLst>
        </xdr:cNvPr>
        <xdr:cNvSpPr/>
      </xdr:nvSpPr>
      <xdr:spPr>
        <a:xfrm>
          <a:off x="9588500" y="108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126644</xdr:rowOff>
    </xdr:from>
    <xdr:to>
      <xdr:col>55</xdr:col>
      <xdr:colOff>0</xdr:colOff>
      <xdr:row>63</xdr:row>
      <xdr:rowOff>127376</xdr:rowOff>
    </xdr:to>
    <xdr:cxnSp macro="">
      <xdr:nvCxnSpPr>
        <xdr:cNvPr id="246" name="直線コネクタ 245">
          <a:extLst>
            <a:ext uri="{FF2B5EF4-FFF2-40B4-BE49-F238E27FC236}">
              <a16:creationId xmlns:a16="http://schemas.microsoft.com/office/drawing/2014/main" id="{2167952E-F6A1-4681-85B0-BC24DDCDA634}"/>
            </a:ext>
          </a:extLst>
        </xdr:cNvPr>
        <xdr:cNvCxnSpPr/>
      </xdr:nvCxnSpPr>
      <xdr:spPr>
        <a:xfrm>
          <a:off x="9639300" y="1092799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76027</xdr:rowOff>
    </xdr:from>
    <xdr:to>
      <xdr:col>46</xdr:col>
      <xdr:colOff>38100</xdr:colOff>
      <xdr:row>64</xdr:row>
      <xdr:rowOff>6177</xdr:rowOff>
    </xdr:to>
    <xdr:sp macro="" textlink="">
      <xdr:nvSpPr>
        <xdr:cNvPr id="247" name="楕円 246">
          <a:extLst>
            <a:ext uri="{FF2B5EF4-FFF2-40B4-BE49-F238E27FC236}">
              <a16:creationId xmlns:a16="http://schemas.microsoft.com/office/drawing/2014/main" id="{0194336F-39D2-4F7B-B814-68831017893F}"/>
            </a:ext>
          </a:extLst>
        </xdr:cNvPr>
        <xdr:cNvSpPr/>
      </xdr:nvSpPr>
      <xdr:spPr>
        <a:xfrm>
          <a:off x="8699500" y="108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126644</xdr:rowOff>
    </xdr:from>
    <xdr:to>
      <xdr:col>50</xdr:col>
      <xdr:colOff>114300</xdr:colOff>
      <xdr:row>63</xdr:row>
      <xdr:rowOff>126827</xdr:rowOff>
    </xdr:to>
    <xdr:cxnSp macro="">
      <xdr:nvCxnSpPr>
        <xdr:cNvPr id="248" name="直線コネクタ 247">
          <a:extLst>
            <a:ext uri="{FF2B5EF4-FFF2-40B4-BE49-F238E27FC236}">
              <a16:creationId xmlns:a16="http://schemas.microsoft.com/office/drawing/2014/main" id="{94191AD4-C083-4FE8-97D1-1C2A18CFBAEF}"/>
            </a:ext>
          </a:extLst>
        </xdr:cNvPr>
        <xdr:cNvCxnSpPr/>
      </xdr:nvCxnSpPr>
      <xdr:spPr>
        <a:xfrm flipV="1">
          <a:off x="8750300" y="109279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54721</xdr:rowOff>
    </xdr:from>
    <xdr:to>
      <xdr:col>41</xdr:col>
      <xdr:colOff>101600</xdr:colOff>
      <xdr:row>63</xdr:row>
      <xdr:rowOff>156321</xdr:rowOff>
    </xdr:to>
    <xdr:sp macro="" textlink="">
      <xdr:nvSpPr>
        <xdr:cNvPr id="249" name="楕円 248">
          <a:extLst>
            <a:ext uri="{FF2B5EF4-FFF2-40B4-BE49-F238E27FC236}">
              <a16:creationId xmlns:a16="http://schemas.microsoft.com/office/drawing/2014/main" id="{22055AA8-BB56-4BAF-9B0B-C2138BF5709E}"/>
            </a:ext>
          </a:extLst>
        </xdr:cNvPr>
        <xdr:cNvSpPr/>
      </xdr:nvSpPr>
      <xdr:spPr>
        <a:xfrm>
          <a:off x="7810500" y="10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105521</xdr:rowOff>
    </xdr:from>
    <xdr:to>
      <xdr:col>45</xdr:col>
      <xdr:colOff>177800</xdr:colOff>
      <xdr:row>63</xdr:row>
      <xdr:rowOff>126827</xdr:rowOff>
    </xdr:to>
    <xdr:cxnSp macro="">
      <xdr:nvCxnSpPr>
        <xdr:cNvPr id="250" name="直線コネクタ 249">
          <a:extLst>
            <a:ext uri="{FF2B5EF4-FFF2-40B4-BE49-F238E27FC236}">
              <a16:creationId xmlns:a16="http://schemas.microsoft.com/office/drawing/2014/main" id="{378FBBED-7580-463F-83D1-66AAD7D39F9C}"/>
            </a:ext>
          </a:extLst>
        </xdr:cNvPr>
        <xdr:cNvCxnSpPr/>
      </xdr:nvCxnSpPr>
      <xdr:spPr>
        <a:xfrm>
          <a:off x="7861300" y="1090687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55270</xdr:rowOff>
    </xdr:from>
    <xdr:to>
      <xdr:col>36</xdr:col>
      <xdr:colOff>165100</xdr:colOff>
      <xdr:row>63</xdr:row>
      <xdr:rowOff>156870</xdr:rowOff>
    </xdr:to>
    <xdr:sp macro="" textlink="">
      <xdr:nvSpPr>
        <xdr:cNvPr id="251" name="楕円 250">
          <a:extLst>
            <a:ext uri="{FF2B5EF4-FFF2-40B4-BE49-F238E27FC236}">
              <a16:creationId xmlns:a16="http://schemas.microsoft.com/office/drawing/2014/main" id="{B8CD9EE3-86D7-409F-9FF3-173B254AB265}"/>
            </a:ext>
          </a:extLst>
        </xdr:cNvPr>
        <xdr:cNvSpPr/>
      </xdr:nvSpPr>
      <xdr:spPr>
        <a:xfrm>
          <a:off x="69215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105521</xdr:rowOff>
    </xdr:from>
    <xdr:to>
      <xdr:col>41</xdr:col>
      <xdr:colOff>50800</xdr:colOff>
      <xdr:row>63</xdr:row>
      <xdr:rowOff>106070</xdr:rowOff>
    </xdr:to>
    <xdr:cxnSp macro="">
      <xdr:nvCxnSpPr>
        <xdr:cNvPr id="252" name="直線コネクタ 251">
          <a:extLst>
            <a:ext uri="{FF2B5EF4-FFF2-40B4-BE49-F238E27FC236}">
              <a16:creationId xmlns:a16="http://schemas.microsoft.com/office/drawing/2014/main" id="{6623367F-A363-49CC-AD7A-9D9D1CCB47B5}"/>
            </a:ext>
          </a:extLst>
        </xdr:cNvPr>
        <xdr:cNvCxnSpPr/>
      </xdr:nvCxnSpPr>
      <xdr:spPr>
        <a:xfrm flipV="1">
          <a:off x="6972300" y="1090687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CAD9BB1D-59EC-4FEF-B22A-309CD4904DB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8088394B-F1ED-4994-8486-3464761CE455}"/>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DE3BDE85-EAEA-4C87-BA97-BC9407902118}"/>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50D3FA49-C6CF-4AA1-80F2-F1A34FEBE4C9}"/>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168571</xdr:rowOff>
    </xdr:from>
    <xdr:ext cx="469744" cy="259045"/>
    <xdr:sp macro="" textlink="">
      <xdr:nvSpPr>
        <xdr:cNvPr id="257" name="n_1mainValue【体育館・プール】&#10;一人当たり面積">
          <a:extLst>
            <a:ext uri="{FF2B5EF4-FFF2-40B4-BE49-F238E27FC236}">
              <a16:creationId xmlns:a16="http://schemas.microsoft.com/office/drawing/2014/main" id="{3BA2C8E5-155B-4A5A-B68F-0962B7B2378C}"/>
            </a:ext>
          </a:extLst>
        </xdr:cNvPr>
        <xdr:cNvSpPr txBox="1"/>
      </xdr:nvSpPr>
      <xdr:spPr>
        <a:xfrm>
          <a:off x="9391727" y="1096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168754</xdr:rowOff>
    </xdr:from>
    <xdr:ext cx="469744" cy="259045"/>
    <xdr:sp macro="" textlink="">
      <xdr:nvSpPr>
        <xdr:cNvPr id="258" name="n_2mainValue【体育館・プール】&#10;一人当たり面積">
          <a:extLst>
            <a:ext uri="{FF2B5EF4-FFF2-40B4-BE49-F238E27FC236}">
              <a16:creationId xmlns:a16="http://schemas.microsoft.com/office/drawing/2014/main" id="{F117F6C0-BAC7-4530-A5E1-CDA4A90C478F}"/>
            </a:ext>
          </a:extLst>
        </xdr:cNvPr>
        <xdr:cNvSpPr txBox="1"/>
      </xdr:nvSpPr>
      <xdr:spPr>
        <a:xfrm>
          <a:off x="8515427" y="1097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147448</xdr:rowOff>
    </xdr:from>
    <xdr:ext cx="469744" cy="259045"/>
    <xdr:sp macro="" textlink="">
      <xdr:nvSpPr>
        <xdr:cNvPr id="259" name="n_3mainValue【体育館・プール】&#10;一人当たり面積">
          <a:extLst>
            <a:ext uri="{FF2B5EF4-FFF2-40B4-BE49-F238E27FC236}">
              <a16:creationId xmlns:a16="http://schemas.microsoft.com/office/drawing/2014/main" id="{18C185A5-BCE4-45B0-BD80-6521CD9920BA}"/>
            </a:ext>
          </a:extLst>
        </xdr:cNvPr>
        <xdr:cNvSpPr txBox="1"/>
      </xdr:nvSpPr>
      <xdr:spPr>
        <a:xfrm>
          <a:off x="7626427" y="1094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147997</xdr:rowOff>
    </xdr:from>
    <xdr:ext cx="469744" cy="259045"/>
    <xdr:sp macro="" textlink="">
      <xdr:nvSpPr>
        <xdr:cNvPr id="260" name="n_4mainValue【体育館・プール】&#10;一人当たり面積">
          <a:extLst>
            <a:ext uri="{FF2B5EF4-FFF2-40B4-BE49-F238E27FC236}">
              <a16:creationId xmlns:a16="http://schemas.microsoft.com/office/drawing/2014/main" id="{959EED3A-06B4-4E13-85B0-E3A24D778C1D}"/>
            </a:ext>
          </a:extLst>
        </xdr:cNvPr>
        <xdr:cNvSpPr txBox="1"/>
      </xdr:nvSpPr>
      <xdr:spPr>
        <a:xfrm>
          <a:off x="6737427" y="10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FB514794-FBB6-4F9E-885E-B1664B6D70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85B3563-AF69-4EE9-B156-D3CCE6C346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94EEA4D2-9F8F-48ED-BB8E-B76ED2D851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B19DFB6B-336E-427D-B51A-85D7816D12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E698051-2C6A-4A4E-A3E6-5159B742DE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6DC981E0-E747-47A0-B39B-9650F91168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F83C5C6C-4806-4261-BC9E-EA6ABBF831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9E9ED65F-B245-4FAA-8B11-1FF8D30D13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186724BE-3CB4-4C94-9122-1F988040C8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517D8DCE-C07A-4DFF-ABAE-C6C7E1C3E9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049C745-9EC4-421C-BD03-C8671A313EA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4F36FA9C-7169-438B-A298-5C87CFAEA32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85AA606F-5FEE-479A-9B87-628DD1350E4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30869205-1EDF-4FE3-A3FD-622A5809D64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686BB491-AECC-423B-8E45-01CDCE10A56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959D67F8-6C03-44F8-B75C-B4028ED8B00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A2FE3ED1-8B80-49F4-ACEA-B4F196FF53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2184C090-D26C-4ABB-92B9-068D753658A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7F216B78-C686-4BF1-AD51-6BDBB311E5E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75BA2433-BFC2-4946-87D1-9630A0114D4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12227228-FD66-43A0-8437-92E1F5ED7DE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CA780FD-B97F-4FA6-9B15-E6410D04CF3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77AD8C98-D2EB-4D2B-B96A-951BE0B84C6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04928D9-6CAC-4492-83B1-1143075C46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9518F10-32DD-4B47-AE05-696895EB45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E0017B24-D93A-480C-AC31-17835B3A0AE4}"/>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76246139-8FB3-4B55-9C7C-E5D3CC1A9FD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CEB91249-EF00-4E80-96A9-F1C6D914B67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C3B52E1B-74A2-4348-8DF2-1E6CCD1CDE4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AFAB628F-0076-4A6B-B44A-34100F7C79E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BE09C760-5338-497C-9577-AA6C47EEA502}"/>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69A3DAAB-609B-4DD0-BAB3-A06E3A74447C}"/>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a:extLst>
            <a:ext uri="{FF2B5EF4-FFF2-40B4-BE49-F238E27FC236}">
              <a16:creationId xmlns:a16="http://schemas.microsoft.com/office/drawing/2014/main" id="{AD7E34F8-D5B9-4C31-B333-6372880A02C3}"/>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a:extLst>
            <a:ext uri="{FF2B5EF4-FFF2-40B4-BE49-F238E27FC236}">
              <a16:creationId xmlns:a16="http://schemas.microsoft.com/office/drawing/2014/main" id="{5CEC44D8-741B-4E02-8D00-3A475395E5C8}"/>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a:extLst>
            <a:ext uri="{FF2B5EF4-FFF2-40B4-BE49-F238E27FC236}">
              <a16:creationId xmlns:a16="http://schemas.microsoft.com/office/drawing/2014/main" id="{5032E6E3-3B13-42E8-B655-AF562066125F}"/>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a:extLst>
            <a:ext uri="{FF2B5EF4-FFF2-40B4-BE49-F238E27FC236}">
              <a16:creationId xmlns:a16="http://schemas.microsoft.com/office/drawing/2014/main" id="{95E19A64-F233-42C4-89B6-A419843E571C}"/>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A8E7FDC-B9F4-4C85-A229-74AB72E7F5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9990FF9-1241-487E-B9B7-D6A93E868C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2C2ADC3-90D4-4ACA-803E-244C7BC908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F31A00-D6F3-41F0-8F43-559647FF65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A40C002-D010-475F-8C13-2920E399C6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93436</xdr:rowOff>
    </xdr:from>
    <xdr:to>
      <xdr:col>24</xdr:col>
      <xdr:colOff>114300</xdr:colOff>
      <xdr:row>83</xdr:row>
      <xdr:rowOff>23586</xdr:rowOff>
    </xdr:to>
    <xdr:sp macro="" textlink="">
      <xdr:nvSpPr>
        <xdr:cNvPr id="302" name="楕円 301">
          <a:extLst>
            <a:ext uri="{FF2B5EF4-FFF2-40B4-BE49-F238E27FC236}">
              <a16:creationId xmlns:a16="http://schemas.microsoft.com/office/drawing/2014/main" id="{A67A1441-93C9-4771-8BC3-EDED2AB49C90}"/>
            </a:ext>
          </a:extLst>
        </xdr:cNvPr>
        <xdr:cNvSpPr/>
      </xdr:nvSpPr>
      <xdr:spPr>
        <a:xfrm>
          <a:off x="4584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71863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D679421-29C7-4B0D-B330-E9153FA98782}"/>
            </a:ext>
          </a:extLst>
        </xdr:cNvPr>
        <xdr:cNvSpPr txBox="1"/>
      </xdr:nvSpPr>
      <xdr:spPr>
        <a:xfrm>
          <a:off x="4673600"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304" name="楕円 303">
          <a:extLst>
            <a:ext uri="{FF2B5EF4-FFF2-40B4-BE49-F238E27FC236}">
              <a16:creationId xmlns:a16="http://schemas.microsoft.com/office/drawing/2014/main" id="{2274DA87-BCE5-4AAA-A728-6B9756CB0478}"/>
            </a:ext>
          </a:extLst>
        </xdr:cNvPr>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96882</xdr:rowOff>
    </xdr:from>
    <xdr:to>
      <xdr:col>24</xdr:col>
      <xdr:colOff>63500</xdr:colOff>
      <xdr:row>82</xdr:row>
      <xdr:rowOff>144236</xdr:rowOff>
    </xdr:to>
    <xdr:cxnSp macro="">
      <xdr:nvCxnSpPr>
        <xdr:cNvPr id="305" name="直線コネクタ 304">
          <a:extLst>
            <a:ext uri="{FF2B5EF4-FFF2-40B4-BE49-F238E27FC236}">
              <a16:creationId xmlns:a16="http://schemas.microsoft.com/office/drawing/2014/main" id="{E475E336-D708-4354-968E-DC9C92D1F527}"/>
            </a:ext>
          </a:extLst>
        </xdr:cNvPr>
        <xdr:cNvCxnSpPr/>
      </xdr:nvCxnSpPr>
      <xdr:spPr>
        <a:xfrm>
          <a:off x="3797300" y="141557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6" name="楕円 305">
          <a:extLst>
            <a:ext uri="{FF2B5EF4-FFF2-40B4-BE49-F238E27FC236}">
              <a16:creationId xmlns:a16="http://schemas.microsoft.com/office/drawing/2014/main" id="{F644CCA2-9131-42F2-AB96-C88ADEDA3983}"/>
            </a:ext>
          </a:extLst>
        </xdr:cNvPr>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96882</xdr:rowOff>
    </xdr:to>
    <xdr:cxnSp macro="">
      <xdr:nvCxnSpPr>
        <xdr:cNvPr id="307" name="直線コネクタ 306">
          <a:extLst>
            <a:ext uri="{FF2B5EF4-FFF2-40B4-BE49-F238E27FC236}">
              <a16:creationId xmlns:a16="http://schemas.microsoft.com/office/drawing/2014/main" id="{ED496907-561B-4EBB-922D-86E738F6085E}"/>
            </a:ext>
          </a:extLst>
        </xdr:cNvPr>
        <xdr:cNvCxnSpPr/>
      </xdr:nvCxnSpPr>
      <xdr:spPr>
        <a:xfrm>
          <a:off x="2908300" y="1411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134257</xdr:rowOff>
    </xdr:from>
    <xdr:to>
      <xdr:col>10</xdr:col>
      <xdr:colOff>165100</xdr:colOff>
      <xdr:row>82</xdr:row>
      <xdr:rowOff>64407</xdr:rowOff>
    </xdr:to>
    <xdr:sp macro="" textlink="">
      <xdr:nvSpPr>
        <xdr:cNvPr id="308" name="楕円 307">
          <a:extLst>
            <a:ext uri="{FF2B5EF4-FFF2-40B4-BE49-F238E27FC236}">
              <a16:creationId xmlns:a16="http://schemas.microsoft.com/office/drawing/2014/main" id="{8B0708BD-D0A2-48F4-8766-29F14447F60C}"/>
            </a:ext>
          </a:extLst>
        </xdr:cNvPr>
        <xdr:cNvSpPr/>
      </xdr:nvSpPr>
      <xdr:spPr>
        <a:xfrm>
          <a:off x="1968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xdr:rowOff>
    </xdr:from>
    <xdr:to>
      <xdr:col>15</xdr:col>
      <xdr:colOff>50800</xdr:colOff>
      <xdr:row>82</xdr:row>
      <xdr:rowOff>60961</xdr:rowOff>
    </xdr:to>
    <xdr:cxnSp macro="">
      <xdr:nvCxnSpPr>
        <xdr:cNvPr id="309" name="直線コネクタ 308">
          <a:extLst>
            <a:ext uri="{FF2B5EF4-FFF2-40B4-BE49-F238E27FC236}">
              <a16:creationId xmlns:a16="http://schemas.microsoft.com/office/drawing/2014/main" id="{615C96AD-9992-4FE2-98FB-A48BF60236BF}"/>
            </a:ext>
          </a:extLst>
        </xdr:cNvPr>
        <xdr:cNvCxnSpPr/>
      </xdr:nvCxnSpPr>
      <xdr:spPr>
        <a:xfrm>
          <a:off x="2019300" y="1407250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111398</xdr:rowOff>
    </xdr:from>
    <xdr:to>
      <xdr:col>6</xdr:col>
      <xdr:colOff>38100</xdr:colOff>
      <xdr:row>82</xdr:row>
      <xdr:rowOff>41548</xdr:rowOff>
    </xdr:to>
    <xdr:sp macro="" textlink="">
      <xdr:nvSpPr>
        <xdr:cNvPr id="310" name="楕円 309">
          <a:extLst>
            <a:ext uri="{FF2B5EF4-FFF2-40B4-BE49-F238E27FC236}">
              <a16:creationId xmlns:a16="http://schemas.microsoft.com/office/drawing/2014/main" id="{C312B4B5-20FE-4233-BEC0-B8A54F7CDEC5}"/>
            </a:ext>
          </a:extLst>
        </xdr:cNvPr>
        <xdr:cNvSpPr/>
      </xdr:nvSpPr>
      <xdr:spPr>
        <a:xfrm>
          <a:off x="1079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162198</xdr:rowOff>
    </xdr:from>
    <xdr:to>
      <xdr:col>10</xdr:col>
      <xdr:colOff>114300</xdr:colOff>
      <xdr:row>82</xdr:row>
      <xdr:rowOff>13607</xdr:rowOff>
    </xdr:to>
    <xdr:cxnSp macro="">
      <xdr:nvCxnSpPr>
        <xdr:cNvPr id="311" name="直線コネクタ 310">
          <a:extLst>
            <a:ext uri="{FF2B5EF4-FFF2-40B4-BE49-F238E27FC236}">
              <a16:creationId xmlns:a16="http://schemas.microsoft.com/office/drawing/2014/main" id="{BF657F46-4F70-433E-B453-352CF3595D0E}"/>
            </a:ext>
          </a:extLst>
        </xdr:cNvPr>
        <xdr:cNvCxnSpPr/>
      </xdr:nvCxnSpPr>
      <xdr:spPr>
        <a:xfrm>
          <a:off x="1130300" y="140496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312" name="n_1aveValue【福祉施設】&#10;有形固定資産減価償却率">
          <a:extLst>
            <a:ext uri="{FF2B5EF4-FFF2-40B4-BE49-F238E27FC236}">
              <a16:creationId xmlns:a16="http://schemas.microsoft.com/office/drawing/2014/main" id="{FC2A4FF9-F1CE-430C-B1C4-4108D55D5F95}"/>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3" name="n_2aveValue【福祉施設】&#10;有形固定資産減価償却率">
          <a:extLst>
            <a:ext uri="{FF2B5EF4-FFF2-40B4-BE49-F238E27FC236}">
              <a16:creationId xmlns:a16="http://schemas.microsoft.com/office/drawing/2014/main" id="{8BB2B7CB-7724-4BFD-A505-2BF45E1661AD}"/>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14" name="n_3aveValue【福祉施設】&#10;有形固定資産減価償却率">
          <a:extLst>
            <a:ext uri="{FF2B5EF4-FFF2-40B4-BE49-F238E27FC236}">
              <a16:creationId xmlns:a16="http://schemas.microsoft.com/office/drawing/2014/main" id="{0E4D9BBE-4AF9-4B02-A857-9BEDF54EEE1C}"/>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5" name="n_4aveValue【福祉施設】&#10;有形固定資産減価償却率">
          <a:extLst>
            <a:ext uri="{FF2B5EF4-FFF2-40B4-BE49-F238E27FC236}">
              <a16:creationId xmlns:a16="http://schemas.microsoft.com/office/drawing/2014/main" id="{5B982E9E-BBE9-49A3-A0EF-10F910023191}"/>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138809</xdr:rowOff>
    </xdr:from>
    <xdr:ext cx="405111" cy="259045"/>
    <xdr:sp macro="" textlink="">
      <xdr:nvSpPr>
        <xdr:cNvPr id="316" name="n_1mainValue【福祉施設】&#10;有形固定資産減価償却率">
          <a:extLst>
            <a:ext uri="{FF2B5EF4-FFF2-40B4-BE49-F238E27FC236}">
              <a16:creationId xmlns:a16="http://schemas.microsoft.com/office/drawing/2014/main" id="{F1BC2C2C-08F5-4BE1-B0EF-E264C19253EB}"/>
            </a:ext>
          </a:extLst>
        </xdr:cNvPr>
        <xdr:cNvSpPr txBox="1"/>
      </xdr:nvSpPr>
      <xdr:spPr>
        <a:xfrm>
          <a:off x="3582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7" name="n_2mainValue【福祉施設】&#10;有形固定資産減価償却率">
          <a:extLst>
            <a:ext uri="{FF2B5EF4-FFF2-40B4-BE49-F238E27FC236}">
              <a16:creationId xmlns:a16="http://schemas.microsoft.com/office/drawing/2014/main" id="{9CC35FFF-3A20-49AC-BCC6-3F327ACCD88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55534</xdr:rowOff>
    </xdr:from>
    <xdr:ext cx="405111" cy="259045"/>
    <xdr:sp macro="" textlink="">
      <xdr:nvSpPr>
        <xdr:cNvPr id="318" name="n_3mainValue【福祉施設】&#10;有形固定資産減価償却率">
          <a:extLst>
            <a:ext uri="{FF2B5EF4-FFF2-40B4-BE49-F238E27FC236}">
              <a16:creationId xmlns:a16="http://schemas.microsoft.com/office/drawing/2014/main" id="{A8D5889C-58E4-410E-B337-7B814A6DE055}"/>
            </a:ext>
          </a:extLst>
        </xdr:cNvPr>
        <xdr:cNvSpPr txBox="1"/>
      </xdr:nvSpPr>
      <xdr:spPr>
        <a:xfrm>
          <a:off x="1816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32675</xdr:rowOff>
    </xdr:from>
    <xdr:ext cx="405111" cy="259045"/>
    <xdr:sp macro="" textlink="">
      <xdr:nvSpPr>
        <xdr:cNvPr id="319" name="n_4mainValue【福祉施設】&#10;有形固定資産減価償却率">
          <a:extLst>
            <a:ext uri="{FF2B5EF4-FFF2-40B4-BE49-F238E27FC236}">
              <a16:creationId xmlns:a16="http://schemas.microsoft.com/office/drawing/2014/main" id="{31836C32-B907-43EF-829F-262B66AC37DD}"/>
            </a:ext>
          </a:extLst>
        </xdr:cNvPr>
        <xdr:cNvSpPr txBox="1"/>
      </xdr:nvSpPr>
      <xdr:spPr>
        <a:xfrm>
          <a:off x="9277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FF137C7-D1D2-4586-87A0-C4C06764B4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3A3E434-9E38-4D47-BA13-F31CF692A7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828C56F-2CA1-4E89-998F-B729B793BC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18F73E7-1899-4F69-AE81-644A777AE9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D640F7B-45CE-4B07-9C3B-4F35E6978F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613E4DA-65CE-4537-B73C-24ABA97DB0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57B91A2-C6A9-4AAE-B5F9-6685B9E97B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D058C44-D8DB-47BD-A5AD-D1682494AC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A88288D-7D96-496E-B4F8-E8EF4388FD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6631EA1-2F44-4428-BED8-B91B6C05B9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C6D6755B-A5B5-4F55-B328-25AA507F01A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A24EC82B-23F5-4154-AB31-F386A7C14BA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16BCDC91-8AF1-4AB3-8213-20E2E97907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2CB69F89-8FED-4FEC-9D2F-9C21BC6BD34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28CCEB2E-9A2F-4DCC-9BF7-50B5FFBA20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F3FEC37A-13B2-4650-8FE5-C56346E61EF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7A9C5798-A987-4527-B497-B5BE750E730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69C3FFC4-8696-4799-B491-4EF02B70027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739D5A96-7E14-44DE-9AFE-C7D09518E3E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57A9C7A-64C5-47DF-AF16-D21115F5D6A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C60E331A-40B4-498F-B7E9-AEF5F6B729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5C004F-065F-4C3B-9549-37381040A4E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481FF53-BEFC-4688-B92D-BC289DEA34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AD46609-A886-4547-A970-60C3508BF2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74855C8-579A-4C84-B0EE-013D8FFEF5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9B6A4701-91F3-4917-8563-D568C69EF0AF}"/>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7A3A5D21-AEB9-4CE9-8701-33B5D56BF3A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6281D5D0-A935-48ED-94D6-E23886D9BC7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B685C6BC-C22C-4D11-977C-FE60D64B143C}"/>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CADC8E67-0ACA-443D-BABA-B35942928545}"/>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50" name="【福祉施設】&#10;一人当たり面積平均値テキスト">
          <a:extLst>
            <a:ext uri="{FF2B5EF4-FFF2-40B4-BE49-F238E27FC236}">
              <a16:creationId xmlns:a16="http://schemas.microsoft.com/office/drawing/2014/main" id="{230DF6DA-4380-4575-BDC2-7019869EB845}"/>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6EE385E6-94B5-4C15-9385-962D86A27F9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a:extLst>
            <a:ext uri="{FF2B5EF4-FFF2-40B4-BE49-F238E27FC236}">
              <a16:creationId xmlns:a16="http://schemas.microsoft.com/office/drawing/2014/main" id="{7974A371-0758-442C-8809-A4D88A3F141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a:extLst>
            <a:ext uri="{FF2B5EF4-FFF2-40B4-BE49-F238E27FC236}">
              <a16:creationId xmlns:a16="http://schemas.microsoft.com/office/drawing/2014/main" id="{D2B9583D-1301-4F1F-837E-3AC6FE633B2B}"/>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a:extLst>
            <a:ext uri="{FF2B5EF4-FFF2-40B4-BE49-F238E27FC236}">
              <a16:creationId xmlns:a16="http://schemas.microsoft.com/office/drawing/2014/main" id="{7B98C960-A5D2-40EB-B5B2-1FF5F660211D}"/>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a:extLst>
            <a:ext uri="{FF2B5EF4-FFF2-40B4-BE49-F238E27FC236}">
              <a16:creationId xmlns:a16="http://schemas.microsoft.com/office/drawing/2014/main" id="{D9D44D83-E2FF-4B82-8FF1-92B75CDD2A68}"/>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60C8624-6D52-42E9-BCD6-B05EA4C447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1D58610-A74F-43AD-AFBD-4D157386D6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873A61-ABB4-4C2E-AEF2-02327D09DD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61F52AD-7446-4AC5-8EC4-3390883C2E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D4FB141-687D-4553-BA04-4C0F071FF2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120541</xdr:rowOff>
    </xdr:from>
    <xdr:to>
      <xdr:col>55</xdr:col>
      <xdr:colOff>50800</xdr:colOff>
      <xdr:row>85</xdr:row>
      <xdr:rowOff>50691</xdr:rowOff>
    </xdr:to>
    <xdr:sp macro="" textlink="">
      <xdr:nvSpPr>
        <xdr:cNvPr id="361" name="楕円 360">
          <a:extLst>
            <a:ext uri="{FF2B5EF4-FFF2-40B4-BE49-F238E27FC236}">
              <a16:creationId xmlns:a16="http://schemas.microsoft.com/office/drawing/2014/main" id="{3AF6CD18-624C-43F0-BFD6-6B6D44A288C4}"/>
            </a:ext>
          </a:extLst>
        </xdr:cNvPr>
        <xdr:cNvSpPr/>
      </xdr:nvSpPr>
      <xdr:spPr>
        <a:xfrm>
          <a:off x="10426700" y="1452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143418</xdr:rowOff>
    </xdr:from>
    <xdr:ext cx="469744" cy="259045"/>
    <xdr:sp macro="" textlink="">
      <xdr:nvSpPr>
        <xdr:cNvPr id="362" name="【福祉施設】&#10;一人当たり面積該当値テキスト">
          <a:extLst>
            <a:ext uri="{FF2B5EF4-FFF2-40B4-BE49-F238E27FC236}">
              <a16:creationId xmlns:a16="http://schemas.microsoft.com/office/drawing/2014/main" id="{317954D4-3BD5-4451-8D05-A6D99ADA20FD}"/>
            </a:ext>
          </a:extLst>
        </xdr:cNvPr>
        <xdr:cNvSpPr txBox="1"/>
      </xdr:nvSpPr>
      <xdr:spPr>
        <a:xfrm>
          <a:off x="10515600" y="14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114990</xdr:rowOff>
    </xdr:from>
    <xdr:to>
      <xdr:col>50</xdr:col>
      <xdr:colOff>165100</xdr:colOff>
      <xdr:row>85</xdr:row>
      <xdr:rowOff>45140</xdr:rowOff>
    </xdr:to>
    <xdr:sp macro="" textlink="">
      <xdr:nvSpPr>
        <xdr:cNvPr id="363" name="楕円 362">
          <a:extLst>
            <a:ext uri="{FF2B5EF4-FFF2-40B4-BE49-F238E27FC236}">
              <a16:creationId xmlns:a16="http://schemas.microsoft.com/office/drawing/2014/main" id="{9855697A-CA3F-4377-8C2B-698C750A219F}"/>
            </a:ext>
          </a:extLst>
        </xdr:cNvPr>
        <xdr:cNvSpPr/>
      </xdr:nvSpPr>
      <xdr:spPr>
        <a:xfrm>
          <a:off x="9588500" y="145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165790</xdr:rowOff>
    </xdr:from>
    <xdr:to>
      <xdr:col>55</xdr:col>
      <xdr:colOff>0</xdr:colOff>
      <xdr:row>84</xdr:row>
      <xdr:rowOff>171341</xdr:rowOff>
    </xdr:to>
    <xdr:cxnSp macro="">
      <xdr:nvCxnSpPr>
        <xdr:cNvPr id="364" name="直線コネクタ 363">
          <a:extLst>
            <a:ext uri="{FF2B5EF4-FFF2-40B4-BE49-F238E27FC236}">
              <a16:creationId xmlns:a16="http://schemas.microsoft.com/office/drawing/2014/main" id="{BA682814-F809-4DBA-AAF1-3884C21CEF16}"/>
            </a:ext>
          </a:extLst>
        </xdr:cNvPr>
        <xdr:cNvCxnSpPr/>
      </xdr:nvCxnSpPr>
      <xdr:spPr>
        <a:xfrm>
          <a:off x="9639300" y="14567590"/>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116295</xdr:rowOff>
    </xdr:from>
    <xdr:to>
      <xdr:col>46</xdr:col>
      <xdr:colOff>38100</xdr:colOff>
      <xdr:row>85</xdr:row>
      <xdr:rowOff>46445</xdr:rowOff>
    </xdr:to>
    <xdr:sp macro="" textlink="">
      <xdr:nvSpPr>
        <xdr:cNvPr id="365" name="楕円 364">
          <a:extLst>
            <a:ext uri="{FF2B5EF4-FFF2-40B4-BE49-F238E27FC236}">
              <a16:creationId xmlns:a16="http://schemas.microsoft.com/office/drawing/2014/main" id="{E3B36394-B523-439E-A13B-306532ADB97B}"/>
            </a:ext>
          </a:extLst>
        </xdr:cNvPr>
        <xdr:cNvSpPr/>
      </xdr:nvSpPr>
      <xdr:spPr>
        <a:xfrm>
          <a:off x="8699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165790</xdr:rowOff>
    </xdr:from>
    <xdr:to>
      <xdr:col>50</xdr:col>
      <xdr:colOff>114300</xdr:colOff>
      <xdr:row>84</xdr:row>
      <xdr:rowOff>167095</xdr:rowOff>
    </xdr:to>
    <xdr:cxnSp macro="">
      <xdr:nvCxnSpPr>
        <xdr:cNvPr id="366" name="直線コネクタ 365">
          <a:extLst>
            <a:ext uri="{FF2B5EF4-FFF2-40B4-BE49-F238E27FC236}">
              <a16:creationId xmlns:a16="http://schemas.microsoft.com/office/drawing/2014/main" id="{4098FA61-1AC0-4A52-B6DF-E4F7C39E8887}"/>
            </a:ext>
          </a:extLst>
        </xdr:cNvPr>
        <xdr:cNvCxnSpPr/>
      </xdr:nvCxnSpPr>
      <xdr:spPr>
        <a:xfrm flipV="1">
          <a:off x="8750300" y="14567590"/>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121521</xdr:rowOff>
    </xdr:from>
    <xdr:to>
      <xdr:col>41</xdr:col>
      <xdr:colOff>101600</xdr:colOff>
      <xdr:row>85</xdr:row>
      <xdr:rowOff>51671</xdr:rowOff>
    </xdr:to>
    <xdr:sp macro="" textlink="">
      <xdr:nvSpPr>
        <xdr:cNvPr id="367" name="楕円 366">
          <a:extLst>
            <a:ext uri="{FF2B5EF4-FFF2-40B4-BE49-F238E27FC236}">
              <a16:creationId xmlns:a16="http://schemas.microsoft.com/office/drawing/2014/main" id="{EDBA8D17-032E-4D9A-A34A-8D74E126577A}"/>
            </a:ext>
          </a:extLst>
        </xdr:cNvPr>
        <xdr:cNvSpPr/>
      </xdr:nvSpPr>
      <xdr:spPr>
        <a:xfrm>
          <a:off x="7810500" y="14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167095</xdr:rowOff>
    </xdr:from>
    <xdr:to>
      <xdr:col>45</xdr:col>
      <xdr:colOff>177800</xdr:colOff>
      <xdr:row>85</xdr:row>
      <xdr:rowOff>871</xdr:rowOff>
    </xdr:to>
    <xdr:cxnSp macro="">
      <xdr:nvCxnSpPr>
        <xdr:cNvPr id="368" name="直線コネクタ 367">
          <a:extLst>
            <a:ext uri="{FF2B5EF4-FFF2-40B4-BE49-F238E27FC236}">
              <a16:creationId xmlns:a16="http://schemas.microsoft.com/office/drawing/2014/main" id="{7733CA37-6D08-4C16-9D73-6FE9EF60D014}"/>
            </a:ext>
          </a:extLst>
        </xdr:cNvPr>
        <xdr:cNvCxnSpPr/>
      </xdr:nvCxnSpPr>
      <xdr:spPr>
        <a:xfrm flipV="1">
          <a:off x="7861300" y="1456889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124134</xdr:rowOff>
    </xdr:from>
    <xdr:to>
      <xdr:col>36</xdr:col>
      <xdr:colOff>165100</xdr:colOff>
      <xdr:row>85</xdr:row>
      <xdr:rowOff>54284</xdr:rowOff>
    </xdr:to>
    <xdr:sp macro="" textlink="">
      <xdr:nvSpPr>
        <xdr:cNvPr id="369" name="楕円 368">
          <a:extLst>
            <a:ext uri="{FF2B5EF4-FFF2-40B4-BE49-F238E27FC236}">
              <a16:creationId xmlns:a16="http://schemas.microsoft.com/office/drawing/2014/main" id="{9FFAFCD1-B6F0-4A73-BC7E-9F23153AAFCA}"/>
            </a:ext>
          </a:extLst>
        </xdr:cNvPr>
        <xdr:cNvSpPr/>
      </xdr:nvSpPr>
      <xdr:spPr>
        <a:xfrm>
          <a:off x="6921500" y="145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871</xdr:rowOff>
    </xdr:from>
    <xdr:to>
      <xdr:col>41</xdr:col>
      <xdr:colOff>50800</xdr:colOff>
      <xdr:row>85</xdr:row>
      <xdr:rowOff>3484</xdr:rowOff>
    </xdr:to>
    <xdr:cxnSp macro="">
      <xdr:nvCxnSpPr>
        <xdr:cNvPr id="370" name="直線コネクタ 369">
          <a:extLst>
            <a:ext uri="{FF2B5EF4-FFF2-40B4-BE49-F238E27FC236}">
              <a16:creationId xmlns:a16="http://schemas.microsoft.com/office/drawing/2014/main" id="{590E6F33-D99F-4E9E-9CD1-E0499BC6CA06}"/>
            </a:ext>
          </a:extLst>
        </xdr:cNvPr>
        <xdr:cNvCxnSpPr/>
      </xdr:nvCxnSpPr>
      <xdr:spPr>
        <a:xfrm flipV="1">
          <a:off x="6972300" y="1457412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71" name="n_1aveValue【福祉施設】&#10;一人当たり面積">
          <a:extLst>
            <a:ext uri="{FF2B5EF4-FFF2-40B4-BE49-F238E27FC236}">
              <a16:creationId xmlns:a16="http://schemas.microsoft.com/office/drawing/2014/main" id="{D8623B88-E9C6-4250-B10A-24D1A4450788}"/>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372" name="n_2aveValue【福祉施設】&#10;一人当たり面積">
          <a:extLst>
            <a:ext uri="{FF2B5EF4-FFF2-40B4-BE49-F238E27FC236}">
              <a16:creationId xmlns:a16="http://schemas.microsoft.com/office/drawing/2014/main" id="{72B55704-0326-41C7-B820-67445049D3DD}"/>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373" name="n_3aveValue【福祉施設】&#10;一人当たり面積">
          <a:extLst>
            <a:ext uri="{FF2B5EF4-FFF2-40B4-BE49-F238E27FC236}">
              <a16:creationId xmlns:a16="http://schemas.microsoft.com/office/drawing/2014/main" id="{3AE7D6B3-6D23-4F7E-9A49-0CB5EDEBEB93}"/>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374" name="n_4aveValue【福祉施設】&#10;一人当たり面積">
          <a:extLst>
            <a:ext uri="{FF2B5EF4-FFF2-40B4-BE49-F238E27FC236}">
              <a16:creationId xmlns:a16="http://schemas.microsoft.com/office/drawing/2014/main" id="{97698C8D-0ED9-4B62-BB47-EAB2AFD97360}"/>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61667</xdr:rowOff>
    </xdr:from>
    <xdr:ext cx="469744" cy="259045"/>
    <xdr:sp macro="" textlink="">
      <xdr:nvSpPr>
        <xdr:cNvPr id="375" name="n_1mainValue【福祉施設】&#10;一人当たり面積">
          <a:extLst>
            <a:ext uri="{FF2B5EF4-FFF2-40B4-BE49-F238E27FC236}">
              <a16:creationId xmlns:a16="http://schemas.microsoft.com/office/drawing/2014/main" id="{B6B6B6B6-C1CA-48CB-9383-39ECE59D130B}"/>
            </a:ext>
          </a:extLst>
        </xdr:cNvPr>
        <xdr:cNvSpPr txBox="1"/>
      </xdr:nvSpPr>
      <xdr:spPr>
        <a:xfrm>
          <a:off x="9391727" y="1429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62972</xdr:rowOff>
    </xdr:from>
    <xdr:ext cx="469744" cy="259045"/>
    <xdr:sp macro="" textlink="">
      <xdr:nvSpPr>
        <xdr:cNvPr id="376" name="n_2mainValue【福祉施設】&#10;一人当たり面積">
          <a:extLst>
            <a:ext uri="{FF2B5EF4-FFF2-40B4-BE49-F238E27FC236}">
              <a16:creationId xmlns:a16="http://schemas.microsoft.com/office/drawing/2014/main" id="{FF627B76-12D2-4332-B68B-E72DFE103256}"/>
            </a:ext>
          </a:extLst>
        </xdr:cNvPr>
        <xdr:cNvSpPr txBox="1"/>
      </xdr:nvSpPr>
      <xdr:spPr>
        <a:xfrm>
          <a:off x="8515427" y="142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68198</xdr:rowOff>
    </xdr:from>
    <xdr:ext cx="469744" cy="259045"/>
    <xdr:sp macro="" textlink="">
      <xdr:nvSpPr>
        <xdr:cNvPr id="377" name="n_3mainValue【福祉施設】&#10;一人当たり面積">
          <a:extLst>
            <a:ext uri="{FF2B5EF4-FFF2-40B4-BE49-F238E27FC236}">
              <a16:creationId xmlns:a16="http://schemas.microsoft.com/office/drawing/2014/main" id="{C490554A-29DB-4DCE-B636-0F7A09AEB9A5}"/>
            </a:ext>
          </a:extLst>
        </xdr:cNvPr>
        <xdr:cNvSpPr txBox="1"/>
      </xdr:nvSpPr>
      <xdr:spPr>
        <a:xfrm>
          <a:off x="7626427" y="142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70811</xdr:rowOff>
    </xdr:from>
    <xdr:ext cx="469744" cy="259045"/>
    <xdr:sp macro="" textlink="">
      <xdr:nvSpPr>
        <xdr:cNvPr id="378" name="n_4mainValue【福祉施設】&#10;一人当たり面積">
          <a:extLst>
            <a:ext uri="{FF2B5EF4-FFF2-40B4-BE49-F238E27FC236}">
              <a16:creationId xmlns:a16="http://schemas.microsoft.com/office/drawing/2014/main" id="{030EEA84-6688-4BC0-B610-99365D6F7212}"/>
            </a:ext>
          </a:extLst>
        </xdr:cNvPr>
        <xdr:cNvSpPr txBox="1"/>
      </xdr:nvSpPr>
      <xdr:spPr>
        <a:xfrm>
          <a:off x="6737427" y="1430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711B6B2-478D-4EAC-8E57-A20246BD78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D0F373C-EE5A-408F-8C6D-2F3ED41DA9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9D01844-BA07-4983-9632-F249AECC23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1FF37E9-9EE7-4EA6-A6AB-E94112E315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C0709E9-F249-4CAF-8D94-031D2CC7F2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8833683-9A17-4CDE-8516-6CB799D431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7A9506A-4CA0-421D-8F2C-DA2BE7A908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05B4E12-B759-413F-9DB3-FA9D22EF0B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6DB6767B-1F09-4F04-B62C-75E5C04B40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131FE7C4-41A6-454B-BC65-9F5018C2F42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38EE97F-18EE-492E-AFDD-E1EB81B1D8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B58F240-86FF-452C-98DA-F631A3127A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09D2CAB-F05C-46CE-841D-0FE19B660B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7DB44CA-D300-4ADD-AA12-19896C8470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6368715-6C66-49E3-AF3E-B152E0C837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C087542-CEB4-4E7F-9483-CBEFBEA4174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520EB8E-9AE6-40DB-A0BA-3A4F90D275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E64FE7F-E8DB-42D8-9FB1-A4B6E8C8A9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087AA09-5A6A-42D4-8344-2C6545B06F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5D8643A0-AB68-40CA-BC0F-0B6E99EA8E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0C1546E-D0EC-4557-A4B9-DDE6518CED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E8F340A-0190-4496-8403-01DF78D9D0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1E3D811-0971-4823-B3AF-000F530C2E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7D11BB1-6BC9-43B6-AE7D-CD6D05CA09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2447824-1753-44F0-9BE5-CB373BA70C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F1A9E98-08FA-42C5-BB0E-A9318088D7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7DFB615-BC57-4876-98D0-A3F32607B0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930FEBF6-59A3-4FFD-A291-BDB0C0ADE0A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C8AAF33-EE47-4B36-BEB7-DA406998380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D0F466D-993F-4033-A810-428AA931E0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132AF3A-3949-4631-9A41-9E26AF06DF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C1D5D4B-09B6-417D-8833-38F60C30F4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9EECCC9-93FD-40FD-AB55-17F33253A4C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4AA1205-D6FC-446E-A0CB-6DBC95A3BA0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49C7FE2-3AEB-4484-89D2-E78766AA75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8D86DE75-AEBD-47E9-8B6C-C457801206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510AEC4-42A0-402A-B958-408275413D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22DD40B-F82C-421E-812D-205785B5CC5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4A31E223-D5E9-4E44-8831-AA0CAF87F04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7C84991-707E-4051-87BE-9421D05F3F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40E09312-5653-449B-B6D5-00D34430A7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B8E74CB-70D1-461D-A975-9E74897360DD}"/>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25437D4D-1A6F-410B-9250-F17F55DC712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701B891-C667-4FCC-B278-853F0D70B0C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52915044-904F-440D-8C7F-96381DCE8018}"/>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4" name="直線コネクタ 423">
          <a:extLst>
            <a:ext uri="{FF2B5EF4-FFF2-40B4-BE49-F238E27FC236}">
              <a16:creationId xmlns:a16="http://schemas.microsoft.com/office/drawing/2014/main" id="{B656F007-3257-4DC5-BC51-13CEDD47DAF9}"/>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178792F4-8E70-485A-B052-A9E27B4E8986}"/>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6" name="フローチャート: 判断 425">
          <a:extLst>
            <a:ext uri="{FF2B5EF4-FFF2-40B4-BE49-F238E27FC236}">
              <a16:creationId xmlns:a16="http://schemas.microsoft.com/office/drawing/2014/main" id="{7571FB3E-C564-499D-8278-A118424AB83E}"/>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7" name="フローチャート: 判断 426">
          <a:extLst>
            <a:ext uri="{FF2B5EF4-FFF2-40B4-BE49-F238E27FC236}">
              <a16:creationId xmlns:a16="http://schemas.microsoft.com/office/drawing/2014/main" id="{8E987AC8-EA8A-4164-A301-86BF82C7E13E}"/>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8" name="フローチャート: 判断 427">
          <a:extLst>
            <a:ext uri="{FF2B5EF4-FFF2-40B4-BE49-F238E27FC236}">
              <a16:creationId xmlns:a16="http://schemas.microsoft.com/office/drawing/2014/main" id="{06A6AFAF-CCE6-4F43-937B-AA6580B3CF5E}"/>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9" name="フローチャート: 判断 428">
          <a:extLst>
            <a:ext uri="{FF2B5EF4-FFF2-40B4-BE49-F238E27FC236}">
              <a16:creationId xmlns:a16="http://schemas.microsoft.com/office/drawing/2014/main" id="{84BDBAD1-D60C-4C0F-8F45-C9CCBB5564A4}"/>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0" name="フローチャート: 判断 429">
          <a:extLst>
            <a:ext uri="{FF2B5EF4-FFF2-40B4-BE49-F238E27FC236}">
              <a16:creationId xmlns:a16="http://schemas.microsoft.com/office/drawing/2014/main" id="{1CACD4ED-5DE5-4DA5-82F9-9492A1348786}"/>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69EB028-9013-4B8F-B140-54F6E4503E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1DE772F-64A5-4132-A540-4D3663BFD0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C7D97A7-70BB-4EA6-B3E2-B081E94DCC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58F649A-A293-4690-8722-41DB87500E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8BED255-5AAC-4197-B71E-7602BC94A7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436" name="楕円 435">
          <a:extLst>
            <a:ext uri="{FF2B5EF4-FFF2-40B4-BE49-F238E27FC236}">
              <a16:creationId xmlns:a16="http://schemas.microsoft.com/office/drawing/2014/main" id="{4B64BFFD-1CBC-447D-BFC4-73C6CD74469A}"/>
            </a:ext>
          </a:extLst>
        </xdr:cNvPr>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FECAFDCA-A61C-4B5E-A943-ECEC9836CB31}"/>
            </a:ext>
          </a:extLst>
        </xdr:cNvPr>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160927</xdr:rowOff>
    </xdr:from>
    <xdr:to>
      <xdr:col>81</xdr:col>
      <xdr:colOff>101600</xdr:colOff>
      <xdr:row>35</xdr:row>
      <xdr:rowOff>91077</xdr:rowOff>
    </xdr:to>
    <xdr:sp macro="" textlink="">
      <xdr:nvSpPr>
        <xdr:cNvPr id="438" name="楕円 437">
          <a:extLst>
            <a:ext uri="{FF2B5EF4-FFF2-40B4-BE49-F238E27FC236}">
              <a16:creationId xmlns:a16="http://schemas.microsoft.com/office/drawing/2014/main" id="{2E99B017-E450-4492-84F1-A415135DDFF9}"/>
            </a:ext>
          </a:extLst>
        </xdr:cNvPr>
        <xdr:cNvSpPr/>
      </xdr:nvSpPr>
      <xdr:spPr>
        <a:xfrm>
          <a:off x="15430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40277</xdr:rowOff>
    </xdr:from>
    <xdr:to>
      <xdr:col>85</xdr:col>
      <xdr:colOff>127000</xdr:colOff>
      <xdr:row>36</xdr:row>
      <xdr:rowOff>4354</xdr:rowOff>
    </xdr:to>
    <xdr:cxnSp macro="">
      <xdr:nvCxnSpPr>
        <xdr:cNvPr id="439" name="直線コネクタ 438">
          <a:extLst>
            <a:ext uri="{FF2B5EF4-FFF2-40B4-BE49-F238E27FC236}">
              <a16:creationId xmlns:a16="http://schemas.microsoft.com/office/drawing/2014/main" id="{96DEC92A-B5AE-4582-A684-40832CD85D6D}"/>
            </a:ext>
          </a:extLst>
        </xdr:cNvPr>
        <xdr:cNvCxnSpPr/>
      </xdr:nvCxnSpPr>
      <xdr:spPr>
        <a:xfrm>
          <a:off x="15481300" y="6041027"/>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23767</xdr:rowOff>
    </xdr:from>
    <xdr:to>
      <xdr:col>76</xdr:col>
      <xdr:colOff>165100</xdr:colOff>
      <xdr:row>34</xdr:row>
      <xdr:rowOff>125367</xdr:rowOff>
    </xdr:to>
    <xdr:sp macro="" textlink="">
      <xdr:nvSpPr>
        <xdr:cNvPr id="440" name="楕円 439">
          <a:extLst>
            <a:ext uri="{FF2B5EF4-FFF2-40B4-BE49-F238E27FC236}">
              <a16:creationId xmlns:a16="http://schemas.microsoft.com/office/drawing/2014/main" id="{A0626E78-05D2-4919-96D7-F240D77AB38E}"/>
            </a:ext>
          </a:extLst>
        </xdr:cNvPr>
        <xdr:cNvSpPr/>
      </xdr:nvSpPr>
      <xdr:spPr>
        <a:xfrm>
          <a:off x="14541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35</xdr:row>
      <xdr:rowOff>40277</xdr:rowOff>
    </xdr:to>
    <xdr:cxnSp macro="">
      <xdr:nvCxnSpPr>
        <xdr:cNvPr id="441" name="直線コネクタ 440">
          <a:extLst>
            <a:ext uri="{FF2B5EF4-FFF2-40B4-BE49-F238E27FC236}">
              <a16:creationId xmlns:a16="http://schemas.microsoft.com/office/drawing/2014/main" id="{492B74E6-539A-4D93-B615-43A9D9F838B2}"/>
            </a:ext>
          </a:extLst>
        </xdr:cNvPr>
        <xdr:cNvCxnSpPr/>
      </xdr:nvCxnSpPr>
      <xdr:spPr>
        <a:xfrm>
          <a:off x="14592300" y="5903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42" name="楕円 441">
          <a:extLst>
            <a:ext uri="{FF2B5EF4-FFF2-40B4-BE49-F238E27FC236}">
              <a16:creationId xmlns:a16="http://schemas.microsoft.com/office/drawing/2014/main" id="{27A3FBEC-2084-485C-B236-8C2096BFE70B}"/>
            </a:ext>
          </a:extLst>
        </xdr:cNvPr>
        <xdr:cNvSpPr/>
      </xdr:nvSpPr>
      <xdr:spPr>
        <a:xfrm>
          <a:off x="13652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38</xdr:row>
      <xdr:rowOff>61504</xdr:rowOff>
    </xdr:to>
    <xdr:cxnSp macro="">
      <xdr:nvCxnSpPr>
        <xdr:cNvPr id="443" name="直線コネクタ 442">
          <a:extLst>
            <a:ext uri="{FF2B5EF4-FFF2-40B4-BE49-F238E27FC236}">
              <a16:creationId xmlns:a16="http://schemas.microsoft.com/office/drawing/2014/main" id="{7F96CCCF-BE52-4E35-A9E9-C1B4AB468BF1}"/>
            </a:ext>
          </a:extLst>
        </xdr:cNvPr>
        <xdr:cNvCxnSpPr/>
      </xdr:nvCxnSpPr>
      <xdr:spPr>
        <a:xfrm flipV="1">
          <a:off x="13703300" y="5903867"/>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444" name="楕円 443">
          <a:extLst>
            <a:ext uri="{FF2B5EF4-FFF2-40B4-BE49-F238E27FC236}">
              <a16:creationId xmlns:a16="http://schemas.microsoft.com/office/drawing/2014/main" id="{096F4D88-EE5A-4F19-97F8-1F0D094B6116}"/>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61504</xdr:rowOff>
    </xdr:to>
    <xdr:cxnSp macro="">
      <xdr:nvCxnSpPr>
        <xdr:cNvPr id="445" name="直線コネクタ 444">
          <a:extLst>
            <a:ext uri="{FF2B5EF4-FFF2-40B4-BE49-F238E27FC236}">
              <a16:creationId xmlns:a16="http://schemas.microsoft.com/office/drawing/2014/main" id="{457D8277-358D-46FA-AC76-8A886D9892A5}"/>
            </a:ext>
          </a:extLst>
        </xdr:cNvPr>
        <xdr:cNvCxnSpPr/>
      </xdr:nvCxnSpPr>
      <xdr:spPr>
        <a:xfrm>
          <a:off x="12814300" y="65227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C60B8CF4-04C0-4D72-837D-EB7259B974AC}"/>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9111EAC9-EDDF-4218-A8C7-CEB07F0CD792}"/>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D80CC9C1-A006-40FC-A8A2-5B1C6647D861}"/>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E4614B0E-A05B-4D87-82DE-B5FC4EBAB06E}"/>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107604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784FE411-4F15-4495-A1F1-B84AF7C1490F}"/>
            </a:ext>
          </a:extLst>
        </xdr:cNvPr>
        <xdr:cNvSpPr txBox="1"/>
      </xdr:nvSpPr>
      <xdr:spPr>
        <a:xfrm>
          <a:off x="15266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DA465587-CB40-4DE5-9F8A-D4636D1EB987}"/>
            </a:ext>
          </a:extLst>
        </xdr:cNvPr>
        <xdr:cNvSpPr txBox="1"/>
      </xdr:nvSpPr>
      <xdr:spPr>
        <a:xfrm>
          <a:off x="14389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3A1425EF-D762-4F10-9ABD-4AF234CD6F48}"/>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74947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A8CCCAAE-9D0B-4102-A04E-40963B4F5A09}"/>
            </a:ext>
          </a:extLst>
        </xdr:cNvPr>
        <xdr:cNvSpPr txBox="1"/>
      </xdr:nvSpPr>
      <xdr:spPr>
        <a:xfrm>
          <a:off x="12611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9575F11-6378-4841-A8AF-99E41D6E43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6E46FA5-CB91-43BB-91B4-39C850932A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4F0C4E2-11F1-42A5-AA8E-000FD5D9EF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451A121-61CA-405B-B866-95E9E8F1EB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74F2F65-7ABF-4D28-90D3-A4E9D63595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448C4DD8-F5E0-435D-8ADF-E2BC6C2177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0859E1A-18F1-4469-93EC-801390BB44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4611968-4CB7-4805-8FF2-A135DBD2C4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D3B5BB25-0A21-4AD6-B5D8-248DD50D0B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AACD03B-B530-42AA-A7C8-89F45B854A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DECE258E-ADC8-4CA2-8AD6-1B1A71CDA6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0EBA2CA5-ADB8-4649-94A8-603E04AE12B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F8E2C1FA-B255-4DB6-A6CD-CAC5167EA01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B967E614-D391-4465-9B41-36BD6BB6AE2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8521BBA6-90BE-4784-B52F-E39BD2D9F89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68F7F9F4-4935-427B-97F6-4A36361DCA4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8B094CB9-3737-43EE-8731-4D11F29A510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6F72E5FD-60A0-4610-8CCD-3561A16B537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E75625F1-A425-4C54-86FF-FEBB52FEC3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a:extLst>
            <a:ext uri="{FF2B5EF4-FFF2-40B4-BE49-F238E27FC236}">
              <a16:creationId xmlns:a16="http://schemas.microsoft.com/office/drawing/2014/main" id="{DA300587-4EF0-40C3-AED1-510323D95DB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B6C9E58F-1234-488D-84C5-5D041AB1DAA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a:extLst>
            <a:ext uri="{FF2B5EF4-FFF2-40B4-BE49-F238E27FC236}">
              <a16:creationId xmlns:a16="http://schemas.microsoft.com/office/drawing/2014/main" id="{65E0B6DB-2DFD-4249-82B1-5D978ACABB1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5CFC1F9-C128-4728-A612-39F10F0375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11072D8F-F2CB-45D9-AB6C-310F3290A52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3098A211-4CB9-4B48-881C-4A1B6964B0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9" name="直線コネクタ 478">
          <a:extLst>
            <a:ext uri="{FF2B5EF4-FFF2-40B4-BE49-F238E27FC236}">
              <a16:creationId xmlns:a16="http://schemas.microsoft.com/office/drawing/2014/main" id="{18FB839C-8025-4162-93DC-56B0F374E9D6}"/>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48E111B2-AEA8-45A0-851C-83C9F3E31BC1}"/>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1" name="直線コネクタ 480">
          <a:extLst>
            <a:ext uri="{FF2B5EF4-FFF2-40B4-BE49-F238E27FC236}">
              <a16:creationId xmlns:a16="http://schemas.microsoft.com/office/drawing/2014/main" id="{87A42506-64D4-4677-A19C-80C32EFBF75B}"/>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7476ED83-8611-40BD-B6F7-087E91743C52}"/>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3" name="直線コネクタ 482">
          <a:extLst>
            <a:ext uri="{FF2B5EF4-FFF2-40B4-BE49-F238E27FC236}">
              <a16:creationId xmlns:a16="http://schemas.microsoft.com/office/drawing/2014/main" id="{7D1D8CBF-A55F-4C8B-A878-EBABB02E2E7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1014959D-1B7A-44CF-B8C1-61F1C5E42339}"/>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5" name="フローチャート: 判断 484">
          <a:extLst>
            <a:ext uri="{FF2B5EF4-FFF2-40B4-BE49-F238E27FC236}">
              <a16:creationId xmlns:a16="http://schemas.microsoft.com/office/drawing/2014/main" id="{83668A8F-A0B7-4AD4-BA40-2C9954585BC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6" name="フローチャート: 判断 485">
          <a:extLst>
            <a:ext uri="{FF2B5EF4-FFF2-40B4-BE49-F238E27FC236}">
              <a16:creationId xmlns:a16="http://schemas.microsoft.com/office/drawing/2014/main" id="{1AF65B1B-7AD2-4329-8D91-90A52FFEA573}"/>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7" name="フローチャート: 判断 486">
          <a:extLst>
            <a:ext uri="{FF2B5EF4-FFF2-40B4-BE49-F238E27FC236}">
              <a16:creationId xmlns:a16="http://schemas.microsoft.com/office/drawing/2014/main" id="{756BBA54-70C9-4F16-87F0-C4BAB5CFF06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88" name="フローチャート: 判断 487">
          <a:extLst>
            <a:ext uri="{FF2B5EF4-FFF2-40B4-BE49-F238E27FC236}">
              <a16:creationId xmlns:a16="http://schemas.microsoft.com/office/drawing/2014/main" id="{21B08BBE-13BF-4F0F-ABA2-072141EA011D}"/>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89" name="フローチャート: 判断 488">
          <a:extLst>
            <a:ext uri="{FF2B5EF4-FFF2-40B4-BE49-F238E27FC236}">
              <a16:creationId xmlns:a16="http://schemas.microsoft.com/office/drawing/2014/main" id="{9D50A049-4A70-41B2-8296-053D1009A7B6}"/>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97A6049-46FC-4FA9-9972-F800C8544F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D60BC3C-B79A-4EE4-8BB3-1C4B89A22F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F04F31A-55DC-49C3-AF9F-CF082218BA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84D9AC94-4BDC-4435-80DB-FA288ADB6A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EF44930-409B-49A3-BC3F-1F78601B14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39045</xdr:rowOff>
    </xdr:from>
    <xdr:to>
      <xdr:col>116</xdr:col>
      <xdr:colOff>114300</xdr:colOff>
      <xdr:row>42</xdr:row>
      <xdr:rowOff>140645</xdr:rowOff>
    </xdr:to>
    <xdr:sp macro="" textlink="">
      <xdr:nvSpPr>
        <xdr:cNvPr id="495" name="楕円 494">
          <a:extLst>
            <a:ext uri="{FF2B5EF4-FFF2-40B4-BE49-F238E27FC236}">
              <a16:creationId xmlns:a16="http://schemas.microsoft.com/office/drawing/2014/main" id="{D01C1B34-91D5-41AA-9577-8784E090676F}"/>
            </a:ext>
          </a:extLst>
        </xdr:cNvPr>
        <xdr:cNvSpPr/>
      </xdr:nvSpPr>
      <xdr:spPr>
        <a:xfrm>
          <a:off x="22110700" y="72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125422</xdr:rowOff>
    </xdr:from>
    <xdr:ext cx="469744" cy="259045"/>
    <xdr:sp macro="" textlink="">
      <xdr:nvSpPr>
        <xdr:cNvPr id="496" name="【一般廃棄物処理施設】&#10;一人当たり有形固定資産（償却資産）額該当値テキスト">
          <a:extLst>
            <a:ext uri="{FF2B5EF4-FFF2-40B4-BE49-F238E27FC236}">
              <a16:creationId xmlns:a16="http://schemas.microsoft.com/office/drawing/2014/main" id="{FFD8E540-CE77-404C-B0B4-016468724134}"/>
            </a:ext>
          </a:extLst>
        </xdr:cNvPr>
        <xdr:cNvSpPr txBox="1"/>
      </xdr:nvSpPr>
      <xdr:spPr>
        <a:xfrm>
          <a:off x="22199600" y="71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39004</xdr:rowOff>
    </xdr:from>
    <xdr:to>
      <xdr:col>112</xdr:col>
      <xdr:colOff>38100</xdr:colOff>
      <xdr:row>42</xdr:row>
      <xdr:rowOff>140604</xdr:rowOff>
    </xdr:to>
    <xdr:sp macro="" textlink="">
      <xdr:nvSpPr>
        <xdr:cNvPr id="497" name="楕円 496">
          <a:extLst>
            <a:ext uri="{FF2B5EF4-FFF2-40B4-BE49-F238E27FC236}">
              <a16:creationId xmlns:a16="http://schemas.microsoft.com/office/drawing/2014/main" id="{6E6334E5-1902-41BC-9592-54BC6B2C5FA1}"/>
            </a:ext>
          </a:extLst>
        </xdr:cNvPr>
        <xdr:cNvSpPr/>
      </xdr:nvSpPr>
      <xdr:spPr>
        <a:xfrm>
          <a:off x="21272500" y="72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89804</xdr:rowOff>
    </xdr:from>
    <xdr:to>
      <xdr:col>116</xdr:col>
      <xdr:colOff>63500</xdr:colOff>
      <xdr:row>42</xdr:row>
      <xdr:rowOff>89845</xdr:rowOff>
    </xdr:to>
    <xdr:cxnSp macro="">
      <xdr:nvCxnSpPr>
        <xdr:cNvPr id="498" name="直線コネクタ 497">
          <a:extLst>
            <a:ext uri="{FF2B5EF4-FFF2-40B4-BE49-F238E27FC236}">
              <a16:creationId xmlns:a16="http://schemas.microsoft.com/office/drawing/2014/main" id="{3F69C95D-875D-4ABA-8E26-E923D43BFEDE}"/>
            </a:ext>
          </a:extLst>
        </xdr:cNvPr>
        <xdr:cNvCxnSpPr/>
      </xdr:nvCxnSpPr>
      <xdr:spPr>
        <a:xfrm>
          <a:off x="21323300" y="7290704"/>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39014</xdr:rowOff>
    </xdr:from>
    <xdr:to>
      <xdr:col>107</xdr:col>
      <xdr:colOff>101600</xdr:colOff>
      <xdr:row>42</xdr:row>
      <xdr:rowOff>140614</xdr:rowOff>
    </xdr:to>
    <xdr:sp macro="" textlink="">
      <xdr:nvSpPr>
        <xdr:cNvPr id="499" name="楕円 498">
          <a:extLst>
            <a:ext uri="{FF2B5EF4-FFF2-40B4-BE49-F238E27FC236}">
              <a16:creationId xmlns:a16="http://schemas.microsoft.com/office/drawing/2014/main" id="{0494417D-98B3-4F91-B149-BA679EB043C8}"/>
            </a:ext>
          </a:extLst>
        </xdr:cNvPr>
        <xdr:cNvSpPr/>
      </xdr:nvSpPr>
      <xdr:spPr>
        <a:xfrm>
          <a:off x="20383500" y="7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89804</xdr:rowOff>
    </xdr:from>
    <xdr:to>
      <xdr:col>111</xdr:col>
      <xdr:colOff>177800</xdr:colOff>
      <xdr:row>42</xdr:row>
      <xdr:rowOff>89814</xdr:rowOff>
    </xdr:to>
    <xdr:cxnSp macro="">
      <xdr:nvCxnSpPr>
        <xdr:cNvPr id="500" name="直線コネクタ 499">
          <a:extLst>
            <a:ext uri="{FF2B5EF4-FFF2-40B4-BE49-F238E27FC236}">
              <a16:creationId xmlns:a16="http://schemas.microsoft.com/office/drawing/2014/main" id="{0ECCD249-A97A-4A5F-8FDD-0031B0882797}"/>
            </a:ext>
          </a:extLst>
        </xdr:cNvPr>
        <xdr:cNvCxnSpPr/>
      </xdr:nvCxnSpPr>
      <xdr:spPr>
        <a:xfrm flipV="1">
          <a:off x="20434300" y="7290704"/>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41056</xdr:rowOff>
    </xdr:from>
    <xdr:to>
      <xdr:col>102</xdr:col>
      <xdr:colOff>165100</xdr:colOff>
      <xdr:row>42</xdr:row>
      <xdr:rowOff>142656</xdr:rowOff>
    </xdr:to>
    <xdr:sp macro="" textlink="">
      <xdr:nvSpPr>
        <xdr:cNvPr id="501" name="楕円 500">
          <a:extLst>
            <a:ext uri="{FF2B5EF4-FFF2-40B4-BE49-F238E27FC236}">
              <a16:creationId xmlns:a16="http://schemas.microsoft.com/office/drawing/2014/main" id="{D0A130C1-BE01-4105-8B46-63A6327274A4}"/>
            </a:ext>
          </a:extLst>
        </xdr:cNvPr>
        <xdr:cNvSpPr/>
      </xdr:nvSpPr>
      <xdr:spPr>
        <a:xfrm>
          <a:off x="19494500" y="72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89814</xdr:rowOff>
    </xdr:from>
    <xdr:to>
      <xdr:col>107</xdr:col>
      <xdr:colOff>50800</xdr:colOff>
      <xdr:row>42</xdr:row>
      <xdr:rowOff>91856</xdr:rowOff>
    </xdr:to>
    <xdr:cxnSp macro="">
      <xdr:nvCxnSpPr>
        <xdr:cNvPr id="502" name="直線コネクタ 501">
          <a:extLst>
            <a:ext uri="{FF2B5EF4-FFF2-40B4-BE49-F238E27FC236}">
              <a16:creationId xmlns:a16="http://schemas.microsoft.com/office/drawing/2014/main" id="{F0A7E74F-25B4-4D73-8B03-65FFD24BD3C8}"/>
            </a:ext>
          </a:extLst>
        </xdr:cNvPr>
        <xdr:cNvCxnSpPr/>
      </xdr:nvCxnSpPr>
      <xdr:spPr>
        <a:xfrm flipV="1">
          <a:off x="19545300" y="7290714"/>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41061</xdr:rowOff>
    </xdr:from>
    <xdr:to>
      <xdr:col>98</xdr:col>
      <xdr:colOff>38100</xdr:colOff>
      <xdr:row>42</xdr:row>
      <xdr:rowOff>142661</xdr:rowOff>
    </xdr:to>
    <xdr:sp macro="" textlink="">
      <xdr:nvSpPr>
        <xdr:cNvPr id="503" name="楕円 502">
          <a:extLst>
            <a:ext uri="{FF2B5EF4-FFF2-40B4-BE49-F238E27FC236}">
              <a16:creationId xmlns:a16="http://schemas.microsoft.com/office/drawing/2014/main" id="{45C4811C-0C42-4C35-873E-038D298812FD}"/>
            </a:ext>
          </a:extLst>
        </xdr:cNvPr>
        <xdr:cNvSpPr/>
      </xdr:nvSpPr>
      <xdr:spPr>
        <a:xfrm>
          <a:off x="18605500" y="72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91856</xdr:rowOff>
    </xdr:from>
    <xdr:to>
      <xdr:col>102</xdr:col>
      <xdr:colOff>114300</xdr:colOff>
      <xdr:row>42</xdr:row>
      <xdr:rowOff>91861</xdr:rowOff>
    </xdr:to>
    <xdr:cxnSp macro="">
      <xdr:nvCxnSpPr>
        <xdr:cNvPr id="504" name="直線コネクタ 503">
          <a:extLst>
            <a:ext uri="{FF2B5EF4-FFF2-40B4-BE49-F238E27FC236}">
              <a16:creationId xmlns:a16="http://schemas.microsoft.com/office/drawing/2014/main" id="{1EBB1CB2-0C0B-4F50-A6C2-A35EE90060A3}"/>
            </a:ext>
          </a:extLst>
        </xdr:cNvPr>
        <xdr:cNvCxnSpPr/>
      </xdr:nvCxnSpPr>
      <xdr:spPr>
        <a:xfrm flipV="1">
          <a:off x="18656300" y="7292756"/>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47C95EBD-6E8F-4EFE-9749-B1AF14CB09B2}"/>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F7EF1595-E8D1-4618-9447-3D59F5254CFF}"/>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E8AE8A18-E6A3-427B-B313-F4DB3B9B582A}"/>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2CF8589C-2A3F-4AC6-AAE7-02110D1DB913}"/>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131731</xdr:rowOff>
    </xdr:from>
    <xdr:ext cx="469744" cy="259045"/>
    <xdr:sp macro="" textlink="">
      <xdr:nvSpPr>
        <xdr:cNvPr id="509" name="n_1mainValue【一般廃棄物処理施設】&#10;一人当たり有形固定資産（償却資産）額">
          <a:extLst>
            <a:ext uri="{FF2B5EF4-FFF2-40B4-BE49-F238E27FC236}">
              <a16:creationId xmlns:a16="http://schemas.microsoft.com/office/drawing/2014/main" id="{A82611D2-4B64-4A65-956A-7C31BE12E2E3}"/>
            </a:ext>
          </a:extLst>
        </xdr:cNvPr>
        <xdr:cNvSpPr txBox="1"/>
      </xdr:nvSpPr>
      <xdr:spPr>
        <a:xfrm>
          <a:off x="21075728" y="73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131741</xdr:rowOff>
    </xdr:from>
    <xdr:ext cx="469744" cy="259045"/>
    <xdr:sp macro="" textlink="">
      <xdr:nvSpPr>
        <xdr:cNvPr id="510" name="n_2mainValue【一般廃棄物処理施設】&#10;一人当たり有形固定資産（償却資産）額">
          <a:extLst>
            <a:ext uri="{FF2B5EF4-FFF2-40B4-BE49-F238E27FC236}">
              <a16:creationId xmlns:a16="http://schemas.microsoft.com/office/drawing/2014/main" id="{A3F00B46-616E-4E9E-851E-47127C8C254D}"/>
            </a:ext>
          </a:extLst>
        </xdr:cNvPr>
        <xdr:cNvSpPr txBox="1"/>
      </xdr:nvSpPr>
      <xdr:spPr>
        <a:xfrm>
          <a:off x="20199428" y="73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133783</xdr:rowOff>
    </xdr:from>
    <xdr:ext cx="378565" cy="259045"/>
    <xdr:sp macro="" textlink="">
      <xdr:nvSpPr>
        <xdr:cNvPr id="511" name="n_3mainValue【一般廃棄物処理施設】&#10;一人当たり有形固定資産（償却資産）額">
          <a:extLst>
            <a:ext uri="{FF2B5EF4-FFF2-40B4-BE49-F238E27FC236}">
              <a16:creationId xmlns:a16="http://schemas.microsoft.com/office/drawing/2014/main" id="{79F30AF0-FD72-4F90-B581-7A0891BF0A8B}"/>
            </a:ext>
          </a:extLst>
        </xdr:cNvPr>
        <xdr:cNvSpPr txBox="1"/>
      </xdr:nvSpPr>
      <xdr:spPr>
        <a:xfrm>
          <a:off x="19356017" y="733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133788</xdr:rowOff>
    </xdr:from>
    <xdr:ext cx="378565" cy="259045"/>
    <xdr:sp macro="" textlink="">
      <xdr:nvSpPr>
        <xdr:cNvPr id="512" name="n_4mainValue【一般廃棄物処理施設】&#10;一人当たり有形固定資産（償却資産）額">
          <a:extLst>
            <a:ext uri="{FF2B5EF4-FFF2-40B4-BE49-F238E27FC236}">
              <a16:creationId xmlns:a16="http://schemas.microsoft.com/office/drawing/2014/main" id="{6145EF80-E7B3-4A0A-9C8C-3BED8A90A3A5}"/>
            </a:ext>
          </a:extLst>
        </xdr:cNvPr>
        <xdr:cNvSpPr txBox="1"/>
      </xdr:nvSpPr>
      <xdr:spPr>
        <a:xfrm>
          <a:off x="18467017" y="733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4529A2D-AED6-4F2C-A809-48A02AC23A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7D8860E-A8F2-4FB1-9F3A-23E2466DB3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366674C9-0152-476C-A200-3F9918EDA9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F0E55B23-8227-481E-A5E7-C17746572B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B8293C6-5C5D-4AA9-9266-1B22DF147C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A6C23219-3B2C-41DC-9F32-2CC4DE0DFE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F2F2AA0-AA92-4787-AEC2-37246A57AD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BABFBC6C-5170-4AC7-960F-7969CAEF6D6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4BB5870A-0C89-4F0A-9270-4EC0C900A7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43829EE1-1AED-474D-834C-360CE226A2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DB25887-5877-48AB-9004-2348FF1A22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778BC7CE-01F0-43E1-9794-AF6AAB9F3C2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7101D279-E6DA-4C4B-BF8D-B3C6DBD04A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3E7E72C6-8F79-405F-85E9-64617E1537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ADA1D8EF-8C94-447B-B733-ADC0E620DE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AB5BE68E-2C80-4C29-9C75-0682246CD58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FDDCA9BC-F293-4852-8E62-2761BE81C3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733BA4DD-B640-42AC-AA63-BAE47D108D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7D10AEF3-837B-4A44-9806-8A35D6E84C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56279D0-0060-4746-B03B-1200E5BAD3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1C719309-BAA8-489F-9A7E-D7196D4805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D9936644-E2FE-48B0-AE86-06D41C3CB9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CDE393DF-7471-4AC3-818A-3991E7CE0D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F38396C1-C79B-4D9C-8CD3-EB02AEFE98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E391B104-9363-42C3-AAB2-FE9F1E283C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B2D3670C-A7A6-4767-AC03-86B57EAE66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EC6790F2-FB64-426E-BB02-BC61718816F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39C8F7E5-62C2-4478-A0C6-14A70EA800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6566B7A0-C2F4-45E1-B702-63B2DA96CA2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E26712BC-9C14-4AE1-9597-C0E56E05088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855F5887-3052-49DD-B35B-AA67F648C15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C04A26E7-A51E-4CFF-9E97-372C4B6184F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58C3B995-B3AB-4729-B38A-F96E5705A04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E484BA68-4FAA-4ED6-9EA7-FDCB8910D5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ED92676E-A8DC-4860-B3E6-464427158E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48E55E09-7A7F-4916-AB73-E56FFDABEB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31755E02-EE83-4696-B329-95C38DCA4FC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CB723820-24EC-447E-ACE3-6BB07D3FDD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88037420-1BD1-4DC6-8D36-4483840AEBF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FB600D4C-1BEE-425A-8296-270AD1C427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4C8B705D-1688-4313-8D98-9E82C9F8DD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7D42AA2D-01D6-41C2-9D9B-811FBFA77E6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21A5ECC4-0FAC-42AF-85B8-2F1ED8B0F2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67C4F3D1-B189-4684-9C04-47E786E1B2C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7" name="【消防施設】&#10;有形固定資産減価償却率最大値テキスト">
          <a:extLst>
            <a:ext uri="{FF2B5EF4-FFF2-40B4-BE49-F238E27FC236}">
              <a16:creationId xmlns:a16="http://schemas.microsoft.com/office/drawing/2014/main" id="{2C22A1A6-1BBE-4443-A622-92BD90948FC5}"/>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8" name="直線コネクタ 557">
          <a:extLst>
            <a:ext uri="{FF2B5EF4-FFF2-40B4-BE49-F238E27FC236}">
              <a16:creationId xmlns:a16="http://schemas.microsoft.com/office/drawing/2014/main" id="{D3066FD4-8143-4A85-B470-97F0AD405A82}"/>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BFE26643-86ED-43CD-816D-DA4D160308E4}"/>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89A144E0-1A81-45E8-8315-EE719260C19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61" name="フローチャート: 判断 560">
          <a:extLst>
            <a:ext uri="{FF2B5EF4-FFF2-40B4-BE49-F238E27FC236}">
              <a16:creationId xmlns:a16="http://schemas.microsoft.com/office/drawing/2014/main" id="{D8EBE687-1B7E-4601-B77A-A3B86EB53B79}"/>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2" name="フローチャート: 判断 561">
          <a:extLst>
            <a:ext uri="{FF2B5EF4-FFF2-40B4-BE49-F238E27FC236}">
              <a16:creationId xmlns:a16="http://schemas.microsoft.com/office/drawing/2014/main" id="{CB6EC564-F81A-4E33-A6E6-88C37F3DDED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3" name="フローチャート: 判断 562">
          <a:extLst>
            <a:ext uri="{FF2B5EF4-FFF2-40B4-BE49-F238E27FC236}">
              <a16:creationId xmlns:a16="http://schemas.microsoft.com/office/drawing/2014/main" id="{05A56760-24EE-4A88-B16D-E98D7D85C3D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4" name="フローチャート: 判断 563">
          <a:extLst>
            <a:ext uri="{FF2B5EF4-FFF2-40B4-BE49-F238E27FC236}">
              <a16:creationId xmlns:a16="http://schemas.microsoft.com/office/drawing/2014/main" id="{23B483C0-CFF8-4597-826B-67F61FF58389}"/>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FE25A779-D9E2-438E-B826-EA3FA795AC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2358ADF7-25DC-41BC-ADBE-868F5F8AC3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3D204A79-92AF-4BE4-B034-255D824AFC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7CC00CC8-B28F-419D-912F-46532BAB61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70CE8680-910F-449A-AEF1-E411029901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3629</xdr:rowOff>
    </xdr:from>
    <xdr:to>
      <xdr:col>85</xdr:col>
      <xdr:colOff>177800</xdr:colOff>
      <xdr:row>82</xdr:row>
      <xdr:rowOff>105229</xdr:rowOff>
    </xdr:to>
    <xdr:sp macro="" textlink="">
      <xdr:nvSpPr>
        <xdr:cNvPr id="570" name="楕円 569">
          <a:extLst>
            <a:ext uri="{FF2B5EF4-FFF2-40B4-BE49-F238E27FC236}">
              <a16:creationId xmlns:a16="http://schemas.microsoft.com/office/drawing/2014/main" id="{69EE2D5F-630D-404A-BB9B-00634A6239C3}"/>
            </a:ext>
          </a:extLst>
        </xdr:cNvPr>
        <xdr:cNvSpPr/>
      </xdr:nvSpPr>
      <xdr:spPr>
        <a:xfrm>
          <a:off x="16268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26506</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68145485-2CA1-4CD3-9E81-331936D5DBDE}"/>
            </a:ext>
          </a:extLst>
        </xdr:cNvPr>
        <xdr:cNvSpPr txBox="1"/>
      </xdr:nvSpPr>
      <xdr:spPr>
        <a:xfrm>
          <a:off x="16357600"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127726</xdr:rowOff>
    </xdr:from>
    <xdr:to>
      <xdr:col>81</xdr:col>
      <xdr:colOff>101600</xdr:colOff>
      <xdr:row>82</xdr:row>
      <xdr:rowOff>57876</xdr:rowOff>
    </xdr:to>
    <xdr:sp macro="" textlink="">
      <xdr:nvSpPr>
        <xdr:cNvPr id="572" name="楕円 571">
          <a:extLst>
            <a:ext uri="{FF2B5EF4-FFF2-40B4-BE49-F238E27FC236}">
              <a16:creationId xmlns:a16="http://schemas.microsoft.com/office/drawing/2014/main" id="{9282C1C0-0ABA-4421-8401-CBED110FD0AA}"/>
            </a:ext>
          </a:extLst>
        </xdr:cNvPr>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54429</xdr:rowOff>
    </xdr:to>
    <xdr:cxnSp macro="">
      <xdr:nvCxnSpPr>
        <xdr:cNvPr id="573" name="直線コネクタ 572">
          <a:extLst>
            <a:ext uri="{FF2B5EF4-FFF2-40B4-BE49-F238E27FC236}">
              <a16:creationId xmlns:a16="http://schemas.microsoft.com/office/drawing/2014/main" id="{6D03B0DB-3A16-4E2F-A767-2FE3F8530943}"/>
            </a:ext>
          </a:extLst>
        </xdr:cNvPr>
        <xdr:cNvCxnSpPr/>
      </xdr:nvCxnSpPr>
      <xdr:spPr>
        <a:xfrm>
          <a:off x="15481300" y="1406597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74" name="楕円 573">
          <a:extLst>
            <a:ext uri="{FF2B5EF4-FFF2-40B4-BE49-F238E27FC236}">
              <a16:creationId xmlns:a16="http://schemas.microsoft.com/office/drawing/2014/main" id="{47D518AD-1C5D-4A1F-9B38-103DD3CEEDCF}"/>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26670</xdr:rowOff>
    </xdr:to>
    <xdr:cxnSp macro="">
      <xdr:nvCxnSpPr>
        <xdr:cNvPr id="575" name="直線コネクタ 574">
          <a:extLst>
            <a:ext uri="{FF2B5EF4-FFF2-40B4-BE49-F238E27FC236}">
              <a16:creationId xmlns:a16="http://schemas.microsoft.com/office/drawing/2014/main" id="{73702174-B05C-4789-8590-B16811F2F95F}"/>
            </a:ext>
          </a:extLst>
        </xdr:cNvPr>
        <xdr:cNvCxnSpPr/>
      </xdr:nvCxnSpPr>
      <xdr:spPr>
        <a:xfrm flipV="1">
          <a:off x="14592300" y="140659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576" name="楕円 575">
          <a:extLst>
            <a:ext uri="{FF2B5EF4-FFF2-40B4-BE49-F238E27FC236}">
              <a16:creationId xmlns:a16="http://schemas.microsoft.com/office/drawing/2014/main" id="{A7FD03CF-1D99-44F1-9A99-FEAFB105C416}"/>
            </a:ext>
          </a:extLst>
        </xdr:cNvPr>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56062</xdr:rowOff>
    </xdr:to>
    <xdr:cxnSp macro="">
      <xdr:nvCxnSpPr>
        <xdr:cNvPr id="577" name="直線コネクタ 576">
          <a:extLst>
            <a:ext uri="{FF2B5EF4-FFF2-40B4-BE49-F238E27FC236}">
              <a16:creationId xmlns:a16="http://schemas.microsoft.com/office/drawing/2014/main" id="{DAF5BB77-66CE-4714-ADDA-C3B4C27CCF1C}"/>
            </a:ext>
          </a:extLst>
        </xdr:cNvPr>
        <xdr:cNvCxnSpPr/>
      </xdr:nvCxnSpPr>
      <xdr:spPr>
        <a:xfrm flipV="1">
          <a:off x="13703300" y="1408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132624</xdr:rowOff>
    </xdr:from>
    <xdr:to>
      <xdr:col>67</xdr:col>
      <xdr:colOff>101600</xdr:colOff>
      <xdr:row>82</xdr:row>
      <xdr:rowOff>62774</xdr:rowOff>
    </xdr:to>
    <xdr:sp macro="" textlink="">
      <xdr:nvSpPr>
        <xdr:cNvPr id="578" name="楕円 577">
          <a:extLst>
            <a:ext uri="{FF2B5EF4-FFF2-40B4-BE49-F238E27FC236}">
              <a16:creationId xmlns:a16="http://schemas.microsoft.com/office/drawing/2014/main" id="{0E5F5BBA-5FD5-46D1-A7F2-953702499AB7}"/>
            </a:ext>
          </a:extLst>
        </xdr:cNvPr>
        <xdr:cNvSpPr/>
      </xdr:nvSpPr>
      <xdr:spPr>
        <a:xfrm>
          <a:off x="12763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xdr:rowOff>
    </xdr:from>
    <xdr:to>
      <xdr:col>71</xdr:col>
      <xdr:colOff>177800</xdr:colOff>
      <xdr:row>82</xdr:row>
      <xdr:rowOff>56062</xdr:rowOff>
    </xdr:to>
    <xdr:cxnSp macro="">
      <xdr:nvCxnSpPr>
        <xdr:cNvPr id="579" name="直線コネクタ 578">
          <a:extLst>
            <a:ext uri="{FF2B5EF4-FFF2-40B4-BE49-F238E27FC236}">
              <a16:creationId xmlns:a16="http://schemas.microsoft.com/office/drawing/2014/main" id="{B688BD20-2CC7-4C79-BEB4-57B63440D588}"/>
            </a:ext>
          </a:extLst>
        </xdr:cNvPr>
        <xdr:cNvCxnSpPr/>
      </xdr:nvCxnSpPr>
      <xdr:spPr>
        <a:xfrm>
          <a:off x="12814300" y="140708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80" name="n_1aveValue【消防施設】&#10;有形固定資産減価償却率">
          <a:extLst>
            <a:ext uri="{FF2B5EF4-FFF2-40B4-BE49-F238E27FC236}">
              <a16:creationId xmlns:a16="http://schemas.microsoft.com/office/drawing/2014/main" id="{BAD459DD-1B46-4E68-ADFE-291550013FDF}"/>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81" name="n_2aveValue【消防施設】&#10;有形固定資産減価償却率">
          <a:extLst>
            <a:ext uri="{FF2B5EF4-FFF2-40B4-BE49-F238E27FC236}">
              <a16:creationId xmlns:a16="http://schemas.microsoft.com/office/drawing/2014/main" id="{F44D3726-36F3-4BD5-A53D-3370E7B5222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82" name="n_3aveValue【消防施設】&#10;有形固定資産減価償却率">
          <a:extLst>
            <a:ext uri="{FF2B5EF4-FFF2-40B4-BE49-F238E27FC236}">
              <a16:creationId xmlns:a16="http://schemas.microsoft.com/office/drawing/2014/main" id="{8154A7D2-F778-4663-9485-A760ACA46EA4}"/>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3" name="n_4aveValue【消防施設】&#10;有形固定資産減価償却率">
          <a:extLst>
            <a:ext uri="{FF2B5EF4-FFF2-40B4-BE49-F238E27FC236}">
              <a16:creationId xmlns:a16="http://schemas.microsoft.com/office/drawing/2014/main" id="{A4D3C062-015C-4874-8255-772AA7201F6C}"/>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74403</xdr:rowOff>
    </xdr:from>
    <xdr:ext cx="405111" cy="259045"/>
    <xdr:sp macro="" textlink="">
      <xdr:nvSpPr>
        <xdr:cNvPr id="584" name="n_1mainValue【消防施設】&#10;有形固定資産減価償却率">
          <a:extLst>
            <a:ext uri="{FF2B5EF4-FFF2-40B4-BE49-F238E27FC236}">
              <a16:creationId xmlns:a16="http://schemas.microsoft.com/office/drawing/2014/main" id="{04C8DF11-4FEC-4852-85B7-486F6848F39A}"/>
            </a:ext>
          </a:extLst>
        </xdr:cNvPr>
        <xdr:cNvSpPr txBox="1"/>
      </xdr:nvSpPr>
      <xdr:spPr>
        <a:xfrm>
          <a:off x="15266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585" name="n_2mainValue【消防施設】&#10;有形固定資産減価償却率">
          <a:extLst>
            <a:ext uri="{FF2B5EF4-FFF2-40B4-BE49-F238E27FC236}">
              <a16:creationId xmlns:a16="http://schemas.microsoft.com/office/drawing/2014/main" id="{86E99105-CD2C-4736-98D7-504718C46469}"/>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586" name="n_3mainValue【消防施設】&#10;有形固定資産減価償却率">
          <a:extLst>
            <a:ext uri="{FF2B5EF4-FFF2-40B4-BE49-F238E27FC236}">
              <a16:creationId xmlns:a16="http://schemas.microsoft.com/office/drawing/2014/main" id="{E32AAB04-AA97-41D8-BE4E-FAA4BE756CC3}"/>
            </a:ext>
          </a:extLst>
        </xdr:cNvPr>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79301</xdr:rowOff>
    </xdr:from>
    <xdr:ext cx="405111" cy="259045"/>
    <xdr:sp macro="" textlink="">
      <xdr:nvSpPr>
        <xdr:cNvPr id="587" name="n_4mainValue【消防施設】&#10;有形固定資産減価償却率">
          <a:extLst>
            <a:ext uri="{FF2B5EF4-FFF2-40B4-BE49-F238E27FC236}">
              <a16:creationId xmlns:a16="http://schemas.microsoft.com/office/drawing/2014/main" id="{D4D2C5FD-BF38-49A4-B463-9D804821002A}"/>
            </a:ext>
          </a:extLst>
        </xdr:cNvPr>
        <xdr:cNvSpPr txBox="1"/>
      </xdr:nvSpPr>
      <xdr:spPr>
        <a:xfrm>
          <a:off x="12611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F790715-746F-4571-B5FD-D160DADA14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E23945BE-73F4-43AC-814F-ED10DA3BCC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3A5CDD-8132-4FD7-9319-992E6CA7755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F0365BC7-0705-47D3-81CD-E7F880BDEF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B6BCA967-94FA-479A-AE2C-BA0F62F143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AC23EF9A-3E1F-45EB-9C26-0B61F9B625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CFEA1CFF-D6C0-4BCE-9CBB-FFD95BE611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2713DF9A-19B4-470C-9AC3-894BDC3E907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F48C8795-AC6E-4418-B2A7-0F93AB41AA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7035BC3-662D-4ABD-8A5A-50787698C1A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8" name="直線コネクタ 597">
          <a:extLst>
            <a:ext uri="{FF2B5EF4-FFF2-40B4-BE49-F238E27FC236}">
              <a16:creationId xmlns:a16="http://schemas.microsoft.com/office/drawing/2014/main" id="{F1B8EFFC-2F11-40C8-B52C-B3DFE806684B}"/>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9" name="テキスト ボックス 598">
          <a:extLst>
            <a:ext uri="{FF2B5EF4-FFF2-40B4-BE49-F238E27FC236}">
              <a16:creationId xmlns:a16="http://schemas.microsoft.com/office/drawing/2014/main" id="{64B677DF-F3AF-4889-A14B-8A7F6476BF8E}"/>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E546EF02-E068-42AD-A632-87E70BB9325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B0F8618C-27CA-4F98-ADE9-D2CE6BFCA8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2" name="直線コネクタ 601">
          <a:extLst>
            <a:ext uri="{FF2B5EF4-FFF2-40B4-BE49-F238E27FC236}">
              <a16:creationId xmlns:a16="http://schemas.microsoft.com/office/drawing/2014/main" id="{E9028A42-B14E-457F-8C02-2E91A7B61EC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3" name="テキスト ボックス 602">
          <a:extLst>
            <a:ext uri="{FF2B5EF4-FFF2-40B4-BE49-F238E27FC236}">
              <a16:creationId xmlns:a16="http://schemas.microsoft.com/office/drawing/2014/main" id="{B585F7AE-343B-4210-8B9C-FE7D4274E69B}"/>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50F87E63-DF6F-45F4-A093-8BED91727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4B0DCE3-4B03-4D64-AC18-562371A6F7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CDF2B635-0274-4E70-89AF-7EE740FCA8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7" name="直線コネクタ 606">
          <a:extLst>
            <a:ext uri="{FF2B5EF4-FFF2-40B4-BE49-F238E27FC236}">
              <a16:creationId xmlns:a16="http://schemas.microsoft.com/office/drawing/2014/main" id="{DE805204-A2C8-4E2D-B618-92DA44FE3AD4}"/>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8" name="【消防施設】&#10;一人当たり面積最小値テキスト">
          <a:extLst>
            <a:ext uri="{FF2B5EF4-FFF2-40B4-BE49-F238E27FC236}">
              <a16:creationId xmlns:a16="http://schemas.microsoft.com/office/drawing/2014/main" id="{ABF60F35-316C-4132-BAC6-4F382008276A}"/>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9" name="直線コネクタ 608">
          <a:extLst>
            <a:ext uri="{FF2B5EF4-FFF2-40B4-BE49-F238E27FC236}">
              <a16:creationId xmlns:a16="http://schemas.microsoft.com/office/drawing/2014/main" id="{5132E0A7-B7E5-44A1-91A8-BEEB23E5DB21}"/>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10" name="【消防施設】&#10;一人当たり面積最大値テキスト">
          <a:extLst>
            <a:ext uri="{FF2B5EF4-FFF2-40B4-BE49-F238E27FC236}">
              <a16:creationId xmlns:a16="http://schemas.microsoft.com/office/drawing/2014/main" id="{2651CD08-5DDF-4BDE-90F5-A54F839B2DDD}"/>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11" name="直線コネクタ 610">
          <a:extLst>
            <a:ext uri="{FF2B5EF4-FFF2-40B4-BE49-F238E27FC236}">
              <a16:creationId xmlns:a16="http://schemas.microsoft.com/office/drawing/2014/main" id="{D388330B-3BF9-4136-9282-47B44E98999B}"/>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12" name="【消防施設】&#10;一人当たり面積平均値テキスト">
          <a:extLst>
            <a:ext uri="{FF2B5EF4-FFF2-40B4-BE49-F238E27FC236}">
              <a16:creationId xmlns:a16="http://schemas.microsoft.com/office/drawing/2014/main" id="{B413CE16-5D0F-4422-AA0E-144AB213771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3" name="フローチャート: 判断 612">
          <a:extLst>
            <a:ext uri="{FF2B5EF4-FFF2-40B4-BE49-F238E27FC236}">
              <a16:creationId xmlns:a16="http://schemas.microsoft.com/office/drawing/2014/main" id="{7287793B-80D1-4023-86AF-F743B75228D2}"/>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4" name="フローチャート: 判断 613">
          <a:extLst>
            <a:ext uri="{FF2B5EF4-FFF2-40B4-BE49-F238E27FC236}">
              <a16:creationId xmlns:a16="http://schemas.microsoft.com/office/drawing/2014/main" id="{79A684D8-71C3-429B-96D0-361B54DC8EA7}"/>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5" name="フローチャート: 判断 614">
          <a:extLst>
            <a:ext uri="{FF2B5EF4-FFF2-40B4-BE49-F238E27FC236}">
              <a16:creationId xmlns:a16="http://schemas.microsoft.com/office/drawing/2014/main" id="{916BF6C6-ADF9-44F9-AC87-D5E4A441763C}"/>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6" name="フローチャート: 判断 615">
          <a:extLst>
            <a:ext uri="{FF2B5EF4-FFF2-40B4-BE49-F238E27FC236}">
              <a16:creationId xmlns:a16="http://schemas.microsoft.com/office/drawing/2014/main" id="{E5ACF490-F1D6-4850-BA30-E5BC8878BC12}"/>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7" name="フローチャート: 判断 616">
          <a:extLst>
            <a:ext uri="{FF2B5EF4-FFF2-40B4-BE49-F238E27FC236}">
              <a16:creationId xmlns:a16="http://schemas.microsoft.com/office/drawing/2014/main" id="{D3A4A2F2-6D79-45BA-98F7-7D634B4B685C}"/>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80FE4A67-731A-453D-9C0B-3E06F48A1C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17B42A0-B013-41AD-A871-F8920E74D3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0AC7761-A019-4335-B841-65F813267E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F10F5D-AD94-44FC-95AC-0E2DE6A484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8E655CD-9662-4620-9BF8-94F8E99C1A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1588</xdr:rowOff>
    </xdr:from>
    <xdr:to>
      <xdr:col>116</xdr:col>
      <xdr:colOff>114300</xdr:colOff>
      <xdr:row>84</xdr:row>
      <xdr:rowOff>103188</xdr:rowOff>
    </xdr:to>
    <xdr:sp macro="" textlink="">
      <xdr:nvSpPr>
        <xdr:cNvPr id="623" name="楕円 622">
          <a:extLst>
            <a:ext uri="{FF2B5EF4-FFF2-40B4-BE49-F238E27FC236}">
              <a16:creationId xmlns:a16="http://schemas.microsoft.com/office/drawing/2014/main" id="{DF3030AD-E2D4-4936-B52A-B69B01D47033}"/>
            </a:ext>
          </a:extLst>
        </xdr:cNvPr>
        <xdr:cNvSpPr/>
      </xdr:nvSpPr>
      <xdr:spPr>
        <a:xfrm>
          <a:off x="221107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24465</xdr:rowOff>
    </xdr:from>
    <xdr:ext cx="469744" cy="259045"/>
    <xdr:sp macro="" textlink="">
      <xdr:nvSpPr>
        <xdr:cNvPr id="624" name="【消防施設】&#10;一人当たり面積該当値テキスト">
          <a:extLst>
            <a:ext uri="{FF2B5EF4-FFF2-40B4-BE49-F238E27FC236}">
              <a16:creationId xmlns:a16="http://schemas.microsoft.com/office/drawing/2014/main" id="{CC4BB910-9955-4C42-B5E0-62DD38F1BBFB}"/>
            </a:ext>
          </a:extLst>
        </xdr:cNvPr>
        <xdr:cNvSpPr txBox="1"/>
      </xdr:nvSpPr>
      <xdr:spPr>
        <a:xfrm>
          <a:off x="22199600" y="1425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169608</xdr:rowOff>
    </xdr:from>
    <xdr:to>
      <xdr:col>112</xdr:col>
      <xdr:colOff>38100</xdr:colOff>
      <xdr:row>84</xdr:row>
      <xdr:rowOff>99758</xdr:rowOff>
    </xdr:to>
    <xdr:sp macro="" textlink="">
      <xdr:nvSpPr>
        <xdr:cNvPr id="625" name="楕円 624">
          <a:extLst>
            <a:ext uri="{FF2B5EF4-FFF2-40B4-BE49-F238E27FC236}">
              <a16:creationId xmlns:a16="http://schemas.microsoft.com/office/drawing/2014/main" id="{1920D835-EC52-48F3-8B4E-A723335C4E82}"/>
            </a:ext>
          </a:extLst>
        </xdr:cNvPr>
        <xdr:cNvSpPr/>
      </xdr:nvSpPr>
      <xdr:spPr>
        <a:xfrm>
          <a:off x="21272500" y="143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48958</xdr:rowOff>
    </xdr:from>
    <xdr:to>
      <xdr:col>116</xdr:col>
      <xdr:colOff>63500</xdr:colOff>
      <xdr:row>84</xdr:row>
      <xdr:rowOff>52388</xdr:rowOff>
    </xdr:to>
    <xdr:cxnSp macro="">
      <xdr:nvCxnSpPr>
        <xdr:cNvPr id="626" name="直線コネクタ 625">
          <a:extLst>
            <a:ext uri="{FF2B5EF4-FFF2-40B4-BE49-F238E27FC236}">
              <a16:creationId xmlns:a16="http://schemas.microsoft.com/office/drawing/2014/main" id="{D707BD6D-CCE5-4E44-A618-B046C297D6C1}"/>
            </a:ext>
          </a:extLst>
        </xdr:cNvPr>
        <xdr:cNvCxnSpPr/>
      </xdr:nvCxnSpPr>
      <xdr:spPr>
        <a:xfrm>
          <a:off x="21323300" y="14450758"/>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3874</xdr:rowOff>
    </xdr:from>
    <xdr:to>
      <xdr:col>107</xdr:col>
      <xdr:colOff>101600</xdr:colOff>
      <xdr:row>84</xdr:row>
      <xdr:rowOff>105474</xdr:rowOff>
    </xdr:to>
    <xdr:sp macro="" textlink="">
      <xdr:nvSpPr>
        <xdr:cNvPr id="627" name="楕円 626">
          <a:extLst>
            <a:ext uri="{FF2B5EF4-FFF2-40B4-BE49-F238E27FC236}">
              <a16:creationId xmlns:a16="http://schemas.microsoft.com/office/drawing/2014/main" id="{86A61050-EF94-4662-8667-AFA4B1AD779E}"/>
            </a:ext>
          </a:extLst>
        </xdr:cNvPr>
        <xdr:cNvSpPr/>
      </xdr:nvSpPr>
      <xdr:spPr>
        <a:xfrm>
          <a:off x="20383500" y="144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48958</xdr:rowOff>
    </xdr:from>
    <xdr:to>
      <xdr:col>111</xdr:col>
      <xdr:colOff>177800</xdr:colOff>
      <xdr:row>84</xdr:row>
      <xdr:rowOff>54674</xdr:rowOff>
    </xdr:to>
    <xdr:cxnSp macro="">
      <xdr:nvCxnSpPr>
        <xdr:cNvPr id="628" name="直線コネクタ 627">
          <a:extLst>
            <a:ext uri="{FF2B5EF4-FFF2-40B4-BE49-F238E27FC236}">
              <a16:creationId xmlns:a16="http://schemas.microsoft.com/office/drawing/2014/main" id="{483D7373-6086-4037-AB67-2354C1013CE0}"/>
            </a:ext>
          </a:extLst>
        </xdr:cNvPr>
        <xdr:cNvCxnSpPr/>
      </xdr:nvCxnSpPr>
      <xdr:spPr>
        <a:xfrm flipV="1">
          <a:off x="20434300" y="1445075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18732</xdr:rowOff>
    </xdr:from>
    <xdr:to>
      <xdr:col>102</xdr:col>
      <xdr:colOff>165100</xdr:colOff>
      <xdr:row>84</xdr:row>
      <xdr:rowOff>120332</xdr:rowOff>
    </xdr:to>
    <xdr:sp macro="" textlink="">
      <xdr:nvSpPr>
        <xdr:cNvPr id="629" name="楕円 628">
          <a:extLst>
            <a:ext uri="{FF2B5EF4-FFF2-40B4-BE49-F238E27FC236}">
              <a16:creationId xmlns:a16="http://schemas.microsoft.com/office/drawing/2014/main" id="{9DF6A99B-558C-4C73-B4DB-BC6D853FB77B}"/>
            </a:ext>
          </a:extLst>
        </xdr:cNvPr>
        <xdr:cNvSpPr/>
      </xdr:nvSpPr>
      <xdr:spPr>
        <a:xfrm>
          <a:off x="19494500" y="14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54674</xdr:rowOff>
    </xdr:from>
    <xdr:to>
      <xdr:col>107</xdr:col>
      <xdr:colOff>50800</xdr:colOff>
      <xdr:row>84</xdr:row>
      <xdr:rowOff>69532</xdr:rowOff>
    </xdr:to>
    <xdr:cxnSp macro="">
      <xdr:nvCxnSpPr>
        <xdr:cNvPr id="630" name="直線コネクタ 629">
          <a:extLst>
            <a:ext uri="{FF2B5EF4-FFF2-40B4-BE49-F238E27FC236}">
              <a16:creationId xmlns:a16="http://schemas.microsoft.com/office/drawing/2014/main" id="{50FF27D2-140E-4772-8A33-657A88A7EEF4}"/>
            </a:ext>
          </a:extLst>
        </xdr:cNvPr>
        <xdr:cNvCxnSpPr/>
      </xdr:nvCxnSpPr>
      <xdr:spPr>
        <a:xfrm flipV="1">
          <a:off x="19545300" y="1445647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20447</xdr:rowOff>
    </xdr:from>
    <xdr:to>
      <xdr:col>98</xdr:col>
      <xdr:colOff>38100</xdr:colOff>
      <xdr:row>84</xdr:row>
      <xdr:rowOff>122047</xdr:rowOff>
    </xdr:to>
    <xdr:sp macro="" textlink="">
      <xdr:nvSpPr>
        <xdr:cNvPr id="631" name="楕円 630">
          <a:extLst>
            <a:ext uri="{FF2B5EF4-FFF2-40B4-BE49-F238E27FC236}">
              <a16:creationId xmlns:a16="http://schemas.microsoft.com/office/drawing/2014/main" id="{AE723B12-B89C-44A1-8EF2-65ED70AA5270}"/>
            </a:ext>
          </a:extLst>
        </xdr:cNvPr>
        <xdr:cNvSpPr/>
      </xdr:nvSpPr>
      <xdr:spPr>
        <a:xfrm>
          <a:off x="186055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69532</xdr:rowOff>
    </xdr:from>
    <xdr:to>
      <xdr:col>102</xdr:col>
      <xdr:colOff>114300</xdr:colOff>
      <xdr:row>84</xdr:row>
      <xdr:rowOff>71247</xdr:rowOff>
    </xdr:to>
    <xdr:cxnSp macro="">
      <xdr:nvCxnSpPr>
        <xdr:cNvPr id="632" name="直線コネクタ 631">
          <a:extLst>
            <a:ext uri="{FF2B5EF4-FFF2-40B4-BE49-F238E27FC236}">
              <a16:creationId xmlns:a16="http://schemas.microsoft.com/office/drawing/2014/main" id="{8207FC3B-F749-4958-848D-DD64847356B4}"/>
            </a:ext>
          </a:extLst>
        </xdr:cNvPr>
        <xdr:cNvCxnSpPr/>
      </xdr:nvCxnSpPr>
      <xdr:spPr>
        <a:xfrm flipV="1">
          <a:off x="18656300" y="1447133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633" name="n_1aveValue【消防施設】&#10;一人当たり面積">
          <a:extLst>
            <a:ext uri="{FF2B5EF4-FFF2-40B4-BE49-F238E27FC236}">
              <a16:creationId xmlns:a16="http://schemas.microsoft.com/office/drawing/2014/main" id="{D73C35FE-312E-4B7E-B4A3-CAC4CB5F78E2}"/>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34" name="n_2aveValue【消防施設】&#10;一人当たり面積">
          <a:extLst>
            <a:ext uri="{FF2B5EF4-FFF2-40B4-BE49-F238E27FC236}">
              <a16:creationId xmlns:a16="http://schemas.microsoft.com/office/drawing/2014/main" id="{B1E2F7FC-13DA-42BE-A99D-B9AC861BD0F6}"/>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5" name="n_3aveValue【消防施設】&#10;一人当たり面積">
          <a:extLst>
            <a:ext uri="{FF2B5EF4-FFF2-40B4-BE49-F238E27FC236}">
              <a16:creationId xmlns:a16="http://schemas.microsoft.com/office/drawing/2014/main" id="{D14C7F63-0E4E-47DA-9E2E-291AD01C981B}"/>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6" name="n_4aveValue【消防施設】&#10;一人当たり面積">
          <a:extLst>
            <a:ext uri="{FF2B5EF4-FFF2-40B4-BE49-F238E27FC236}">
              <a16:creationId xmlns:a16="http://schemas.microsoft.com/office/drawing/2014/main" id="{760995C8-241A-44CE-8D31-D85B045CF4A2}"/>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116285</xdr:rowOff>
    </xdr:from>
    <xdr:ext cx="469744" cy="259045"/>
    <xdr:sp macro="" textlink="">
      <xdr:nvSpPr>
        <xdr:cNvPr id="637" name="n_1mainValue【消防施設】&#10;一人当たり面積">
          <a:extLst>
            <a:ext uri="{FF2B5EF4-FFF2-40B4-BE49-F238E27FC236}">
              <a16:creationId xmlns:a16="http://schemas.microsoft.com/office/drawing/2014/main" id="{029267BB-AB15-4102-B42B-3A928E66E2F6}"/>
            </a:ext>
          </a:extLst>
        </xdr:cNvPr>
        <xdr:cNvSpPr txBox="1"/>
      </xdr:nvSpPr>
      <xdr:spPr>
        <a:xfrm>
          <a:off x="210757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122001</xdr:rowOff>
    </xdr:from>
    <xdr:ext cx="469744" cy="259045"/>
    <xdr:sp macro="" textlink="">
      <xdr:nvSpPr>
        <xdr:cNvPr id="638" name="n_2mainValue【消防施設】&#10;一人当たり面積">
          <a:extLst>
            <a:ext uri="{FF2B5EF4-FFF2-40B4-BE49-F238E27FC236}">
              <a16:creationId xmlns:a16="http://schemas.microsoft.com/office/drawing/2014/main" id="{85DEB5EC-493E-4ECA-A387-1DB72EA41B5A}"/>
            </a:ext>
          </a:extLst>
        </xdr:cNvPr>
        <xdr:cNvSpPr txBox="1"/>
      </xdr:nvSpPr>
      <xdr:spPr>
        <a:xfrm>
          <a:off x="20199427" y="1418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111459</xdr:rowOff>
    </xdr:from>
    <xdr:ext cx="469744" cy="259045"/>
    <xdr:sp macro="" textlink="">
      <xdr:nvSpPr>
        <xdr:cNvPr id="639" name="n_3mainValue【消防施設】&#10;一人当たり面積">
          <a:extLst>
            <a:ext uri="{FF2B5EF4-FFF2-40B4-BE49-F238E27FC236}">
              <a16:creationId xmlns:a16="http://schemas.microsoft.com/office/drawing/2014/main" id="{0CD0B9B0-CBE4-46BB-BA1E-3804DB8F7136}"/>
            </a:ext>
          </a:extLst>
        </xdr:cNvPr>
        <xdr:cNvSpPr txBox="1"/>
      </xdr:nvSpPr>
      <xdr:spPr>
        <a:xfrm>
          <a:off x="19310427" y="1451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113174</xdr:rowOff>
    </xdr:from>
    <xdr:ext cx="469744" cy="259045"/>
    <xdr:sp macro="" textlink="">
      <xdr:nvSpPr>
        <xdr:cNvPr id="640" name="n_4mainValue【消防施設】&#10;一人当たり面積">
          <a:extLst>
            <a:ext uri="{FF2B5EF4-FFF2-40B4-BE49-F238E27FC236}">
              <a16:creationId xmlns:a16="http://schemas.microsoft.com/office/drawing/2014/main" id="{E96794D6-FCF4-4F44-B888-A96EDD1F689A}"/>
            </a:ext>
          </a:extLst>
        </xdr:cNvPr>
        <xdr:cNvSpPr txBox="1"/>
      </xdr:nvSpPr>
      <xdr:spPr>
        <a:xfrm>
          <a:off x="18421427"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B265B6BD-F733-40CF-BEA3-793282B687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C5FDD8FE-6D24-4732-978F-BD2613B491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498B847D-BD2A-4133-9492-C9B6D68160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3EE7A3D1-6C93-434E-A7C8-1C699B4F9F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DD53774A-F02D-404D-A0D6-6967965CCF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D99F7448-6072-4073-9A6D-FCCEDBC361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4BA703CF-51E8-4032-811E-41E51370F1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D87F310D-A482-447D-AF46-1C9BF28828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A1AD4C5A-7323-4651-B04E-49896B0A81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E15596FF-6F69-4CB1-B81D-A43F1BEEDD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2B765582-0DA3-4163-B54F-561F2E8924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993F4D54-131B-4F52-B9C5-0ED5A278130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87A44C4F-502C-4805-82A9-2B2A84CD77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EC22DB2E-8E82-4311-993D-FB588CF6CF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5E1A41B2-8F6C-4FDB-9403-786F9FD11E5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96EBF750-6E93-4F37-BD84-D98FD9827D9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BE7F8E56-FCB9-44C0-ACDA-4BB2FB25A45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CE520387-36D3-4410-BFA2-8E04B8E0CEA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E2B95315-62F4-4077-A087-27B7D39E0AA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A697A271-3474-4E77-AF70-017AE5565ED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a16="http://schemas.microsoft.com/office/drawing/2014/main" id="{BEA4322A-44F1-4BB4-9F5F-5880096DAA2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C12A5C4D-EA10-451D-ADC8-994525E60B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8D0F9AC1-C22C-4642-932A-36E49C1959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a16="http://schemas.microsoft.com/office/drawing/2014/main" id="{0A8DE108-6669-4D0B-801F-2B3C717A0BB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a:extLst>
            <a:ext uri="{FF2B5EF4-FFF2-40B4-BE49-F238E27FC236}">
              <a16:creationId xmlns:a16="http://schemas.microsoft.com/office/drawing/2014/main" id="{B103D9AB-24F2-4E12-A9E2-B1718F615F6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a16="http://schemas.microsoft.com/office/drawing/2014/main" id="{58118647-DA4D-44C7-8708-AABAE8811B9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a:extLst>
            <a:ext uri="{FF2B5EF4-FFF2-40B4-BE49-F238E27FC236}">
              <a16:creationId xmlns:a16="http://schemas.microsoft.com/office/drawing/2014/main" id="{29B34983-F5DC-43C4-83BD-10C79E02C73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a16="http://schemas.microsoft.com/office/drawing/2014/main" id="{35CAA084-8262-4B0F-92CF-98BF2F7CD52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9" name="【庁舎】&#10;有形固定資産減価償却率平均値テキスト">
          <a:extLst>
            <a:ext uri="{FF2B5EF4-FFF2-40B4-BE49-F238E27FC236}">
              <a16:creationId xmlns:a16="http://schemas.microsoft.com/office/drawing/2014/main" id="{4A2EEA66-4060-4DE5-B899-663605628997}"/>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0" name="フローチャート: 判断 669">
          <a:extLst>
            <a:ext uri="{FF2B5EF4-FFF2-40B4-BE49-F238E27FC236}">
              <a16:creationId xmlns:a16="http://schemas.microsoft.com/office/drawing/2014/main" id="{B952F52C-C92C-4428-BFD1-075EAA628461}"/>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71" name="フローチャート: 判断 670">
          <a:extLst>
            <a:ext uri="{FF2B5EF4-FFF2-40B4-BE49-F238E27FC236}">
              <a16:creationId xmlns:a16="http://schemas.microsoft.com/office/drawing/2014/main" id="{DEED411D-FB6F-4C32-B142-B4AB06813617}"/>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2" name="フローチャート: 判断 671">
          <a:extLst>
            <a:ext uri="{FF2B5EF4-FFF2-40B4-BE49-F238E27FC236}">
              <a16:creationId xmlns:a16="http://schemas.microsoft.com/office/drawing/2014/main" id="{5AACA3DC-3CFA-46A2-8605-30E7481544B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3" name="フローチャート: 判断 672">
          <a:extLst>
            <a:ext uri="{FF2B5EF4-FFF2-40B4-BE49-F238E27FC236}">
              <a16:creationId xmlns:a16="http://schemas.microsoft.com/office/drawing/2014/main" id="{AF842D43-A4DB-4448-A024-3A970292734C}"/>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4" name="フローチャート: 判断 673">
          <a:extLst>
            <a:ext uri="{FF2B5EF4-FFF2-40B4-BE49-F238E27FC236}">
              <a16:creationId xmlns:a16="http://schemas.microsoft.com/office/drawing/2014/main" id="{DA26D186-5B55-4A3B-80CC-A170C3B526A2}"/>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C64E41C-1489-4E2C-8E10-8E7DCC9863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66F4B0E-CCD8-4C84-9E2D-DE2C14692A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B4404DC-9716-4596-B98B-EA954D0F64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9D8B416-EB6B-4BEA-BFD2-F7E3DA4C77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7D155A8-FFBC-436F-9B75-54E9E12A03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680" name="楕円 679">
          <a:extLst>
            <a:ext uri="{FF2B5EF4-FFF2-40B4-BE49-F238E27FC236}">
              <a16:creationId xmlns:a16="http://schemas.microsoft.com/office/drawing/2014/main" id="{52F98335-1A9A-49B6-A8D0-0C3ECD31DED6}"/>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29227</xdr:rowOff>
    </xdr:from>
    <xdr:ext cx="405111" cy="259045"/>
    <xdr:sp macro="" textlink="">
      <xdr:nvSpPr>
        <xdr:cNvPr id="681" name="【庁舎】&#10;有形固定資産減価償却率該当値テキスト">
          <a:extLst>
            <a:ext uri="{FF2B5EF4-FFF2-40B4-BE49-F238E27FC236}">
              <a16:creationId xmlns:a16="http://schemas.microsoft.com/office/drawing/2014/main" id="{CB588E10-FEB1-4CD1-B881-A4024E4C8A26}"/>
            </a:ext>
          </a:extLst>
        </xdr:cNvPr>
        <xdr:cNvSpPr txBox="1"/>
      </xdr:nvSpPr>
      <xdr:spPr>
        <a:xfrm>
          <a:off x="16357600"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22861</xdr:rowOff>
    </xdr:from>
    <xdr:to>
      <xdr:col>81</xdr:col>
      <xdr:colOff>101600</xdr:colOff>
      <xdr:row>105</xdr:row>
      <xdr:rowOff>124461</xdr:rowOff>
    </xdr:to>
    <xdr:sp macro="" textlink="">
      <xdr:nvSpPr>
        <xdr:cNvPr id="682" name="楕円 681">
          <a:extLst>
            <a:ext uri="{FF2B5EF4-FFF2-40B4-BE49-F238E27FC236}">
              <a16:creationId xmlns:a16="http://schemas.microsoft.com/office/drawing/2014/main" id="{7E3A7C33-E29C-478C-B5F1-3E48CA74FF79}"/>
            </a:ext>
          </a:extLst>
        </xdr:cNvPr>
        <xdr:cNvSpPr/>
      </xdr:nvSpPr>
      <xdr:spPr>
        <a:xfrm>
          <a:off x="15430500" y="180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73661</xdr:rowOff>
    </xdr:to>
    <xdr:cxnSp macro="">
      <xdr:nvCxnSpPr>
        <xdr:cNvPr id="683" name="直線コネクタ 682">
          <a:extLst>
            <a:ext uri="{FF2B5EF4-FFF2-40B4-BE49-F238E27FC236}">
              <a16:creationId xmlns:a16="http://schemas.microsoft.com/office/drawing/2014/main" id="{F67AD37C-9B73-4AFB-B3ED-30AE11380A7E}"/>
            </a:ext>
          </a:extLst>
        </xdr:cNvPr>
        <xdr:cNvCxnSpPr/>
      </xdr:nvCxnSpPr>
      <xdr:spPr>
        <a:xfrm flipV="1">
          <a:off x="15481300" y="1805940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168911</xdr:rowOff>
    </xdr:from>
    <xdr:to>
      <xdr:col>76</xdr:col>
      <xdr:colOff>165100</xdr:colOff>
      <xdr:row>105</xdr:row>
      <xdr:rowOff>99061</xdr:rowOff>
    </xdr:to>
    <xdr:sp macro="" textlink="">
      <xdr:nvSpPr>
        <xdr:cNvPr id="684" name="楕円 683">
          <a:extLst>
            <a:ext uri="{FF2B5EF4-FFF2-40B4-BE49-F238E27FC236}">
              <a16:creationId xmlns:a16="http://schemas.microsoft.com/office/drawing/2014/main" id="{9760790D-FCE4-4958-AF87-BE86FC88BF97}"/>
            </a:ext>
          </a:extLst>
        </xdr:cNvPr>
        <xdr:cNvSpPr/>
      </xdr:nvSpPr>
      <xdr:spPr>
        <a:xfrm>
          <a:off x="14541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48261</xdr:rowOff>
    </xdr:from>
    <xdr:to>
      <xdr:col>81</xdr:col>
      <xdr:colOff>50800</xdr:colOff>
      <xdr:row>105</xdr:row>
      <xdr:rowOff>73661</xdr:rowOff>
    </xdr:to>
    <xdr:cxnSp macro="">
      <xdr:nvCxnSpPr>
        <xdr:cNvPr id="685" name="直線コネクタ 684">
          <a:extLst>
            <a:ext uri="{FF2B5EF4-FFF2-40B4-BE49-F238E27FC236}">
              <a16:creationId xmlns:a16="http://schemas.microsoft.com/office/drawing/2014/main" id="{4C586E67-BB98-4688-8FC9-B0C52E11E149}"/>
            </a:ext>
          </a:extLst>
        </xdr:cNvPr>
        <xdr:cNvCxnSpPr/>
      </xdr:nvCxnSpPr>
      <xdr:spPr>
        <a:xfrm>
          <a:off x="14592300" y="18050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140970</xdr:rowOff>
    </xdr:from>
    <xdr:to>
      <xdr:col>72</xdr:col>
      <xdr:colOff>38100</xdr:colOff>
      <xdr:row>105</xdr:row>
      <xdr:rowOff>71120</xdr:rowOff>
    </xdr:to>
    <xdr:sp macro="" textlink="">
      <xdr:nvSpPr>
        <xdr:cNvPr id="686" name="楕円 685">
          <a:extLst>
            <a:ext uri="{FF2B5EF4-FFF2-40B4-BE49-F238E27FC236}">
              <a16:creationId xmlns:a16="http://schemas.microsoft.com/office/drawing/2014/main" id="{3B9FEDC9-7F4D-402E-B98B-A45A54C04E39}"/>
            </a:ext>
          </a:extLst>
        </xdr:cNvPr>
        <xdr:cNvSpPr/>
      </xdr:nvSpPr>
      <xdr:spPr>
        <a:xfrm>
          <a:off x="13652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20320</xdr:rowOff>
    </xdr:from>
    <xdr:to>
      <xdr:col>76</xdr:col>
      <xdr:colOff>114300</xdr:colOff>
      <xdr:row>105</xdr:row>
      <xdr:rowOff>48261</xdr:rowOff>
    </xdr:to>
    <xdr:cxnSp macro="">
      <xdr:nvCxnSpPr>
        <xdr:cNvPr id="687" name="直線コネクタ 686">
          <a:extLst>
            <a:ext uri="{FF2B5EF4-FFF2-40B4-BE49-F238E27FC236}">
              <a16:creationId xmlns:a16="http://schemas.microsoft.com/office/drawing/2014/main" id="{208098B5-127F-46A9-8B2A-2D137DC28218}"/>
            </a:ext>
          </a:extLst>
        </xdr:cNvPr>
        <xdr:cNvCxnSpPr/>
      </xdr:nvCxnSpPr>
      <xdr:spPr>
        <a:xfrm>
          <a:off x="13703300" y="180225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113030</xdr:rowOff>
    </xdr:from>
    <xdr:to>
      <xdr:col>67</xdr:col>
      <xdr:colOff>101600</xdr:colOff>
      <xdr:row>105</xdr:row>
      <xdr:rowOff>43180</xdr:rowOff>
    </xdr:to>
    <xdr:sp macro="" textlink="">
      <xdr:nvSpPr>
        <xdr:cNvPr id="688" name="楕円 687">
          <a:extLst>
            <a:ext uri="{FF2B5EF4-FFF2-40B4-BE49-F238E27FC236}">
              <a16:creationId xmlns:a16="http://schemas.microsoft.com/office/drawing/2014/main" id="{8F944D04-7711-4962-A47A-A3CC3CA0320A}"/>
            </a:ext>
          </a:extLst>
        </xdr:cNvPr>
        <xdr:cNvSpPr/>
      </xdr:nvSpPr>
      <xdr:spPr>
        <a:xfrm>
          <a:off x="1276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20320</xdr:rowOff>
    </xdr:to>
    <xdr:cxnSp macro="">
      <xdr:nvCxnSpPr>
        <xdr:cNvPr id="689" name="直線コネクタ 688">
          <a:extLst>
            <a:ext uri="{FF2B5EF4-FFF2-40B4-BE49-F238E27FC236}">
              <a16:creationId xmlns:a16="http://schemas.microsoft.com/office/drawing/2014/main" id="{5FA3E850-D7F8-4CC5-8671-2499BB20A94B}"/>
            </a:ext>
          </a:extLst>
        </xdr:cNvPr>
        <xdr:cNvCxnSpPr/>
      </xdr:nvCxnSpPr>
      <xdr:spPr>
        <a:xfrm>
          <a:off x="12814300" y="17994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90" name="n_1aveValue【庁舎】&#10;有形固定資産減価償却率">
          <a:extLst>
            <a:ext uri="{FF2B5EF4-FFF2-40B4-BE49-F238E27FC236}">
              <a16:creationId xmlns:a16="http://schemas.microsoft.com/office/drawing/2014/main" id="{E9D83AEB-D3F8-47C4-BAB6-D740FCAC51B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91" name="n_2aveValue【庁舎】&#10;有形固定資産減価償却率">
          <a:extLst>
            <a:ext uri="{FF2B5EF4-FFF2-40B4-BE49-F238E27FC236}">
              <a16:creationId xmlns:a16="http://schemas.microsoft.com/office/drawing/2014/main" id="{5124A4F0-9E5B-4A01-8703-B617FB5EA063}"/>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2" name="n_3aveValue【庁舎】&#10;有形固定資産減価償却率">
          <a:extLst>
            <a:ext uri="{FF2B5EF4-FFF2-40B4-BE49-F238E27FC236}">
              <a16:creationId xmlns:a16="http://schemas.microsoft.com/office/drawing/2014/main" id="{9794CCD5-59EA-4948-908E-1C6E229AE8D1}"/>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3" name="n_4aveValue【庁舎】&#10;有形固定資産減価償却率">
          <a:extLst>
            <a:ext uri="{FF2B5EF4-FFF2-40B4-BE49-F238E27FC236}">
              <a16:creationId xmlns:a16="http://schemas.microsoft.com/office/drawing/2014/main" id="{DECFAFB7-085B-4F6B-BF46-3AEA28DA1385}"/>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115588</xdr:rowOff>
    </xdr:from>
    <xdr:ext cx="405111" cy="259045"/>
    <xdr:sp macro="" textlink="">
      <xdr:nvSpPr>
        <xdr:cNvPr id="694" name="n_1mainValue【庁舎】&#10;有形固定資産減価償却率">
          <a:extLst>
            <a:ext uri="{FF2B5EF4-FFF2-40B4-BE49-F238E27FC236}">
              <a16:creationId xmlns:a16="http://schemas.microsoft.com/office/drawing/2014/main" id="{CB044BE1-E9A4-4A0B-AFEA-D5998C705C26}"/>
            </a:ext>
          </a:extLst>
        </xdr:cNvPr>
        <xdr:cNvSpPr txBox="1"/>
      </xdr:nvSpPr>
      <xdr:spPr>
        <a:xfrm>
          <a:off x="15266044"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90188</xdr:rowOff>
    </xdr:from>
    <xdr:ext cx="405111" cy="259045"/>
    <xdr:sp macro="" textlink="">
      <xdr:nvSpPr>
        <xdr:cNvPr id="695" name="n_2mainValue【庁舎】&#10;有形固定資産減価償却率">
          <a:extLst>
            <a:ext uri="{FF2B5EF4-FFF2-40B4-BE49-F238E27FC236}">
              <a16:creationId xmlns:a16="http://schemas.microsoft.com/office/drawing/2014/main" id="{48B2A7E8-4842-47D1-89E6-8026906FAC6F}"/>
            </a:ext>
          </a:extLst>
        </xdr:cNvPr>
        <xdr:cNvSpPr txBox="1"/>
      </xdr:nvSpPr>
      <xdr:spPr>
        <a:xfrm>
          <a:off x="143897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62247</xdr:rowOff>
    </xdr:from>
    <xdr:ext cx="405111" cy="259045"/>
    <xdr:sp macro="" textlink="">
      <xdr:nvSpPr>
        <xdr:cNvPr id="696" name="n_3mainValue【庁舎】&#10;有形固定資産減価償却率">
          <a:extLst>
            <a:ext uri="{FF2B5EF4-FFF2-40B4-BE49-F238E27FC236}">
              <a16:creationId xmlns:a16="http://schemas.microsoft.com/office/drawing/2014/main" id="{667BBDC8-F09B-4551-A316-1FBD1DDFF44E}"/>
            </a:ext>
          </a:extLst>
        </xdr:cNvPr>
        <xdr:cNvSpPr txBox="1"/>
      </xdr:nvSpPr>
      <xdr:spPr>
        <a:xfrm>
          <a:off x="13500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34307</xdr:rowOff>
    </xdr:from>
    <xdr:ext cx="405111" cy="259045"/>
    <xdr:sp macro="" textlink="">
      <xdr:nvSpPr>
        <xdr:cNvPr id="697" name="n_4mainValue【庁舎】&#10;有形固定資産減価償却率">
          <a:extLst>
            <a:ext uri="{FF2B5EF4-FFF2-40B4-BE49-F238E27FC236}">
              <a16:creationId xmlns:a16="http://schemas.microsoft.com/office/drawing/2014/main" id="{3E97FB66-8DBA-4D29-B3ED-66A017C888A8}"/>
            </a:ext>
          </a:extLst>
        </xdr:cNvPr>
        <xdr:cNvSpPr txBox="1"/>
      </xdr:nvSpPr>
      <xdr:spPr>
        <a:xfrm>
          <a:off x="12611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F406D3FF-4FB7-4E66-87A5-55FA82CD65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2E749501-8D98-4407-A628-B9B18D3B1D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80BC63B9-B1A7-4035-93AF-C523027396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2EE741CB-3E5E-4784-82E7-7B941E6066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DC85949-46DC-4D07-9E7A-F395D3DBD4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86CE9E26-6AF1-4092-BA3E-FB71B9BDCC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79663136-C82D-400E-BABA-1982E7BEA7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327708B7-1D7A-495B-9A59-7B27D25F87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8CC00BE1-8E61-43DB-99EC-C376E76074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6880B3A4-6AA2-46DA-A642-40E2116DBA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6EEFEEC3-8E30-4396-A109-CA323352DAC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6B5867E9-F139-4898-A240-6F9B8EE1BB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9BAE49CD-9865-45D7-9089-46D569FD04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38CE3E11-9D8B-4FBA-890C-0E02D888278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942C71D7-1487-4E29-A3A5-4EC80570FB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1478E965-3467-4AF0-A9BD-428F73C1BDE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4E2777F7-72DE-4AE1-9C7B-6371292AD9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B405103E-1D52-4572-B588-06F277E653E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8E39E9B6-6076-4B9F-BDD5-01B927B58E9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F2F38F63-7B42-4EC9-BCAA-76B4A5A0123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7F90C23E-5892-4F5C-93EF-C3C0538C31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33AD83E5-0620-410E-948D-70847E25E1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643160C1-1114-4B5A-81F9-F7D5E545CD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21" name="直線コネクタ 720">
          <a:extLst>
            <a:ext uri="{FF2B5EF4-FFF2-40B4-BE49-F238E27FC236}">
              <a16:creationId xmlns:a16="http://schemas.microsoft.com/office/drawing/2014/main" id="{ACDE6105-DFC9-4634-AE0E-535D12AF4957}"/>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2" name="【庁舎】&#10;一人当たり面積最小値テキスト">
          <a:extLst>
            <a:ext uri="{FF2B5EF4-FFF2-40B4-BE49-F238E27FC236}">
              <a16:creationId xmlns:a16="http://schemas.microsoft.com/office/drawing/2014/main" id="{BB01725A-D3FB-4AB8-A2B1-00AE4204BCC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3" name="直線コネクタ 722">
          <a:extLst>
            <a:ext uri="{FF2B5EF4-FFF2-40B4-BE49-F238E27FC236}">
              <a16:creationId xmlns:a16="http://schemas.microsoft.com/office/drawing/2014/main" id="{213F82E9-6466-4CA3-A680-81021602058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4" name="【庁舎】&#10;一人当たり面積最大値テキスト">
          <a:extLst>
            <a:ext uri="{FF2B5EF4-FFF2-40B4-BE49-F238E27FC236}">
              <a16:creationId xmlns:a16="http://schemas.microsoft.com/office/drawing/2014/main" id="{61446D36-6326-4777-A67C-1557F96165B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5" name="直線コネクタ 724">
          <a:extLst>
            <a:ext uri="{FF2B5EF4-FFF2-40B4-BE49-F238E27FC236}">
              <a16:creationId xmlns:a16="http://schemas.microsoft.com/office/drawing/2014/main" id="{666B495B-9F32-4647-9B48-72647AD31489}"/>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6" name="【庁舎】&#10;一人当たり面積平均値テキスト">
          <a:extLst>
            <a:ext uri="{FF2B5EF4-FFF2-40B4-BE49-F238E27FC236}">
              <a16:creationId xmlns:a16="http://schemas.microsoft.com/office/drawing/2014/main" id="{2E573435-3084-4D64-AFB0-122BFD51FB2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7" name="フローチャート: 判断 726">
          <a:extLst>
            <a:ext uri="{FF2B5EF4-FFF2-40B4-BE49-F238E27FC236}">
              <a16:creationId xmlns:a16="http://schemas.microsoft.com/office/drawing/2014/main" id="{D0CFBC0B-B3F2-4492-A031-F3BF94D35957}"/>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8" name="フローチャート: 判断 727">
          <a:extLst>
            <a:ext uri="{FF2B5EF4-FFF2-40B4-BE49-F238E27FC236}">
              <a16:creationId xmlns:a16="http://schemas.microsoft.com/office/drawing/2014/main" id="{AA55B011-1296-4B4D-A0BE-D3712141983B}"/>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9" name="フローチャート: 判断 728">
          <a:extLst>
            <a:ext uri="{FF2B5EF4-FFF2-40B4-BE49-F238E27FC236}">
              <a16:creationId xmlns:a16="http://schemas.microsoft.com/office/drawing/2014/main" id="{FB793E31-22EC-49E0-B62D-F570D0871DA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30" name="フローチャート: 判断 729">
          <a:extLst>
            <a:ext uri="{FF2B5EF4-FFF2-40B4-BE49-F238E27FC236}">
              <a16:creationId xmlns:a16="http://schemas.microsoft.com/office/drawing/2014/main" id="{73863AA5-AE8B-48B8-B61C-439EEFA25B1A}"/>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31" name="フローチャート: 判断 730">
          <a:extLst>
            <a:ext uri="{FF2B5EF4-FFF2-40B4-BE49-F238E27FC236}">
              <a16:creationId xmlns:a16="http://schemas.microsoft.com/office/drawing/2014/main" id="{593C3430-5C0B-47E1-AFD6-0D30EA5F064C}"/>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8D5EF35-7114-4B0E-A49C-80F8FD76E6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CDF3C60-8E97-44A8-B9D1-20CAE78E23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6E655D1-B813-4C02-9513-7D457715A5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5E08B5C-D297-40DB-84DA-1EA33EC363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30EA43E-1E69-47D9-8838-0C8078387B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96647</xdr:rowOff>
    </xdr:from>
    <xdr:to>
      <xdr:col>116</xdr:col>
      <xdr:colOff>114300</xdr:colOff>
      <xdr:row>108</xdr:row>
      <xdr:rowOff>26797</xdr:rowOff>
    </xdr:to>
    <xdr:sp macro="" textlink="">
      <xdr:nvSpPr>
        <xdr:cNvPr id="737" name="楕円 736">
          <a:extLst>
            <a:ext uri="{FF2B5EF4-FFF2-40B4-BE49-F238E27FC236}">
              <a16:creationId xmlns:a16="http://schemas.microsoft.com/office/drawing/2014/main" id="{8046BCA3-A18C-40C4-A459-FA7D067D8E16}"/>
            </a:ext>
          </a:extLst>
        </xdr:cNvPr>
        <xdr:cNvSpPr/>
      </xdr:nvSpPr>
      <xdr:spPr>
        <a:xfrm>
          <a:off x="22110700" y="184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11574</xdr:rowOff>
    </xdr:from>
    <xdr:ext cx="469744" cy="259045"/>
    <xdr:sp macro="" textlink="">
      <xdr:nvSpPr>
        <xdr:cNvPr id="738" name="【庁舎】&#10;一人当たり面積該当値テキスト">
          <a:extLst>
            <a:ext uri="{FF2B5EF4-FFF2-40B4-BE49-F238E27FC236}">
              <a16:creationId xmlns:a16="http://schemas.microsoft.com/office/drawing/2014/main" id="{DDB9A90F-968A-4189-8170-D4B19E77B575}"/>
            </a:ext>
          </a:extLst>
        </xdr:cNvPr>
        <xdr:cNvSpPr txBox="1"/>
      </xdr:nvSpPr>
      <xdr:spPr>
        <a:xfrm>
          <a:off x="22199600" y="183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35306</xdr:rowOff>
    </xdr:from>
    <xdr:to>
      <xdr:col>112</xdr:col>
      <xdr:colOff>38100</xdr:colOff>
      <xdr:row>107</xdr:row>
      <xdr:rowOff>136906</xdr:rowOff>
    </xdr:to>
    <xdr:sp macro="" textlink="">
      <xdr:nvSpPr>
        <xdr:cNvPr id="739" name="楕円 738">
          <a:extLst>
            <a:ext uri="{FF2B5EF4-FFF2-40B4-BE49-F238E27FC236}">
              <a16:creationId xmlns:a16="http://schemas.microsoft.com/office/drawing/2014/main" id="{F500E6C9-7F6F-41C0-A78E-0C3120331DDE}"/>
            </a:ext>
          </a:extLst>
        </xdr:cNvPr>
        <xdr:cNvSpPr/>
      </xdr:nvSpPr>
      <xdr:spPr>
        <a:xfrm>
          <a:off x="21272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86106</xdr:rowOff>
    </xdr:from>
    <xdr:to>
      <xdr:col>116</xdr:col>
      <xdr:colOff>63500</xdr:colOff>
      <xdr:row>107</xdr:row>
      <xdr:rowOff>147447</xdr:rowOff>
    </xdr:to>
    <xdr:cxnSp macro="">
      <xdr:nvCxnSpPr>
        <xdr:cNvPr id="740" name="直線コネクタ 739">
          <a:extLst>
            <a:ext uri="{FF2B5EF4-FFF2-40B4-BE49-F238E27FC236}">
              <a16:creationId xmlns:a16="http://schemas.microsoft.com/office/drawing/2014/main" id="{43ED18C0-EAED-48CA-91BE-892899050B84}"/>
            </a:ext>
          </a:extLst>
        </xdr:cNvPr>
        <xdr:cNvCxnSpPr/>
      </xdr:nvCxnSpPr>
      <xdr:spPr>
        <a:xfrm>
          <a:off x="21323300" y="18431256"/>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36068</xdr:rowOff>
    </xdr:from>
    <xdr:to>
      <xdr:col>107</xdr:col>
      <xdr:colOff>101600</xdr:colOff>
      <xdr:row>107</xdr:row>
      <xdr:rowOff>137668</xdr:rowOff>
    </xdr:to>
    <xdr:sp macro="" textlink="">
      <xdr:nvSpPr>
        <xdr:cNvPr id="741" name="楕円 740">
          <a:extLst>
            <a:ext uri="{FF2B5EF4-FFF2-40B4-BE49-F238E27FC236}">
              <a16:creationId xmlns:a16="http://schemas.microsoft.com/office/drawing/2014/main" id="{DD7B1FA8-A1F7-4C03-A21C-3D34B45B4B76}"/>
            </a:ext>
          </a:extLst>
        </xdr:cNvPr>
        <xdr:cNvSpPr/>
      </xdr:nvSpPr>
      <xdr:spPr>
        <a:xfrm>
          <a:off x="203835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86106</xdr:rowOff>
    </xdr:from>
    <xdr:to>
      <xdr:col>111</xdr:col>
      <xdr:colOff>177800</xdr:colOff>
      <xdr:row>107</xdr:row>
      <xdr:rowOff>86868</xdr:rowOff>
    </xdr:to>
    <xdr:cxnSp macro="">
      <xdr:nvCxnSpPr>
        <xdr:cNvPr id="742" name="直線コネクタ 741">
          <a:extLst>
            <a:ext uri="{FF2B5EF4-FFF2-40B4-BE49-F238E27FC236}">
              <a16:creationId xmlns:a16="http://schemas.microsoft.com/office/drawing/2014/main" id="{6CBC2619-3556-4DD3-85A6-16A1577C2EB0}"/>
            </a:ext>
          </a:extLst>
        </xdr:cNvPr>
        <xdr:cNvCxnSpPr/>
      </xdr:nvCxnSpPr>
      <xdr:spPr>
        <a:xfrm flipV="1">
          <a:off x="20434300" y="184312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129794</xdr:rowOff>
    </xdr:from>
    <xdr:to>
      <xdr:col>102</xdr:col>
      <xdr:colOff>165100</xdr:colOff>
      <xdr:row>107</xdr:row>
      <xdr:rowOff>59944</xdr:rowOff>
    </xdr:to>
    <xdr:sp macro="" textlink="">
      <xdr:nvSpPr>
        <xdr:cNvPr id="743" name="楕円 742">
          <a:extLst>
            <a:ext uri="{FF2B5EF4-FFF2-40B4-BE49-F238E27FC236}">
              <a16:creationId xmlns:a16="http://schemas.microsoft.com/office/drawing/2014/main" id="{432DA083-E6AF-4B8B-89CD-BA1E402EB639}"/>
            </a:ext>
          </a:extLst>
        </xdr:cNvPr>
        <xdr:cNvSpPr/>
      </xdr:nvSpPr>
      <xdr:spPr>
        <a:xfrm>
          <a:off x="194945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9144</xdr:rowOff>
    </xdr:from>
    <xdr:to>
      <xdr:col>107</xdr:col>
      <xdr:colOff>50800</xdr:colOff>
      <xdr:row>107</xdr:row>
      <xdr:rowOff>86868</xdr:rowOff>
    </xdr:to>
    <xdr:cxnSp macro="">
      <xdr:nvCxnSpPr>
        <xdr:cNvPr id="744" name="直線コネクタ 743">
          <a:extLst>
            <a:ext uri="{FF2B5EF4-FFF2-40B4-BE49-F238E27FC236}">
              <a16:creationId xmlns:a16="http://schemas.microsoft.com/office/drawing/2014/main" id="{2334C56E-C009-4E9F-9874-958B3153222B}"/>
            </a:ext>
          </a:extLst>
        </xdr:cNvPr>
        <xdr:cNvCxnSpPr/>
      </xdr:nvCxnSpPr>
      <xdr:spPr>
        <a:xfrm>
          <a:off x="19545300" y="1835429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137033</xdr:rowOff>
    </xdr:from>
    <xdr:to>
      <xdr:col>98</xdr:col>
      <xdr:colOff>38100</xdr:colOff>
      <xdr:row>107</xdr:row>
      <xdr:rowOff>67183</xdr:rowOff>
    </xdr:to>
    <xdr:sp macro="" textlink="">
      <xdr:nvSpPr>
        <xdr:cNvPr id="745" name="楕円 744">
          <a:extLst>
            <a:ext uri="{FF2B5EF4-FFF2-40B4-BE49-F238E27FC236}">
              <a16:creationId xmlns:a16="http://schemas.microsoft.com/office/drawing/2014/main" id="{60852496-706A-4F3A-BB5F-C8B3B3AD2DA9}"/>
            </a:ext>
          </a:extLst>
        </xdr:cNvPr>
        <xdr:cNvSpPr/>
      </xdr:nvSpPr>
      <xdr:spPr>
        <a:xfrm>
          <a:off x="18605500" y="183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9144</xdr:rowOff>
    </xdr:from>
    <xdr:to>
      <xdr:col>102</xdr:col>
      <xdr:colOff>114300</xdr:colOff>
      <xdr:row>107</xdr:row>
      <xdr:rowOff>16383</xdr:rowOff>
    </xdr:to>
    <xdr:cxnSp macro="">
      <xdr:nvCxnSpPr>
        <xdr:cNvPr id="746" name="直線コネクタ 745">
          <a:extLst>
            <a:ext uri="{FF2B5EF4-FFF2-40B4-BE49-F238E27FC236}">
              <a16:creationId xmlns:a16="http://schemas.microsoft.com/office/drawing/2014/main" id="{0E5163AC-F354-4F67-98FB-F076BFFE9505}"/>
            </a:ext>
          </a:extLst>
        </xdr:cNvPr>
        <xdr:cNvCxnSpPr/>
      </xdr:nvCxnSpPr>
      <xdr:spPr>
        <a:xfrm flipV="1">
          <a:off x="18656300" y="183542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47" name="n_1aveValue【庁舎】&#10;一人当たり面積">
          <a:extLst>
            <a:ext uri="{FF2B5EF4-FFF2-40B4-BE49-F238E27FC236}">
              <a16:creationId xmlns:a16="http://schemas.microsoft.com/office/drawing/2014/main" id="{7C076AD3-D012-4E38-895C-F724F99C82AA}"/>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48" name="n_2aveValue【庁舎】&#10;一人当たり面積">
          <a:extLst>
            <a:ext uri="{FF2B5EF4-FFF2-40B4-BE49-F238E27FC236}">
              <a16:creationId xmlns:a16="http://schemas.microsoft.com/office/drawing/2014/main" id="{7DAB4F29-C359-4154-B7DB-18225699AA5D}"/>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9" name="n_3aveValue【庁舎】&#10;一人当たり面積">
          <a:extLst>
            <a:ext uri="{FF2B5EF4-FFF2-40B4-BE49-F238E27FC236}">
              <a16:creationId xmlns:a16="http://schemas.microsoft.com/office/drawing/2014/main" id="{2AC264AE-8286-48B5-B38C-6F533602E7AA}"/>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50" name="n_4aveValue【庁舎】&#10;一人当たり面積">
          <a:extLst>
            <a:ext uri="{FF2B5EF4-FFF2-40B4-BE49-F238E27FC236}">
              <a16:creationId xmlns:a16="http://schemas.microsoft.com/office/drawing/2014/main" id="{CDE1BADC-D142-4A3D-8CE8-15722D19AD7A}"/>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128033</xdr:rowOff>
    </xdr:from>
    <xdr:ext cx="469744" cy="259045"/>
    <xdr:sp macro="" textlink="">
      <xdr:nvSpPr>
        <xdr:cNvPr id="751" name="n_1mainValue【庁舎】&#10;一人当たり面積">
          <a:extLst>
            <a:ext uri="{FF2B5EF4-FFF2-40B4-BE49-F238E27FC236}">
              <a16:creationId xmlns:a16="http://schemas.microsoft.com/office/drawing/2014/main" id="{E6626ED8-8A06-4A33-98C3-320B923846A9}"/>
            </a:ext>
          </a:extLst>
        </xdr:cNvPr>
        <xdr:cNvSpPr txBox="1"/>
      </xdr:nvSpPr>
      <xdr:spPr>
        <a:xfrm>
          <a:off x="21075727"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128795</xdr:rowOff>
    </xdr:from>
    <xdr:ext cx="469744" cy="259045"/>
    <xdr:sp macro="" textlink="">
      <xdr:nvSpPr>
        <xdr:cNvPr id="752" name="n_2mainValue【庁舎】&#10;一人当たり面積">
          <a:extLst>
            <a:ext uri="{FF2B5EF4-FFF2-40B4-BE49-F238E27FC236}">
              <a16:creationId xmlns:a16="http://schemas.microsoft.com/office/drawing/2014/main" id="{E38534BC-2C73-4FA7-8327-6E9E8BF8D5BE}"/>
            </a:ext>
          </a:extLst>
        </xdr:cNvPr>
        <xdr:cNvSpPr txBox="1"/>
      </xdr:nvSpPr>
      <xdr:spPr>
        <a:xfrm>
          <a:off x="20199427" y="1847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51071</xdr:rowOff>
    </xdr:from>
    <xdr:ext cx="469744" cy="259045"/>
    <xdr:sp macro="" textlink="">
      <xdr:nvSpPr>
        <xdr:cNvPr id="753" name="n_3mainValue【庁舎】&#10;一人当たり面積">
          <a:extLst>
            <a:ext uri="{FF2B5EF4-FFF2-40B4-BE49-F238E27FC236}">
              <a16:creationId xmlns:a16="http://schemas.microsoft.com/office/drawing/2014/main" id="{11429788-2E55-44FA-889C-BFF30B790E6B}"/>
            </a:ext>
          </a:extLst>
        </xdr:cNvPr>
        <xdr:cNvSpPr txBox="1"/>
      </xdr:nvSpPr>
      <xdr:spPr>
        <a:xfrm>
          <a:off x="19310427" y="183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58310</xdr:rowOff>
    </xdr:from>
    <xdr:ext cx="469744" cy="259045"/>
    <xdr:sp macro="" textlink="">
      <xdr:nvSpPr>
        <xdr:cNvPr id="754" name="n_4mainValue【庁舎】&#10;一人当たり面積">
          <a:extLst>
            <a:ext uri="{FF2B5EF4-FFF2-40B4-BE49-F238E27FC236}">
              <a16:creationId xmlns:a16="http://schemas.microsoft.com/office/drawing/2014/main" id="{AD2F1B5F-FE71-47C1-822E-7AD06A8C1917}"/>
            </a:ext>
          </a:extLst>
        </xdr:cNvPr>
        <xdr:cNvSpPr txBox="1"/>
      </xdr:nvSpPr>
      <xdr:spPr>
        <a:xfrm>
          <a:off x="18421427"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52715040-E18B-44CA-A349-CAD61DEAF2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803363E0-BFAB-4890-8838-407D85CFCA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CB1B33C9-A64D-43B3-85C8-F89021F9D7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の有形固定資産減価償却率は類似団体内平均値を上回っている。これは施設の耐震化は終了しているものの老朽化が顕著であることが要因であり、今後計画的な施設の整備・改修が求められる。</a:t>
          </a: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・福祉施設の有形固定資産減価償却率は類似団体内平均値を上回っている。老朽化が進んでいるような状況ではないが、計画に沿って計画的な管理を行う。</a:t>
          </a:r>
        </a:p>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・一般廃棄物処理施設の有形固定資産減価償却率は類似団体内平均値を下回っている。施設整備の影響であり、今後も計画に沿って計画的な管理を行う。</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・消防施設の有形固定資産減価償却率は類似団体内平均値を下回っている。これは、老朽化した施設の計画的な整備・更新による影響であり、今後も計画的な管理を行う。</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・庁舎の有形固定資産減価償却率は類似団体内平均値を下回っている。役場庁舎の耐震化は終了しているが、建設時より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年以上経過していることから今後も計画的な管理を行う。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72468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167718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167718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南牧村第一次行財政改革プランの実行により、歳出の効率化と適正化を進めてきた結果として平成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％台の水準を維持していたが、平成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増加は今後も見込まれ、村税等の歳入減少が起これば再度の悪化が起こりうる状況である。類似団体内平均値は上回っているが、今後も今まで以上に経常経費の上昇を抑制するようにし、現行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60</xdr:row>
      <xdr:rowOff>149497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2615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139156</xdr:rowOff>
    </xdr:from>
    <xdr:to>
      <xdr:col>19</xdr:col>
      <xdr:colOff>133350</xdr:colOff>
      <xdr:row>61</xdr:row>
      <xdr:rowOff>40096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261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104684</xdr:rowOff>
    </xdr:from>
    <xdr:to>
      <xdr:col>15</xdr:col>
      <xdr:colOff>82550</xdr:colOff>
      <xdr:row>61</xdr:row>
      <xdr:rowOff>40096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168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104684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1588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115224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88356</xdr:rowOff>
    </xdr:from>
    <xdr:to>
      <xdr:col>19</xdr:col>
      <xdr:colOff>184150</xdr:colOff>
      <xdr:row>61</xdr:row>
      <xdr:rowOff>18506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28683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101073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53884</xdr:rowOff>
    </xdr:from>
    <xdr:to>
      <xdr:col>11</xdr:col>
      <xdr:colOff>82550</xdr:colOff>
      <xdr:row>60</xdr:row>
      <xdr:rowOff>155484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165661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類似団体内において比較的低い数値となっている。その内容を分析すると、人件費においては類似団体平均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224,098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が物件費は類似団体平均と同水準となっている。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101372</xdr:rowOff>
    </xdr:from>
    <xdr:to>
      <xdr:col>23</xdr:col>
      <xdr:colOff>133350</xdr:colOff>
      <xdr:row>80</xdr:row>
      <xdr:rowOff>118560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7372"/>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100324</xdr:rowOff>
    </xdr:from>
    <xdr:to>
      <xdr:col>19</xdr:col>
      <xdr:colOff>133350</xdr:colOff>
      <xdr:row>80</xdr:row>
      <xdr:rowOff>101372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163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91726</xdr:rowOff>
    </xdr:from>
    <xdr:to>
      <xdr:col>15</xdr:col>
      <xdr:colOff>82550</xdr:colOff>
      <xdr:row>80</xdr:row>
      <xdr:rowOff>100324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07726"/>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66757</xdr:rowOff>
    </xdr:from>
    <xdr:to>
      <xdr:col>11</xdr:col>
      <xdr:colOff>31750</xdr:colOff>
      <xdr:row>80</xdr:row>
      <xdr:rowOff>91726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82757"/>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67760</xdr:rowOff>
    </xdr:from>
    <xdr:to>
      <xdr:col>23</xdr:col>
      <xdr:colOff>184150</xdr:colOff>
      <xdr:row>80</xdr:row>
      <xdr:rowOff>169360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84287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2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50572</xdr:rowOff>
    </xdr:from>
    <xdr:to>
      <xdr:col>19</xdr:col>
      <xdr:colOff>184150</xdr:colOff>
      <xdr:row>80</xdr:row>
      <xdr:rowOff>152172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162349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49524</xdr:rowOff>
    </xdr:from>
    <xdr:to>
      <xdr:col>15</xdr:col>
      <xdr:colOff>133350</xdr:colOff>
      <xdr:row>80</xdr:row>
      <xdr:rowOff>151124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3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40926</xdr:rowOff>
    </xdr:from>
    <xdr:to>
      <xdr:col>11</xdr:col>
      <xdr:colOff>82550</xdr:colOff>
      <xdr:row>80</xdr:row>
      <xdr:rowOff>142526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152703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15957</xdr:rowOff>
    </xdr:from>
    <xdr:to>
      <xdr:col>7</xdr:col>
      <xdr:colOff>31750</xdr:colOff>
      <xdr:row>80</xdr:row>
      <xdr:rowOff>117557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127734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年度から類似団体平均を上回った状態が続いている。平成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同水準となりその後平均を上回っていたが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はほぼ平均と同水準となった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。職員数が少ないため変動が大きい指標ではあるが、適正な定員管理と併せ類似団体平均の水準をこれ以上上回ることのないよう努める。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165418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54886"/>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165418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165418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165418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910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163906</xdr:rowOff>
    </xdr:from>
    <xdr:to>
      <xdr:col>81</xdr:col>
      <xdr:colOff>44450</xdr:colOff>
      <xdr:row>61</xdr:row>
      <xdr:rowOff>1867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0906"/>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163906</xdr:rowOff>
    </xdr:from>
    <xdr:to>
      <xdr:col>77</xdr:col>
      <xdr:colOff>44450</xdr:colOff>
      <xdr:row>60</xdr:row>
      <xdr:rowOff>170180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5090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149187</xdr:rowOff>
    </xdr:from>
    <xdr:to>
      <xdr:col>72</xdr:col>
      <xdr:colOff>203200</xdr:colOff>
      <xdr:row>60</xdr:row>
      <xdr:rowOff>170180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36187"/>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149187</xdr:rowOff>
    </xdr:from>
    <xdr:to>
      <xdr:col>68</xdr:col>
      <xdr:colOff>152400</xdr:colOff>
      <xdr:row>60</xdr:row>
      <xdr:rowOff>161252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36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122517</xdr:rowOff>
    </xdr:from>
    <xdr:to>
      <xdr:col>81</xdr:col>
      <xdr:colOff>95250</xdr:colOff>
      <xdr:row>61</xdr:row>
      <xdr:rowOff>52667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139044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113106</xdr:rowOff>
    </xdr:from>
    <xdr:to>
      <xdr:col>77</xdr:col>
      <xdr:colOff>95250</xdr:colOff>
      <xdr:row>61</xdr:row>
      <xdr:rowOff>43256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53433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98387</xdr:rowOff>
    </xdr:from>
    <xdr:to>
      <xdr:col>68</xdr:col>
      <xdr:colOff>203200</xdr:colOff>
      <xdr:row>61</xdr:row>
      <xdr:rowOff>28537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38714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110452</xdr:rowOff>
    </xdr:from>
    <xdr:to>
      <xdr:col>64</xdr:col>
      <xdr:colOff>152400</xdr:colOff>
      <xdr:row>61</xdr:row>
      <xdr:rowOff>40602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50779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類似団体平均と比較して良好な水準を維持している。しかしながら、単年度数値の推移をみると、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数値のばらつきがみられる。近年、地方債を有効活用しながら投資を行っているため、数値の若干の悪化は仕方がないと考えられるが、今後、単年度或いは短期間に大規模な投資が集中しないよう、また前述の将来負担の状況でも述べた基金の有効活用と併せ、計画的な行財政運営を行い現行水準を堅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67733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56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91863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将来負担比率については「数値なし」となっているが、これは将来負担額を充当可能財源等が大きく上回っているためであり、実際の数値を表せば「△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」となる。今後充当可能財源等の約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割を占める充当可能基金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億円の有効活用を図りつつ、将来負担比率を正数に転じさせないよう、中長期的な視点に基づいた財政運営を行っていく。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類似団体内順位が第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位と、大変低く抑えられている。この要因として、人口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％少ないことが挙げられる。また、人口一人当たりでみると、類似団体平均と比較して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％下回っている。今後も現行水準を維持していく。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974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76708</xdr:rowOff>
    </xdr:from>
    <xdr:to>
      <xdr:col>11</xdr:col>
      <xdr:colOff>9525</xdr:colOff>
      <xdr:row>34</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94488</xdr:rowOff>
    </xdr:from>
    <xdr:to>
      <xdr:col>11</xdr:col>
      <xdr:colOff>60325</xdr:colOff>
      <xdr:row>35</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令和元年度までは類似団体平均と比較して高い数値となっていた。これは中学生の海外研修事業の影響が大きい。しかしながら、令和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型コロナの影響により海外研修事業が中止になったことなどから平均と同じ水準となった。今後、業務システムの積極導入による使用料・賃借料の増加も挙げられるが、これにより人件費の抑制が図られている側面もある。類似団体平均に比して数値の上昇が見られるため、今後、使用料等の適正化推進等により、物件費全体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18</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5249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5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80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類似団体平均と比較して低い水準に抑えられている。これは、福祉事務所を単独で所有しておらず、生活保護費について所管していないことも要因の一つである。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が、数値の悪化が若干抑えられた。今後はさらに国民健康保険事業会計や介護保険事業会計等において赤字補てん的な繰出金の増加が予想されるため、保険税（料）の適正化を図ることなどにより、現行水準を維持する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xdr:rowOff>
    </xdr:from>
    <xdr:to>
      <xdr:col>82</xdr:col>
      <xdr:colOff>107950</xdr:colOff>
      <xdr:row>55</xdr:row>
      <xdr:rowOff>16510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34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xdr:rowOff>
    </xdr:from>
    <xdr:to>
      <xdr:col>73</xdr:col>
      <xdr:colOff>180975</xdr:colOff>
      <xdr:row>55</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34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3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125730</xdr:rowOff>
    </xdr:from>
    <xdr:to>
      <xdr:col>82</xdr:col>
      <xdr:colOff>158750</xdr:colOff>
      <xdr:row>55</xdr:row>
      <xdr:rowOff>55880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142257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125730</xdr:rowOff>
    </xdr:from>
    <xdr:to>
      <xdr:col>69</xdr:col>
      <xdr:colOff>142875</xdr:colOff>
      <xdr:row>55</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66057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5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各種団体への補助金支出の見直しを実施した成果である。しかしながら、近年数値の上昇がみられるのは、一部事務組合等への負担金額の増加が要因と考えられる。今後も適正な補助金支出に努め、安易な補助金支出や新規補助金の創設を抑制し、数値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とともに類似団体平均を下回っていた費目であり、令和元年度において平均を上回ったが令和２年度は平均を下回った。数値が高かい理由は、多額な費用を要する大型事業が続いていたためである。主な借入地方債区分は辺地対策事業債となっている。実質公債費比率の構成要素中、公債費充当一般財源に対して基準財政需要額算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から、交付税措置率の高い地方債を発行していること等が分かり、比率の高さほどの懸念材料ではないと考えるが、積極的な繰上償還の実施により後年に亘る公債費負担対策を引き続き実施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のは、人件費の比率が低く抑えられていることが主な要因である。今後は、比率の高い物件費や比率の上がってきた補助費等の抑制を図りながら、現行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128633</xdr:rowOff>
    </xdr:from>
    <xdr:to>
      <xdr:col>82</xdr:col>
      <xdr:colOff>107950</xdr:colOff>
      <xdr:row>73</xdr:row>
      <xdr:rowOff>158024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6444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158024</xdr:rowOff>
    </xdr:from>
    <xdr:to>
      <xdr:col>78</xdr:col>
      <xdr:colOff>69850</xdr:colOff>
      <xdr:row>74</xdr:row>
      <xdr:rowOff>45357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6738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89444</xdr:rowOff>
    </xdr:from>
    <xdr:to>
      <xdr:col>73</xdr:col>
      <xdr:colOff>180975</xdr:colOff>
      <xdr:row>74</xdr:row>
      <xdr:rowOff>45357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0529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120469</xdr:rowOff>
    </xdr:from>
    <xdr:to>
      <xdr:col>69</xdr:col>
      <xdr:colOff>92075</xdr:colOff>
      <xdr:row>73</xdr:row>
      <xdr:rowOff>89444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4648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77833</xdr:rowOff>
    </xdr:from>
    <xdr:to>
      <xdr:col>82</xdr:col>
      <xdr:colOff>158750</xdr:colOff>
      <xdr:row>74</xdr:row>
      <xdr:rowOff>7983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94360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107224</xdr:rowOff>
    </xdr:from>
    <xdr:to>
      <xdr:col>78</xdr:col>
      <xdr:colOff>120650</xdr:colOff>
      <xdr:row>74</xdr:row>
      <xdr:rowOff>37374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47551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39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166007</xdr:rowOff>
    </xdr:from>
    <xdr:to>
      <xdr:col>74</xdr:col>
      <xdr:colOff>31750</xdr:colOff>
      <xdr:row>74</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106334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38644</xdr:rowOff>
    </xdr:from>
    <xdr:to>
      <xdr:col>69</xdr:col>
      <xdr:colOff>142875</xdr:colOff>
      <xdr:row>73</xdr:row>
      <xdr:rowOff>140244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150421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69669</xdr:rowOff>
    </xdr:from>
    <xdr:to>
      <xdr:col>65</xdr:col>
      <xdr:colOff>53975</xdr:colOff>
      <xdr:row>72</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4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9996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1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71027</xdr:rowOff>
    </xdr:from>
    <xdr:to>
      <xdr:col>29</xdr:col>
      <xdr:colOff>127000</xdr:colOff>
      <xdr:row>18</xdr:row>
      <xdr:rowOff>75234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04752"/>
          <a:ext cx="6477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71027</xdr:rowOff>
    </xdr:from>
    <xdr:to>
      <xdr:col>26</xdr:col>
      <xdr:colOff>50800</xdr:colOff>
      <xdr:row>18</xdr:row>
      <xdr:rowOff>82476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4752"/>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82476</xdr:rowOff>
    </xdr:from>
    <xdr:to>
      <xdr:col>22</xdr:col>
      <xdr:colOff>114300</xdr:colOff>
      <xdr:row>18</xdr:row>
      <xdr:rowOff>89513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6201"/>
          <a:ext cx="6985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89513</xdr:rowOff>
    </xdr:from>
    <xdr:to>
      <xdr:col>18</xdr:col>
      <xdr:colOff>177800</xdr:colOff>
      <xdr:row>18</xdr:row>
      <xdr:rowOff>104658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323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24434</xdr:rowOff>
    </xdr:from>
    <xdr:to>
      <xdr:col>29</xdr:col>
      <xdr:colOff>177800</xdr:colOff>
      <xdr:row>18</xdr:row>
      <xdr:rowOff>126033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1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167961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20227</xdr:rowOff>
    </xdr:from>
    <xdr:to>
      <xdr:col>26</xdr:col>
      <xdr:colOff>101600</xdr:colOff>
      <xdr:row>18</xdr:row>
      <xdr:rowOff>121827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106604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31676</xdr:rowOff>
    </xdr:from>
    <xdr:to>
      <xdr:col>22</xdr:col>
      <xdr:colOff>165100</xdr:colOff>
      <xdr:row>18</xdr:row>
      <xdr:rowOff>133276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118053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38713</xdr:rowOff>
    </xdr:from>
    <xdr:to>
      <xdr:col>19</xdr:col>
      <xdr:colOff>38100</xdr:colOff>
      <xdr:row>18</xdr:row>
      <xdr:rowOff>140313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125091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53858</xdr:rowOff>
    </xdr:from>
    <xdr:to>
      <xdr:col>15</xdr:col>
      <xdr:colOff>101600</xdr:colOff>
      <xdr:row>18</xdr:row>
      <xdr:rowOff>155458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140235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156421</xdr:rowOff>
    </xdr:from>
    <xdr:to>
      <xdr:col>29</xdr:col>
      <xdr:colOff>127000</xdr:colOff>
      <xdr:row>37</xdr:row>
      <xdr:rowOff>51715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9671"/>
          <a:ext cx="647700" cy="6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44933</xdr:rowOff>
    </xdr:from>
    <xdr:to>
      <xdr:col>26</xdr:col>
      <xdr:colOff>50800</xdr:colOff>
      <xdr:row>37</xdr:row>
      <xdr:rowOff>51715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69633"/>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44933</xdr:rowOff>
    </xdr:from>
    <xdr:to>
      <xdr:col>22</xdr:col>
      <xdr:colOff>114300</xdr:colOff>
      <xdr:row>37</xdr:row>
      <xdr:rowOff>67922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69633"/>
          <a:ext cx="698500" cy="2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60150</xdr:rowOff>
    </xdr:from>
    <xdr:to>
      <xdr:col>18</xdr:col>
      <xdr:colOff>177800</xdr:colOff>
      <xdr:row>37</xdr:row>
      <xdr:rowOff>67922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8485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105621</xdr:rowOff>
    </xdr:from>
    <xdr:to>
      <xdr:col>29</xdr:col>
      <xdr:colOff>177800</xdr:colOff>
      <xdr:row>37</xdr:row>
      <xdr:rowOff>35771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77698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915</xdr:rowOff>
    </xdr:from>
    <xdr:to>
      <xdr:col>26</xdr:col>
      <xdr:colOff>101600</xdr:colOff>
      <xdr:row>37</xdr:row>
      <xdr:rowOff>102515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87292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165583</xdr:rowOff>
    </xdr:from>
    <xdr:to>
      <xdr:col>22</xdr:col>
      <xdr:colOff>165100</xdr:colOff>
      <xdr:row>37</xdr:row>
      <xdr:rowOff>95733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80510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17122</xdr:rowOff>
    </xdr:from>
    <xdr:to>
      <xdr:col>19</xdr:col>
      <xdr:colOff>38100</xdr:colOff>
      <xdr:row>37</xdr:row>
      <xdr:rowOff>118722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9350</xdr:rowOff>
    </xdr:from>
    <xdr:to>
      <xdr:col>15</xdr:col>
      <xdr:colOff>101600</xdr:colOff>
      <xdr:row>37</xdr:row>
      <xdr:rowOff>110950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95727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74947</xdr:rowOff>
    </xdr:from>
    <xdr:to>
      <xdr:col>24</xdr:col>
      <xdr:colOff>63500</xdr:colOff>
      <xdr:row>37</xdr:row>
      <xdr:rowOff>127289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8597"/>
          <a:ext cx="8382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127289</xdr:rowOff>
    </xdr:from>
    <xdr:to>
      <xdr:col>19</xdr:col>
      <xdr:colOff>177800</xdr:colOff>
      <xdr:row>37</xdr:row>
      <xdr:rowOff>137631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093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137631</xdr:rowOff>
    </xdr:from>
    <xdr:to>
      <xdr:col>15</xdr:col>
      <xdr:colOff>50800</xdr:colOff>
      <xdr:row>37</xdr:row>
      <xdr:rowOff>139260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1281"/>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139260</xdr:rowOff>
    </xdr:from>
    <xdr:to>
      <xdr:col>10</xdr:col>
      <xdr:colOff>114300</xdr:colOff>
      <xdr:row>37</xdr:row>
      <xdr:rowOff>151663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2910"/>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24147</xdr:rowOff>
    </xdr:from>
    <xdr:to>
      <xdr:col>24</xdr:col>
      <xdr:colOff>114300</xdr:colOff>
      <xdr:row>37</xdr:row>
      <xdr:rowOff>125747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2574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76489</xdr:rowOff>
    </xdr:from>
    <xdr:to>
      <xdr:col>20</xdr:col>
      <xdr:colOff>38100</xdr:colOff>
      <xdr:row>38</xdr:row>
      <xdr:rowOff>6638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0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169216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86831</xdr:rowOff>
    </xdr:from>
    <xdr:to>
      <xdr:col>15</xdr:col>
      <xdr:colOff>101600</xdr:colOff>
      <xdr:row>38</xdr:row>
      <xdr:rowOff>16981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8108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88460</xdr:rowOff>
    </xdr:from>
    <xdr:to>
      <xdr:col>10</xdr:col>
      <xdr:colOff>165100</xdr:colOff>
      <xdr:row>38</xdr:row>
      <xdr:rowOff>18610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9737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100863</xdr:rowOff>
    </xdr:from>
    <xdr:to>
      <xdr:col>6</xdr:col>
      <xdr:colOff>38100</xdr:colOff>
      <xdr:row>38</xdr:row>
      <xdr:rowOff>31014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22141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145255</xdr:rowOff>
    </xdr:from>
    <xdr:to>
      <xdr:col>24</xdr:col>
      <xdr:colOff>63500</xdr:colOff>
      <xdr:row>56</xdr:row>
      <xdr:rowOff>169315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6455"/>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144455</xdr:rowOff>
    </xdr:from>
    <xdr:to>
      <xdr:col>19</xdr:col>
      <xdr:colOff>177800</xdr:colOff>
      <xdr:row>56</xdr:row>
      <xdr:rowOff>145255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456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144455</xdr:rowOff>
    </xdr:from>
    <xdr:to>
      <xdr:col>15</xdr:col>
      <xdr:colOff>50800</xdr:colOff>
      <xdr:row>56</xdr:row>
      <xdr:rowOff>147501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5655"/>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147501</xdr:rowOff>
    </xdr:from>
    <xdr:to>
      <xdr:col>10</xdr:col>
      <xdr:colOff>114300</xdr:colOff>
      <xdr:row>57</xdr:row>
      <xdr:rowOff>4632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8701"/>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118515</xdr:rowOff>
    </xdr:from>
    <xdr:to>
      <xdr:col>24</xdr:col>
      <xdr:colOff>114300</xdr:colOff>
      <xdr:row>57</xdr:row>
      <xdr:rowOff>48665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96942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94455</xdr:rowOff>
    </xdr:from>
    <xdr:to>
      <xdr:col>20</xdr:col>
      <xdr:colOff>38100</xdr:colOff>
      <xdr:row>57</xdr:row>
      <xdr:rowOff>24605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15732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93655</xdr:rowOff>
    </xdr:from>
    <xdr:to>
      <xdr:col>15</xdr:col>
      <xdr:colOff>101600</xdr:colOff>
      <xdr:row>57</xdr:row>
      <xdr:rowOff>23805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40332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96701</xdr:rowOff>
    </xdr:from>
    <xdr:to>
      <xdr:col>10</xdr:col>
      <xdr:colOff>165100</xdr:colOff>
      <xdr:row>57</xdr:row>
      <xdr:rowOff>26851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43378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125282</xdr:rowOff>
    </xdr:from>
    <xdr:to>
      <xdr:col>6</xdr:col>
      <xdr:colOff>38100</xdr:colOff>
      <xdr:row>57</xdr:row>
      <xdr:rowOff>55432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46559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162496</xdr:rowOff>
    </xdr:from>
    <xdr:to>
      <xdr:col>24</xdr:col>
      <xdr:colOff>63500</xdr:colOff>
      <xdr:row>78</xdr:row>
      <xdr:rowOff>167715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5596"/>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152505</xdr:rowOff>
    </xdr:from>
    <xdr:to>
      <xdr:col>19</xdr:col>
      <xdr:colOff>177800</xdr:colOff>
      <xdr:row>78</xdr:row>
      <xdr:rowOff>167715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5605"/>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152505</xdr:rowOff>
    </xdr:from>
    <xdr:to>
      <xdr:col>15</xdr:col>
      <xdr:colOff>50800</xdr:colOff>
      <xdr:row>78</xdr:row>
      <xdr:rowOff>164754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5605"/>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164754</xdr:rowOff>
    </xdr:from>
    <xdr:to>
      <xdr:col>10</xdr:col>
      <xdr:colOff>114300</xdr:colOff>
      <xdr:row>78</xdr:row>
      <xdr:rowOff>166074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785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111696</xdr:rowOff>
    </xdr:from>
    <xdr:to>
      <xdr:col>24</xdr:col>
      <xdr:colOff>114300</xdr:colOff>
      <xdr:row>79</xdr:row>
      <xdr:rowOff>41846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116915</xdr:rowOff>
    </xdr:from>
    <xdr:to>
      <xdr:col>20</xdr:col>
      <xdr:colOff>38100</xdr:colOff>
      <xdr:row>79</xdr:row>
      <xdr:rowOff>47065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38192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101705</xdr:rowOff>
    </xdr:from>
    <xdr:to>
      <xdr:col>15</xdr:col>
      <xdr:colOff>101600</xdr:colOff>
      <xdr:row>79</xdr:row>
      <xdr:rowOff>31855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22982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113954</xdr:rowOff>
    </xdr:from>
    <xdr:to>
      <xdr:col>10</xdr:col>
      <xdr:colOff>165100</xdr:colOff>
      <xdr:row>79</xdr:row>
      <xdr:rowOff>44104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35231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115274</xdr:rowOff>
    </xdr:from>
    <xdr:to>
      <xdr:col>6</xdr:col>
      <xdr:colOff>38100</xdr:colOff>
      <xdr:row>79</xdr:row>
      <xdr:rowOff>45424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36551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110941</xdr:rowOff>
    </xdr:from>
    <xdr:to>
      <xdr:col>24</xdr:col>
      <xdr:colOff>63500</xdr:colOff>
      <xdr:row>96</xdr:row>
      <xdr:rowOff>124515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70141"/>
          <a:ext cx="8382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124515</xdr:rowOff>
    </xdr:from>
    <xdr:to>
      <xdr:col>19</xdr:col>
      <xdr:colOff>177800</xdr:colOff>
      <xdr:row>96</xdr:row>
      <xdr:rowOff>130817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371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130817</xdr:rowOff>
    </xdr:from>
    <xdr:to>
      <xdr:col>15</xdr:col>
      <xdr:colOff>50800</xdr:colOff>
      <xdr:row>96</xdr:row>
      <xdr:rowOff>138154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0017"/>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134029</xdr:rowOff>
    </xdr:from>
    <xdr:to>
      <xdr:col>10</xdr:col>
      <xdr:colOff>114300</xdr:colOff>
      <xdr:row>96</xdr:row>
      <xdr:rowOff>138154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93229"/>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60141</xdr:rowOff>
    </xdr:from>
    <xdr:to>
      <xdr:col>24</xdr:col>
      <xdr:colOff>114300</xdr:colOff>
      <xdr:row>96</xdr:row>
      <xdr:rowOff>161741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38568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73715</xdr:rowOff>
    </xdr:from>
    <xdr:to>
      <xdr:col>20</xdr:col>
      <xdr:colOff>38100</xdr:colOff>
      <xdr:row>97</xdr:row>
      <xdr:rowOff>3865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166442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80017</xdr:rowOff>
    </xdr:from>
    <xdr:to>
      <xdr:col>15</xdr:col>
      <xdr:colOff>101600</xdr:colOff>
      <xdr:row>97</xdr:row>
      <xdr:rowOff>10167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87354</xdr:rowOff>
    </xdr:from>
    <xdr:to>
      <xdr:col>10</xdr:col>
      <xdr:colOff>165100</xdr:colOff>
      <xdr:row>97</xdr:row>
      <xdr:rowOff>17504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83229</xdr:rowOff>
    </xdr:from>
    <xdr:to>
      <xdr:col>6</xdr:col>
      <xdr:colOff>38100</xdr:colOff>
      <xdr:row>97</xdr:row>
      <xdr:rowOff>13379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36721</xdr:rowOff>
    </xdr:from>
    <xdr:to>
      <xdr:col>55</xdr:col>
      <xdr:colOff>0</xdr:colOff>
      <xdr:row>38</xdr:row>
      <xdr:rowOff>24531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8921"/>
          <a:ext cx="838200" cy="3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24531</xdr:rowOff>
    </xdr:from>
    <xdr:to>
      <xdr:col>50</xdr:col>
      <xdr:colOff>114300</xdr:colOff>
      <xdr:row>38</xdr:row>
      <xdr:rowOff>53699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9631"/>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51413</xdr:rowOff>
    </xdr:from>
    <xdr:to>
      <xdr:col>45</xdr:col>
      <xdr:colOff>177800</xdr:colOff>
      <xdr:row>38</xdr:row>
      <xdr:rowOff>53699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6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51413</xdr:rowOff>
    </xdr:from>
    <xdr:to>
      <xdr:col>41</xdr:col>
      <xdr:colOff>50800</xdr:colOff>
      <xdr:row>38</xdr:row>
      <xdr:rowOff>58301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6513"/>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157371</xdr:rowOff>
    </xdr:from>
    <xdr:to>
      <xdr:col>55</xdr:col>
      <xdr:colOff>50800</xdr:colOff>
      <xdr:row>36</xdr:row>
      <xdr:rowOff>87521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135798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145181</xdr:rowOff>
    </xdr:from>
    <xdr:to>
      <xdr:col>50</xdr:col>
      <xdr:colOff>165100</xdr:colOff>
      <xdr:row>38</xdr:row>
      <xdr:rowOff>75332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2899</xdr:rowOff>
    </xdr:from>
    <xdr:to>
      <xdr:col>46</xdr:col>
      <xdr:colOff>38100</xdr:colOff>
      <xdr:row>38</xdr:row>
      <xdr:rowOff>104499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95626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613</xdr:rowOff>
    </xdr:from>
    <xdr:to>
      <xdr:col>41</xdr:col>
      <xdr:colOff>101600</xdr:colOff>
      <xdr:row>38</xdr:row>
      <xdr:rowOff>102213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93340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7501</xdr:rowOff>
    </xdr:from>
    <xdr:to>
      <xdr:col>36</xdr:col>
      <xdr:colOff>165100</xdr:colOff>
      <xdr:row>38</xdr:row>
      <xdr:rowOff>109101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100228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70248</xdr:rowOff>
    </xdr:from>
    <xdr:to>
      <xdr:col>55</xdr:col>
      <xdr:colOff>0</xdr:colOff>
      <xdr:row>58</xdr:row>
      <xdr:rowOff>106314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14348"/>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106314</xdr:rowOff>
    </xdr:from>
    <xdr:to>
      <xdr:col>50</xdr:col>
      <xdr:colOff>114300</xdr:colOff>
      <xdr:row>58</xdr:row>
      <xdr:rowOff>117450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50414"/>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69738</xdr:rowOff>
    </xdr:from>
    <xdr:to>
      <xdr:col>45</xdr:col>
      <xdr:colOff>177800</xdr:colOff>
      <xdr:row>58</xdr:row>
      <xdr:rowOff>117450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13838"/>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68471</xdr:rowOff>
    </xdr:from>
    <xdr:to>
      <xdr:col>41</xdr:col>
      <xdr:colOff>50800</xdr:colOff>
      <xdr:row>58</xdr:row>
      <xdr:rowOff>69738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2571"/>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19448</xdr:rowOff>
    </xdr:from>
    <xdr:to>
      <xdr:col>55</xdr:col>
      <xdr:colOff>50800</xdr:colOff>
      <xdr:row>58</xdr:row>
      <xdr:rowOff>121048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150275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55514</xdr:rowOff>
    </xdr:from>
    <xdr:to>
      <xdr:col>50</xdr:col>
      <xdr:colOff>165100</xdr:colOff>
      <xdr:row>58</xdr:row>
      <xdr:rowOff>157114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2191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7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66650</xdr:rowOff>
    </xdr:from>
    <xdr:to>
      <xdr:col>46</xdr:col>
      <xdr:colOff>38100</xdr:colOff>
      <xdr:row>58</xdr:row>
      <xdr:rowOff>168250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159377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18938</xdr:rowOff>
    </xdr:from>
    <xdr:to>
      <xdr:col>41</xdr:col>
      <xdr:colOff>101600</xdr:colOff>
      <xdr:row>58</xdr:row>
      <xdr:rowOff>120538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137065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17671</xdr:rowOff>
    </xdr:from>
    <xdr:to>
      <xdr:col>36</xdr:col>
      <xdr:colOff>165100</xdr:colOff>
      <xdr:row>58</xdr:row>
      <xdr:rowOff>119271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135798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3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123935</xdr:rowOff>
    </xdr:from>
    <xdr:to>
      <xdr:col>55</xdr:col>
      <xdr:colOff>0</xdr:colOff>
      <xdr:row>79</xdr:row>
      <xdr:rowOff>18107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7035"/>
          <a:ext cx="8382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18107</xdr:rowOff>
    </xdr:from>
    <xdr:to>
      <xdr:col>50</xdr:col>
      <xdr:colOff>114300</xdr:colOff>
      <xdr:row>79</xdr:row>
      <xdr:rowOff>22600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62657"/>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4400</xdr:rowOff>
    </xdr:from>
    <xdr:to>
      <xdr:col>45</xdr:col>
      <xdr:colOff>177800</xdr:colOff>
      <xdr:row>79</xdr:row>
      <xdr:rowOff>22600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48950"/>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4400</xdr:rowOff>
    </xdr:from>
    <xdr:to>
      <xdr:col>41</xdr:col>
      <xdr:colOff>50800</xdr:colOff>
      <xdr:row>79</xdr:row>
      <xdr:rowOff>9460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4895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73135</xdr:rowOff>
    </xdr:from>
    <xdr:to>
      <xdr:col>55</xdr:col>
      <xdr:colOff>50800</xdr:colOff>
      <xdr:row>79</xdr:row>
      <xdr:rowOff>3285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32512</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138757</xdr:rowOff>
    </xdr:from>
    <xdr:to>
      <xdr:col>50</xdr:col>
      <xdr:colOff>165100</xdr:colOff>
      <xdr:row>79</xdr:row>
      <xdr:rowOff>68907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60034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143250</xdr:rowOff>
    </xdr:from>
    <xdr:to>
      <xdr:col>46</xdr:col>
      <xdr:colOff>38100</xdr:colOff>
      <xdr:row>79</xdr:row>
      <xdr:rowOff>73400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64527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125050</xdr:rowOff>
    </xdr:from>
    <xdr:to>
      <xdr:col>41</xdr:col>
      <xdr:colOff>101600</xdr:colOff>
      <xdr:row>79</xdr:row>
      <xdr:rowOff>55200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46327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130110</xdr:rowOff>
    </xdr:from>
    <xdr:to>
      <xdr:col>36</xdr:col>
      <xdr:colOff>165100</xdr:colOff>
      <xdr:row>79</xdr:row>
      <xdr:rowOff>60260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51387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31705</xdr:rowOff>
    </xdr:from>
    <xdr:to>
      <xdr:col>55</xdr:col>
      <xdr:colOff>0</xdr:colOff>
      <xdr:row>98</xdr:row>
      <xdr:rowOff>57012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33805"/>
          <a:ext cx="838200" cy="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31705</xdr:rowOff>
    </xdr:from>
    <xdr:to>
      <xdr:col>50</xdr:col>
      <xdr:colOff>114300</xdr:colOff>
      <xdr:row>98</xdr:row>
      <xdr:rowOff>37089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3805"/>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4874</xdr:rowOff>
    </xdr:from>
    <xdr:to>
      <xdr:col>45</xdr:col>
      <xdr:colOff>177800</xdr:colOff>
      <xdr:row>98</xdr:row>
      <xdr:rowOff>37089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6974"/>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2606</xdr:rowOff>
    </xdr:from>
    <xdr:to>
      <xdr:col>41</xdr:col>
      <xdr:colOff>50800</xdr:colOff>
      <xdr:row>98</xdr:row>
      <xdr:rowOff>4874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0470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6212</xdr:rowOff>
    </xdr:from>
    <xdr:to>
      <xdr:col>55</xdr:col>
      <xdr:colOff>50800</xdr:colOff>
      <xdr:row>98</xdr:row>
      <xdr:rowOff>107812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137039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152355</xdr:rowOff>
    </xdr:from>
    <xdr:to>
      <xdr:col>50</xdr:col>
      <xdr:colOff>165100</xdr:colOff>
      <xdr:row>98</xdr:row>
      <xdr:rowOff>82505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99032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5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157739</xdr:rowOff>
    </xdr:from>
    <xdr:to>
      <xdr:col>46</xdr:col>
      <xdr:colOff>38100</xdr:colOff>
      <xdr:row>98</xdr:row>
      <xdr:rowOff>87889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104416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125524</xdr:rowOff>
    </xdr:from>
    <xdr:to>
      <xdr:col>41</xdr:col>
      <xdr:colOff>101600</xdr:colOff>
      <xdr:row>98</xdr:row>
      <xdr:rowOff>55674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72201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123256</xdr:rowOff>
    </xdr:from>
    <xdr:to>
      <xdr:col>36</xdr:col>
      <xdr:colOff>165100</xdr:colOff>
      <xdr:row>98</xdr:row>
      <xdr:rowOff>53406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69933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2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35485</xdr:rowOff>
    </xdr:from>
    <xdr:to>
      <xdr:col>85</xdr:col>
      <xdr:colOff>127000</xdr:colOff>
      <xdr:row>38</xdr:row>
      <xdr:rowOff>107408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50585"/>
          <a:ext cx="838200" cy="7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35485</xdr:rowOff>
    </xdr:from>
    <xdr:to>
      <xdr:col>81</xdr:col>
      <xdr:colOff>50800</xdr:colOff>
      <xdr:row>39</xdr:row>
      <xdr:rowOff>2041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50585"/>
          <a:ext cx="8890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2041</xdr:rowOff>
    </xdr:from>
    <xdr:to>
      <xdr:col>76</xdr:col>
      <xdr:colOff>114300</xdr:colOff>
      <xdr:row>39</xdr:row>
      <xdr:rowOff>33367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8591"/>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33367</xdr:rowOff>
    </xdr:from>
    <xdr:to>
      <xdr:col>71</xdr:col>
      <xdr:colOff>177800</xdr:colOff>
      <xdr:row>39</xdr:row>
      <xdr:rowOff>43646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9917"/>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56608</xdr:rowOff>
    </xdr:from>
    <xdr:to>
      <xdr:col>85</xdr:col>
      <xdr:colOff>177800</xdr:colOff>
      <xdr:row>38</xdr:row>
      <xdr:rowOff>158208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156135</xdr:rowOff>
    </xdr:from>
    <xdr:to>
      <xdr:col>81</xdr:col>
      <xdr:colOff>101600</xdr:colOff>
      <xdr:row>38</xdr:row>
      <xdr:rowOff>86285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122691</xdr:rowOff>
    </xdr:from>
    <xdr:to>
      <xdr:col>76</xdr:col>
      <xdr:colOff>165100</xdr:colOff>
      <xdr:row>39</xdr:row>
      <xdr:rowOff>52841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69368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154017</xdr:rowOff>
    </xdr:from>
    <xdr:to>
      <xdr:col>72</xdr:col>
      <xdr:colOff>38100</xdr:colOff>
      <xdr:row>39</xdr:row>
      <xdr:rowOff>84167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75294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164296</xdr:rowOff>
    </xdr:from>
    <xdr:to>
      <xdr:col>67</xdr:col>
      <xdr:colOff>101600</xdr:colOff>
      <xdr:row>39</xdr:row>
      <xdr:rowOff>94446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85573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32454</xdr:rowOff>
    </xdr:from>
    <xdr:to>
      <xdr:col>85</xdr:col>
      <xdr:colOff>127000</xdr:colOff>
      <xdr:row>78</xdr:row>
      <xdr:rowOff>53164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5554"/>
          <a:ext cx="8382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158383</xdr:rowOff>
    </xdr:from>
    <xdr:to>
      <xdr:col>81</xdr:col>
      <xdr:colOff>50800</xdr:colOff>
      <xdr:row>78</xdr:row>
      <xdr:rowOff>53164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60033"/>
          <a:ext cx="889000" cy="6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143576</xdr:rowOff>
    </xdr:from>
    <xdr:to>
      <xdr:col>76</xdr:col>
      <xdr:colOff>114300</xdr:colOff>
      <xdr:row>77</xdr:row>
      <xdr:rowOff>158383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45226"/>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143576</xdr:rowOff>
    </xdr:from>
    <xdr:to>
      <xdr:col>71</xdr:col>
      <xdr:colOff>177800</xdr:colOff>
      <xdr:row>77</xdr:row>
      <xdr:rowOff>147090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522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153104</xdr:rowOff>
    </xdr:from>
    <xdr:to>
      <xdr:col>85</xdr:col>
      <xdr:colOff>177800</xdr:colOff>
      <xdr:row>78</xdr:row>
      <xdr:rowOff>83254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131531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2364</xdr:rowOff>
    </xdr:from>
    <xdr:to>
      <xdr:col>81</xdr:col>
      <xdr:colOff>101600</xdr:colOff>
      <xdr:row>78</xdr:row>
      <xdr:rowOff>103964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95091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6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107583</xdr:rowOff>
    </xdr:from>
    <xdr:to>
      <xdr:col>76</xdr:col>
      <xdr:colOff>165100</xdr:colOff>
      <xdr:row>78</xdr:row>
      <xdr:rowOff>37733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54260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92776</xdr:rowOff>
    </xdr:from>
    <xdr:to>
      <xdr:col>72</xdr:col>
      <xdr:colOff>38100</xdr:colOff>
      <xdr:row>78</xdr:row>
      <xdr:rowOff>22926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39453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6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96290</xdr:rowOff>
    </xdr:from>
    <xdr:to>
      <xdr:col>67</xdr:col>
      <xdr:colOff>101600</xdr:colOff>
      <xdr:row>78</xdr:row>
      <xdr:rowOff>26440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42967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7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17704</xdr:rowOff>
    </xdr:from>
    <xdr:to>
      <xdr:col>85</xdr:col>
      <xdr:colOff>127000</xdr:colOff>
      <xdr:row>99</xdr:row>
      <xdr:rowOff>18490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91254"/>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17704</xdr:rowOff>
    </xdr:from>
    <xdr:to>
      <xdr:col>81</xdr:col>
      <xdr:colOff>50800</xdr:colOff>
      <xdr:row>99</xdr:row>
      <xdr:rowOff>40286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1254"/>
          <a:ext cx="8890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40286</xdr:rowOff>
    </xdr:from>
    <xdr:to>
      <xdr:col>76</xdr:col>
      <xdr:colOff>114300</xdr:colOff>
      <xdr:row>99</xdr:row>
      <xdr:rowOff>43067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1383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18453</xdr:rowOff>
    </xdr:from>
    <xdr:to>
      <xdr:col>71</xdr:col>
      <xdr:colOff>177800</xdr:colOff>
      <xdr:row>99</xdr:row>
      <xdr:rowOff>43067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2003"/>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139140</xdr:rowOff>
    </xdr:from>
    <xdr:to>
      <xdr:col>85</xdr:col>
      <xdr:colOff>177800</xdr:colOff>
      <xdr:row>99</xdr:row>
      <xdr:rowOff>69290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138354</xdr:rowOff>
    </xdr:from>
    <xdr:to>
      <xdr:col>81</xdr:col>
      <xdr:colOff>101600</xdr:colOff>
      <xdr:row>99</xdr:row>
      <xdr:rowOff>68504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59631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160936</xdr:rowOff>
    </xdr:from>
    <xdr:to>
      <xdr:col>76</xdr:col>
      <xdr:colOff>165100</xdr:colOff>
      <xdr:row>99</xdr:row>
      <xdr:rowOff>91086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82213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163717</xdr:rowOff>
    </xdr:from>
    <xdr:to>
      <xdr:col>72</xdr:col>
      <xdr:colOff>38100</xdr:colOff>
      <xdr:row>99</xdr:row>
      <xdr:rowOff>93867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84994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139103</xdr:rowOff>
    </xdr:from>
    <xdr:to>
      <xdr:col>67</xdr:col>
      <xdr:colOff>101600</xdr:colOff>
      <xdr:row>99</xdr:row>
      <xdr:rowOff>69253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60380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10530</xdr:rowOff>
    </xdr:from>
    <xdr:to>
      <xdr:col>116</xdr:col>
      <xdr:colOff>63500</xdr:colOff>
      <xdr:row>77</xdr:row>
      <xdr:rowOff>21372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180"/>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21372</xdr:rowOff>
    </xdr:from>
    <xdr:to>
      <xdr:col>111</xdr:col>
      <xdr:colOff>177800</xdr:colOff>
      <xdr:row>77</xdr:row>
      <xdr:rowOff>41805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3022"/>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41805</xdr:rowOff>
    </xdr:from>
    <xdr:to>
      <xdr:col>107</xdr:col>
      <xdr:colOff>50800</xdr:colOff>
      <xdr:row>77</xdr:row>
      <xdr:rowOff>65607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43455"/>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65607</xdr:rowOff>
    </xdr:from>
    <xdr:to>
      <xdr:col>102</xdr:col>
      <xdr:colOff>114300</xdr:colOff>
      <xdr:row>77</xdr:row>
      <xdr:rowOff>82539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67257"/>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131180</xdr:rowOff>
    </xdr:from>
    <xdr:to>
      <xdr:col>116</xdr:col>
      <xdr:colOff>114300</xdr:colOff>
      <xdr:row>77</xdr:row>
      <xdr:rowOff>61330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109607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142022</xdr:rowOff>
    </xdr:from>
    <xdr:to>
      <xdr:col>112</xdr:col>
      <xdr:colOff>38100</xdr:colOff>
      <xdr:row>77</xdr:row>
      <xdr:rowOff>72172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162455</xdr:rowOff>
    </xdr:from>
    <xdr:to>
      <xdr:col>107</xdr:col>
      <xdr:colOff>101600</xdr:colOff>
      <xdr:row>77</xdr:row>
      <xdr:rowOff>92605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83732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14807</xdr:rowOff>
    </xdr:from>
    <xdr:to>
      <xdr:col>102</xdr:col>
      <xdr:colOff>165100</xdr:colOff>
      <xdr:row>77</xdr:row>
      <xdr:rowOff>116407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107534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31739</xdr:rowOff>
    </xdr:from>
    <xdr:to>
      <xdr:col>98</xdr:col>
      <xdr:colOff>38100</xdr:colOff>
      <xdr:row>77</xdr:row>
      <xdr:rowOff>133339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124466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新型コロナ対策により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昨年より大幅に増加（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173,601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新型コロナウイルスの感染蔓延の影響により個人や事業者に様々な補助金が交付されたことによるもので、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歳出決算総額増大の要因となった。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382,287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円高い状況となっている。防災無線整備や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策など大型事業により費用負担が大きくなっている。今後も公共施設等総合管理計画に基づき、不要な新規事業を避けるなど、事業の取捨選択を徹底していくことで、過大な事業費とならないよう注意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145,680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円下回っている。平均を下回ったとはいえ依然として高い水準ではあるが、地方債を発行する際は交付税措置率の高い地方債を選択しており、公債費充当一般財源に対して基準財政需要額算入額が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％を占めていることなどから、コストの高さほどの懸念材料ではないと考えるが、公債費負担対策については逐一実施することとする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また、積立金については住民一人当たり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災害に備えるため基金に積立を行ったが、基本路線として基金への不必要な新規積立てを行うことを避けていることが大きな要因である。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3,162
2,881
133.09
5,262,614
4,491,776
612,678
2,477,611
4,045,765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25800</xdr:rowOff>
    </xdr:from>
    <xdr:to>
      <xdr:col>24</xdr:col>
      <xdr:colOff>63500</xdr:colOff>
      <xdr:row>38</xdr:row>
      <xdr:rowOff>32982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090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xdr:rowOff>
    </xdr:from>
    <xdr:to>
      <xdr:col>19</xdr:col>
      <xdr:colOff>177800</xdr:colOff>
      <xdr:row>38</xdr:row>
      <xdr:rowOff>25800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0213"/>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5569</xdr:rowOff>
    </xdr:from>
    <xdr:to>
      <xdr:col>15</xdr:col>
      <xdr:colOff>50800</xdr:colOff>
      <xdr:row>38</xdr:row>
      <xdr:rowOff>15113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20669"/>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5569</xdr:rowOff>
    </xdr:from>
    <xdr:to>
      <xdr:col>10</xdr:col>
      <xdr:colOff>114300</xdr:colOff>
      <xdr:row>38</xdr:row>
      <xdr:rowOff>21742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066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153632</xdr:rowOff>
    </xdr:from>
    <xdr:to>
      <xdr:col>24</xdr:col>
      <xdr:colOff>114300</xdr:colOff>
      <xdr:row>38</xdr:row>
      <xdr:rowOff>83782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68559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146450</xdr:rowOff>
    </xdr:from>
    <xdr:to>
      <xdr:col>20</xdr:col>
      <xdr:colOff>38100</xdr:colOff>
      <xdr:row>38</xdr:row>
      <xdr:rowOff>76600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67727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135763</xdr:rowOff>
    </xdr:from>
    <xdr:to>
      <xdr:col>15</xdr:col>
      <xdr:colOff>101600</xdr:colOff>
      <xdr:row>38</xdr:row>
      <xdr:rowOff>65913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57040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126219</xdr:rowOff>
    </xdr:from>
    <xdr:to>
      <xdr:col>10</xdr:col>
      <xdr:colOff>165100</xdr:colOff>
      <xdr:row>38</xdr:row>
      <xdr:rowOff>56369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47496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142392</xdr:rowOff>
    </xdr:from>
    <xdr:to>
      <xdr:col>6</xdr:col>
      <xdr:colOff>38100</xdr:colOff>
      <xdr:row>38</xdr:row>
      <xdr:rowOff>72543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158800</xdr:rowOff>
    </xdr:from>
    <xdr:to>
      <xdr:col>24</xdr:col>
      <xdr:colOff>63500</xdr:colOff>
      <xdr:row>58</xdr:row>
      <xdr:rowOff>77682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1450"/>
          <a:ext cx="838200" cy="9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77682</xdr:rowOff>
    </xdr:from>
    <xdr:to>
      <xdr:col>19</xdr:col>
      <xdr:colOff>177800</xdr:colOff>
      <xdr:row>58</xdr:row>
      <xdr:rowOff>83621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1782"/>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80233</xdr:rowOff>
    </xdr:from>
    <xdr:to>
      <xdr:col>15</xdr:col>
      <xdr:colOff>50800</xdr:colOff>
      <xdr:row>58</xdr:row>
      <xdr:rowOff>83621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4333"/>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79439</xdr:rowOff>
    </xdr:from>
    <xdr:to>
      <xdr:col>10</xdr:col>
      <xdr:colOff>114300</xdr:colOff>
      <xdr:row>58</xdr:row>
      <xdr:rowOff>80233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3539"/>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108000</xdr:rowOff>
    </xdr:from>
    <xdr:to>
      <xdr:col>24</xdr:col>
      <xdr:colOff>114300</xdr:colOff>
      <xdr:row>58</xdr:row>
      <xdr:rowOff>38150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26882</xdr:rowOff>
    </xdr:from>
    <xdr:to>
      <xdr:col>20</xdr:col>
      <xdr:colOff>38100</xdr:colOff>
      <xdr:row>58</xdr:row>
      <xdr:rowOff>128482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119609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32821</xdr:rowOff>
    </xdr:from>
    <xdr:to>
      <xdr:col>15</xdr:col>
      <xdr:colOff>101600</xdr:colOff>
      <xdr:row>58</xdr:row>
      <xdr:rowOff>134421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125548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29433</xdr:rowOff>
    </xdr:from>
    <xdr:to>
      <xdr:col>10</xdr:col>
      <xdr:colOff>165100</xdr:colOff>
      <xdr:row>58</xdr:row>
      <xdr:rowOff>131033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122160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28639</xdr:rowOff>
    </xdr:from>
    <xdr:to>
      <xdr:col>6</xdr:col>
      <xdr:colOff>38100</xdr:colOff>
      <xdr:row>58</xdr:row>
      <xdr:rowOff>130239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121366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1955</xdr:rowOff>
    </xdr:from>
    <xdr:to>
      <xdr:col>24</xdr:col>
      <xdr:colOff>63500</xdr:colOff>
      <xdr:row>77</xdr:row>
      <xdr:rowOff>27473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3605"/>
          <a:ext cx="8382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27473</xdr:rowOff>
    </xdr:from>
    <xdr:to>
      <xdr:col>19</xdr:col>
      <xdr:colOff>177800</xdr:colOff>
      <xdr:row>77</xdr:row>
      <xdr:rowOff>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9123"/>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152355</xdr:rowOff>
    </xdr:from>
    <xdr:to>
      <xdr:col>15</xdr:col>
      <xdr:colOff>50800</xdr:colOff>
      <xdr:row>77</xdr:row>
      <xdr:rowOff>48628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82555"/>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152355</xdr:rowOff>
    </xdr:from>
    <xdr:to>
      <xdr:col>10</xdr:col>
      <xdr:colOff>114300</xdr:colOff>
      <xdr:row>77</xdr:row>
      <xdr:rowOff>76309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2555"/>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122605</xdr:rowOff>
    </xdr:from>
    <xdr:to>
      <xdr:col>24</xdr:col>
      <xdr:colOff>114300</xdr:colOff>
      <xdr:row>77</xdr:row>
      <xdr:rowOff>52755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101032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148123</xdr:rowOff>
    </xdr:from>
    <xdr:to>
      <xdr:col>20</xdr:col>
      <xdr:colOff>38100</xdr:colOff>
      <xdr:row>77</xdr:row>
      <xdr:rowOff>78273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69400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169278</xdr:rowOff>
    </xdr:from>
    <xdr:to>
      <xdr:col>15</xdr:col>
      <xdr:colOff>101600</xdr:colOff>
      <xdr:row>77</xdr:row>
      <xdr:rowOff>99428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101555</xdr:rowOff>
    </xdr:from>
    <xdr:to>
      <xdr:col>10</xdr:col>
      <xdr:colOff>165100</xdr:colOff>
      <xdr:row>77</xdr:row>
      <xdr:rowOff>31705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22832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25509</xdr:rowOff>
    </xdr:from>
    <xdr:to>
      <xdr:col>6</xdr:col>
      <xdr:colOff>38100</xdr:colOff>
      <xdr:row>77</xdr:row>
      <xdr:rowOff>127109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118236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1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39171</xdr:rowOff>
    </xdr:from>
    <xdr:to>
      <xdr:col>24</xdr:col>
      <xdr:colOff>63500</xdr:colOff>
      <xdr:row>97</xdr:row>
      <xdr:rowOff>116584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69821"/>
          <a:ext cx="838200" cy="7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116584</xdr:rowOff>
    </xdr:from>
    <xdr:to>
      <xdr:col>19</xdr:col>
      <xdr:colOff>177800</xdr:colOff>
      <xdr:row>97</xdr:row>
      <xdr:rowOff>136072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47234"/>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136072</xdr:rowOff>
    </xdr:from>
    <xdr:to>
      <xdr:col>15</xdr:col>
      <xdr:colOff>50800</xdr:colOff>
      <xdr:row>97</xdr:row>
      <xdr:rowOff>136395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66722"/>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119142</xdr:rowOff>
    </xdr:from>
    <xdr:to>
      <xdr:col>10</xdr:col>
      <xdr:colOff>114300</xdr:colOff>
      <xdr:row>97</xdr:row>
      <xdr:rowOff>136395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49792"/>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159821</xdr:rowOff>
    </xdr:from>
    <xdr:to>
      <xdr:col>24</xdr:col>
      <xdr:colOff>114300</xdr:colOff>
      <xdr:row>97</xdr:row>
      <xdr:rowOff>89971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138248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65784</xdr:rowOff>
    </xdr:from>
    <xdr:to>
      <xdr:col>20</xdr:col>
      <xdr:colOff>38100</xdr:colOff>
      <xdr:row>97</xdr:row>
      <xdr:rowOff>167384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158511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8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85272</xdr:rowOff>
    </xdr:from>
    <xdr:to>
      <xdr:col>15</xdr:col>
      <xdr:colOff>101600</xdr:colOff>
      <xdr:row>98</xdr:row>
      <xdr:rowOff>15422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85595</xdr:rowOff>
    </xdr:from>
    <xdr:to>
      <xdr:col>10</xdr:col>
      <xdr:colOff>165100</xdr:colOff>
      <xdr:row>98</xdr:row>
      <xdr:rowOff>15745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68342</xdr:rowOff>
    </xdr:from>
    <xdr:to>
      <xdr:col>6</xdr:col>
      <xdr:colOff>38100</xdr:colOff>
      <xdr:row>97</xdr:row>
      <xdr:rowOff>169942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161069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72911</xdr:rowOff>
    </xdr:from>
    <xdr:to>
      <xdr:col>55</xdr:col>
      <xdr:colOff>0</xdr:colOff>
      <xdr:row>58</xdr:row>
      <xdr:rowOff>89850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17011"/>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89850</xdr:rowOff>
    </xdr:from>
    <xdr:to>
      <xdr:col>50</xdr:col>
      <xdr:colOff>114300</xdr:colOff>
      <xdr:row>58</xdr:row>
      <xdr:rowOff>100687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3950"/>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94024</xdr:rowOff>
    </xdr:from>
    <xdr:to>
      <xdr:col>45</xdr:col>
      <xdr:colOff>177800</xdr:colOff>
      <xdr:row>58</xdr:row>
      <xdr:rowOff>100687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8124"/>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94024</xdr:rowOff>
    </xdr:from>
    <xdr:to>
      <xdr:col>41</xdr:col>
      <xdr:colOff>50800</xdr:colOff>
      <xdr:row>58</xdr:row>
      <xdr:rowOff>95203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8124"/>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22111</xdr:rowOff>
    </xdr:from>
    <xdr:to>
      <xdr:col>55</xdr:col>
      <xdr:colOff>50800</xdr:colOff>
      <xdr:row>58</xdr:row>
      <xdr:rowOff>123711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39050</xdr:rowOff>
    </xdr:from>
    <xdr:to>
      <xdr:col>50</xdr:col>
      <xdr:colOff>165100</xdr:colOff>
      <xdr:row>58</xdr:row>
      <xdr:rowOff>140650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131777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49887</xdr:rowOff>
    </xdr:from>
    <xdr:to>
      <xdr:col>46</xdr:col>
      <xdr:colOff>38100</xdr:colOff>
      <xdr:row>58</xdr:row>
      <xdr:rowOff>151487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142614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43224</xdr:rowOff>
    </xdr:from>
    <xdr:to>
      <xdr:col>41</xdr:col>
      <xdr:colOff>101600</xdr:colOff>
      <xdr:row>58</xdr:row>
      <xdr:rowOff>144824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44403</xdr:rowOff>
    </xdr:from>
    <xdr:to>
      <xdr:col>36</xdr:col>
      <xdr:colOff>165100</xdr:colOff>
      <xdr:row>58</xdr:row>
      <xdr:rowOff>146003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137130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32555</xdr:rowOff>
    </xdr:from>
    <xdr:to>
      <xdr:col>55</xdr:col>
      <xdr:colOff>0</xdr:colOff>
      <xdr:row>78</xdr:row>
      <xdr:rowOff>141029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5655"/>
          <a:ext cx="838200" cy="10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141029</xdr:rowOff>
    </xdr:from>
    <xdr:to>
      <xdr:col>50</xdr:col>
      <xdr:colOff>114300</xdr:colOff>
      <xdr:row>79</xdr:row>
      <xdr:rowOff>2997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4129"/>
          <a:ext cx="8890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2997</xdr:rowOff>
    </xdr:from>
    <xdr:to>
      <xdr:col>45</xdr:col>
      <xdr:colOff>177800</xdr:colOff>
      <xdr:row>79</xdr:row>
      <xdr:rowOff>29803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47547"/>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29803</xdr:rowOff>
    </xdr:from>
    <xdr:to>
      <xdr:col>41</xdr:col>
      <xdr:colOff>50800</xdr:colOff>
      <xdr:row>79</xdr:row>
      <xdr:rowOff>43633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435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153205</xdr:rowOff>
    </xdr:from>
    <xdr:to>
      <xdr:col>55</xdr:col>
      <xdr:colOff>50800</xdr:colOff>
      <xdr:row>78</xdr:row>
      <xdr:rowOff>83355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4632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90229</xdr:rowOff>
    </xdr:from>
    <xdr:to>
      <xdr:col>50</xdr:col>
      <xdr:colOff>165100</xdr:colOff>
      <xdr:row>79</xdr:row>
      <xdr:rowOff>20379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123647</xdr:rowOff>
    </xdr:from>
    <xdr:to>
      <xdr:col>46</xdr:col>
      <xdr:colOff>38100</xdr:colOff>
      <xdr:row>79</xdr:row>
      <xdr:rowOff>53797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150453</xdr:rowOff>
    </xdr:from>
    <xdr:to>
      <xdr:col>41</xdr:col>
      <xdr:colOff>101600</xdr:colOff>
      <xdr:row>79</xdr:row>
      <xdr:rowOff>80603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164283</xdr:rowOff>
    </xdr:from>
    <xdr:to>
      <xdr:col>36</xdr:col>
      <xdr:colOff>165100</xdr:colOff>
      <xdr:row>79</xdr:row>
      <xdr:rowOff>94433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85560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40360</xdr:rowOff>
    </xdr:from>
    <xdr:to>
      <xdr:col>55</xdr:col>
      <xdr:colOff>0</xdr:colOff>
      <xdr:row>98</xdr:row>
      <xdr:rowOff>77442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2460"/>
          <a:ext cx="8382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40360</xdr:rowOff>
    </xdr:from>
    <xdr:to>
      <xdr:col>50</xdr:col>
      <xdr:colOff>114300</xdr:colOff>
      <xdr:row>98</xdr:row>
      <xdr:rowOff>63588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246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125775</xdr:rowOff>
    </xdr:from>
    <xdr:to>
      <xdr:col>45</xdr:col>
      <xdr:colOff>177800</xdr:colOff>
      <xdr:row>98</xdr:row>
      <xdr:rowOff>63588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56425"/>
          <a:ext cx="889000" cy="1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113601</xdr:rowOff>
    </xdr:from>
    <xdr:to>
      <xdr:col>41</xdr:col>
      <xdr:colOff>50800</xdr:colOff>
      <xdr:row>97</xdr:row>
      <xdr:rowOff>125775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44251"/>
          <a:ext cx="889000" cy="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26642</xdr:rowOff>
    </xdr:from>
    <xdr:to>
      <xdr:col>55</xdr:col>
      <xdr:colOff>50800</xdr:colOff>
      <xdr:row>98</xdr:row>
      <xdr:rowOff>128242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49519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161010</xdr:rowOff>
    </xdr:from>
    <xdr:to>
      <xdr:col>50</xdr:col>
      <xdr:colOff>165100</xdr:colOff>
      <xdr:row>98</xdr:row>
      <xdr:rowOff>91160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107687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12788</xdr:rowOff>
    </xdr:from>
    <xdr:to>
      <xdr:col>46</xdr:col>
      <xdr:colOff>38100</xdr:colOff>
      <xdr:row>98</xdr:row>
      <xdr:rowOff>114388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130915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74975</xdr:rowOff>
    </xdr:from>
    <xdr:to>
      <xdr:col>41</xdr:col>
      <xdr:colOff>101600</xdr:colOff>
      <xdr:row>98</xdr:row>
      <xdr:rowOff>5125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21652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62801</xdr:rowOff>
    </xdr:from>
    <xdr:to>
      <xdr:col>36</xdr:col>
      <xdr:colOff>165100</xdr:colOff>
      <xdr:row>97</xdr:row>
      <xdr:rowOff>164401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9478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3622</xdr:rowOff>
    </xdr:from>
    <xdr:to>
      <xdr:col>85</xdr:col>
      <xdr:colOff>127000</xdr:colOff>
      <xdr:row>38</xdr:row>
      <xdr:rowOff>80397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18722"/>
          <a:ext cx="838200" cy="7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165158</xdr:rowOff>
    </xdr:from>
    <xdr:to>
      <xdr:col>81</xdr:col>
      <xdr:colOff>50800</xdr:colOff>
      <xdr:row>38</xdr:row>
      <xdr:rowOff>3622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08808"/>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165158</xdr:rowOff>
    </xdr:from>
    <xdr:to>
      <xdr:col>76</xdr:col>
      <xdr:colOff>114300</xdr:colOff>
      <xdr:row>38</xdr:row>
      <xdr:rowOff>63470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8808"/>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27225</xdr:rowOff>
    </xdr:from>
    <xdr:to>
      <xdr:col>71</xdr:col>
      <xdr:colOff>177800</xdr:colOff>
      <xdr:row>38</xdr:row>
      <xdr:rowOff>63470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2325"/>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29597</xdr:rowOff>
    </xdr:from>
    <xdr:to>
      <xdr:col>85</xdr:col>
      <xdr:colOff>177800</xdr:colOff>
      <xdr:row>38</xdr:row>
      <xdr:rowOff>131197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115974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124272</xdr:rowOff>
    </xdr:from>
    <xdr:to>
      <xdr:col>81</xdr:col>
      <xdr:colOff>101600</xdr:colOff>
      <xdr:row>38</xdr:row>
      <xdr:rowOff>54421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67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70949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114359</xdr:rowOff>
    </xdr:from>
    <xdr:to>
      <xdr:col>76</xdr:col>
      <xdr:colOff>165100</xdr:colOff>
      <xdr:row>38</xdr:row>
      <xdr:rowOff>44509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61036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12670</xdr:rowOff>
    </xdr:from>
    <xdr:to>
      <xdr:col>72</xdr:col>
      <xdr:colOff>38100</xdr:colOff>
      <xdr:row>38</xdr:row>
      <xdr:rowOff>114270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105397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147875</xdr:rowOff>
    </xdr:from>
    <xdr:to>
      <xdr:col>67</xdr:col>
      <xdr:colOff>101600</xdr:colOff>
      <xdr:row>38</xdr:row>
      <xdr:rowOff>78025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69152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154636</xdr:rowOff>
    </xdr:from>
    <xdr:to>
      <xdr:col>85</xdr:col>
      <xdr:colOff>127000</xdr:colOff>
      <xdr:row>58</xdr:row>
      <xdr:rowOff>34679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27286"/>
          <a:ext cx="8382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27822</xdr:rowOff>
    </xdr:from>
    <xdr:to>
      <xdr:col>81</xdr:col>
      <xdr:colOff>50800</xdr:colOff>
      <xdr:row>58</xdr:row>
      <xdr:rowOff>34679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719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27822</xdr:rowOff>
    </xdr:from>
    <xdr:to>
      <xdr:col>76</xdr:col>
      <xdr:colOff>114300</xdr:colOff>
      <xdr:row>58</xdr:row>
      <xdr:rowOff>68893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71922"/>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4409</xdr:rowOff>
    </xdr:from>
    <xdr:to>
      <xdr:col>71</xdr:col>
      <xdr:colOff>177800</xdr:colOff>
      <xdr:row>58</xdr:row>
      <xdr:rowOff>68893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48509"/>
          <a:ext cx="8890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103836</xdr:rowOff>
    </xdr:from>
    <xdr:to>
      <xdr:col>85</xdr:col>
      <xdr:colOff>177800</xdr:colOff>
      <xdr:row>58</xdr:row>
      <xdr:rowOff>33986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82263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155329</xdr:rowOff>
    </xdr:from>
    <xdr:to>
      <xdr:col>81</xdr:col>
      <xdr:colOff>101600</xdr:colOff>
      <xdr:row>58</xdr:row>
      <xdr:rowOff>85479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76606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148472</xdr:rowOff>
    </xdr:from>
    <xdr:to>
      <xdr:col>76</xdr:col>
      <xdr:colOff>165100</xdr:colOff>
      <xdr:row>58</xdr:row>
      <xdr:rowOff>78622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69749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18093</xdr:rowOff>
    </xdr:from>
    <xdr:to>
      <xdr:col>72</xdr:col>
      <xdr:colOff>38100</xdr:colOff>
      <xdr:row>58</xdr:row>
      <xdr:rowOff>119693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110820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125059</xdr:rowOff>
    </xdr:from>
    <xdr:to>
      <xdr:col>67</xdr:col>
      <xdr:colOff>101600</xdr:colOff>
      <xdr:row>58</xdr:row>
      <xdr:rowOff>55209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46336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35485</xdr:rowOff>
    </xdr:from>
    <xdr:to>
      <xdr:col>85</xdr:col>
      <xdr:colOff>127000</xdr:colOff>
      <xdr:row>78</xdr:row>
      <xdr:rowOff>107409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08585"/>
          <a:ext cx="838200" cy="7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35485</xdr:rowOff>
    </xdr:from>
    <xdr:to>
      <xdr:col>81</xdr:col>
      <xdr:colOff>50800</xdr:colOff>
      <xdr:row>79</xdr:row>
      <xdr:rowOff>2040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08585"/>
          <a:ext cx="889000" cy="1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2040</xdr:rowOff>
    </xdr:from>
    <xdr:to>
      <xdr:col>76</xdr:col>
      <xdr:colOff>114300</xdr:colOff>
      <xdr:row>79</xdr:row>
      <xdr:rowOff>33367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46590"/>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33367</xdr:rowOff>
    </xdr:from>
    <xdr:to>
      <xdr:col>71</xdr:col>
      <xdr:colOff>177800</xdr:colOff>
      <xdr:row>79</xdr:row>
      <xdr:rowOff>43645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7917"/>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56609</xdr:rowOff>
    </xdr:from>
    <xdr:to>
      <xdr:col>85</xdr:col>
      <xdr:colOff>177800</xdr:colOff>
      <xdr:row>78</xdr:row>
      <xdr:rowOff>158209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15986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156135</xdr:rowOff>
    </xdr:from>
    <xdr:to>
      <xdr:col>81</xdr:col>
      <xdr:colOff>101600</xdr:colOff>
      <xdr:row>78</xdr:row>
      <xdr:rowOff>86285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102812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122690</xdr:rowOff>
    </xdr:from>
    <xdr:to>
      <xdr:col>76</xdr:col>
      <xdr:colOff>165100</xdr:colOff>
      <xdr:row>79</xdr:row>
      <xdr:rowOff>52840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69367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154017</xdr:rowOff>
    </xdr:from>
    <xdr:to>
      <xdr:col>72</xdr:col>
      <xdr:colOff>38100</xdr:colOff>
      <xdr:row>79</xdr:row>
      <xdr:rowOff>84167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75294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164295</xdr:rowOff>
    </xdr:from>
    <xdr:to>
      <xdr:col>67</xdr:col>
      <xdr:colOff>101600</xdr:colOff>
      <xdr:row>79</xdr:row>
      <xdr:rowOff>94445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32454</xdr:rowOff>
    </xdr:from>
    <xdr:to>
      <xdr:col>85</xdr:col>
      <xdr:colOff>127000</xdr:colOff>
      <xdr:row>98</xdr:row>
      <xdr:rowOff>53164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34554"/>
          <a:ext cx="8382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158383</xdr:rowOff>
    </xdr:from>
    <xdr:to>
      <xdr:col>81</xdr:col>
      <xdr:colOff>50800</xdr:colOff>
      <xdr:row>98</xdr:row>
      <xdr:rowOff>53164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89033"/>
          <a:ext cx="889000" cy="6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143576</xdr:rowOff>
    </xdr:from>
    <xdr:to>
      <xdr:col>76</xdr:col>
      <xdr:colOff>114300</xdr:colOff>
      <xdr:row>97</xdr:row>
      <xdr:rowOff>158383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74226"/>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143576</xdr:rowOff>
    </xdr:from>
    <xdr:to>
      <xdr:col>71</xdr:col>
      <xdr:colOff>177800</xdr:colOff>
      <xdr:row>97</xdr:row>
      <xdr:rowOff>147090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4226"/>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153104</xdr:rowOff>
    </xdr:from>
    <xdr:to>
      <xdr:col>85</xdr:col>
      <xdr:colOff>177800</xdr:colOff>
      <xdr:row>98</xdr:row>
      <xdr:rowOff>83254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131531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2364</xdr:rowOff>
    </xdr:from>
    <xdr:to>
      <xdr:col>81</xdr:col>
      <xdr:colOff>101600</xdr:colOff>
      <xdr:row>98</xdr:row>
      <xdr:rowOff>103964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95091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107583</xdr:rowOff>
    </xdr:from>
    <xdr:to>
      <xdr:col>76</xdr:col>
      <xdr:colOff>165100</xdr:colOff>
      <xdr:row>98</xdr:row>
      <xdr:rowOff>37733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54260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1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92776</xdr:rowOff>
    </xdr:from>
    <xdr:to>
      <xdr:col>72</xdr:col>
      <xdr:colOff>38100</xdr:colOff>
      <xdr:row>98</xdr:row>
      <xdr:rowOff>22926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39453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9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96290</xdr:rowOff>
    </xdr:from>
    <xdr:to>
      <xdr:col>67</xdr:col>
      <xdr:colOff>101600</xdr:colOff>
      <xdr:row>98</xdr:row>
      <xdr:rowOff>26440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42967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新型コロナウイルス対策や大型事業の実施により総務費・民生費・衛生費・商工費・教育費など多くの費目で一人当たりコストが増加している。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総務費については、特別定額給付金事業（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332,633</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千円）や防災無線整備事業（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277,899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千円）等の影響により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197,577</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円の増加となった。農林水産業費では第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期県営畑地帯総合整備事業（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34,997</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千円）や国庫補助事業を活用した施設整備補助事業（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93,952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千円）などにより一人当たりコストは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37,049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円の増加となった。教育費についても、</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GIGA</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スクール構想に対応するため</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ICT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環境整備事業（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101,420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千円）などにより一人当たりコストは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27,031</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円の増加となった。</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土木費の住民一人当たりコストは類似団体平均と比較して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22,316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14.4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％）高い状況となっている。これは、当村が観光地であることや辺地対策として、国庫補助事業や交付税措置率の高い地方債を活用しながら道路建設事業を計画的且つ積極的に進めているからである。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商工費のコストが</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大幅に</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増加（一人当たり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+33,216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円）したのは、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コロナ対策事業（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154,882</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千円）として</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プレミアム付商品券発行事業</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の継続や宿泊旅行券発行事業等を</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行い、八ヶ岳周辺整備事業（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25,342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千円）を実施したからである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利子積立以外の新規積立は無いため、財政調整基金の残高の増減はほぼ無い。実質収支額においては赤字がないため、全てプラスの比較的安定した数値となっているが、実質単年度収支については、単年度収支額や繰上償還金の有無等により、比率の増減が大きく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臨時財政需要があった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が国県補助金等も増加したため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年度において、全ての会計において赤字額は発生していない。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赤字額が発生しないよう健全な財政運営に努める。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5262614</v>
      </c>
      <c r="BO4" s="464"/>
      <c r="BP4" s="464"/>
      <c r="BQ4" s="464"/>
      <c r="BR4" s="464"/>
      <c r="BS4" s="464"/>
      <c r="BT4" s="464"/>
      <c r="BU4" s="465"/>
      <c r="BV4" s="463">
        <v>4203669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24.7</v>
      </c>
      <c r="CU4" s="648"/>
      <c r="CV4" s="648"/>
      <c r="CW4" s="648"/>
      <c r="CX4" s="648"/>
      <c r="CY4" s="648"/>
      <c r="CZ4" s="648"/>
      <c r="DA4" s="649"/>
      <c r="DB4" s="647">
        <v>21.7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4491776</v>
      </c>
      <c r="BO5" s="469"/>
      <c r="BP5" s="469"/>
      <c r="BQ5" s="469"/>
      <c r="BR5" s="469"/>
      <c r="BS5" s="469"/>
      <c r="BT5" s="469"/>
      <c r="BU5" s="470"/>
      <c r="BV5" s="468">
        <v>3605115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74.599999999999994</v>
      </c>
      <c r="CU5" s="439"/>
      <c r="CV5" s="439"/>
      <c r="CW5" s="439"/>
      <c r="CX5" s="439"/>
      <c r="CY5" s="439"/>
      <c r="CZ5" s="439"/>
      <c r="DA5" s="440"/>
      <c r="DB5" s="438">
        <v>74.3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770838</v>
      </c>
      <c r="BO6" s="469"/>
      <c r="BP6" s="469"/>
      <c r="BQ6" s="469"/>
      <c r="BR6" s="469"/>
      <c r="BS6" s="469"/>
      <c r="BT6" s="469"/>
      <c r="BU6" s="470"/>
      <c r="BV6" s="468">
        <v>598554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77.2</v>
      </c>
      <c r="CU6" s="622"/>
      <c r="CV6" s="622"/>
      <c r="CW6" s="622"/>
      <c r="CX6" s="622"/>
      <c r="CY6" s="622"/>
      <c r="CZ6" s="622"/>
      <c r="DA6" s="623"/>
      <c r="DB6" s="621">
        <v>76.900000000000006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158160</v>
      </c>
      <c r="BO7" s="469"/>
      <c r="BP7" s="469"/>
      <c r="BQ7" s="469"/>
      <c r="BR7" s="469"/>
      <c r="BS7" s="469"/>
      <c r="BT7" s="469"/>
      <c r="BU7" s="470"/>
      <c r="BV7" s="468">
        <v>100848</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2477611</v>
      </c>
      <c r="CU7" s="469"/>
      <c r="CV7" s="469"/>
      <c r="CW7" s="469"/>
      <c r="CX7" s="469"/>
      <c r="CY7" s="469"/>
      <c r="CZ7" s="469"/>
      <c r="DA7" s="470"/>
      <c r="DB7" s="468">
        <v>2294263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612678</v>
      </c>
      <c r="BO8" s="469"/>
      <c r="BP8" s="469"/>
      <c r="BQ8" s="469"/>
      <c r="BR8" s="469"/>
      <c r="BS8" s="469"/>
      <c r="BT8" s="469"/>
      <c r="BU8" s="470"/>
      <c r="BV8" s="468">
        <v>497706</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0.32</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3242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114972</v>
      </c>
      <c r="BO9" s="469"/>
      <c r="BP9" s="469"/>
      <c r="BQ9" s="469"/>
      <c r="BR9" s="469"/>
      <c r="BS9" s="469"/>
      <c r="BT9" s="469"/>
      <c r="BU9" s="470"/>
      <c r="BV9" s="468">
        <v>80633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13.6</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3408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93</v>
      </c>
      <c r="AV10" s="526"/>
      <c r="AW10" s="526"/>
      <c r="AX10" s="526"/>
      <c r="AY10" s="448" t="s">
        <v>119</v>
      </c>
      <c r="AZ10" s="449"/>
      <c r="BA10" s="449"/>
      <c r="BB10" s="449"/>
      <c r="BC10" s="449"/>
      <c r="BD10" s="449"/>
      <c r="BE10" s="449"/>
      <c r="BF10" s="449"/>
      <c r="BG10" s="449"/>
      <c r="BH10" s="449"/>
      <c r="BI10" s="449"/>
      <c r="BJ10" s="449"/>
      <c r="BK10" s="449"/>
      <c r="BL10" s="449"/>
      <c r="BM10" s="450"/>
      <c r="BN10" s="468">
        <v>299</v>
      </c>
      <c r="BO10" s="469"/>
      <c r="BP10" s="469"/>
      <c r="BQ10" s="469"/>
      <c r="BR10" s="469"/>
      <c r="BS10" s="469"/>
      <c r="BT10" s="469"/>
      <c r="BU10" s="470"/>
      <c r="BV10" s="468">
        <v>275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3162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2881</v>
      </c>
      <c r="S13" s="572"/>
      <c r="T13" s="572"/>
      <c r="U13" s="572"/>
      <c r="V13" s="573"/>
      <c r="W13" s="559" t="s">
        <v>138</v>
      </c>
      <c r="X13" s="481"/>
      <c r="Y13" s="481"/>
      <c r="Z13" s="481"/>
      <c r="AA13" s="481"/>
      <c r="AB13" s="482"/>
      <c r="AC13" s="444">
        <v>1330</v>
      </c>
      <c r="AD13" s="445"/>
      <c r="AE13" s="445"/>
      <c r="AF13" s="445"/>
      <c r="AG13" s="446"/>
      <c r="AH13" s="444">
        <v>1339</v>
      </c>
      <c r="AI13" s="445"/>
      <c r="AJ13" s="445"/>
      <c r="AK13" s="445"/>
      <c r="AL13" s="447"/>
      <c r="AM13" s="537" t="s">
        <v>139</v>
      </c>
      <c r="AN13" s="442"/>
      <c r="AO13" s="442"/>
      <c r="AP13" s="442"/>
      <c r="AQ13" s="442"/>
      <c r="AR13" s="442"/>
      <c r="AS13" s="442"/>
      <c r="AT13" s="443"/>
      <c r="AU13" s="525" t="s">
        <v>114</v>
      </c>
      <c r="AV13" s="526"/>
      <c r="AW13" s="526"/>
      <c r="AX13" s="526"/>
      <c r="AY13" s="448" t="s">
        <v>140</v>
      </c>
      <c r="AZ13" s="449"/>
      <c r="BA13" s="449"/>
      <c r="BB13" s="449"/>
      <c r="BC13" s="449"/>
      <c r="BD13" s="449"/>
      <c r="BE13" s="449"/>
      <c r="BF13" s="449"/>
      <c r="BG13" s="449"/>
      <c r="BH13" s="449"/>
      <c r="BI13" s="449"/>
      <c r="BJ13" s="449"/>
      <c r="BK13" s="449"/>
      <c r="BL13" s="449"/>
      <c r="BM13" s="450"/>
      <c r="BN13" s="468">
        <v>115271</v>
      </c>
      <c r="BO13" s="469"/>
      <c r="BP13" s="469"/>
      <c r="BQ13" s="469"/>
      <c r="BR13" s="469"/>
      <c r="BS13" s="469"/>
      <c r="BT13" s="469"/>
      <c r="BU13" s="470"/>
      <c r="BV13" s="468">
        <v>80908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0.5</v>
      </c>
      <c r="CU13" s="439"/>
      <c r="CV13" s="439"/>
      <c r="CW13" s="439"/>
      <c r="CX13" s="439"/>
      <c r="CY13" s="439"/>
      <c r="CZ13" s="439"/>
      <c r="DA13" s="440"/>
      <c r="DB13" s="438">
        <v>0</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3113</v>
      </c>
      <c r="S14" s="572"/>
      <c r="T14" s="572"/>
      <c r="U14" s="572"/>
      <c r="V14" s="573"/>
      <c r="W14" s="574"/>
      <c r="X14" s="484"/>
      <c r="Y14" s="484"/>
      <c r="Z14" s="484"/>
      <c r="AA14" s="484"/>
      <c r="AB14" s="485"/>
      <c r="AC14" s="564">
        <v>60.7</v>
      </c>
      <c r="AD14" s="565"/>
      <c r="AE14" s="565"/>
      <c r="AF14" s="565"/>
      <c r="AG14" s="566"/>
      <c r="AH14" s="564">
        <v>61.4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144</v>
      </c>
      <c r="CU14" s="576"/>
      <c r="CV14" s="576"/>
      <c r="CW14" s="576"/>
      <c r="CX14" s="576"/>
      <c r="CY14" s="576"/>
      <c r="CZ14" s="576"/>
      <c r="DA14" s="577"/>
      <c r="DB14" s="575" t="s">
        <v>144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2899</v>
      </c>
      <c r="S15" s="572"/>
      <c r="T15" s="572"/>
      <c r="U15" s="572"/>
      <c r="V15" s="573"/>
      <c r="W15" s="559" t="s">
        <v>146</v>
      </c>
      <c r="X15" s="481"/>
      <c r="Y15" s="481"/>
      <c r="Z15" s="481"/>
      <c r="AA15" s="481"/>
      <c r="AB15" s="482"/>
      <c r="AC15" s="444">
        <v>105</v>
      </c>
      <c r="AD15" s="445"/>
      <c r="AE15" s="445"/>
      <c r="AF15" s="445"/>
      <c r="AG15" s="446"/>
      <c r="AH15" s="444">
        <v>113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686119</v>
      </c>
      <c r="BO15" s="464"/>
      <c r="BP15" s="464"/>
      <c r="BQ15" s="464"/>
      <c r="BR15" s="464"/>
      <c r="BS15" s="464"/>
      <c r="BT15" s="464"/>
      <c r="BU15" s="465"/>
      <c r="BV15" s="463">
        <v>650094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4.8</v>
      </c>
      <c r="AD16" s="565"/>
      <c r="AE16" s="565"/>
      <c r="AF16" s="565"/>
      <c r="AG16" s="566"/>
      <c r="AH16" s="564">
        <v>5.2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2211638</v>
      </c>
      <c r="BO16" s="469"/>
      <c r="BP16" s="469"/>
      <c r="BQ16" s="469"/>
      <c r="BR16" s="469"/>
      <c r="BS16" s="469"/>
      <c r="BT16" s="469"/>
      <c r="BU16" s="470"/>
      <c r="BV16" s="468">
        <v>2056438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757</v>
      </c>
      <c r="AD17" s="445"/>
      <c r="AE17" s="445"/>
      <c r="AF17" s="445"/>
      <c r="AG17" s="446"/>
      <c r="AH17" s="444">
        <v>729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872487</v>
      </c>
      <c r="BO17" s="469"/>
      <c r="BP17" s="469"/>
      <c r="BQ17" s="469"/>
      <c r="BR17" s="469"/>
      <c r="BS17" s="469"/>
      <c r="BT17" s="469"/>
      <c r="BU17" s="470"/>
      <c r="BV17" s="468">
        <v>811489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133.09</v>
      </c>
      <c r="M18" s="533"/>
      <c r="N18" s="533"/>
      <c r="O18" s="533"/>
      <c r="P18" s="533"/>
      <c r="Q18" s="533"/>
      <c r="R18" s="534"/>
      <c r="S18" s="534"/>
      <c r="T18" s="534"/>
      <c r="U18" s="534"/>
      <c r="V18" s="535"/>
      <c r="W18" s="549"/>
      <c r="X18" s="550"/>
      <c r="Y18" s="550"/>
      <c r="Z18" s="550"/>
      <c r="AA18" s="550"/>
      <c r="AB18" s="560"/>
      <c r="AC18" s="432">
        <v>34.5</v>
      </c>
      <c r="AD18" s="433"/>
      <c r="AE18" s="433"/>
      <c r="AF18" s="433"/>
      <c r="AG18" s="536"/>
      <c r="AH18" s="432">
        <v>33.4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1827748</v>
      </c>
      <c r="BO18" s="469"/>
      <c r="BP18" s="469"/>
      <c r="BQ18" s="469"/>
      <c r="BR18" s="469"/>
      <c r="BS18" s="469"/>
      <c r="BT18" s="469"/>
      <c r="BU18" s="470"/>
      <c r="BV18" s="468">
        <v>1751187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3396013</v>
      </c>
      <c r="BO19" s="469"/>
      <c r="BP19" s="469"/>
      <c r="BQ19" s="469"/>
      <c r="BR19" s="469"/>
      <c r="BS19" s="469"/>
      <c r="BT19" s="469"/>
      <c r="BU19" s="470"/>
      <c r="BV19" s="468">
        <v>3021262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1075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4045765</v>
      </c>
      <c r="BO23" s="469"/>
      <c r="BP23" s="469"/>
      <c r="BQ23" s="469"/>
      <c r="BR23" s="469"/>
      <c r="BS23" s="469"/>
      <c r="BT23" s="469"/>
      <c r="BU23" s="470"/>
      <c r="BV23" s="468">
        <v>3793361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7450</v>
      </c>
      <c r="R24" s="445"/>
      <c r="S24" s="445"/>
      <c r="T24" s="445"/>
      <c r="U24" s="445"/>
      <c r="V24" s="446"/>
      <c r="W24" s="510"/>
      <c r="X24" s="501"/>
      <c r="Y24" s="502"/>
      <c r="Z24" s="441" t="s">
        <v>170</v>
      </c>
      <c r="AA24" s="442"/>
      <c r="AB24" s="442"/>
      <c r="AC24" s="442"/>
      <c r="AD24" s="442"/>
      <c r="AE24" s="442"/>
      <c r="AF24" s="442"/>
      <c r="AG24" s="443"/>
      <c r="AH24" s="444">
        <v>51</v>
      </c>
      <c r="AI24" s="445"/>
      <c r="AJ24" s="445"/>
      <c r="AK24" s="445"/>
      <c r="AL24" s="446"/>
      <c r="AM24" s="444">
        <v>154173</v>
      </c>
      <c r="AN24" s="445"/>
      <c r="AO24" s="445"/>
      <c r="AP24" s="445"/>
      <c r="AQ24" s="445"/>
      <c r="AR24" s="446"/>
      <c r="AS24" s="444">
        <v>3023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3024331</v>
      </c>
      <c r="BO24" s="469"/>
      <c r="BP24" s="469"/>
      <c r="BQ24" s="469"/>
      <c r="BR24" s="469"/>
      <c r="BS24" s="469"/>
      <c r="BT24" s="469"/>
      <c r="BU24" s="470"/>
      <c r="BV24" s="468">
        <v>3103401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6010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174</v>
      </c>
      <c r="BO25" s="464"/>
      <c r="BP25" s="464"/>
      <c r="BQ25" s="464"/>
      <c r="BR25" s="464"/>
      <c r="BS25" s="464"/>
      <c r="BT25" s="464"/>
      <c r="BU25" s="465"/>
      <c r="BV25" s="463">
        <v>300000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5370</v>
      </c>
      <c r="R26" s="445"/>
      <c r="S26" s="445"/>
      <c r="T26" s="445"/>
      <c r="U26" s="445"/>
      <c r="V26" s="446"/>
      <c r="W26" s="510"/>
      <c r="X26" s="501"/>
      <c r="Y26" s="502"/>
      <c r="Z26" s="441" t="s">
        <v>177</v>
      </c>
      <c r="AA26" s="523"/>
      <c r="AB26" s="523"/>
      <c r="AC26" s="523"/>
      <c r="AD26" s="523"/>
      <c r="AE26" s="523"/>
      <c r="AF26" s="523"/>
      <c r="AG26" s="524"/>
      <c r="AH26" s="444" t="s">
        <v>136</v>
      </c>
      <c r="AI26" s="445"/>
      <c r="AJ26" s="445"/>
      <c r="AK26" s="445"/>
      <c r="AL26" s="446"/>
      <c r="AM26" s="444" t="s">
        <v>127</v>
      </c>
      <c r="AN26" s="445"/>
      <c r="AO26" s="445"/>
      <c r="AP26" s="445"/>
      <c r="AQ26" s="445"/>
      <c r="AR26" s="446"/>
      <c r="AS26" s="444" t="s">
        <v>136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2540</v>
      </c>
      <c r="R27" s="445"/>
      <c r="S27" s="445"/>
      <c r="T27" s="445"/>
      <c r="U27" s="445"/>
      <c r="V27" s="446"/>
      <c r="W27" s="510"/>
      <c r="X27" s="501"/>
      <c r="Y27" s="502"/>
      <c r="Z27" s="441" t="s">
        <v>180</v>
      </c>
      <c r="AA27" s="442"/>
      <c r="AB27" s="442"/>
      <c r="AC27" s="442"/>
      <c r="AD27" s="442"/>
      <c r="AE27" s="442"/>
      <c r="AF27" s="442"/>
      <c r="AG27" s="443"/>
      <c r="AH27" s="444" t="s">
        <v>174</v>
      </c>
      <c r="AI27" s="445"/>
      <c r="AJ27" s="445"/>
      <c r="AK27" s="445"/>
      <c r="AL27" s="446"/>
      <c r="AM27" s="444" t="s">
        <v>174</v>
      </c>
      <c r="AN27" s="445"/>
      <c r="AO27" s="445"/>
      <c r="AP27" s="445"/>
      <c r="AQ27" s="445"/>
      <c r="AR27" s="446"/>
      <c r="AS27" s="444" t="s">
        <v>174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104208</v>
      </c>
      <c r="BO27" s="472"/>
      <c r="BP27" s="472"/>
      <c r="BQ27" s="472"/>
      <c r="BR27" s="472"/>
      <c r="BS27" s="472"/>
      <c r="BT27" s="472"/>
      <c r="BU27" s="473"/>
      <c r="BV27" s="471">
        <v>104161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1770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184</v>
      </c>
      <c r="AN28" s="445"/>
      <c r="AO28" s="445"/>
      <c r="AP28" s="445"/>
      <c r="AQ28" s="445"/>
      <c r="AR28" s="446"/>
      <c r="AS28" s="444" t="s">
        <v>174</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655835</v>
      </c>
      <c r="BO28" s="464"/>
      <c r="BP28" s="464"/>
      <c r="BQ28" s="464"/>
      <c r="BR28" s="464"/>
      <c r="BS28" s="464"/>
      <c r="BT28" s="464"/>
      <c r="BU28" s="465"/>
      <c r="BV28" s="463">
        <v>655536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6</v>
      </c>
      <c r="M29" s="445"/>
      <c r="N29" s="445"/>
      <c r="O29" s="445"/>
      <c r="P29" s="446"/>
      <c r="Q29" s="444">
        <v>1600</v>
      </c>
      <c r="R29" s="445"/>
      <c r="S29" s="445"/>
      <c r="T29" s="445"/>
      <c r="U29" s="445"/>
      <c r="V29" s="446"/>
      <c r="W29" s="511"/>
      <c r="X29" s="512"/>
      <c r="Y29" s="513"/>
      <c r="Z29" s="441" t="s">
        <v>187</v>
      </c>
      <c r="AA29" s="442"/>
      <c r="AB29" s="442"/>
      <c r="AC29" s="442"/>
      <c r="AD29" s="442"/>
      <c r="AE29" s="442"/>
      <c r="AF29" s="442"/>
      <c r="AG29" s="443"/>
      <c r="AH29" s="444">
        <v>51</v>
      </c>
      <c r="AI29" s="445"/>
      <c r="AJ29" s="445"/>
      <c r="AK29" s="445"/>
      <c r="AL29" s="446"/>
      <c r="AM29" s="444">
        <v>154173</v>
      </c>
      <c r="AN29" s="445"/>
      <c r="AO29" s="445"/>
      <c r="AP29" s="445"/>
      <c r="AQ29" s="445"/>
      <c r="AR29" s="446"/>
      <c r="AS29" s="444">
        <v>3023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406612</v>
      </c>
      <c r="BO29" s="469"/>
      <c r="BP29" s="469"/>
      <c r="BQ29" s="469"/>
      <c r="BR29" s="469"/>
      <c r="BS29" s="469"/>
      <c r="BT29" s="469"/>
      <c r="BU29" s="470"/>
      <c r="BV29" s="468">
        <v>406438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6053101</v>
      </c>
      <c r="BO30" s="472"/>
      <c r="BP30" s="472"/>
      <c r="BQ30" s="472"/>
      <c r="BR30" s="472"/>
      <c r="BS30" s="472"/>
      <c r="BT30" s="472"/>
      <c r="BU30" s="473"/>
      <c r="BV30" s="471">
        <v>5996413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IF('各会計、関係団体の財政状況及び健全化判断比率'!B31="","",'各会計、関係団体の財政状況及び健全化判断比率'!B31)</f>
        <v>村営水道事業特別会計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佐久広域連合（一般会計）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南牧村振興公社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佐久広域連合（消防特別会計）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下水道事業特別会計（コミプラ分）</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IF('各会計、関係団体の財政状況及び健全化判断比率'!B33="","",'各会計、関係団体の財政状況及び健全化判断比率'!B33)</f>
        <v>宅地造成事業特別会計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佐久広域連合（特別養護老人ホーム特別会計）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佐久広域連合（救護施設特別会計）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佐久広域連合（食肉流通センター特別会計）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南佐久環境衛生組合（一般会計）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南佐久環境衛生組合（公共下水道事業特別会計）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長野県後期高齢者医療広域連合（一般会計）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長野県後期高齢者医療広域連合（後期高齢者医療特別会計）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長野県市町村自治振興組合（一般会計）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rP25Ok8OOBXi77T/JeMx58nL50KKA9bTFtsAPLBpg0SojQ3VzfpjTb4hrT9tI3niTGCYQWKXpOHaaDm2dDLcg==" saltValue="2gt0n8r5oiB1MmuzyXhp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580</v>
      </c>
      <c r="D34" s="1250"/>
      <c r="E34" s="1251"/>
      <c r="F34" s="32">
        <v>20.61</v>
      </c>
      <c r="G34" s="33">
        <v>23.59</v>
      </c>
      <c r="H34" s="33">
        <v>17.98</v>
      </c>
      <c r="I34" s="33">
        <v>21.3</v>
      </c>
      <c r="J34" s="34">
        <v>23.93</v>
      </c>
      <c r="K34" s="22"/>
      <c r="L34" s="22"/>
      <c r="M34" s="22"/>
      <c r="N34" s="22"/>
      <c r="O34" s="22"/>
      <c r="P34" s="22"/>
    </row>
    <row r="35" spans="1:16" ht="39" customHeight="1" x14ac:dyDescent="0.15">
      <c r="A35" s="22"/>
      <c r="B35" s="35"/>
      <c r="C35" s="1244" t="s">
        <v>581</v>
      </c>
      <c r="D35" s="1245"/>
      <c r="E35" s="1246"/>
      <c r="F35" s="36">
        <v>0.62</v>
      </c>
      <c r="G35" s="37">
        <v>0.7</v>
      </c>
      <c r="H35" s="37">
        <v>0.4</v>
      </c>
      <c r="I35" s="37">
        <v>0.38</v>
      </c>
      <c r="J35" s="38">
        <v>0.79</v>
      </c>
      <c r="K35" s="22"/>
      <c r="L35" s="22"/>
      <c r="M35" s="22"/>
      <c r="N35" s="22"/>
      <c r="O35" s="22"/>
      <c r="P35" s="22"/>
    </row>
    <row r="36" spans="1:16" ht="39" customHeight="1" x14ac:dyDescent="0.15">
      <c r="A36" s="22"/>
      <c r="B36" s="35"/>
      <c r="C36" s="1244" t="s">
        <v>582</v>
      </c>
      <c r="D36" s="1245"/>
      <c r="E36" s="1246"/>
      <c r="F36" s="36">
        <v>0.53</v>
      </c>
      <c r="G36" s="37">
        <v>0.8</v>
      </c>
      <c r="H36" s="37">
        <v>0.78</v>
      </c>
      <c r="I36" s="37">
        <v>0.54</v>
      </c>
      <c r="J36" s="38">
        <v>0.33</v>
      </c>
      <c r="K36" s="22"/>
      <c r="L36" s="22"/>
      <c r="M36" s="22"/>
      <c r="N36" s="22"/>
      <c r="O36" s="22"/>
      <c r="P36" s="22"/>
    </row>
    <row r="37" spans="1:16" ht="39" customHeight="1" x14ac:dyDescent="0.15">
      <c r="A37" s="22"/>
      <c r="B37" s="35"/>
      <c r="C37" s="1244" t="s">
        <v>583</v>
      </c>
      <c r="D37" s="1245"/>
      <c r="E37" s="1246"/>
      <c r="F37" s="36">
        <v>0.36</v>
      </c>
      <c r="G37" s="37">
        <v>0.33</v>
      </c>
      <c r="H37" s="37">
        <v>0.1</v>
      </c>
      <c r="I37" s="37">
        <v>0.32</v>
      </c>
      <c r="J37" s="38">
        <v>0.32</v>
      </c>
      <c r="K37" s="22"/>
      <c r="L37" s="22"/>
      <c r="M37" s="22"/>
      <c r="N37" s="22"/>
      <c r="O37" s="22"/>
      <c r="P37" s="22"/>
    </row>
    <row r="38" spans="1:16" ht="39" customHeight="1" x14ac:dyDescent="0.15">
      <c r="A38" s="22"/>
      <c r="B38" s="35"/>
      <c r="C38" s="1244" t="s">
        <v>584</v>
      </c>
      <c r="D38" s="1245"/>
      <c r="E38" s="1246"/>
      <c r="F38" s="36">
        <v>0.05</v>
      </c>
      <c r="G38" s="37">
        <v>0.05</v>
      </c>
      <c r="H38" s="37">
        <v>0.05</v>
      </c>
      <c r="I38" s="37">
        <v>0.17</v>
      </c>
      <c r="J38" s="38">
        <v>0.15</v>
      </c>
      <c r="K38" s="22"/>
      <c r="L38" s="22"/>
      <c r="M38" s="22"/>
      <c r="N38" s="22"/>
      <c r="O38" s="22"/>
      <c r="P38" s="22"/>
    </row>
    <row r="39" spans="1:16" ht="39" customHeight="1" x14ac:dyDescent="0.15">
      <c r="A39" s="22"/>
      <c r="B39" s="35"/>
      <c r="C39" s="1244" t="s">
        <v>585</v>
      </c>
      <c r="D39" s="1245"/>
      <c r="E39" s="1246"/>
      <c r="F39" s="36">
        <v>2.46</v>
      </c>
      <c r="G39" s="37">
        <v>1.42</v>
      </c>
      <c r="H39" s="37">
        <v>0.33</v>
      </c>
      <c r="I39" s="37" t="s">
        <v>586</v>
      </c>
      <c r="J39" s="38">
        <v>0.04</v>
      </c>
      <c r="K39" s="22"/>
      <c r="L39" s="22"/>
      <c r="M39" s="22"/>
      <c r="N39" s="22"/>
      <c r="O39" s="22"/>
      <c r="P39" s="22"/>
    </row>
    <row r="40" spans="1:16" ht="39" customHeight="1" x14ac:dyDescent="0.15">
      <c r="A40" s="22"/>
      <c r="B40" s="35"/>
      <c r="C40" s="1244" t="s">
        <v>587</v>
      </c>
      <c r="D40" s="1245"/>
      <c r="E40" s="1246"/>
      <c r="F40" s="36">
        <v>0.11</v>
      </c>
      <c r="G40" s="37">
        <v>0.09</v>
      </c>
      <c r="H40" s="37">
        <v>0.05</v>
      </c>
      <c r="I40" s="37">
        <v>0.05</v>
      </c>
      <c r="J40" s="38">
        <v>0.02</v>
      </c>
      <c r="K40" s="22"/>
      <c r="L40" s="22"/>
      <c r="M40" s="22"/>
      <c r="N40" s="22"/>
      <c r="O40" s="22"/>
      <c r="P40" s="22"/>
    </row>
    <row r="41" spans="1:16" ht="39" customHeight="1" x14ac:dyDescent="0.15">
      <c r="A41" s="22"/>
      <c r="B41" s="35"/>
      <c r="C41" s="1244" t="s">
        <v>588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589</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590</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kqwTPzNm/8YFBIIPqyhvuMq7ZFEbnGSsbR2HiBpM967XYMBmg+RFDdjDURZz4CirX2L0QzYw1lVvO8d1+MOEg==" saltValue="hYeeVXXFcrItNrbhonYU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444</v>
      </c>
      <c r="L45" s="60">
        <v>445</v>
      </c>
      <c r="M45" s="60">
        <v>404</v>
      </c>
      <c r="N45" s="60">
        <v>414</v>
      </c>
      <c r="O45" s="61">
        <v>461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14</v>
      </c>
      <c r="F48" s="1254"/>
      <c r="G48" s="1254"/>
      <c r="H48" s="1254"/>
      <c r="I48" s="1254"/>
      <c r="J48" s="1255"/>
      <c r="K48" s="63">
        <v>86</v>
      </c>
      <c r="L48" s="64">
        <v>84</v>
      </c>
      <c r="M48" s="64">
        <v>81</v>
      </c>
      <c r="N48" s="64">
        <v>81</v>
      </c>
      <c r="O48" s="65">
        <v>81</v>
      </c>
      <c r="P48" s="48"/>
      <c r="Q48" s="48"/>
      <c r="R48" s="48"/>
      <c r="S48" s="48"/>
      <c r="T48" s="48"/>
      <c r="U48" s="48"/>
    </row>
    <row r="49" spans="1:21" ht="30.75" customHeight="1" x14ac:dyDescent="0.15">
      <c r="A49" s="48"/>
      <c r="B49" s="1272"/>
      <c r="C49" s="1273"/>
      <c r="D49" s="62"/>
      <c r="E49" s="1254" t="s">
        <v>15</v>
      </c>
      <c r="F49" s="1254"/>
      <c r="G49" s="1254"/>
      <c r="H49" s="1254"/>
      <c r="I49" s="1254"/>
      <c r="J49" s="1255"/>
      <c r="K49" s="63">
        <v>1</v>
      </c>
      <c r="L49" s="64">
        <v>0</v>
      </c>
      <c r="M49" s="64">
        <v>0</v>
      </c>
      <c r="N49" s="64">
        <v>0</v>
      </c>
      <c r="O49" s="65">
        <v>0</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532</v>
      </c>
      <c r="L50" s="64" t="s">
        <v>532</v>
      </c>
      <c r="M50" s="64" t="s">
        <v>532</v>
      </c>
      <c r="N50" s="64" t="s">
        <v>532</v>
      </c>
      <c r="O50" s="65" t="s">
        <v>532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532</v>
      </c>
      <c r="L51" s="64" t="s">
        <v>532</v>
      </c>
      <c r="M51" s="64" t="s">
        <v>532</v>
      </c>
      <c r="N51" s="64" t="s">
        <v>532</v>
      </c>
      <c r="O51" s="65" t="s">
        <v>532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535</v>
      </c>
      <c r="L52" s="64">
        <v>538</v>
      </c>
      <c r="M52" s="64">
        <v>484</v>
      </c>
      <c r="N52" s="64">
        <v>496</v>
      </c>
      <c r="O52" s="65">
        <v>515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-4</v>
      </c>
      <c r="L53" s="69">
        <v>-9</v>
      </c>
      <c r="M53" s="69">
        <v>1</v>
      </c>
      <c r="N53" s="69">
        <v>-1</v>
      </c>
      <c r="O53" s="70">
        <v>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614</v>
      </c>
      <c r="L57" s="84" t="s">
        <v>614</v>
      </c>
      <c r="M57" s="84" t="s">
        <v>614</v>
      </c>
      <c r="N57" s="84" t="s">
        <v>614</v>
      </c>
      <c r="O57" s="85" t="s">
        <v>614</v>
      </c>
    </row>
    <row r="58" spans="1:21" ht="31.5" customHeight="1" thickBot="1" x14ac:dyDescent="0.2">
      <c r="B58" s="1262"/>
      <c r="C58" s="1263"/>
      <c r="D58" s="1267" t="s">
        <v>26</v>
      </c>
      <c r="E58" s="1268"/>
      <c r="F58" s="1268"/>
      <c r="G58" s="1268"/>
      <c r="H58" s="1268"/>
      <c r="I58" s="1268"/>
      <c r="J58" s="1269"/>
      <c r="K58" s="86" t="s">
        <v>614</v>
      </c>
      <c r="L58" s="87" t="s">
        <v>614</v>
      </c>
      <c r="M58" s="87" t="s">
        <v>614</v>
      </c>
      <c r="N58" s="87" t="s">
        <v>614</v>
      </c>
      <c r="O58" s="88" t="s">
        <v>614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jl4O6JnGyqQ0dObkPrTip1nLEPMHLCc1G+5PKCm+SvktHTDJ1nqzq9feFuu6JEmN/JFpUf1U4D2vnYKOdqDQ==" saltValue="DGl27rWuV3DhdHc5+jGF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90" t="s">
        <v>29</v>
      </c>
      <c r="C41" s="1291"/>
      <c r="D41" s="102"/>
      <c r="E41" s="1292" t="s">
        <v>30</v>
      </c>
      <c r="F41" s="1292"/>
      <c r="G41" s="1292"/>
      <c r="H41" s="1293"/>
      <c r="I41" s="103">
        <v>3639</v>
      </c>
      <c r="J41" s="104">
        <v>3842</v>
      </c>
      <c r="K41" s="104">
        <v>3765</v>
      </c>
      <c r="L41" s="104">
        <v>3793</v>
      </c>
      <c r="M41" s="105">
        <v>4046</v>
      </c>
    </row>
    <row r="42" spans="2:13" ht="27.75" customHeight="1" x14ac:dyDescent="0.15">
      <c r="B42" s="1280"/>
      <c r="C42" s="1281"/>
      <c r="D42" s="106"/>
      <c r="E42" s="1284" t="s">
        <v>31</v>
      </c>
      <c r="F42" s="1284"/>
      <c r="G42" s="1284"/>
      <c r="H42" s="1285"/>
      <c r="I42" s="107" t="s">
        <v>532</v>
      </c>
      <c r="J42" s="108" t="s">
        <v>532</v>
      </c>
      <c r="K42" s="108" t="s">
        <v>532</v>
      </c>
      <c r="L42" s="108" t="s">
        <v>532</v>
      </c>
      <c r="M42" s="109" t="s">
        <v>532</v>
      </c>
    </row>
    <row r="43" spans="2:13" ht="27.75" customHeight="1" x14ac:dyDescent="0.15">
      <c r="B43" s="1280"/>
      <c r="C43" s="1281"/>
      <c r="D43" s="106"/>
      <c r="E43" s="1284" t="s">
        <v>32</v>
      </c>
      <c r="F43" s="1284"/>
      <c r="G43" s="1284"/>
      <c r="H43" s="1285"/>
      <c r="I43" s="107">
        <v>545</v>
      </c>
      <c r="J43" s="108">
        <v>477</v>
      </c>
      <c r="K43" s="108">
        <v>419</v>
      </c>
      <c r="L43" s="108">
        <v>396</v>
      </c>
      <c r="M43" s="109">
        <v>335</v>
      </c>
    </row>
    <row r="44" spans="2:13" ht="27.75" customHeight="1" x14ac:dyDescent="0.15">
      <c r="B44" s="1280"/>
      <c r="C44" s="1281"/>
      <c r="D44" s="106"/>
      <c r="E44" s="1284" t="s">
        <v>33</v>
      </c>
      <c r="F44" s="1284"/>
      <c r="G44" s="1284"/>
      <c r="H44" s="1285"/>
      <c r="I44" s="107">
        <v>20</v>
      </c>
      <c r="J44" s="108">
        <v>19</v>
      </c>
      <c r="K44" s="108">
        <v>1</v>
      </c>
      <c r="L44" s="108">
        <v>0</v>
      </c>
      <c r="M44" s="109">
        <v>0</v>
      </c>
    </row>
    <row r="45" spans="2:13" ht="27.75" customHeight="1" x14ac:dyDescent="0.15">
      <c r="B45" s="1280"/>
      <c r="C45" s="1281"/>
      <c r="D45" s="106"/>
      <c r="E45" s="1284" t="s">
        <v>34</v>
      </c>
      <c r="F45" s="1284"/>
      <c r="G45" s="1284"/>
      <c r="H45" s="1285"/>
      <c r="I45" s="107">
        <v>414</v>
      </c>
      <c r="J45" s="108">
        <v>407</v>
      </c>
      <c r="K45" s="108">
        <v>405</v>
      </c>
      <c r="L45" s="108">
        <v>406</v>
      </c>
      <c r="M45" s="109">
        <v>377</v>
      </c>
    </row>
    <row r="46" spans="2:13" ht="27.75" customHeight="1" x14ac:dyDescent="0.15">
      <c r="B46" s="1280"/>
      <c r="C46" s="1281"/>
      <c r="D46" s="110"/>
      <c r="E46" s="1284" t="s">
        <v>35</v>
      </c>
      <c r="F46" s="1284"/>
      <c r="G46" s="1284"/>
      <c r="H46" s="1285"/>
      <c r="I46" s="107" t="s">
        <v>532</v>
      </c>
      <c r="J46" s="108" t="s">
        <v>532</v>
      </c>
      <c r="K46" s="108" t="s">
        <v>532</v>
      </c>
      <c r="L46" s="108" t="s">
        <v>532</v>
      </c>
      <c r="M46" s="109" t="s">
        <v>532</v>
      </c>
    </row>
    <row r="47" spans="2:13" ht="27.75" customHeight="1" x14ac:dyDescent="0.15">
      <c r="B47" s="1280"/>
      <c r="C47" s="1281"/>
      <c r="D47" s="111"/>
      <c r="E47" s="1294" t="s">
        <v>36</v>
      </c>
      <c r="F47" s="1295"/>
      <c r="G47" s="1295"/>
      <c r="H47" s="1296"/>
      <c r="I47" s="107" t="s">
        <v>532</v>
      </c>
      <c r="J47" s="108" t="s">
        <v>532</v>
      </c>
      <c r="K47" s="108" t="s">
        <v>532</v>
      </c>
      <c r="L47" s="108" t="s">
        <v>532</v>
      </c>
      <c r="M47" s="109" t="s">
        <v>532</v>
      </c>
    </row>
    <row r="48" spans="2:13" ht="27.75" customHeight="1" x14ac:dyDescent="0.15">
      <c r="B48" s="1280"/>
      <c r="C48" s="1281"/>
      <c r="D48" s="106"/>
      <c r="E48" s="1284" t="s">
        <v>37</v>
      </c>
      <c r="F48" s="1284"/>
      <c r="G48" s="1284"/>
      <c r="H48" s="1285"/>
      <c r="I48" s="107" t="s">
        <v>532</v>
      </c>
      <c r="J48" s="108" t="s">
        <v>532</v>
      </c>
      <c r="K48" s="108" t="s">
        <v>532</v>
      </c>
      <c r="L48" s="108" t="s">
        <v>532</v>
      </c>
      <c r="M48" s="109" t="s">
        <v>532</v>
      </c>
    </row>
    <row r="49" spans="2:13" ht="27.75" customHeight="1" x14ac:dyDescent="0.15">
      <c r="B49" s="1282"/>
      <c r="C49" s="1283"/>
      <c r="D49" s="106"/>
      <c r="E49" s="1284" t="s">
        <v>38</v>
      </c>
      <c r="F49" s="1284"/>
      <c r="G49" s="1284"/>
      <c r="H49" s="1285"/>
      <c r="I49" s="107" t="s">
        <v>532</v>
      </c>
      <c r="J49" s="108" t="s">
        <v>532</v>
      </c>
      <c r="K49" s="108" t="s">
        <v>532</v>
      </c>
      <c r="L49" s="108" t="s">
        <v>532</v>
      </c>
      <c r="M49" s="109" t="s">
        <v>532</v>
      </c>
    </row>
    <row r="50" spans="2:13" ht="27.75" customHeight="1" x14ac:dyDescent="0.15">
      <c r="B50" s="1278" t="s">
        <v>39</v>
      </c>
      <c r="C50" s="1279"/>
      <c r="D50" s="112"/>
      <c r="E50" s="1284" t="s">
        <v>40</v>
      </c>
      <c r="F50" s="1284"/>
      <c r="G50" s="1284"/>
      <c r="H50" s="1285"/>
      <c r="I50" s="107">
        <v>7221</v>
      </c>
      <c r="J50" s="108">
        <v>7220</v>
      </c>
      <c r="K50" s="108">
        <v>7242</v>
      </c>
      <c r="L50" s="108">
        <v>7343</v>
      </c>
      <c r="M50" s="109">
        <v>7361</v>
      </c>
    </row>
    <row r="51" spans="2:13" ht="27.75" customHeight="1" x14ac:dyDescent="0.15">
      <c r="B51" s="1280"/>
      <c r="C51" s="1281"/>
      <c r="D51" s="106"/>
      <c r="E51" s="1284" t="s">
        <v>41</v>
      </c>
      <c r="F51" s="1284"/>
      <c r="G51" s="1284"/>
      <c r="H51" s="1285"/>
      <c r="I51" s="107" t="s">
        <v>532</v>
      </c>
      <c r="J51" s="108" t="s">
        <v>532</v>
      </c>
      <c r="K51" s="108" t="s">
        <v>532</v>
      </c>
      <c r="L51" s="108" t="s">
        <v>532</v>
      </c>
      <c r="M51" s="109" t="s">
        <v>532</v>
      </c>
    </row>
    <row r="52" spans="2:13" ht="27.75" customHeight="1" x14ac:dyDescent="0.15">
      <c r="B52" s="1282"/>
      <c r="C52" s="1283"/>
      <c r="D52" s="106"/>
      <c r="E52" s="1284" t="s">
        <v>42</v>
      </c>
      <c r="F52" s="1284"/>
      <c r="G52" s="1284"/>
      <c r="H52" s="1285"/>
      <c r="I52" s="107">
        <v>4167</v>
      </c>
      <c r="J52" s="108">
        <v>4190</v>
      </c>
      <c r="K52" s="108">
        <v>4159</v>
      </c>
      <c r="L52" s="108">
        <v>4062</v>
      </c>
      <c r="M52" s="109">
        <v>4116</v>
      </c>
    </row>
    <row r="53" spans="2:13" ht="27.75" customHeight="1" thickBot="1" x14ac:dyDescent="0.2">
      <c r="B53" s="1286" t="s">
        <v>43</v>
      </c>
      <c r="C53" s="1287"/>
      <c r="D53" s="113"/>
      <c r="E53" s="1288" t="s">
        <v>44</v>
      </c>
      <c r="F53" s="1288"/>
      <c r="G53" s="1288"/>
      <c r="H53" s="1289"/>
      <c r="I53" s="114">
        <v>-6770</v>
      </c>
      <c r="J53" s="115">
        <v>-6664</v>
      </c>
      <c r="K53" s="115">
        <v>-6812</v>
      </c>
      <c r="L53" s="115">
        <v>-6810</v>
      </c>
      <c r="M53" s="116">
        <v>-6720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LWAFeKJbfYHKKf/nWqkq9jH3QhN5LSorKXowepGL/Z4g/jABYRwWbfcDnv8TV3AXA7M6WWc6/iwxX5kiyrU6A==" saltValue="DIf8gWANjo2grkaVgTw6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47</v>
      </c>
      <c r="D55" s="1305"/>
      <c r="E55" s="1306"/>
      <c r="F55" s="128">
        <v>655</v>
      </c>
      <c r="G55" s="128">
        <v>656</v>
      </c>
      <c r="H55" s="129">
        <v>656</v>
      </c>
    </row>
    <row r="56" spans="2:8" ht="52.5" customHeight="1" x14ac:dyDescent="0.15">
      <c r="B56" s="130"/>
      <c r="C56" s="1307" t="s">
        <v>48</v>
      </c>
      <c r="D56" s="1307"/>
      <c r="E56" s="1308"/>
      <c r="F56" s="131">
        <v>406</v>
      </c>
      <c r="G56" s="131">
        <v>406</v>
      </c>
      <c r="H56" s="132">
        <v>407</v>
      </c>
    </row>
    <row r="57" spans="2:8" ht="53.25" customHeight="1" x14ac:dyDescent="0.15">
      <c r="B57" s="130"/>
      <c r="C57" s="1309" t="s">
        <v>49</v>
      </c>
      <c r="D57" s="1309"/>
      <c r="E57" s="1310"/>
      <c r="F57" s="133">
        <v>5903</v>
      </c>
      <c r="G57" s="133">
        <v>5996</v>
      </c>
      <c r="H57" s="134">
        <v>6053</v>
      </c>
    </row>
    <row r="58" spans="2:8" ht="45.75" customHeight="1" x14ac:dyDescent="0.15">
      <c r="B58" s="135"/>
      <c r="C58" s="1297" t="s">
        <v>615</v>
      </c>
      <c r="D58" s="1298"/>
      <c r="E58" s="1299"/>
      <c r="F58" s="136">
        <v>2586</v>
      </c>
      <c r="G58" s="136">
        <v>2588</v>
      </c>
      <c r="H58" s="137">
        <v>2589</v>
      </c>
    </row>
    <row r="59" spans="2:8" ht="45.75" customHeight="1" x14ac:dyDescent="0.15">
      <c r="B59" s="135"/>
      <c r="C59" s="1297" t="s">
        <v>616</v>
      </c>
      <c r="D59" s="1298"/>
      <c r="E59" s="1299"/>
      <c r="F59" s="136">
        <v>770</v>
      </c>
      <c r="G59" s="136">
        <v>770</v>
      </c>
      <c r="H59" s="137">
        <v>720</v>
      </c>
    </row>
    <row r="60" spans="2:8" ht="45.75" customHeight="1" x14ac:dyDescent="0.15">
      <c r="B60" s="135"/>
      <c r="C60" s="1297" t="s">
        <v>617</v>
      </c>
      <c r="D60" s="1298"/>
      <c r="E60" s="1299"/>
      <c r="F60" s="136">
        <v>625</v>
      </c>
      <c r="G60" s="136">
        <v>626</v>
      </c>
      <c r="H60" s="137">
        <v>626</v>
      </c>
    </row>
    <row r="61" spans="2:8" ht="45.75" customHeight="1" x14ac:dyDescent="0.15">
      <c r="B61" s="135"/>
      <c r="C61" s="1297" t="s">
        <v>618</v>
      </c>
      <c r="D61" s="1298"/>
      <c r="E61" s="1299"/>
      <c r="F61" s="136">
        <v>579</v>
      </c>
      <c r="G61" s="136">
        <v>581</v>
      </c>
      <c r="H61" s="137">
        <v>586</v>
      </c>
    </row>
    <row r="62" spans="2:8" ht="45.75" customHeight="1" thickBot="1" x14ac:dyDescent="0.2">
      <c r="B62" s="138"/>
      <c r="C62" s="1300" t="s">
        <v>619</v>
      </c>
      <c r="D62" s="1301"/>
      <c r="E62" s="1302"/>
      <c r="F62" s="139">
        <v>484</v>
      </c>
      <c r="G62" s="139">
        <v>485</v>
      </c>
      <c r="H62" s="140">
        <v>485</v>
      </c>
    </row>
    <row r="63" spans="2:8" ht="52.5" customHeight="1" thickBot="1" x14ac:dyDescent="0.2">
      <c r="B63" s="141"/>
      <c r="C63" s="1303" t="s">
        <v>50</v>
      </c>
      <c r="D63" s="1303"/>
      <c r="E63" s="1304"/>
      <c r="F63" s="142">
        <v>6965</v>
      </c>
      <c r="G63" s="142">
        <v>7058</v>
      </c>
      <c r="H63" s="143">
        <v>7116</v>
      </c>
    </row>
    <row r="64" spans="2:8" ht="15" customHeight="1" x14ac:dyDescent="0.15"/>
  </sheetData>
  <sheetProtection algorithmName="SHA-512" hashValue="uz+A/0B/TELFxff7XkKZ72IeEJsw/br9LsTOP9vAcUaRde5EA9OIlMMN32717PI7LqHrgNaOFxOuVN0jQ7j5hw==" saltValue="bM7AztChNLXoc6rBmFyE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90FF-8150-4862-B150-44AEF5840D8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630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574</v>
      </c>
      <c r="BQ50" s="1325"/>
      <c r="BR50" s="1325"/>
      <c r="BS50" s="1325"/>
      <c r="BT50" s="1325"/>
      <c r="BU50" s="1325"/>
      <c r="BV50" s="1325"/>
      <c r="BW50" s="1325"/>
      <c r="BX50" s="1325" t="s">
        <v>575</v>
      </c>
      <c r="BY50" s="1325"/>
      <c r="BZ50" s="1325"/>
      <c r="CA50" s="1325"/>
      <c r="CB50" s="1325"/>
      <c r="CC50" s="1325"/>
      <c r="CD50" s="1325"/>
      <c r="CE50" s="1325"/>
      <c r="CF50" s="1325" t="s">
        <v>576</v>
      </c>
      <c r="CG50" s="1325"/>
      <c r="CH50" s="1325"/>
      <c r="CI50" s="1325"/>
      <c r="CJ50" s="1325"/>
      <c r="CK50" s="1325"/>
      <c r="CL50" s="1325"/>
      <c r="CM50" s="1325"/>
      <c r="CN50" s="1325" t="s">
        <v>577</v>
      </c>
      <c r="CO50" s="1325"/>
      <c r="CP50" s="1325"/>
      <c r="CQ50" s="1325"/>
      <c r="CR50" s="1325"/>
      <c r="CS50" s="1325"/>
      <c r="CT50" s="1325"/>
      <c r="CU50" s="1325"/>
      <c r="CV50" s="1325" t="s">
        <v>578</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624</v>
      </c>
      <c r="AO51" s="1328"/>
      <c r="AP51" s="1328"/>
      <c r="AQ51" s="1328"/>
      <c r="AR51" s="1328"/>
      <c r="AS51" s="1328"/>
      <c r="AT51" s="1328"/>
      <c r="AU51" s="1328"/>
      <c r="AV51" s="1328"/>
      <c r="AW51" s="1328"/>
      <c r="AX51" s="1328"/>
      <c r="AY51" s="1328"/>
      <c r="AZ51" s="1328"/>
      <c r="BA51" s="1328"/>
      <c r="BB51" s="1328" t="s">
        <v>625</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626</v>
      </c>
      <c r="BC53" s="1328"/>
      <c r="BD53" s="1328"/>
      <c r="BE53" s="1328"/>
      <c r="BF53" s="1328"/>
      <c r="BG53" s="1328"/>
      <c r="BH53" s="1328"/>
      <c r="BI53" s="1328"/>
      <c r="BJ53" s="1328"/>
      <c r="BK53" s="1328"/>
      <c r="BL53" s="1328"/>
      <c r="BM53" s="1328"/>
      <c r="BN53" s="1328"/>
      <c r="BO53" s="1328"/>
      <c r="BP53" s="1311">
        <v>54.6</v>
      </c>
      <c r="BQ53" s="1311"/>
      <c r="BR53" s="1311"/>
      <c r="BS53" s="1311"/>
      <c r="BT53" s="1311"/>
      <c r="BU53" s="1311"/>
      <c r="BV53" s="1311"/>
      <c r="BW53" s="1311"/>
      <c r="BX53" s="1311">
        <v>55.3</v>
      </c>
      <c r="BY53" s="1311"/>
      <c r="BZ53" s="1311"/>
      <c r="CA53" s="1311"/>
      <c r="CB53" s="1311"/>
      <c r="CC53" s="1311"/>
      <c r="CD53" s="1311"/>
      <c r="CE53" s="1311"/>
      <c r="CF53" s="1311">
        <v>56.8</v>
      </c>
      <c r="CG53" s="1311"/>
      <c r="CH53" s="1311"/>
      <c r="CI53" s="1311"/>
      <c r="CJ53" s="1311"/>
      <c r="CK53" s="1311"/>
      <c r="CL53" s="1311"/>
      <c r="CM53" s="1311"/>
      <c r="CN53" s="1311">
        <v>58.4</v>
      </c>
      <c r="CO53" s="1311"/>
      <c r="CP53" s="1311"/>
      <c r="CQ53" s="1311"/>
      <c r="CR53" s="1311"/>
      <c r="CS53" s="1311"/>
      <c r="CT53" s="1311"/>
      <c r="CU53" s="1311"/>
      <c r="CV53" s="1311">
        <v>60.1</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627</v>
      </c>
      <c r="AO55" s="1325"/>
      <c r="AP55" s="1325"/>
      <c r="AQ55" s="1325"/>
      <c r="AR55" s="1325"/>
      <c r="AS55" s="1325"/>
      <c r="AT55" s="1325"/>
      <c r="AU55" s="1325"/>
      <c r="AV55" s="1325"/>
      <c r="AW55" s="1325"/>
      <c r="AX55" s="1325"/>
      <c r="AY55" s="1325"/>
      <c r="AZ55" s="1325"/>
      <c r="BA55" s="1325"/>
      <c r="BB55" s="1328" t="s">
        <v>625</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626</v>
      </c>
      <c r="BC57" s="1328"/>
      <c r="BD57" s="1328"/>
      <c r="BE57" s="1328"/>
      <c r="BF57" s="1328"/>
      <c r="BG57" s="1328"/>
      <c r="BH57" s="1328"/>
      <c r="BI57" s="1328"/>
      <c r="BJ57" s="1328"/>
      <c r="BK57" s="1328"/>
      <c r="BL57" s="1328"/>
      <c r="BM57" s="1328"/>
      <c r="BN57" s="1328"/>
      <c r="BO57" s="1328"/>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631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574</v>
      </c>
      <c r="BQ72" s="1325"/>
      <c r="BR72" s="1325"/>
      <c r="BS72" s="1325"/>
      <c r="BT72" s="1325"/>
      <c r="BU72" s="1325"/>
      <c r="BV72" s="1325"/>
      <c r="BW72" s="1325"/>
      <c r="BX72" s="1325" t="s">
        <v>575</v>
      </c>
      <c r="BY72" s="1325"/>
      <c r="BZ72" s="1325"/>
      <c r="CA72" s="1325"/>
      <c r="CB72" s="1325"/>
      <c r="CC72" s="1325"/>
      <c r="CD72" s="1325"/>
      <c r="CE72" s="1325"/>
      <c r="CF72" s="1325" t="s">
        <v>576</v>
      </c>
      <c r="CG72" s="1325"/>
      <c r="CH72" s="1325"/>
      <c r="CI72" s="1325"/>
      <c r="CJ72" s="1325"/>
      <c r="CK72" s="1325"/>
      <c r="CL72" s="1325"/>
      <c r="CM72" s="1325"/>
      <c r="CN72" s="1325" t="s">
        <v>577</v>
      </c>
      <c r="CO72" s="1325"/>
      <c r="CP72" s="1325"/>
      <c r="CQ72" s="1325"/>
      <c r="CR72" s="1325"/>
      <c r="CS72" s="1325"/>
      <c r="CT72" s="1325"/>
      <c r="CU72" s="1325"/>
      <c r="CV72" s="1325" t="s">
        <v>578</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624</v>
      </c>
      <c r="AO73" s="1328"/>
      <c r="AP73" s="1328"/>
      <c r="AQ73" s="1328"/>
      <c r="AR73" s="1328"/>
      <c r="AS73" s="1328"/>
      <c r="AT73" s="1328"/>
      <c r="AU73" s="1328"/>
      <c r="AV73" s="1328"/>
      <c r="AW73" s="1328"/>
      <c r="AX73" s="1328"/>
      <c r="AY73" s="1328"/>
      <c r="AZ73" s="1328"/>
      <c r="BA73" s="1328"/>
      <c r="BB73" s="1328" t="s">
        <v>625</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629</v>
      </c>
      <c r="BC75" s="1328"/>
      <c r="BD75" s="1328"/>
      <c r="BE75" s="1328"/>
      <c r="BF75" s="1328"/>
      <c r="BG75" s="1328"/>
      <c r="BH75" s="1328"/>
      <c r="BI75" s="1328"/>
      <c r="BJ75" s="1328"/>
      <c r="BK75" s="1328"/>
      <c r="BL75" s="1328"/>
      <c r="BM75" s="1328"/>
      <c r="BN75" s="1328"/>
      <c r="BO75" s="1328"/>
      <c r="BP75" s="1311">
        <v>0.3</v>
      </c>
      <c r="BQ75" s="1311"/>
      <c r="BR75" s="1311"/>
      <c r="BS75" s="1311"/>
      <c r="BT75" s="1311"/>
      <c r="BU75" s="1311"/>
      <c r="BV75" s="1311"/>
      <c r="BW75" s="1311"/>
      <c r="BX75" s="1311">
        <v>-0.2</v>
      </c>
      <c r="BY75" s="1311"/>
      <c r="BZ75" s="1311"/>
      <c r="CA75" s="1311"/>
      <c r="CB75" s="1311"/>
      <c r="CC75" s="1311"/>
      <c r="CD75" s="1311"/>
      <c r="CE75" s="1311"/>
      <c r="CF75" s="1311">
        <v>-0.1</v>
      </c>
      <c r="CG75" s="1311"/>
      <c r="CH75" s="1311"/>
      <c r="CI75" s="1311"/>
      <c r="CJ75" s="1311"/>
      <c r="CK75" s="1311"/>
      <c r="CL75" s="1311"/>
      <c r="CM75" s="1311"/>
      <c r="CN75" s="1311">
        <v>0</v>
      </c>
      <c r="CO75" s="1311"/>
      <c r="CP75" s="1311"/>
      <c r="CQ75" s="1311"/>
      <c r="CR75" s="1311"/>
      <c r="CS75" s="1311"/>
      <c r="CT75" s="1311"/>
      <c r="CU75" s="1311"/>
      <c r="CV75" s="1311">
        <v>0.5</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627</v>
      </c>
      <c r="AO77" s="1325"/>
      <c r="AP77" s="1325"/>
      <c r="AQ77" s="1325"/>
      <c r="AR77" s="1325"/>
      <c r="AS77" s="1325"/>
      <c r="AT77" s="1325"/>
      <c r="AU77" s="1325"/>
      <c r="AV77" s="1325"/>
      <c r="AW77" s="1325"/>
      <c r="AX77" s="1325"/>
      <c r="AY77" s="1325"/>
      <c r="AZ77" s="1325"/>
      <c r="BA77" s="1325"/>
      <c r="BB77" s="1328" t="s">
        <v>625</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629</v>
      </c>
      <c r="BC79" s="1328"/>
      <c r="BD79" s="1328"/>
      <c r="BE79" s="1328"/>
      <c r="BF79" s="1328"/>
      <c r="BG79" s="1328"/>
      <c r="BH79" s="1328"/>
      <c r="BI79" s="1328"/>
      <c r="BJ79" s="1328"/>
      <c r="BK79" s="1328"/>
      <c r="BL79" s="1328"/>
      <c r="BM79" s="1328"/>
      <c r="BN79" s="1328"/>
      <c r="BO79" s="1328"/>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OxTmz9LseW0P/slUnRm7sYZNNUuWdw5Yf5qrBuziON5E1LpMUtojit0CdCEOxN6L636N5jatJynPyxioQtVpA==" saltValue="fnT8jFqxv3D5GSpWoUJj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040F3-4246-4B21-BAE1-3E79C17D49F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WBskG1729hY71dTGhPnCePY7kXjfb1UxBesh6nlsYeLRQRfVCSsEUQsn08a0tpBcTDbmhbRqmHkgp7diWGHLaQ==" saltValue="rQk3C+jNPYVsregRinLJ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BAC8-228A-45CC-B94C-97AFEC6090A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D5eNnP/yCE/s8O9uRy24BerWFTXQhRKPzGiPFI39tFMczIFxJTg+MaJaW35wXdC9CNtl8nByzxzm008GUIFZEA==" saltValue="5Pb/kxL2iTBrcVM685Rz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386952</v>
      </c>
      <c r="E3" s="162"/>
      <c r="F3" s="163">
        <v>291945</v>
      </c>
      <c r="G3" s="164"/>
      <c r="H3" s="165"/>
    </row>
    <row r="4" spans="1:8" x14ac:dyDescent="0.15">
      <c r="A4" s="166"/>
      <c r="B4" s="167"/>
      <c r="C4" s="168"/>
      <c r="D4" s="169">
        <v>238098</v>
      </c>
      <c r="E4" s="170"/>
      <c r="F4" s="171">
        <v>127651</v>
      </c>
      <c r="G4" s="172"/>
      <c r="H4" s="173"/>
    </row>
    <row r="5" spans="1:8" x14ac:dyDescent="0.15">
      <c r="A5" s="154" t="s">
        <v>566</v>
      </c>
      <c r="B5" s="159"/>
      <c r="C5" s="160"/>
      <c r="D5" s="161">
        <v>383627</v>
      </c>
      <c r="E5" s="162"/>
      <c r="F5" s="163">
        <v>291173</v>
      </c>
      <c r="G5" s="164"/>
      <c r="H5" s="165"/>
    </row>
    <row r="6" spans="1:8" x14ac:dyDescent="0.15">
      <c r="A6" s="166"/>
      <c r="B6" s="167"/>
      <c r="C6" s="168"/>
      <c r="D6" s="169">
        <v>259725</v>
      </c>
      <c r="E6" s="170"/>
      <c r="F6" s="171">
        <v>119071</v>
      </c>
      <c r="G6" s="172"/>
      <c r="H6" s="173"/>
    </row>
    <row r="7" spans="1:8" x14ac:dyDescent="0.15">
      <c r="A7" s="154" t="s">
        <v>567</v>
      </c>
      <c r="B7" s="159"/>
      <c r="C7" s="160"/>
      <c r="D7" s="161">
        <v>258399</v>
      </c>
      <c r="E7" s="162"/>
      <c r="F7" s="163">
        <v>271581</v>
      </c>
      <c r="G7" s="164"/>
      <c r="H7" s="165"/>
    </row>
    <row r="8" spans="1:8" x14ac:dyDescent="0.15">
      <c r="A8" s="166"/>
      <c r="B8" s="167"/>
      <c r="C8" s="168"/>
      <c r="D8" s="169">
        <v>193715</v>
      </c>
      <c r="E8" s="170"/>
      <c r="F8" s="171">
        <v>117844</v>
      </c>
      <c r="G8" s="172"/>
      <c r="H8" s="173"/>
    </row>
    <row r="9" spans="1:8" x14ac:dyDescent="0.15">
      <c r="A9" s="154" t="s">
        <v>568</v>
      </c>
      <c r="B9" s="159"/>
      <c r="C9" s="160"/>
      <c r="D9" s="161">
        <v>287628</v>
      </c>
      <c r="E9" s="162"/>
      <c r="F9" s="163">
        <v>268375</v>
      </c>
      <c r="G9" s="164"/>
      <c r="H9" s="165"/>
    </row>
    <row r="10" spans="1:8" x14ac:dyDescent="0.15">
      <c r="A10" s="166"/>
      <c r="B10" s="167"/>
      <c r="C10" s="168"/>
      <c r="D10" s="169">
        <v>215967</v>
      </c>
      <c r="E10" s="170"/>
      <c r="F10" s="171">
        <v>119602</v>
      </c>
      <c r="G10" s="172"/>
      <c r="H10" s="173"/>
    </row>
    <row r="11" spans="1:8" x14ac:dyDescent="0.15">
      <c r="A11" s="154" t="s">
        <v>569</v>
      </c>
      <c r="B11" s="159"/>
      <c r="C11" s="160"/>
      <c r="D11" s="161">
        <v>382287</v>
      </c>
      <c r="E11" s="162"/>
      <c r="F11" s="163">
        <v>301035</v>
      </c>
      <c r="G11" s="164"/>
      <c r="H11" s="165"/>
    </row>
    <row r="12" spans="1:8" x14ac:dyDescent="0.15">
      <c r="A12" s="166"/>
      <c r="B12" s="167"/>
      <c r="C12" s="174"/>
      <c r="D12" s="169">
        <v>227126</v>
      </c>
      <c r="E12" s="170"/>
      <c r="F12" s="171">
        <v>154376</v>
      </c>
      <c r="G12" s="172"/>
      <c r="H12" s="173"/>
    </row>
    <row r="13" spans="1:8" x14ac:dyDescent="0.15">
      <c r="A13" s="154"/>
      <c r="B13" s="159"/>
      <c r="C13" s="175"/>
      <c r="D13" s="176">
        <v>339779</v>
      </c>
      <c r="E13" s="177"/>
      <c r="F13" s="178">
        <v>284822</v>
      </c>
      <c r="G13" s="179"/>
      <c r="H13" s="165"/>
    </row>
    <row r="14" spans="1:8" x14ac:dyDescent="0.15">
      <c r="A14" s="166"/>
      <c r="B14" s="167"/>
      <c r="C14" s="168"/>
      <c r="D14" s="169">
        <v>226926</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21.25</v>
      </c>
      <c r="C19" s="180">
        <f>ROUND(VALUE(SUBSTITUTE(実質収支比率等に係る経年分析!G$48,"▲","-")),2)</f>
        <v>24.31</v>
      </c>
      <c r="D19" s="180">
        <f>ROUND(VALUE(SUBSTITUTE(実質収支比率等に係る経年分析!H$48,"▲","-")),2)</f>
        <v>18.39</v>
      </c>
      <c r="E19" s="180">
        <f>ROUND(VALUE(SUBSTITUTE(実質収支比率等に係る経年分析!I$48,"▲","-")),2)</f>
        <v>21.69</v>
      </c>
      <c r="F19" s="180">
        <f>ROUND(VALUE(SUBSTITUTE(実質収支比率等に係る経年分析!J$48,"▲","-")),2)</f>
        <v>24.73</v>
      </c>
    </row>
    <row r="20" spans="1:11" x14ac:dyDescent="0.15">
      <c r="A20" s="180" t="s">
        <v>54</v>
      </c>
      <c r="B20" s="180">
        <f>ROUND(VALUE(SUBSTITUTE(実質収支比率等に係る経年分析!F$47,"▲","-")),2)</f>
        <v>26.84</v>
      </c>
      <c r="C20" s="180">
        <f>ROUND(VALUE(SUBSTITUTE(実質収支比率等に係る経年分析!G$47,"▲","-")),2)</f>
        <v>27.41</v>
      </c>
      <c r="D20" s="180">
        <f>ROUND(VALUE(SUBSTITUTE(実質収支比率等に係る経年分析!H$47,"▲","-")),2)</f>
        <v>28.9</v>
      </c>
      <c r="E20" s="180">
        <f>ROUND(VALUE(SUBSTITUTE(実質収支比率等に係る経年分析!I$47,"▲","-")),2)</f>
        <v>28.57</v>
      </c>
      <c r="F20" s="180">
        <f>ROUND(VALUE(SUBSTITUTE(実質収支比率等に係る経年分析!J$47,"▲","-")),2)</f>
        <v>26.47</v>
      </c>
    </row>
    <row r="21" spans="1:11" x14ac:dyDescent="0.15">
      <c r="A21" s="180" t="s">
        <v>55</v>
      </c>
      <c r="B21" s="180">
        <f>IF(ISNUMBER(VALUE(SUBSTITUTE(実質収支比率等に係る経年分析!F$49,"▲","-"))),ROUND(VALUE(SUBSTITUTE(実質収支比率等に係る経年分析!F$49,"▲","-")),2),NA())</f>
        <v>14.23</v>
      </c>
      <c r="C21" s="180">
        <f>IF(ISNUMBER(VALUE(SUBSTITUTE(実質収支比率等に係る経年分析!G$49,"▲","-"))),ROUND(VALUE(SUBSTITUTE(実質収支比率等に係る経年分析!G$49,"▲","-")),2),NA())</f>
        <v>8.26</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3.53</v>
      </c>
      <c r="F21" s="180">
        <f>IF(ISNUMBER(VALUE(SUBSTITUTE(実質収支比率等に係る経年分析!J$49,"▲","-"))),ROUND(VALUE(SUBSTITUTE(実質収支比率等に係る経年分析!J$49,"▲","-")),2),NA())</f>
        <v>4.6500000000000004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f>IF(ROUND(VALUE(SUBSTITUTE(連結実質赤字比率に係る赤字・黒字の構成分析!I$39,"▲", "-")), 2) &lt; 0, ABS(ROUND(VALUE(SUBSTITUTE(連結実質赤字比率に係る赤字・黒字の構成分析!I$39,"▲", "-")), 2)), NA())</f>
        <v>7.0000000000000007E-2</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村営水道事業特別会計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0.33</v>
      </c>
    </row>
    <row r="35" spans="1:16" x14ac:dyDescent="0.15">
      <c r="A35" s="181" t="str">
        <f>IF(連結実質赤字比率に係る赤字・黒字の構成分析!C$35="",NA(),連結実質赤字比率に係る赤字・黒字の構成分析!C$35)</f>
        <v>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535</v>
      </c>
      <c r="E42" s="182"/>
      <c r="F42" s="182"/>
      <c r="G42" s="182">
        <f>'実質公債費比率（分子）の構造'!L$52</f>
        <v>538</v>
      </c>
      <c r="H42" s="182"/>
      <c r="I42" s="182"/>
      <c r="J42" s="182">
        <f>'実質公債費比率（分子）の構造'!M$52</f>
        <v>484</v>
      </c>
      <c r="K42" s="182"/>
      <c r="L42" s="182"/>
      <c r="M42" s="182">
        <f>'実質公債費比率（分子）の構造'!N$52</f>
        <v>496</v>
      </c>
      <c r="N42" s="182"/>
      <c r="O42" s="182"/>
      <c r="P42" s="182">
        <f>'実質公債費比率（分子）の構造'!O$52</f>
        <v>515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86</v>
      </c>
      <c r="C46" s="182"/>
      <c r="D46" s="182"/>
      <c r="E46" s="182">
        <f>'実質公債費比率（分子）の構造'!L$48</f>
        <v>84</v>
      </c>
      <c r="F46" s="182"/>
      <c r="G46" s="182"/>
      <c r="H46" s="182">
        <f>'実質公債費比率（分子）の構造'!M$48</f>
        <v>81</v>
      </c>
      <c r="I46" s="182"/>
      <c r="J46" s="182"/>
      <c r="K46" s="182">
        <f>'実質公債費比率（分子）の構造'!N$48</f>
        <v>81</v>
      </c>
      <c r="L46" s="182"/>
      <c r="M46" s="182"/>
      <c r="N46" s="182">
        <f>'実質公債費比率（分子）の構造'!O$48</f>
        <v>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444</v>
      </c>
      <c r="C49" s="182"/>
      <c r="D49" s="182"/>
      <c r="E49" s="182">
        <f>'実質公債費比率（分子）の構造'!L$45</f>
        <v>445</v>
      </c>
      <c r="F49" s="182"/>
      <c r="G49" s="182"/>
      <c r="H49" s="182">
        <f>'実質公債費比率（分子）の構造'!M$45</f>
        <v>404</v>
      </c>
      <c r="I49" s="182"/>
      <c r="J49" s="182"/>
      <c r="K49" s="182">
        <f>'実質公債費比率（分子）の構造'!N$45</f>
        <v>414</v>
      </c>
      <c r="L49" s="182"/>
      <c r="M49" s="182"/>
      <c r="N49" s="182">
        <f>'実質公債費比率（分子）の構造'!O$45</f>
        <v>461</v>
      </c>
      <c r="O49" s="182"/>
      <c r="P49" s="182"/>
    </row>
    <row r="50" spans="1:16" x14ac:dyDescent="0.15">
      <c r="A50" s="182" t="s">
        <v>70</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1</v>
      </c>
      <c r="J50" s="182" t="e">
        <f>NA()</f>
        <v>#N/A</v>
      </c>
      <c r="K50" s="182" t="e">
        <f>NA()</f>
        <v>#N/A</v>
      </c>
      <c r="L50" s="182">
        <f>IF(ISNUMBER('実質公債費比率（分子）の構造'!N$53),'実質公債費比率（分子）の構造'!N$53,NA())</f>
        <v>-1</v>
      </c>
      <c r="M50" s="182" t="e">
        <f>NA()</f>
        <v>#N/A</v>
      </c>
      <c r="N50" s="182" t="e">
        <f>NA()</f>
        <v>#N/A</v>
      </c>
      <c r="O50" s="182">
        <f>IF(ISNUMBER('実質公債費比率（分子）の構造'!O$53),'実質公債費比率（分子）の構造'!O$53,NA())</f>
        <v>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4167</v>
      </c>
      <c r="E56" s="181"/>
      <c r="F56" s="181"/>
      <c r="G56" s="181">
        <f>'将来負担比率（分子）の構造'!J$52</f>
        <v>4190</v>
      </c>
      <c r="H56" s="181"/>
      <c r="I56" s="181"/>
      <c r="J56" s="181">
        <f>'将来負担比率（分子）の構造'!K$52</f>
        <v>4159</v>
      </c>
      <c r="K56" s="181"/>
      <c r="L56" s="181"/>
      <c r="M56" s="181">
        <f>'将来負担比率（分子）の構造'!L$52</f>
        <v>4062</v>
      </c>
      <c r="N56" s="181"/>
      <c r="O56" s="181"/>
      <c r="P56" s="181">
        <f>'将来負担比率（分子）の構造'!M$52</f>
        <v>4116</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7221</v>
      </c>
      <c r="E58" s="181"/>
      <c r="F58" s="181"/>
      <c r="G58" s="181">
        <f>'将来負担比率（分子）の構造'!J$50</f>
        <v>7220</v>
      </c>
      <c r="H58" s="181"/>
      <c r="I58" s="181"/>
      <c r="J58" s="181">
        <f>'将来負担比率（分子）の構造'!K$50</f>
        <v>7242</v>
      </c>
      <c r="K58" s="181"/>
      <c r="L58" s="181"/>
      <c r="M58" s="181">
        <f>'将来負担比率（分子）の構造'!L$50</f>
        <v>7343</v>
      </c>
      <c r="N58" s="181"/>
      <c r="O58" s="181"/>
      <c r="P58" s="181">
        <f>'将来負担比率（分子）の構造'!M$50</f>
        <v>7361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414</v>
      </c>
      <c r="C62" s="181"/>
      <c r="D62" s="181"/>
      <c r="E62" s="181">
        <f>'将来負担比率（分子）の構造'!J$45</f>
        <v>407</v>
      </c>
      <c r="F62" s="181"/>
      <c r="G62" s="181"/>
      <c r="H62" s="181">
        <f>'将来負担比率（分子）の構造'!K$45</f>
        <v>405</v>
      </c>
      <c r="I62" s="181"/>
      <c r="J62" s="181"/>
      <c r="K62" s="181">
        <f>'将来負担比率（分子）の構造'!L$45</f>
        <v>406</v>
      </c>
      <c r="L62" s="181"/>
      <c r="M62" s="181"/>
      <c r="N62" s="181">
        <f>'将来負担比率（分子）の構造'!M$45</f>
        <v>377</v>
      </c>
      <c r="O62" s="181"/>
      <c r="P62" s="181"/>
    </row>
    <row r="63" spans="1:16" x14ac:dyDescent="0.15">
      <c r="A63" s="181" t="s">
        <v>33</v>
      </c>
      <c r="B63" s="181">
        <f>'将来負担比率（分子）の構造'!I$44</f>
        <v>20</v>
      </c>
      <c r="C63" s="181"/>
      <c r="D63" s="181"/>
      <c r="E63" s="181">
        <f>'将来負担比率（分子）の構造'!J$44</f>
        <v>19</v>
      </c>
      <c r="F63" s="181"/>
      <c r="G63" s="181"/>
      <c r="H63" s="181">
        <f>'将来負担比率（分子）の構造'!K$44</f>
        <v>1</v>
      </c>
      <c r="I63" s="181"/>
      <c r="J63" s="181"/>
      <c r="K63" s="181">
        <f>'将来負担比率（分子）の構造'!L$44</f>
        <v>0</v>
      </c>
      <c r="L63" s="181"/>
      <c r="M63" s="181"/>
      <c r="N63" s="181">
        <f>'将来負担比率（分子）の構造'!M$44</f>
        <v>0</v>
      </c>
      <c r="O63" s="181"/>
      <c r="P63" s="181"/>
    </row>
    <row r="64" spans="1:16" x14ac:dyDescent="0.15">
      <c r="A64" s="181" t="s">
        <v>32</v>
      </c>
      <c r="B64" s="181">
        <f>'将来負担比率（分子）の構造'!I$43</f>
        <v>545</v>
      </c>
      <c r="C64" s="181"/>
      <c r="D64" s="181"/>
      <c r="E64" s="181">
        <f>'将来負担比率（分子）の構造'!J$43</f>
        <v>477</v>
      </c>
      <c r="F64" s="181"/>
      <c r="G64" s="181"/>
      <c r="H64" s="181">
        <f>'将来負担比率（分子）の構造'!K$43</f>
        <v>419</v>
      </c>
      <c r="I64" s="181"/>
      <c r="J64" s="181"/>
      <c r="K64" s="181">
        <f>'将来負担比率（分子）の構造'!L$43</f>
        <v>396</v>
      </c>
      <c r="L64" s="181"/>
      <c r="M64" s="181"/>
      <c r="N64" s="181">
        <f>'将来負担比率（分子）の構造'!M$43</f>
        <v>335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3639</v>
      </c>
      <c r="C66" s="181"/>
      <c r="D66" s="181"/>
      <c r="E66" s="181">
        <f>'将来負担比率（分子）の構造'!J$41</f>
        <v>3842</v>
      </c>
      <c r="F66" s="181"/>
      <c r="G66" s="181"/>
      <c r="H66" s="181">
        <f>'将来負担比率（分子）の構造'!K$41</f>
        <v>3765</v>
      </c>
      <c r="I66" s="181"/>
      <c r="J66" s="181"/>
      <c r="K66" s="181">
        <f>'将来負担比率（分子）の構造'!L$41</f>
        <v>3793</v>
      </c>
      <c r="L66" s="181"/>
      <c r="M66" s="181"/>
      <c r="N66" s="181">
        <f>'将来負担比率（分子）の構造'!M$41</f>
        <v>4046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655</v>
      </c>
      <c r="C72" s="185">
        <f>基金残高に係る経年分析!G55</f>
        <v>656</v>
      </c>
      <c r="D72" s="185">
        <f>基金残高に係る経年分析!H55</f>
        <v>656</v>
      </c>
    </row>
    <row r="73" spans="1:16" x14ac:dyDescent="0.15">
      <c r="A73" s="184" t="s">
        <v>77</v>
      </c>
      <c r="B73" s="185">
        <f>基金残高に係る経年分析!F56</f>
        <v>406</v>
      </c>
      <c r="C73" s="185">
        <f>基金残高に係る経年分析!G56</f>
        <v>406</v>
      </c>
      <c r="D73" s="185">
        <f>基金残高に係る経年分析!H56</f>
        <v>407</v>
      </c>
    </row>
    <row r="74" spans="1:16" x14ac:dyDescent="0.15">
      <c r="A74" s="184" t="s">
        <v>78</v>
      </c>
      <c r="B74" s="185">
        <f>基金残高に係る経年分析!F57</f>
        <v>5903</v>
      </c>
      <c r="C74" s="185">
        <f>基金残高に係る経年分析!G57</f>
        <v>5996</v>
      </c>
      <c r="D74" s="185">
        <f>基金残高に係る経年分析!H57</f>
        <v>6053</v>
      </c>
    </row>
  </sheetData>
  <sheetProtection algorithmName="SHA-512" hashValue="tVVLGLo9ep7loW3Ts3W6SNr9UDh/Zy2WJfR7oFD7eNnsIeyIUSiPX/KwTYC7tyuwKkIq3BsKkz/nnjfjdv1Osw==" saltValue="RMUyasAIWLX+SVB50SNC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631756</v>
      </c>
      <c r="S5" s="736"/>
      <c r="T5" s="736"/>
      <c r="U5" s="736"/>
      <c r="V5" s="736"/>
      <c r="W5" s="736"/>
      <c r="X5" s="736"/>
      <c r="Y5" s="779"/>
      <c r="Z5" s="797">
        <v>12</v>
      </c>
      <c r="AA5" s="797"/>
      <c r="AB5" s="797"/>
      <c r="AC5" s="797"/>
      <c r="AD5" s="798">
        <v>631756</v>
      </c>
      <c r="AE5" s="798"/>
      <c r="AF5" s="798"/>
      <c r="AG5" s="798"/>
      <c r="AH5" s="798"/>
      <c r="AI5" s="798"/>
      <c r="AJ5" s="798"/>
      <c r="AK5" s="798"/>
      <c r="AL5" s="780">
        <v>26.7</v>
      </c>
      <c r="AM5" s="751"/>
      <c r="AN5" s="751"/>
      <c r="AO5" s="781"/>
      <c r="AP5" s="746" t="s">
        <v>229</v>
      </c>
      <c r="AQ5" s="747"/>
      <c r="AR5" s="747"/>
      <c r="AS5" s="747"/>
      <c r="AT5" s="747"/>
      <c r="AU5" s="747"/>
      <c r="AV5" s="747"/>
      <c r="AW5" s="747"/>
      <c r="AX5" s="747"/>
      <c r="AY5" s="747"/>
      <c r="AZ5" s="747"/>
      <c r="BA5" s="747"/>
      <c r="BB5" s="747"/>
      <c r="BC5" s="747"/>
      <c r="BD5" s="747"/>
      <c r="BE5" s="747"/>
      <c r="BF5" s="748"/>
      <c r="BG5" s="680">
        <v>631360</v>
      </c>
      <c r="BH5" s="681"/>
      <c r="BI5" s="681"/>
      <c r="BJ5" s="681"/>
      <c r="BK5" s="681"/>
      <c r="BL5" s="681"/>
      <c r="BM5" s="681"/>
      <c r="BN5" s="682"/>
      <c r="BO5" s="713">
        <v>99.9</v>
      </c>
      <c r="BP5" s="713"/>
      <c r="BQ5" s="713"/>
      <c r="BR5" s="713"/>
      <c r="BS5" s="714">
        <v>3</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92527</v>
      </c>
      <c r="S6" s="681"/>
      <c r="T6" s="681"/>
      <c r="U6" s="681"/>
      <c r="V6" s="681"/>
      <c r="W6" s="681"/>
      <c r="X6" s="681"/>
      <c r="Y6" s="682"/>
      <c r="Z6" s="713">
        <v>1.8</v>
      </c>
      <c r="AA6" s="713"/>
      <c r="AB6" s="713"/>
      <c r="AC6" s="713"/>
      <c r="AD6" s="714">
        <v>92527</v>
      </c>
      <c r="AE6" s="714"/>
      <c r="AF6" s="714"/>
      <c r="AG6" s="714"/>
      <c r="AH6" s="714"/>
      <c r="AI6" s="714"/>
      <c r="AJ6" s="714"/>
      <c r="AK6" s="714"/>
      <c r="AL6" s="683">
        <v>3.9</v>
      </c>
      <c r="AM6" s="684"/>
      <c r="AN6" s="684"/>
      <c r="AO6" s="715"/>
      <c r="AP6" s="677" t="s">
        <v>234</v>
      </c>
      <c r="AQ6" s="678"/>
      <c r="AR6" s="678"/>
      <c r="AS6" s="678"/>
      <c r="AT6" s="678"/>
      <c r="AU6" s="678"/>
      <c r="AV6" s="678"/>
      <c r="AW6" s="678"/>
      <c r="AX6" s="678"/>
      <c r="AY6" s="678"/>
      <c r="AZ6" s="678"/>
      <c r="BA6" s="678"/>
      <c r="BB6" s="678"/>
      <c r="BC6" s="678"/>
      <c r="BD6" s="678"/>
      <c r="BE6" s="678"/>
      <c r="BF6" s="679"/>
      <c r="BG6" s="680">
        <v>631360</v>
      </c>
      <c r="BH6" s="681"/>
      <c r="BI6" s="681"/>
      <c r="BJ6" s="681"/>
      <c r="BK6" s="681"/>
      <c r="BL6" s="681"/>
      <c r="BM6" s="681"/>
      <c r="BN6" s="682"/>
      <c r="BO6" s="713">
        <v>99.9</v>
      </c>
      <c r="BP6" s="713"/>
      <c r="BQ6" s="713"/>
      <c r="BR6" s="713"/>
      <c r="BS6" s="714">
        <v>3</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30361</v>
      </c>
      <c r="CS6" s="681"/>
      <c r="CT6" s="681"/>
      <c r="CU6" s="681"/>
      <c r="CV6" s="681"/>
      <c r="CW6" s="681"/>
      <c r="CX6" s="681"/>
      <c r="CY6" s="682"/>
      <c r="CZ6" s="780">
        <v>0.7</v>
      </c>
      <c r="DA6" s="751"/>
      <c r="DB6" s="751"/>
      <c r="DC6" s="783"/>
      <c r="DD6" s="686" t="s">
        <v>174</v>
      </c>
      <c r="DE6" s="681"/>
      <c r="DF6" s="681"/>
      <c r="DG6" s="681"/>
      <c r="DH6" s="681"/>
      <c r="DI6" s="681"/>
      <c r="DJ6" s="681"/>
      <c r="DK6" s="681"/>
      <c r="DL6" s="681"/>
      <c r="DM6" s="681"/>
      <c r="DN6" s="681"/>
      <c r="DO6" s="681"/>
      <c r="DP6" s="682"/>
      <c r="DQ6" s="686">
        <v>30361</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423</v>
      </c>
      <c r="S7" s="681"/>
      <c r="T7" s="681"/>
      <c r="U7" s="681"/>
      <c r="V7" s="681"/>
      <c r="W7" s="681"/>
      <c r="X7" s="681"/>
      <c r="Y7" s="682"/>
      <c r="Z7" s="713">
        <v>0</v>
      </c>
      <c r="AA7" s="713"/>
      <c r="AB7" s="713"/>
      <c r="AC7" s="713"/>
      <c r="AD7" s="714">
        <v>423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181035</v>
      </c>
      <c r="BH7" s="681"/>
      <c r="BI7" s="681"/>
      <c r="BJ7" s="681"/>
      <c r="BK7" s="681"/>
      <c r="BL7" s="681"/>
      <c r="BM7" s="681"/>
      <c r="BN7" s="682"/>
      <c r="BO7" s="713">
        <v>28.7</v>
      </c>
      <c r="BP7" s="713"/>
      <c r="BQ7" s="713"/>
      <c r="BR7" s="713"/>
      <c r="BS7" s="714">
        <v>3</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1053656</v>
      </c>
      <c r="CS7" s="681"/>
      <c r="CT7" s="681"/>
      <c r="CU7" s="681"/>
      <c r="CV7" s="681"/>
      <c r="CW7" s="681"/>
      <c r="CX7" s="681"/>
      <c r="CY7" s="682"/>
      <c r="CZ7" s="713">
        <v>23.5</v>
      </c>
      <c r="DA7" s="713"/>
      <c r="DB7" s="713"/>
      <c r="DC7" s="713"/>
      <c r="DD7" s="686">
        <v>298414</v>
      </c>
      <c r="DE7" s="681"/>
      <c r="DF7" s="681"/>
      <c r="DG7" s="681"/>
      <c r="DH7" s="681"/>
      <c r="DI7" s="681"/>
      <c r="DJ7" s="681"/>
      <c r="DK7" s="681"/>
      <c r="DL7" s="681"/>
      <c r="DM7" s="681"/>
      <c r="DN7" s="681"/>
      <c r="DO7" s="681"/>
      <c r="DP7" s="682"/>
      <c r="DQ7" s="686">
        <v>314591</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1862</v>
      </c>
      <c r="S8" s="681"/>
      <c r="T8" s="681"/>
      <c r="U8" s="681"/>
      <c r="V8" s="681"/>
      <c r="W8" s="681"/>
      <c r="X8" s="681"/>
      <c r="Y8" s="682"/>
      <c r="Z8" s="713">
        <v>0</v>
      </c>
      <c r="AA8" s="713"/>
      <c r="AB8" s="713"/>
      <c r="AC8" s="713"/>
      <c r="AD8" s="714">
        <v>1862</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10203</v>
      </c>
      <c r="BH8" s="681"/>
      <c r="BI8" s="681"/>
      <c r="BJ8" s="681"/>
      <c r="BK8" s="681"/>
      <c r="BL8" s="681"/>
      <c r="BM8" s="681"/>
      <c r="BN8" s="682"/>
      <c r="BO8" s="713">
        <v>1.6</v>
      </c>
      <c r="BP8" s="713"/>
      <c r="BQ8" s="713"/>
      <c r="BR8" s="713"/>
      <c r="BS8" s="686" t="s">
        <v>136</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639696</v>
      </c>
      <c r="CS8" s="681"/>
      <c r="CT8" s="681"/>
      <c r="CU8" s="681"/>
      <c r="CV8" s="681"/>
      <c r="CW8" s="681"/>
      <c r="CX8" s="681"/>
      <c r="CY8" s="682"/>
      <c r="CZ8" s="713">
        <v>14.2</v>
      </c>
      <c r="DA8" s="713"/>
      <c r="DB8" s="713"/>
      <c r="DC8" s="713"/>
      <c r="DD8" s="686">
        <v>5997</v>
      </c>
      <c r="DE8" s="681"/>
      <c r="DF8" s="681"/>
      <c r="DG8" s="681"/>
      <c r="DH8" s="681"/>
      <c r="DI8" s="681"/>
      <c r="DJ8" s="681"/>
      <c r="DK8" s="681"/>
      <c r="DL8" s="681"/>
      <c r="DM8" s="681"/>
      <c r="DN8" s="681"/>
      <c r="DO8" s="681"/>
      <c r="DP8" s="682"/>
      <c r="DQ8" s="686">
        <v>482370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2109</v>
      </c>
      <c r="S9" s="681"/>
      <c r="T9" s="681"/>
      <c r="U9" s="681"/>
      <c r="V9" s="681"/>
      <c r="W9" s="681"/>
      <c r="X9" s="681"/>
      <c r="Y9" s="682"/>
      <c r="Z9" s="713">
        <v>0</v>
      </c>
      <c r="AA9" s="713"/>
      <c r="AB9" s="713"/>
      <c r="AC9" s="713"/>
      <c r="AD9" s="714">
        <v>2109</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141601</v>
      </c>
      <c r="BH9" s="681"/>
      <c r="BI9" s="681"/>
      <c r="BJ9" s="681"/>
      <c r="BK9" s="681"/>
      <c r="BL9" s="681"/>
      <c r="BM9" s="681"/>
      <c r="BN9" s="682"/>
      <c r="BO9" s="713">
        <v>22.4</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376203</v>
      </c>
      <c r="CS9" s="681"/>
      <c r="CT9" s="681"/>
      <c r="CU9" s="681"/>
      <c r="CV9" s="681"/>
      <c r="CW9" s="681"/>
      <c r="CX9" s="681"/>
      <c r="CY9" s="682"/>
      <c r="CZ9" s="713">
        <v>8.4</v>
      </c>
      <c r="DA9" s="713"/>
      <c r="DB9" s="713"/>
      <c r="DC9" s="713"/>
      <c r="DD9" s="686">
        <v>122686</v>
      </c>
      <c r="DE9" s="681"/>
      <c r="DF9" s="681"/>
      <c r="DG9" s="681"/>
      <c r="DH9" s="681"/>
      <c r="DI9" s="681"/>
      <c r="DJ9" s="681"/>
      <c r="DK9" s="681"/>
      <c r="DL9" s="681"/>
      <c r="DM9" s="681"/>
      <c r="DN9" s="681"/>
      <c r="DO9" s="681"/>
      <c r="DP9" s="682"/>
      <c r="DQ9" s="686">
        <v>163682</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247</v>
      </c>
      <c r="AA10" s="713"/>
      <c r="AB10" s="713"/>
      <c r="AC10" s="713"/>
      <c r="AD10" s="714" t="s">
        <v>136</v>
      </c>
      <c r="AE10" s="714"/>
      <c r="AF10" s="714"/>
      <c r="AG10" s="714"/>
      <c r="AH10" s="714"/>
      <c r="AI10" s="714"/>
      <c r="AJ10" s="714"/>
      <c r="AK10" s="714"/>
      <c r="AL10" s="683" t="s">
        <v>244</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16783</v>
      </c>
      <c r="BH10" s="681"/>
      <c r="BI10" s="681"/>
      <c r="BJ10" s="681"/>
      <c r="BK10" s="681"/>
      <c r="BL10" s="681"/>
      <c r="BM10" s="681"/>
      <c r="BN10" s="682"/>
      <c r="BO10" s="713">
        <v>2.7</v>
      </c>
      <c r="BP10" s="713"/>
      <c r="BQ10" s="713"/>
      <c r="BR10" s="713"/>
      <c r="BS10" s="686" t="s">
        <v>244</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t="s">
        <v>136</v>
      </c>
      <c r="CS10" s="681"/>
      <c r="CT10" s="681"/>
      <c r="CU10" s="681"/>
      <c r="CV10" s="681"/>
      <c r="CW10" s="681"/>
      <c r="CX10" s="681"/>
      <c r="CY10" s="682"/>
      <c r="CZ10" s="713" t="s">
        <v>174</v>
      </c>
      <c r="DA10" s="713"/>
      <c r="DB10" s="713"/>
      <c r="DC10" s="713"/>
      <c r="DD10" s="686" t="s">
        <v>136</v>
      </c>
      <c r="DE10" s="681"/>
      <c r="DF10" s="681"/>
      <c r="DG10" s="681"/>
      <c r="DH10" s="681"/>
      <c r="DI10" s="681"/>
      <c r="DJ10" s="681"/>
      <c r="DK10" s="681"/>
      <c r="DL10" s="681"/>
      <c r="DM10" s="681"/>
      <c r="DN10" s="681"/>
      <c r="DO10" s="681"/>
      <c r="DP10" s="682"/>
      <c r="DQ10" s="686" t="s">
        <v>244</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75938</v>
      </c>
      <c r="S11" s="681"/>
      <c r="T11" s="681"/>
      <c r="U11" s="681"/>
      <c r="V11" s="681"/>
      <c r="W11" s="681"/>
      <c r="X11" s="681"/>
      <c r="Y11" s="682"/>
      <c r="Z11" s="683">
        <v>1.4</v>
      </c>
      <c r="AA11" s="684"/>
      <c r="AB11" s="684"/>
      <c r="AC11" s="685"/>
      <c r="AD11" s="686">
        <v>75938</v>
      </c>
      <c r="AE11" s="681"/>
      <c r="AF11" s="681"/>
      <c r="AG11" s="681"/>
      <c r="AH11" s="681"/>
      <c r="AI11" s="681"/>
      <c r="AJ11" s="681"/>
      <c r="AK11" s="682"/>
      <c r="AL11" s="683">
        <v>3.2</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12448</v>
      </c>
      <c r="BH11" s="681"/>
      <c r="BI11" s="681"/>
      <c r="BJ11" s="681"/>
      <c r="BK11" s="681"/>
      <c r="BL11" s="681"/>
      <c r="BM11" s="681"/>
      <c r="BN11" s="682"/>
      <c r="BO11" s="713">
        <v>2</v>
      </c>
      <c r="BP11" s="713"/>
      <c r="BQ11" s="713"/>
      <c r="BR11" s="713"/>
      <c r="BS11" s="686">
        <v>3</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461910</v>
      </c>
      <c r="CS11" s="681"/>
      <c r="CT11" s="681"/>
      <c r="CU11" s="681"/>
      <c r="CV11" s="681"/>
      <c r="CW11" s="681"/>
      <c r="CX11" s="681"/>
      <c r="CY11" s="682"/>
      <c r="CZ11" s="713">
        <v>10.3</v>
      </c>
      <c r="DA11" s="713"/>
      <c r="DB11" s="713"/>
      <c r="DC11" s="713"/>
      <c r="DD11" s="686">
        <v>243707</v>
      </c>
      <c r="DE11" s="681"/>
      <c r="DF11" s="681"/>
      <c r="DG11" s="681"/>
      <c r="DH11" s="681"/>
      <c r="DI11" s="681"/>
      <c r="DJ11" s="681"/>
      <c r="DK11" s="681"/>
      <c r="DL11" s="681"/>
      <c r="DM11" s="681"/>
      <c r="DN11" s="681"/>
      <c r="DO11" s="681"/>
      <c r="DP11" s="682"/>
      <c r="DQ11" s="686">
        <v>266708</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5890</v>
      </c>
      <c r="S12" s="681"/>
      <c r="T12" s="681"/>
      <c r="U12" s="681"/>
      <c r="V12" s="681"/>
      <c r="W12" s="681"/>
      <c r="X12" s="681"/>
      <c r="Y12" s="682"/>
      <c r="Z12" s="713">
        <v>0.1</v>
      </c>
      <c r="AA12" s="713"/>
      <c r="AB12" s="713"/>
      <c r="AC12" s="713"/>
      <c r="AD12" s="714">
        <v>5890</v>
      </c>
      <c r="AE12" s="714"/>
      <c r="AF12" s="714"/>
      <c r="AG12" s="714"/>
      <c r="AH12" s="714"/>
      <c r="AI12" s="714"/>
      <c r="AJ12" s="714"/>
      <c r="AK12" s="714"/>
      <c r="AL12" s="683">
        <v>0.2</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400144</v>
      </c>
      <c r="BH12" s="681"/>
      <c r="BI12" s="681"/>
      <c r="BJ12" s="681"/>
      <c r="BK12" s="681"/>
      <c r="BL12" s="681"/>
      <c r="BM12" s="681"/>
      <c r="BN12" s="682"/>
      <c r="BO12" s="713">
        <v>63.3</v>
      </c>
      <c r="BP12" s="713"/>
      <c r="BQ12" s="713"/>
      <c r="BR12" s="713"/>
      <c r="BS12" s="686" t="s">
        <v>244</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230221</v>
      </c>
      <c r="CS12" s="681"/>
      <c r="CT12" s="681"/>
      <c r="CU12" s="681"/>
      <c r="CV12" s="681"/>
      <c r="CW12" s="681"/>
      <c r="CX12" s="681"/>
      <c r="CY12" s="682"/>
      <c r="CZ12" s="713">
        <v>5.0999999999999996</v>
      </c>
      <c r="DA12" s="713"/>
      <c r="DB12" s="713"/>
      <c r="DC12" s="713"/>
      <c r="DD12" s="686">
        <v>32390</v>
      </c>
      <c r="DE12" s="681"/>
      <c r="DF12" s="681"/>
      <c r="DG12" s="681"/>
      <c r="DH12" s="681"/>
      <c r="DI12" s="681"/>
      <c r="DJ12" s="681"/>
      <c r="DK12" s="681"/>
      <c r="DL12" s="681"/>
      <c r="DM12" s="681"/>
      <c r="DN12" s="681"/>
      <c r="DO12" s="681"/>
      <c r="DP12" s="682"/>
      <c r="DQ12" s="686">
        <v>197646</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136</v>
      </c>
      <c r="AA13" s="713"/>
      <c r="AB13" s="713"/>
      <c r="AC13" s="713"/>
      <c r="AD13" s="714" t="s">
        <v>247</v>
      </c>
      <c r="AE13" s="714"/>
      <c r="AF13" s="714"/>
      <c r="AG13" s="714"/>
      <c r="AH13" s="714"/>
      <c r="AI13" s="714"/>
      <c r="AJ13" s="714"/>
      <c r="AK13" s="714"/>
      <c r="AL13" s="683" t="s">
        <v>174</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397059</v>
      </c>
      <c r="BH13" s="681"/>
      <c r="BI13" s="681"/>
      <c r="BJ13" s="681"/>
      <c r="BK13" s="681"/>
      <c r="BL13" s="681"/>
      <c r="BM13" s="681"/>
      <c r="BN13" s="682"/>
      <c r="BO13" s="713">
        <v>62.9</v>
      </c>
      <c r="BP13" s="713"/>
      <c r="BQ13" s="713"/>
      <c r="BR13" s="713"/>
      <c r="BS13" s="686" t="s">
        <v>136</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560282</v>
      </c>
      <c r="CS13" s="681"/>
      <c r="CT13" s="681"/>
      <c r="CU13" s="681"/>
      <c r="CV13" s="681"/>
      <c r="CW13" s="681"/>
      <c r="CX13" s="681"/>
      <c r="CY13" s="682"/>
      <c r="CZ13" s="713">
        <v>12.5</v>
      </c>
      <c r="DA13" s="713"/>
      <c r="DB13" s="713"/>
      <c r="DC13" s="713"/>
      <c r="DD13" s="686">
        <v>436943</v>
      </c>
      <c r="DE13" s="681"/>
      <c r="DF13" s="681"/>
      <c r="DG13" s="681"/>
      <c r="DH13" s="681"/>
      <c r="DI13" s="681"/>
      <c r="DJ13" s="681"/>
      <c r="DK13" s="681"/>
      <c r="DL13" s="681"/>
      <c r="DM13" s="681"/>
      <c r="DN13" s="681"/>
      <c r="DO13" s="681"/>
      <c r="DP13" s="682"/>
      <c r="DQ13" s="686">
        <v>185220</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244</v>
      </c>
      <c r="AA14" s="713"/>
      <c r="AB14" s="713"/>
      <c r="AC14" s="713"/>
      <c r="AD14" s="714" t="s">
        <v>247</v>
      </c>
      <c r="AE14" s="714"/>
      <c r="AF14" s="714"/>
      <c r="AG14" s="714"/>
      <c r="AH14" s="714"/>
      <c r="AI14" s="714"/>
      <c r="AJ14" s="714"/>
      <c r="AK14" s="714"/>
      <c r="AL14" s="683" t="s">
        <v>136</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18630</v>
      </c>
      <c r="BH14" s="681"/>
      <c r="BI14" s="681"/>
      <c r="BJ14" s="681"/>
      <c r="BK14" s="681"/>
      <c r="BL14" s="681"/>
      <c r="BM14" s="681"/>
      <c r="BN14" s="682"/>
      <c r="BO14" s="713">
        <v>2.9</v>
      </c>
      <c r="BP14" s="713"/>
      <c r="BQ14" s="713"/>
      <c r="BR14" s="713"/>
      <c r="BS14" s="686" t="s">
        <v>136</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112455</v>
      </c>
      <c r="CS14" s="681"/>
      <c r="CT14" s="681"/>
      <c r="CU14" s="681"/>
      <c r="CV14" s="681"/>
      <c r="CW14" s="681"/>
      <c r="CX14" s="681"/>
      <c r="CY14" s="682"/>
      <c r="CZ14" s="713">
        <v>2.5</v>
      </c>
      <c r="DA14" s="713"/>
      <c r="DB14" s="713"/>
      <c r="DC14" s="713"/>
      <c r="DD14" s="686">
        <v>11442</v>
      </c>
      <c r="DE14" s="681"/>
      <c r="DF14" s="681"/>
      <c r="DG14" s="681"/>
      <c r="DH14" s="681"/>
      <c r="DI14" s="681"/>
      <c r="DJ14" s="681"/>
      <c r="DK14" s="681"/>
      <c r="DL14" s="681"/>
      <c r="DM14" s="681"/>
      <c r="DN14" s="681"/>
      <c r="DO14" s="681"/>
      <c r="DP14" s="682"/>
      <c r="DQ14" s="686">
        <v>95632</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136</v>
      </c>
      <c r="AA15" s="713"/>
      <c r="AB15" s="713"/>
      <c r="AC15" s="713"/>
      <c r="AD15" s="714" t="s">
        <v>247</v>
      </c>
      <c r="AE15" s="714"/>
      <c r="AF15" s="714"/>
      <c r="AG15" s="714"/>
      <c r="AH15" s="714"/>
      <c r="AI15" s="714"/>
      <c r="AJ15" s="714"/>
      <c r="AK15" s="714"/>
      <c r="AL15" s="683" t="s">
        <v>136</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31551</v>
      </c>
      <c r="BH15" s="681"/>
      <c r="BI15" s="681"/>
      <c r="BJ15" s="681"/>
      <c r="BK15" s="681"/>
      <c r="BL15" s="681"/>
      <c r="BM15" s="681"/>
      <c r="BN15" s="682"/>
      <c r="BO15" s="713">
        <v>5</v>
      </c>
      <c r="BP15" s="713"/>
      <c r="BQ15" s="713"/>
      <c r="BR15" s="713"/>
      <c r="BS15" s="686" t="s">
        <v>136</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386271</v>
      </c>
      <c r="CS15" s="681"/>
      <c r="CT15" s="681"/>
      <c r="CU15" s="681"/>
      <c r="CV15" s="681"/>
      <c r="CW15" s="681"/>
      <c r="CX15" s="681"/>
      <c r="CY15" s="682"/>
      <c r="CZ15" s="713">
        <v>8.6</v>
      </c>
      <c r="DA15" s="713"/>
      <c r="DB15" s="713"/>
      <c r="DC15" s="713"/>
      <c r="DD15" s="686">
        <v>57211</v>
      </c>
      <c r="DE15" s="681"/>
      <c r="DF15" s="681"/>
      <c r="DG15" s="681"/>
      <c r="DH15" s="681"/>
      <c r="DI15" s="681"/>
      <c r="DJ15" s="681"/>
      <c r="DK15" s="681"/>
      <c r="DL15" s="681"/>
      <c r="DM15" s="681"/>
      <c r="DN15" s="681"/>
      <c r="DO15" s="681"/>
      <c r="DP15" s="682"/>
      <c r="DQ15" s="686">
        <v>349447</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5872</v>
      </c>
      <c r="S16" s="681"/>
      <c r="T16" s="681"/>
      <c r="U16" s="681"/>
      <c r="V16" s="681"/>
      <c r="W16" s="681"/>
      <c r="X16" s="681"/>
      <c r="Y16" s="682"/>
      <c r="Z16" s="713">
        <v>0.1</v>
      </c>
      <c r="AA16" s="713"/>
      <c r="AB16" s="713"/>
      <c r="AC16" s="713"/>
      <c r="AD16" s="714">
        <v>5872</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136</v>
      </c>
      <c r="BP16" s="713"/>
      <c r="BQ16" s="713"/>
      <c r="BR16" s="713"/>
      <c r="BS16" s="686" t="s">
        <v>136</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180080</v>
      </c>
      <c r="CS16" s="681"/>
      <c r="CT16" s="681"/>
      <c r="CU16" s="681"/>
      <c r="CV16" s="681"/>
      <c r="CW16" s="681"/>
      <c r="CX16" s="681"/>
      <c r="CY16" s="682"/>
      <c r="CZ16" s="713">
        <v>4</v>
      </c>
      <c r="DA16" s="713"/>
      <c r="DB16" s="713"/>
      <c r="DC16" s="713"/>
      <c r="DD16" s="686" t="s">
        <v>136</v>
      </c>
      <c r="DE16" s="681"/>
      <c r="DF16" s="681"/>
      <c r="DG16" s="681"/>
      <c r="DH16" s="681"/>
      <c r="DI16" s="681"/>
      <c r="DJ16" s="681"/>
      <c r="DK16" s="681"/>
      <c r="DL16" s="681"/>
      <c r="DM16" s="681"/>
      <c r="DN16" s="681"/>
      <c r="DO16" s="681"/>
      <c r="DP16" s="682"/>
      <c r="DQ16" s="686">
        <v>78877</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2280</v>
      </c>
      <c r="S17" s="681"/>
      <c r="T17" s="681"/>
      <c r="U17" s="681"/>
      <c r="V17" s="681"/>
      <c r="W17" s="681"/>
      <c r="X17" s="681"/>
      <c r="Y17" s="682"/>
      <c r="Z17" s="713">
        <v>0</v>
      </c>
      <c r="AA17" s="713"/>
      <c r="AB17" s="713"/>
      <c r="AC17" s="713"/>
      <c r="AD17" s="714">
        <v>2280</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247</v>
      </c>
      <c r="BP17" s="713"/>
      <c r="BQ17" s="713"/>
      <c r="BR17" s="713"/>
      <c r="BS17" s="686" t="s">
        <v>174</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460641</v>
      </c>
      <c r="CS17" s="681"/>
      <c r="CT17" s="681"/>
      <c r="CU17" s="681"/>
      <c r="CV17" s="681"/>
      <c r="CW17" s="681"/>
      <c r="CX17" s="681"/>
      <c r="CY17" s="682"/>
      <c r="CZ17" s="713">
        <v>10.3</v>
      </c>
      <c r="DA17" s="713"/>
      <c r="DB17" s="713"/>
      <c r="DC17" s="713"/>
      <c r="DD17" s="686" t="s">
        <v>174</v>
      </c>
      <c r="DE17" s="681"/>
      <c r="DF17" s="681"/>
      <c r="DG17" s="681"/>
      <c r="DH17" s="681"/>
      <c r="DI17" s="681"/>
      <c r="DJ17" s="681"/>
      <c r="DK17" s="681"/>
      <c r="DL17" s="681"/>
      <c r="DM17" s="681"/>
      <c r="DN17" s="681"/>
      <c r="DO17" s="681"/>
      <c r="DP17" s="682"/>
      <c r="DQ17" s="686">
        <v>460641</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4388</v>
      </c>
      <c r="S18" s="681"/>
      <c r="T18" s="681"/>
      <c r="U18" s="681"/>
      <c r="V18" s="681"/>
      <c r="W18" s="681"/>
      <c r="X18" s="681"/>
      <c r="Y18" s="682"/>
      <c r="Z18" s="713">
        <v>0.1</v>
      </c>
      <c r="AA18" s="713"/>
      <c r="AB18" s="713"/>
      <c r="AC18" s="713"/>
      <c r="AD18" s="714">
        <v>4388</v>
      </c>
      <c r="AE18" s="714"/>
      <c r="AF18" s="714"/>
      <c r="AG18" s="714"/>
      <c r="AH18" s="714"/>
      <c r="AI18" s="714"/>
      <c r="AJ18" s="714"/>
      <c r="AK18" s="714"/>
      <c r="AL18" s="683">
        <v>0.2</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136</v>
      </c>
      <c r="CS18" s="681"/>
      <c r="CT18" s="681"/>
      <c r="CU18" s="681"/>
      <c r="CV18" s="681"/>
      <c r="CW18" s="681"/>
      <c r="CX18" s="681"/>
      <c r="CY18" s="682"/>
      <c r="CZ18" s="713" t="s">
        <v>174</v>
      </c>
      <c r="DA18" s="713"/>
      <c r="DB18" s="713"/>
      <c r="DC18" s="713"/>
      <c r="DD18" s="686" t="s">
        <v>244</v>
      </c>
      <c r="DE18" s="681"/>
      <c r="DF18" s="681"/>
      <c r="DG18" s="681"/>
      <c r="DH18" s="681"/>
      <c r="DI18" s="681"/>
      <c r="DJ18" s="681"/>
      <c r="DK18" s="681"/>
      <c r="DL18" s="681"/>
      <c r="DM18" s="681"/>
      <c r="DN18" s="681"/>
      <c r="DO18" s="681"/>
      <c r="DP18" s="682"/>
      <c r="DQ18" s="686" t="s">
        <v>136</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1170</v>
      </c>
      <c r="S19" s="681"/>
      <c r="T19" s="681"/>
      <c r="U19" s="681"/>
      <c r="V19" s="681"/>
      <c r="W19" s="681"/>
      <c r="X19" s="681"/>
      <c r="Y19" s="682"/>
      <c r="Z19" s="713">
        <v>0</v>
      </c>
      <c r="AA19" s="713"/>
      <c r="AB19" s="713"/>
      <c r="AC19" s="713"/>
      <c r="AD19" s="714">
        <v>1170</v>
      </c>
      <c r="AE19" s="714"/>
      <c r="AF19" s="714"/>
      <c r="AG19" s="714"/>
      <c r="AH19" s="714"/>
      <c r="AI19" s="714"/>
      <c r="AJ19" s="714"/>
      <c r="AK19" s="714"/>
      <c r="AL19" s="683">
        <v>0</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396</v>
      </c>
      <c r="BH19" s="681"/>
      <c r="BI19" s="681"/>
      <c r="BJ19" s="681"/>
      <c r="BK19" s="681"/>
      <c r="BL19" s="681"/>
      <c r="BM19" s="681"/>
      <c r="BN19" s="682"/>
      <c r="BO19" s="713">
        <v>0.1</v>
      </c>
      <c r="BP19" s="713"/>
      <c r="BQ19" s="713"/>
      <c r="BR19" s="713"/>
      <c r="BS19" s="686" t="s">
        <v>247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136</v>
      </c>
      <c r="CS19" s="681"/>
      <c r="CT19" s="681"/>
      <c r="CU19" s="681"/>
      <c r="CV19" s="681"/>
      <c r="CW19" s="681"/>
      <c r="CX19" s="681"/>
      <c r="CY19" s="682"/>
      <c r="CZ19" s="713" t="s">
        <v>136</v>
      </c>
      <c r="DA19" s="713"/>
      <c r="DB19" s="713"/>
      <c r="DC19" s="713"/>
      <c r="DD19" s="686" t="s">
        <v>244</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2895</v>
      </c>
      <c r="S20" s="681"/>
      <c r="T20" s="681"/>
      <c r="U20" s="681"/>
      <c r="V20" s="681"/>
      <c r="W20" s="681"/>
      <c r="X20" s="681"/>
      <c r="Y20" s="682"/>
      <c r="Z20" s="713">
        <v>0.1</v>
      </c>
      <c r="AA20" s="713"/>
      <c r="AB20" s="713"/>
      <c r="AC20" s="713"/>
      <c r="AD20" s="714">
        <v>2895</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396</v>
      </c>
      <c r="BH20" s="681"/>
      <c r="BI20" s="681"/>
      <c r="BJ20" s="681"/>
      <c r="BK20" s="681"/>
      <c r="BL20" s="681"/>
      <c r="BM20" s="681"/>
      <c r="BN20" s="682"/>
      <c r="BO20" s="713">
        <v>0.1</v>
      </c>
      <c r="BP20" s="713"/>
      <c r="BQ20" s="713"/>
      <c r="BR20" s="713"/>
      <c r="BS20" s="686" t="s">
        <v>136</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4491776</v>
      </c>
      <c r="CS20" s="681"/>
      <c r="CT20" s="681"/>
      <c r="CU20" s="681"/>
      <c r="CV20" s="681"/>
      <c r="CW20" s="681"/>
      <c r="CX20" s="681"/>
      <c r="CY20" s="682"/>
      <c r="CZ20" s="713">
        <v>100</v>
      </c>
      <c r="DA20" s="713"/>
      <c r="DB20" s="713"/>
      <c r="DC20" s="713"/>
      <c r="DD20" s="686">
        <v>1208790</v>
      </c>
      <c r="DE20" s="681"/>
      <c r="DF20" s="681"/>
      <c r="DG20" s="681"/>
      <c r="DH20" s="681"/>
      <c r="DI20" s="681"/>
      <c r="DJ20" s="681"/>
      <c r="DK20" s="681"/>
      <c r="DL20" s="681"/>
      <c r="DM20" s="681"/>
      <c r="DN20" s="681"/>
      <c r="DO20" s="681"/>
      <c r="DP20" s="682"/>
      <c r="DQ20" s="686">
        <v>2625175</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323</v>
      </c>
      <c r="S21" s="681"/>
      <c r="T21" s="681"/>
      <c r="U21" s="681"/>
      <c r="V21" s="681"/>
      <c r="W21" s="681"/>
      <c r="X21" s="681"/>
      <c r="Y21" s="682"/>
      <c r="Z21" s="713">
        <v>0</v>
      </c>
      <c r="AA21" s="713"/>
      <c r="AB21" s="713"/>
      <c r="AC21" s="713"/>
      <c r="AD21" s="714">
        <v>323</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396</v>
      </c>
      <c r="BH21" s="681"/>
      <c r="BI21" s="681"/>
      <c r="BJ21" s="681"/>
      <c r="BK21" s="681"/>
      <c r="BL21" s="681"/>
      <c r="BM21" s="681"/>
      <c r="BN21" s="682"/>
      <c r="BO21" s="713">
        <v>0.1</v>
      </c>
      <c r="BP21" s="713"/>
      <c r="BQ21" s="713"/>
      <c r="BR21" s="713"/>
      <c r="BS21" s="686" t="s">
        <v>136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1635491</v>
      </c>
      <c r="S22" s="681"/>
      <c r="T22" s="681"/>
      <c r="U22" s="681"/>
      <c r="V22" s="681"/>
      <c r="W22" s="681"/>
      <c r="X22" s="681"/>
      <c r="Y22" s="682"/>
      <c r="Z22" s="713">
        <v>31.1</v>
      </c>
      <c r="AA22" s="713"/>
      <c r="AB22" s="713"/>
      <c r="AC22" s="713"/>
      <c r="AD22" s="714">
        <v>1524389</v>
      </c>
      <c r="AE22" s="714"/>
      <c r="AF22" s="714"/>
      <c r="AG22" s="714"/>
      <c r="AH22" s="714"/>
      <c r="AI22" s="714"/>
      <c r="AJ22" s="714"/>
      <c r="AK22" s="714"/>
      <c r="AL22" s="683">
        <v>64.400000000000006</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244</v>
      </c>
      <c r="BP22" s="713"/>
      <c r="BQ22" s="713"/>
      <c r="BR22" s="713"/>
      <c r="BS22" s="686" t="s">
        <v>244</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1524389</v>
      </c>
      <c r="S23" s="681"/>
      <c r="T23" s="681"/>
      <c r="U23" s="681"/>
      <c r="V23" s="681"/>
      <c r="W23" s="681"/>
      <c r="X23" s="681"/>
      <c r="Y23" s="682"/>
      <c r="Z23" s="713">
        <v>29</v>
      </c>
      <c r="AA23" s="713"/>
      <c r="AB23" s="713"/>
      <c r="AC23" s="713"/>
      <c r="AD23" s="714">
        <v>1524389</v>
      </c>
      <c r="AE23" s="714"/>
      <c r="AF23" s="714"/>
      <c r="AG23" s="714"/>
      <c r="AH23" s="714"/>
      <c r="AI23" s="714"/>
      <c r="AJ23" s="714"/>
      <c r="AK23" s="714"/>
      <c r="AL23" s="683">
        <v>64.400000000000006</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136</v>
      </c>
      <c r="BH23" s="681"/>
      <c r="BI23" s="681"/>
      <c r="BJ23" s="681"/>
      <c r="BK23" s="681"/>
      <c r="BL23" s="681"/>
      <c r="BM23" s="681"/>
      <c r="BN23" s="682"/>
      <c r="BO23" s="713" t="s">
        <v>244</v>
      </c>
      <c r="BP23" s="713"/>
      <c r="BQ23" s="713"/>
      <c r="BR23" s="713"/>
      <c r="BS23" s="686" t="s">
        <v>244</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111091</v>
      </c>
      <c r="S24" s="681"/>
      <c r="T24" s="681"/>
      <c r="U24" s="681"/>
      <c r="V24" s="681"/>
      <c r="W24" s="681"/>
      <c r="X24" s="681"/>
      <c r="Y24" s="682"/>
      <c r="Z24" s="713">
        <v>2.1</v>
      </c>
      <c r="AA24" s="713"/>
      <c r="AB24" s="713"/>
      <c r="AC24" s="713"/>
      <c r="AD24" s="714" t="s">
        <v>136</v>
      </c>
      <c r="AE24" s="714"/>
      <c r="AF24" s="714"/>
      <c r="AG24" s="714"/>
      <c r="AH24" s="714"/>
      <c r="AI24" s="714"/>
      <c r="AJ24" s="714"/>
      <c r="AK24" s="714"/>
      <c r="AL24" s="683" t="s">
        <v>136</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136</v>
      </c>
      <c r="BH24" s="681"/>
      <c r="BI24" s="681"/>
      <c r="BJ24" s="681"/>
      <c r="BK24" s="681"/>
      <c r="BL24" s="681"/>
      <c r="BM24" s="681"/>
      <c r="BN24" s="682"/>
      <c r="BO24" s="713" t="s">
        <v>136</v>
      </c>
      <c r="BP24" s="713"/>
      <c r="BQ24" s="713"/>
      <c r="BR24" s="713"/>
      <c r="BS24" s="686" t="s">
        <v>136</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1125081</v>
      </c>
      <c r="CS24" s="736"/>
      <c r="CT24" s="736"/>
      <c r="CU24" s="736"/>
      <c r="CV24" s="736"/>
      <c r="CW24" s="736"/>
      <c r="CX24" s="736"/>
      <c r="CY24" s="779"/>
      <c r="CZ24" s="780">
        <v>25</v>
      </c>
      <c r="DA24" s="751"/>
      <c r="DB24" s="751"/>
      <c r="DC24" s="783"/>
      <c r="DD24" s="778">
        <v>989155</v>
      </c>
      <c r="DE24" s="736"/>
      <c r="DF24" s="736"/>
      <c r="DG24" s="736"/>
      <c r="DH24" s="736"/>
      <c r="DI24" s="736"/>
      <c r="DJ24" s="736"/>
      <c r="DK24" s="779"/>
      <c r="DL24" s="778">
        <v>988995</v>
      </c>
      <c r="DM24" s="736"/>
      <c r="DN24" s="736"/>
      <c r="DO24" s="736"/>
      <c r="DP24" s="736"/>
      <c r="DQ24" s="736"/>
      <c r="DR24" s="736"/>
      <c r="DS24" s="736"/>
      <c r="DT24" s="736"/>
      <c r="DU24" s="736"/>
      <c r="DV24" s="779"/>
      <c r="DW24" s="780">
        <v>40.4</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11</v>
      </c>
      <c r="S25" s="681"/>
      <c r="T25" s="681"/>
      <c r="U25" s="681"/>
      <c r="V25" s="681"/>
      <c r="W25" s="681"/>
      <c r="X25" s="681"/>
      <c r="Y25" s="682"/>
      <c r="Z25" s="713">
        <v>0</v>
      </c>
      <c r="AA25" s="713"/>
      <c r="AB25" s="713"/>
      <c r="AC25" s="713"/>
      <c r="AD25" s="714" t="s">
        <v>136</v>
      </c>
      <c r="AE25" s="714"/>
      <c r="AF25" s="714"/>
      <c r="AG25" s="714"/>
      <c r="AH25" s="714"/>
      <c r="AI25" s="714"/>
      <c r="AJ25" s="714"/>
      <c r="AK25" s="714"/>
      <c r="AL25" s="683" t="s">
        <v>244</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136</v>
      </c>
      <c r="BP25" s="713"/>
      <c r="BQ25" s="713"/>
      <c r="BR25" s="713"/>
      <c r="BS25" s="686" t="s">
        <v>136</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518540</v>
      </c>
      <c r="CS25" s="699"/>
      <c r="CT25" s="699"/>
      <c r="CU25" s="699"/>
      <c r="CV25" s="699"/>
      <c r="CW25" s="699"/>
      <c r="CX25" s="699"/>
      <c r="CY25" s="700"/>
      <c r="CZ25" s="683">
        <v>11.5</v>
      </c>
      <c r="DA25" s="701"/>
      <c r="DB25" s="701"/>
      <c r="DC25" s="702"/>
      <c r="DD25" s="686">
        <v>485121</v>
      </c>
      <c r="DE25" s="699"/>
      <c r="DF25" s="699"/>
      <c r="DG25" s="699"/>
      <c r="DH25" s="699"/>
      <c r="DI25" s="699"/>
      <c r="DJ25" s="699"/>
      <c r="DK25" s="700"/>
      <c r="DL25" s="686">
        <v>484961</v>
      </c>
      <c r="DM25" s="699"/>
      <c r="DN25" s="699"/>
      <c r="DO25" s="699"/>
      <c r="DP25" s="699"/>
      <c r="DQ25" s="699"/>
      <c r="DR25" s="699"/>
      <c r="DS25" s="699"/>
      <c r="DT25" s="699"/>
      <c r="DU25" s="699"/>
      <c r="DV25" s="700"/>
      <c r="DW25" s="683">
        <v>19.8</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2458536</v>
      </c>
      <c r="S26" s="681"/>
      <c r="T26" s="681"/>
      <c r="U26" s="681"/>
      <c r="V26" s="681"/>
      <c r="W26" s="681"/>
      <c r="X26" s="681"/>
      <c r="Y26" s="682"/>
      <c r="Z26" s="713">
        <v>46.7</v>
      </c>
      <c r="AA26" s="713"/>
      <c r="AB26" s="713"/>
      <c r="AC26" s="713"/>
      <c r="AD26" s="714">
        <v>2347434</v>
      </c>
      <c r="AE26" s="714"/>
      <c r="AF26" s="714"/>
      <c r="AG26" s="714"/>
      <c r="AH26" s="714"/>
      <c r="AI26" s="714"/>
      <c r="AJ26" s="714"/>
      <c r="AK26" s="714"/>
      <c r="AL26" s="683">
        <v>99.1</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247</v>
      </c>
      <c r="BH26" s="681"/>
      <c r="BI26" s="681"/>
      <c r="BJ26" s="681"/>
      <c r="BK26" s="681"/>
      <c r="BL26" s="681"/>
      <c r="BM26" s="681"/>
      <c r="BN26" s="682"/>
      <c r="BO26" s="713" t="s">
        <v>136</v>
      </c>
      <c r="BP26" s="713"/>
      <c r="BQ26" s="713"/>
      <c r="BR26" s="713"/>
      <c r="BS26" s="686" t="s">
        <v>174</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277875</v>
      </c>
      <c r="CS26" s="681"/>
      <c r="CT26" s="681"/>
      <c r="CU26" s="681"/>
      <c r="CV26" s="681"/>
      <c r="CW26" s="681"/>
      <c r="CX26" s="681"/>
      <c r="CY26" s="682"/>
      <c r="CZ26" s="683">
        <v>6.2</v>
      </c>
      <c r="DA26" s="701"/>
      <c r="DB26" s="701"/>
      <c r="DC26" s="702"/>
      <c r="DD26" s="686">
        <v>249068</v>
      </c>
      <c r="DE26" s="681"/>
      <c r="DF26" s="681"/>
      <c r="DG26" s="681"/>
      <c r="DH26" s="681"/>
      <c r="DI26" s="681"/>
      <c r="DJ26" s="681"/>
      <c r="DK26" s="682"/>
      <c r="DL26" s="686" t="s">
        <v>136</v>
      </c>
      <c r="DM26" s="681"/>
      <c r="DN26" s="681"/>
      <c r="DO26" s="681"/>
      <c r="DP26" s="681"/>
      <c r="DQ26" s="681"/>
      <c r="DR26" s="681"/>
      <c r="DS26" s="681"/>
      <c r="DT26" s="681"/>
      <c r="DU26" s="681"/>
      <c r="DV26" s="682"/>
      <c r="DW26" s="683" t="s">
        <v>136</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689</v>
      </c>
      <c r="S27" s="681"/>
      <c r="T27" s="681"/>
      <c r="U27" s="681"/>
      <c r="V27" s="681"/>
      <c r="W27" s="681"/>
      <c r="X27" s="681"/>
      <c r="Y27" s="682"/>
      <c r="Z27" s="713">
        <v>0</v>
      </c>
      <c r="AA27" s="713"/>
      <c r="AB27" s="713"/>
      <c r="AC27" s="713"/>
      <c r="AD27" s="714">
        <v>689</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631756</v>
      </c>
      <c r="BH27" s="681"/>
      <c r="BI27" s="681"/>
      <c r="BJ27" s="681"/>
      <c r="BK27" s="681"/>
      <c r="BL27" s="681"/>
      <c r="BM27" s="681"/>
      <c r="BN27" s="682"/>
      <c r="BO27" s="713">
        <v>100</v>
      </c>
      <c r="BP27" s="713"/>
      <c r="BQ27" s="713"/>
      <c r="BR27" s="713"/>
      <c r="BS27" s="686">
        <v>3</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145900</v>
      </c>
      <c r="CS27" s="699"/>
      <c r="CT27" s="699"/>
      <c r="CU27" s="699"/>
      <c r="CV27" s="699"/>
      <c r="CW27" s="699"/>
      <c r="CX27" s="699"/>
      <c r="CY27" s="700"/>
      <c r="CZ27" s="683">
        <v>3.2</v>
      </c>
      <c r="DA27" s="701"/>
      <c r="DB27" s="701"/>
      <c r="DC27" s="702"/>
      <c r="DD27" s="686">
        <v>43393</v>
      </c>
      <c r="DE27" s="699"/>
      <c r="DF27" s="699"/>
      <c r="DG27" s="699"/>
      <c r="DH27" s="699"/>
      <c r="DI27" s="699"/>
      <c r="DJ27" s="699"/>
      <c r="DK27" s="700"/>
      <c r="DL27" s="686">
        <v>43393</v>
      </c>
      <c r="DM27" s="699"/>
      <c r="DN27" s="699"/>
      <c r="DO27" s="699"/>
      <c r="DP27" s="699"/>
      <c r="DQ27" s="699"/>
      <c r="DR27" s="699"/>
      <c r="DS27" s="699"/>
      <c r="DT27" s="699"/>
      <c r="DU27" s="699"/>
      <c r="DV27" s="700"/>
      <c r="DW27" s="683">
        <v>1.8</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37225</v>
      </c>
      <c r="S28" s="681"/>
      <c r="T28" s="681"/>
      <c r="U28" s="681"/>
      <c r="V28" s="681"/>
      <c r="W28" s="681"/>
      <c r="X28" s="681"/>
      <c r="Y28" s="682"/>
      <c r="Z28" s="713">
        <v>0.7</v>
      </c>
      <c r="AA28" s="713"/>
      <c r="AB28" s="713"/>
      <c r="AC28" s="713"/>
      <c r="AD28" s="714">
        <v>5</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460641</v>
      </c>
      <c r="CS28" s="681"/>
      <c r="CT28" s="681"/>
      <c r="CU28" s="681"/>
      <c r="CV28" s="681"/>
      <c r="CW28" s="681"/>
      <c r="CX28" s="681"/>
      <c r="CY28" s="682"/>
      <c r="CZ28" s="683">
        <v>10.3</v>
      </c>
      <c r="DA28" s="701"/>
      <c r="DB28" s="701"/>
      <c r="DC28" s="702"/>
      <c r="DD28" s="686">
        <v>460641</v>
      </c>
      <c r="DE28" s="681"/>
      <c r="DF28" s="681"/>
      <c r="DG28" s="681"/>
      <c r="DH28" s="681"/>
      <c r="DI28" s="681"/>
      <c r="DJ28" s="681"/>
      <c r="DK28" s="682"/>
      <c r="DL28" s="686">
        <v>460641</v>
      </c>
      <c r="DM28" s="681"/>
      <c r="DN28" s="681"/>
      <c r="DO28" s="681"/>
      <c r="DP28" s="681"/>
      <c r="DQ28" s="681"/>
      <c r="DR28" s="681"/>
      <c r="DS28" s="681"/>
      <c r="DT28" s="681"/>
      <c r="DU28" s="681"/>
      <c r="DV28" s="682"/>
      <c r="DW28" s="683">
        <v>18.8</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56057</v>
      </c>
      <c r="S29" s="681"/>
      <c r="T29" s="681"/>
      <c r="U29" s="681"/>
      <c r="V29" s="681"/>
      <c r="W29" s="681"/>
      <c r="X29" s="681"/>
      <c r="Y29" s="682"/>
      <c r="Z29" s="713">
        <v>1.1000000000000001</v>
      </c>
      <c r="AA29" s="713"/>
      <c r="AB29" s="713"/>
      <c r="AC29" s="713"/>
      <c r="AD29" s="714">
        <v>2415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69</v>
      </c>
      <c r="CG29" s="720"/>
      <c r="CH29" s="720"/>
      <c r="CI29" s="720"/>
      <c r="CJ29" s="720"/>
      <c r="CK29" s="720"/>
      <c r="CL29" s="720"/>
      <c r="CM29" s="720"/>
      <c r="CN29" s="720"/>
      <c r="CO29" s="720"/>
      <c r="CP29" s="720"/>
      <c r="CQ29" s="721"/>
      <c r="CR29" s="680">
        <v>460641</v>
      </c>
      <c r="CS29" s="699"/>
      <c r="CT29" s="699"/>
      <c r="CU29" s="699"/>
      <c r="CV29" s="699"/>
      <c r="CW29" s="699"/>
      <c r="CX29" s="699"/>
      <c r="CY29" s="700"/>
      <c r="CZ29" s="683">
        <v>10.3</v>
      </c>
      <c r="DA29" s="701"/>
      <c r="DB29" s="701"/>
      <c r="DC29" s="702"/>
      <c r="DD29" s="686">
        <v>460641</v>
      </c>
      <c r="DE29" s="699"/>
      <c r="DF29" s="699"/>
      <c r="DG29" s="699"/>
      <c r="DH29" s="699"/>
      <c r="DI29" s="699"/>
      <c r="DJ29" s="699"/>
      <c r="DK29" s="700"/>
      <c r="DL29" s="686">
        <v>460641</v>
      </c>
      <c r="DM29" s="699"/>
      <c r="DN29" s="699"/>
      <c r="DO29" s="699"/>
      <c r="DP29" s="699"/>
      <c r="DQ29" s="699"/>
      <c r="DR29" s="699"/>
      <c r="DS29" s="699"/>
      <c r="DT29" s="699"/>
      <c r="DU29" s="699"/>
      <c r="DV29" s="700"/>
      <c r="DW29" s="683">
        <v>18.8</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2542</v>
      </c>
      <c r="S30" s="681"/>
      <c r="T30" s="681"/>
      <c r="U30" s="681"/>
      <c r="V30" s="681"/>
      <c r="W30" s="681"/>
      <c r="X30" s="681"/>
      <c r="Y30" s="682"/>
      <c r="Z30" s="713">
        <v>0</v>
      </c>
      <c r="AA30" s="713"/>
      <c r="AB30" s="713"/>
      <c r="AC30" s="713"/>
      <c r="AD30" s="714" t="s">
        <v>247</v>
      </c>
      <c r="AE30" s="714"/>
      <c r="AF30" s="714"/>
      <c r="AG30" s="714"/>
      <c r="AH30" s="714"/>
      <c r="AI30" s="714"/>
      <c r="AJ30" s="714"/>
      <c r="AK30" s="714"/>
      <c r="AL30" s="683" t="s">
        <v>136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453614</v>
      </c>
      <c r="CS30" s="681"/>
      <c r="CT30" s="681"/>
      <c r="CU30" s="681"/>
      <c r="CV30" s="681"/>
      <c r="CW30" s="681"/>
      <c r="CX30" s="681"/>
      <c r="CY30" s="682"/>
      <c r="CZ30" s="683">
        <v>10.1</v>
      </c>
      <c r="DA30" s="701"/>
      <c r="DB30" s="701"/>
      <c r="DC30" s="702"/>
      <c r="DD30" s="686">
        <v>453614</v>
      </c>
      <c r="DE30" s="681"/>
      <c r="DF30" s="681"/>
      <c r="DG30" s="681"/>
      <c r="DH30" s="681"/>
      <c r="DI30" s="681"/>
      <c r="DJ30" s="681"/>
      <c r="DK30" s="682"/>
      <c r="DL30" s="686">
        <v>453614</v>
      </c>
      <c r="DM30" s="681"/>
      <c r="DN30" s="681"/>
      <c r="DO30" s="681"/>
      <c r="DP30" s="681"/>
      <c r="DQ30" s="681"/>
      <c r="DR30" s="681"/>
      <c r="DS30" s="681"/>
      <c r="DT30" s="681"/>
      <c r="DU30" s="681"/>
      <c r="DV30" s="682"/>
      <c r="DW30" s="683">
        <v>18.5</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1044873</v>
      </c>
      <c r="S31" s="681"/>
      <c r="T31" s="681"/>
      <c r="U31" s="681"/>
      <c r="V31" s="681"/>
      <c r="W31" s="681"/>
      <c r="X31" s="681"/>
      <c r="Y31" s="682"/>
      <c r="Z31" s="713">
        <v>19.899999999999999</v>
      </c>
      <c r="AA31" s="713"/>
      <c r="AB31" s="713"/>
      <c r="AC31" s="713"/>
      <c r="AD31" s="714" t="s">
        <v>244</v>
      </c>
      <c r="AE31" s="714"/>
      <c r="AF31" s="714"/>
      <c r="AG31" s="714"/>
      <c r="AH31" s="714"/>
      <c r="AI31" s="714"/>
      <c r="AJ31" s="714"/>
      <c r="AK31" s="714"/>
      <c r="AL31" s="683" t="s">
        <v>244</v>
      </c>
      <c r="AM31" s="684"/>
      <c r="AN31" s="684"/>
      <c r="AO31" s="715"/>
      <c r="AP31" s="756" t="s">
        <v>313</v>
      </c>
      <c r="AQ31" s="757"/>
      <c r="AR31" s="757"/>
      <c r="AS31" s="757"/>
      <c r="AT31" s="762" t="s">
        <v>314</v>
      </c>
      <c r="AU31" s="231"/>
      <c r="AV31" s="231"/>
      <c r="AW31" s="231"/>
      <c r="AX31" s="746" t="s">
        <v>187</v>
      </c>
      <c r="AY31" s="747"/>
      <c r="AZ31" s="747"/>
      <c r="BA31" s="747"/>
      <c r="BB31" s="747"/>
      <c r="BC31" s="747"/>
      <c r="BD31" s="747"/>
      <c r="BE31" s="747"/>
      <c r="BF31" s="748"/>
      <c r="BG31" s="749">
        <v>98.2</v>
      </c>
      <c r="BH31" s="750"/>
      <c r="BI31" s="750"/>
      <c r="BJ31" s="750"/>
      <c r="BK31" s="750"/>
      <c r="BL31" s="750"/>
      <c r="BM31" s="751">
        <v>92.5</v>
      </c>
      <c r="BN31" s="750"/>
      <c r="BO31" s="750"/>
      <c r="BP31" s="750"/>
      <c r="BQ31" s="752"/>
      <c r="BR31" s="749">
        <v>99.2</v>
      </c>
      <c r="BS31" s="750"/>
      <c r="BT31" s="750"/>
      <c r="BU31" s="750"/>
      <c r="BV31" s="750"/>
      <c r="BW31" s="750"/>
      <c r="BX31" s="751">
        <v>93.5</v>
      </c>
      <c r="BY31" s="750"/>
      <c r="BZ31" s="750"/>
      <c r="CA31" s="750"/>
      <c r="CB31" s="752"/>
      <c r="CD31" s="767"/>
      <c r="CE31" s="768"/>
      <c r="CF31" s="719" t="s">
        <v>315</v>
      </c>
      <c r="CG31" s="720"/>
      <c r="CH31" s="720"/>
      <c r="CI31" s="720"/>
      <c r="CJ31" s="720"/>
      <c r="CK31" s="720"/>
      <c r="CL31" s="720"/>
      <c r="CM31" s="720"/>
      <c r="CN31" s="720"/>
      <c r="CO31" s="720"/>
      <c r="CP31" s="720"/>
      <c r="CQ31" s="721"/>
      <c r="CR31" s="680">
        <v>7027</v>
      </c>
      <c r="CS31" s="699"/>
      <c r="CT31" s="699"/>
      <c r="CU31" s="699"/>
      <c r="CV31" s="699"/>
      <c r="CW31" s="699"/>
      <c r="CX31" s="699"/>
      <c r="CY31" s="700"/>
      <c r="CZ31" s="683">
        <v>0.2</v>
      </c>
      <c r="DA31" s="701"/>
      <c r="DB31" s="701"/>
      <c r="DC31" s="702"/>
      <c r="DD31" s="686">
        <v>7027</v>
      </c>
      <c r="DE31" s="699"/>
      <c r="DF31" s="699"/>
      <c r="DG31" s="699"/>
      <c r="DH31" s="699"/>
      <c r="DI31" s="699"/>
      <c r="DJ31" s="699"/>
      <c r="DK31" s="700"/>
      <c r="DL31" s="686">
        <v>7027</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174</v>
      </c>
      <c r="S32" s="681"/>
      <c r="T32" s="681"/>
      <c r="U32" s="681"/>
      <c r="V32" s="681"/>
      <c r="W32" s="681"/>
      <c r="X32" s="681"/>
      <c r="Y32" s="682"/>
      <c r="Z32" s="713" t="s">
        <v>174</v>
      </c>
      <c r="AA32" s="713"/>
      <c r="AB32" s="713"/>
      <c r="AC32" s="713"/>
      <c r="AD32" s="714" t="s">
        <v>136</v>
      </c>
      <c r="AE32" s="714"/>
      <c r="AF32" s="714"/>
      <c r="AG32" s="714"/>
      <c r="AH32" s="714"/>
      <c r="AI32" s="714"/>
      <c r="AJ32" s="714"/>
      <c r="AK32" s="714"/>
      <c r="AL32" s="683" t="s">
        <v>136</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99.3</v>
      </c>
      <c r="BH32" s="699"/>
      <c r="BI32" s="699"/>
      <c r="BJ32" s="699"/>
      <c r="BK32" s="699"/>
      <c r="BL32" s="699"/>
      <c r="BM32" s="684">
        <v>95.2</v>
      </c>
      <c r="BN32" s="745"/>
      <c r="BO32" s="745"/>
      <c r="BP32" s="745"/>
      <c r="BQ32" s="726"/>
      <c r="BR32" s="753">
        <v>99.5</v>
      </c>
      <c r="BS32" s="699"/>
      <c r="BT32" s="699"/>
      <c r="BU32" s="699"/>
      <c r="BV32" s="699"/>
      <c r="BW32" s="699"/>
      <c r="BX32" s="684">
        <v>96.3</v>
      </c>
      <c r="BY32" s="745"/>
      <c r="BZ32" s="745"/>
      <c r="CA32" s="745"/>
      <c r="CB32" s="726"/>
      <c r="CD32" s="769"/>
      <c r="CE32" s="770"/>
      <c r="CF32" s="719" t="s">
        <v>319</v>
      </c>
      <c r="CG32" s="720"/>
      <c r="CH32" s="720"/>
      <c r="CI32" s="720"/>
      <c r="CJ32" s="720"/>
      <c r="CK32" s="720"/>
      <c r="CL32" s="720"/>
      <c r="CM32" s="720"/>
      <c r="CN32" s="720"/>
      <c r="CO32" s="720"/>
      <c r="CP32" s="720"/>
      <c r="CQ32" s="721"/>
      <c r="CR32" s="680" t="s">
        <v>136</v>
      </c>
      <c r="CS32" s="681"/>
      <c r="CT32" s="681"/>
      <c r="CU32" s="681"/>
      <c r="CV32" s="681"/>
      <c r="CW32" s="681"/>
      <c r="CX32" s="681"/>
      <c r="CY32" s="682"/>
      <c r="CZ32" s="683" t="s">
        <v>136</v>
      </c>
      <c r="DA32" s="701"/>
      <c r="DB32" s="701"/>
      <c r="DC32" s="702"/>
      <c r="DD32" s="686" t="s">
        <v>247</v>
      </c>
      <c r="DE32" s="681"/>
      <c r="DF32" s="681"/>
      <c r="DG32" s="681"/>
      <c r="DH32" s="681"/>
      <c r="DI32" s="681"/>
      <c r="DJ32" s="681"/>
      <c r="DK32" s="682"/>
      <c r="DL32" s="686" t="s">
        <v>136</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117308</v>
      </c>
      <c r="S33" s="681"/>
      <c r="T33" s="681"/>
      <c r="U33" s="681"/>
      <c r="V33" s="681"/>
      <c r="W33" s="681"/>
      <c r="X33" s="681"/>
      <c r="Y33" s="682"/>
      <c r="Z33" s="713">
        <v>2.2000000000000002</v>
      </c>
      <c r="AA33" s="713"/>
      <c r="AB33" s="713"/>
      <c r="AC33" s="713"/>
      <c r="AD33" s="714" t="s">
        <v>174</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97.5</v>
      </c>
      <c r="BH33" s="665"/>
      <c r="BI33" s="665"/>
      <c r="BJ33" s="665"/>
      <c r="BK33" s="665"/>
      <c r="BL33" s="665"/>
      <c r="BM33" s="707">
        <v>90.5</v>
      </c>
      <c r="BN33" s="665"/>
      <c r="BO33" s="665"/>
      <c r="BP33" s="665"/>
      <c r="BQ33" s="709"/>
      <c r="BR33" s="744">
        <v>99</v>
      </c>
      <c r="BS33" s="665"/>
      <c r="BT33" s="665"/>
      <c r="BU33" s="665"/>
      <c r="BV33" s="665"/>
      <c r="BW33" s="665"/>
      <c r="BX33" s="707">
        <v>91.3</v>
      </c>
      <c r="BY33" s="665"/>
      <c r="BZ33" s="665"/>
      <c r="CA33" s="665"/>
      <c r="CB33" s="709"/>
      <c r="CD33" s="719" t="s">
        <v>322</v>
      </c>
      <c r="CE33" s="720"/>
      <c r="CF33" s="720"/>
      <c r="CG33" s="720"/>
      <c r="CH33" s="720"/>
      <c r="CI33" s="720"/>
      <c r="CJ33" s="720"/>
      <c r="CK33" s="720"/>
      <c r="CL33" s="720"/>
      <c r="CM33" s="720"/>
      <c r="CN33" s="720"/>
      <c r="CO33" s="720"/>
      <c r="CP33" s="720"/>
      <c r="CQ33" s="721"/>
      <c r="CR33" s="680">
        <v>1977825</v>
      </c>
      <c r="CS33" s="699"/>
      <c r="CT33" s="699"/>
      <c r="CU33" s="699"/>
      <c r="CV33" s="699"/>
      <c r="CW33" s="699"/>
      <c r="CX33" s="699"/>
      <c r="CY33" s="700"/>
      <c r="CZ33" s="683">
        <v>44</v>
      </c>
      <c r="DA33" s="701"/>
      <c r="DB33" s="701"/>
      <c r="DC33" s="702"/>
      <c r="DD33" s="686">
        <v>1334791</v>
      </c>
      <c r="DE33" s="699"/>
      <c r="DF33" s="699"/>
      <c r="DG33" s="699"/>
      <c r="DH33" s="699"/>
      <c r="DI33" s="699"/>
      <c r="DJ33" s="699"/>
      <c r="DK33" s="700"/>
      <c r="DL33" s="686">
        <v>838753</v>
      </c>
      <c r="DM33" s="699"/>
      <c r="DN33" s="699"/>
      <c r="DO33" s="699"/>
      <c r="DP33" s="699"/>
      <c r="DQ33" s="699"/>
      <c r="DR33" s="699"/>
      <c r="DS33" s="699"/>
      <c r="DT33" s="699"/>
      <c r="DU33" s="699"/>
      <c r="DV33" s="700"/>
      <c r="DW33" s="683">
        <v>34.200000000000003</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61694</v>
      </c>
      <c r="S34" s="681"/>
      <c r="T34" s="681"/>
      <c r="U34" s="681"/>
      <c r="V34" s="681"/>
      <c r="W34" s="681"/>
      <c r="X34" s="681"/>
      <c r="Y34" s="682"/>
      <c r="Z34" s="713">
        <v>1.2</v>
      </c>
      <c r="AA34" s="713"/>
      <c r="AB34" s="713"/>
      <c r="AC34" s="713"/>
      <c r="AD34" s="714">
        <v>17859</v>
      </c>
      <c r="AE34" s="714"/>
      <c r="AF34" s="714"/>
      <c r="AG34" s="714"/>
      <c r="AH34" s="714"/>
      <c r="AI34" s="714"/>
      <c r="AJ34" s="714"/>
      <c r="AK34" s="714"/>
      <c r="AL34" s="683">
        <v>0.8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646485</v>
      </c>
      <c r="CS34" s="681"/>
      <c r="CT34" s="681"/>
      <c r="CU34" s="681"/>
      <c r="CV34" s="681"/>
      <c r="CW34" s="681"/>
      <c r="CX34" s="681"/>
      <c r="CY34" s="682"/>
      <c r="CZ34" s="683">
        <v>14.4</v>
      </c>
      <c r="DA34" s="701"/>
      <c r="DB34" s="701"/>
      <c r="DC34" s="702"/>
      <c r="DD34" s="686">
        <v>461155</v>
      </c>
      <c r="DE34" s="681"/>
      <c r="DF34" s="681"/>
      <c r="DG34" s="681"/>
      <c r="DH34" s="681"/>
      <c r="DI34" s="681"/>
      <c r="DJ34" s="681"/>
      <c r="DK34" s="682"/>
      <c r="DL34" s="686">
        <v>350848</v>
      </c>
      <c r="DM34" s="681"/>
      <c r="DN34" s="681"/>
      <c r="DO34" s="681"/>
      <c r="DP34" s="681"/>
      <c r="DQ34" s="681"/>
      <c r="DR34" s="681"/>
      <c r="DS34" s="681"/>
      <c r="DT34" s="681"/>
      <c r="DU34" s="681"/>
      <c r="DV34" s="682"/>
      <c r="DW34" s="683">
        <v>14.3</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38912</v>
      </c>
      <c r="S35" s="681"/>
      <c r="T35" s="681"/>
      <c r="U35" s="681"/>
      <c r="V35" s="681"/>
      <c r="W35" s="681"/>
      <c r="X35" s="681"/>
      <c r="Y35" s="682"/>
      <c r="Z35" s="713">
        <v>0.7</v>
      </c>
      <c r="AA35" s="713"/>
      <c r="AB35" s="713"/>
      <c r="AC35" s="713"/>
      <c r="AD35" s="714" t="s">
        <v>136</v>
      </c>
      <c r="AE35" s="714"/>
      <c r="AF35" s="714"/>
      <c r="AG35" s="714"/>
      <c r="AH35" s="714"/>
      <c r="AI35" s="714"/>
      <c r="AJ35" s="714"/>
      <c r="AK35" s="714"/>
      <c r="AL35" s="683" t="s">
        <v>136</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44321</v>
      </c>
      <c r="CS35" s="699"/>
      <c r="CT35" s="699"/>
      <c r="CU35" s="699"/>
      <c r="CV35" s="699"/>
      <c r="CW35" s="699"/>
      <c r="CX35" s="699"/>
      <c r="CY35" s="700"/>
      <c r="CZ35" s="683">
        <v>1</v>
      </c>
      <c r="DA35" s="701"/>
      <c r="DB35" s="701"/>
      <c r="DC35" s="702"/>
      <c r="DD35" s="686">
        <v>41455</v>
      </c>
      <c r="DE35" s="699"/>
      <c r="DF35" s="699"/>
      <c r="DG35" s="699"/>
      <c r="DH35" s="699"/>
      <c r="DI35" s="699"/>
      <c r="DJ35" s="699"/>
      <c r="DK35" s="700"/>
      <c r="DL35" s="686">
        <v>37348</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50914</v>
      </c>
      <c r="S36" s="681"/>
      <c r="T36" s="681"/>
      <c r="U36" s="681"/>
      <c r="V36" s="681"/>
      <c r="W36" s="681"/>
      <c r="X36" s="681"/>
      <c r="Y36" s="682"/>
      <c r="Z36" s="713">
        <v>1</v>
      </c>
      <c r="AA36" s="713"/>
      <c r="AB36" s="713"/>
      <c r="AC36" s="713"/>
      <c r="AD36" s="714" t="s">
        <v>244</v>
      </c>
      <c r="AE36" s="714"/>
      <c r="AF36" s="714"/>
      <c r="AG36" s="714"/>
      <c r="AH36" s="714"/>
      <c r="AI36" s="714"/>
      <c r="AJ36" s="714"/>
      <c r="AK36" s="714"/>
      <c r="AL36" s="683" t="s">
        <v>136</v>
      </c>
      <c r="AM36" s="684"/>
      <c r="AN36" s="684"/>
      <c r="AO36" s="715"/>
      <c r="AP36" s="235"/>
      <c r="AQ36" s="732" t="s">
        <v>330</v>
      </c>
      <c r="AR36" s="733"/>
      <c r="AS36" s="733"/>
      <c r="AT36" s="733"/>
      <c r="AU36" s="733"/>
      <c r="AV36" s="733"/>
      <c r="AW36" s="733"/>
      <c r="AX36" s="733"/>
      <c r="AY36" s="734"/>
      <c r="AZ36" s="735">
        <v>312731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993</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866569</v>
      </c>
      <c r="CS36" s="681"/>
      <c r="CT36" s="681"/>
      <c r="CU36" s="681"/>
      <c r="CV36" s="681"/>
      <c r="CW36" s="681"/>
      <c r="CX36" s="681"/>
      <c r="CY36" s="682"/>
      <c r="CZ36" s="683">
        <v>19.3</v>
      </c>
      <c r="DA36" s="701"/>
      <c r="DB36" s="701"/>
      <c r="DC36" s="702"/>
      <c r="DD36" s="686">
        <v>494378</v>
      </c>
      <c r="DE36" s="681"/>
      <c r="DF36" s="681"/>
      <c r="DG36" s="681"/>
      <c r="DH36" s="681"/>
      <c r="DI36" s="681"/>
      <c r="DJ36" s="681"/>
      <c r="DK36" s="682"/>
      <c r="DL36" s="686">
        <v>258761</v>
      </c>
      <c r="DM36" s="681"/>
      <c r="DN36" s="681"/>
      <c r="DO36" s="681"/>
      <c r="DP36" s="681"/>
      <c r="DQ36" s="681"/>
      <c r="DR36" s="681"/>
      <c r="DS36" s="681"/>
      <c r="DT36" s="681"/>
      <c r="DU36" s="681"/>
      <c r="DV36" s="682"/>
      <c r="DW36" s="683">
        <v>10.6</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598554</v>
      </c>
      <c r="S37" s="681"/>
      <c r="T37" s="681"/>
      <c r="U37" s="681"/>
      <c r="V37" s="681"/>
      <c r="W37" s="681"/>
      <c r="X37" s="681"/>
      <c r="Y37" s="682"/>
      <c r="Z37" s="713">
        <v>11.4</v>
      </c>
      <c r="AA37" s="713"/>
      <c r="AB37" s="713"/>
      <c r="AC37" s="713"/>
      <c r="AD37" s="714" t="s">
        <v>244</v>
      </c>
      <c r="AE37" s="714"/>
      <c r="AF37" s="714"/>
      <c r="AG37" s="714"/>
      <c r="AH37" s="714"/>
      <c r="AI37" s="714"/>
      <c r="AJ37" s="714"/>
      <c r="AK37" s="714"/>
      <c r="AL37" s="683" t="s">
        <v>136</v>
      </c>
      <c r="AM37" s="684"/>
      <c r="AN37" s="684"/>
      <c r="AO37" s="715"/>
      <c r="AQ37" s="723" t="s">
        <v>334</v>
      </c>
      <c r="AR37" s="724"/>
      <c r="AS37" s="724"/>
      <c r="AT37" s="724"/>
      <c r="AU37" s="724"/>
      <c r="AV37" s="724"/>
      <c r="AW37" s="724"/>
      <c r="AX37" s="724"/>
      <c r="AY37" s="725"/>
      <c r="AZ37" s="680">
        <v>80189</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993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111362</v>
      </c>
      <c r="CS37" s="699"/>
      <c r="CT37" s="699"/>
      <c r="CU37" s="699"/>
      <c r="CV37" s="699"/>
      <c r="CW37" s="699"/>
      <c r="CX37" s="699"/>
      <c r="CY37" s="700"/>
      <c r="CZ37" s="683">
        <v>2.5</v>
      </c>
      <c r="DA37" s="701"/>
      <c r="DB37" s="701"/>
      <c r="DC37" s="702"/>
      <c r="DD37" s="686">
        <v>110843</v>
      </c>
      <c r="DE37" s="699"/>
      <c r="DF37" s="699"/>
      <c r="DG37" s="699"/>
      <c r="DH37" s="699"/>
      <c r="DI37" s="699"/>
      <c r="DJ37" s="699"/>
      <c r="DK37" s="700"/>
      <c r="DL37" s="686">
        <v>101244</v>
      </c>
      <c r="DM37" s="699"/>
      <c r="DN37" s="699"/>
      <c r="DO37" s="699"/>
      <c r="DP37" s="699"/>
      <c r="DQ37" s="699"/>
      <c r="DR37" s="699"/>
      <c r="DS37" s="699"/>
      <c r="DT37" s="699"/>
      <c r="DU37" s="699"/>
      <c r="DV37" s="700"/>
      <c r="DW37" s="683">
        <v>4.0999999999999996</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89292</v>
      </c>
      <c r="S38" s="681"/>
      <c r="T38" s="681"/>
      <c r="U38" s="681"/>
      <c r="V38" s="681"/>
      <c r="W38" s="681"/>
      <c r="X38" s="681"/>
      <c r="Y38" s="682"/>
      <c r="Z38" s="713">
        <v>1.7</v>
      </c>
      <c r="AA38" s="713"/>
      <c r="AB38" s="713"/>
      <c r="AC38" s="713"/>
      <c r="AD38" s="714">
        <v>49</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20336</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792</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312731</v>
      </c>
      <c r="CS38" s="681"/>
      <c r="CT38" s="681"/>
      <c r="CU38" s="681"/>
      <c r="CV38" s="681"/>
      <c r="CW38" s="681"/>
      <c r="CX38" s="681"/>
      <c r="CY38" s="682"/>
      <c r="CZ38" s="683">
        <v>7</v>
      </c>
      <c r="DA38" s="701"/>
      <c r="DB38" s="701"/>
      <c r="DC38" s="702"/>
      <c r="DD38" s="686">
        <v>237479</v>
      </c>
      <c r="DE38" s="681"/>
      <c r="DF38" s="681"/>
      <c r="DG38" s="681"/>
      <c r="DH38" s="681"/>
      <c r="DI38" s="681"/>
      <c r="DJ38" s="681"/>
      <c r="DK38" s="682"/>
      <c r="DL38" s="686">
        <v>191796</v>
      </c>
      <c r="DM38" s="681"/>
      <c r="DN38" s="681"/>
      <c r="DO38" s="681"/>
      <c r="DP38" s="681"/>
      <c r="DQ38" s="681"/>
      <c r="DR38" s="681"/>
      <c r="DS38" s="681"/>
      <c r="DT38" s="681"/>
      <c r="DU38" s="681"/>
      <c r="DV38" s="682"/>
      <c r="DW38" s="683">
        <v>7.8</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706018</v>
      </c>
      <c r="S39" s="681"/>
      <c r="T39" s="681"/>
      <c r="U39" s="681"/>
      <c r="V39" s="681"/>
      <c r="W39" s="681"/>
      <c r="X39" s="681"/>
      <c r="Y39" s="682"/>
      <c r="Z39" s="713">
        <v>13.4</v>
      </c>
      <c r="AA39" s="713"/>
      <c r="AB39" s="713"/>
      <c r="AC39" s="713"/>
      <c r="AD39" s="714" t="s">
        <v>244</v>
      </c>
      <c r="AE39" s="714"/>
      <c r="AF39" s="714"/>
      <c r="AG39" s="714"/>
      <c r="AH39" s="714"/>
      <c r="AI39" s="714"/>
      <c r="AJ39" s="714"/>
      <c r="AK39" s="714"/>
      <c r="AL39" s="683" t="s">
        <v>244</v>
      </c>
      <c r="AM39" s="684"/>
      <c r="AN39" s="684"/>
      <c r="AO39" s="715"/>
      <c r="AQ39" s="723" t="s">
        <v>342</v>
      </c>
      <c r="AR39" s="724"/>
      <c r="AS39" s="724"/>
      <c r="AT39" s="724"/>
      <c r="AU39" s="724"/>
      <c r="AV39" s="724"/>
      <c r="AW39" s="724"/>
      <c r="AX39" s="724"/>
      <c r="AY39" s="725"/>
      <c r="AZ39" s="680">
        <v>2222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1568</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107719</v>
      </c>
      <c r="CS39" s="699"/>
      <c r="CT39" s="699"/>
      <c r="CU39" s="699"/>
      <c r="CV39" s="699"/>
      <c r="CW39" s="699"/>
      <c r="CX39" s="699"/>
      <c r="CY39" s="700"/>
      <c r="CZ39" s="683">
        <v>2.4</v>
      </c>
      <c r="DA39" s="701"/>
      <c r="DB39" s="701"/>
      <c r="DC39" s="702"/>
      <c r="DD39" s="686">
        <v>100324</v>
      </c>
      <c r="DE39" s="699"/>
      <c r="DF39" s="699"/>
      <c r="DG39" s="699"/>
      <c r="DH39" s="699"/>
      <c r="DI39" s="699"/>
      <c r="DJ39" s="699"/>
      <c r="DK39" s="700"/>
      <c r="DL39" s="686" t="s">
        <v>136</v>
      </c>
      <c r="DM39" s="699"/>
      <c r="DN39" s="699"/>
      <c r="DO39" s="699"/>
      <c r="DP39" s="699"/>
      <c r="DQ39" s="699"/>
      <c r="DR39" s="699"/>
      <c r="DS39" s="699"/>
      <c r="DT39" s="699"/>
      <c r="DU39" s="699"/>
      <c r="DV39" s="700"/>
      <c r="DW39" s="683" t="s">
        <v>136</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136</v>
      </c>
      <c r="S40" s="681"/>
      <c r="T40" s="681"/>
      <c r="U40" s="681"/>
      <c r="V40" s="681"/>
      <c r="W40" s="681"/>
      <c r="X40" s="681"/>
      <c r="Y40" s="682"/>
      <c r="Z40" s="713" t="s">
        <v>136</v>
      </c>
      <c r="AA40" s="713"/>
      <c r="AB40" s="713"/>
      <c r="AC40" s="713"/>
      <c r="AD40" s="714" t="s">
        <v>244</v>
      </c>
      <c r="AE40" s="714"/>
      <c r="AF40" s="714"/>
      <c r="AG40" s="714"/>
      <c r="AH40" s="714"/>
      <c r="AI40" s="714"/>
      <c r="AJ40" s="714"/>
      <c r="AK40" s="714"/>
      <c r="AL40" s="683" t="s">
        <v>174</v>
      </c>
      <c r="AM40" s="684"/>
      <c r="AN40" s="684"/>
      <c r="AO40" s="715"/>
      <c r="AQ40" s="723" t="s">
        <v>346</v>
      </c>
      <c r="AR40" s="724"/>
      <c r="AS40" s="724"/>
      <c r="AT40" s="724"/>
      <c r="AU40" s="724"/>
      <c r="AV40" s="724"/>
      <c r="AW40" s="724"/>
      <c r="AX40" s="724"/>
      <c r="AY40" s="725"/>
      <c r="AZ40" s="680" t="s">
        <v>244</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108</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t="s">
        <v>136</v>
      </c>
      <c r="CS40" s="681"/>
      <c r="CT40" s="681"/>
      <c r="CU40" s="681"/>
      <c r="CV40" s="681"/>
      <c r="CW40" s="681"/>
      <c r="CX40" s="681"/>
      <c r="CY40" s="682"/>
      <c r="CZ40" s="683" t="s">
        <v>244</v>
      </c>
      <c r="DA40" s="701"/>
      <c r="DB40" s="701"/>
      <c r="DC40" s="702"/>
      <c r="DD40" s="686" t="s">
        <v>244</v>
      </c>
      <c r="DE40" s="681"/>
      <c r="DF40" s="681"/>
      <c r="DG40" s="681"/>
      <c r="DH40" s="681"/>
      <c r="DI40" s="681"/>
      <c r="DJ40" s="681"/>
      <c r="DK40" s="682"/>
      <c r="DL40" s="686" t="s">
        <v>244</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244</v>
      </c>
      <c r="AA41" s="713"/>
      <c r="AB41" s="713"/>
      <c r="AC41" s="713"/>
      <c r="AD41" s="714" t="s">
        <v>136</v>
      </c>
      <c r="AE41" s="714"/>
      <c r="AF41" s="714"/>
      <c r="AG41" s="714"/>
      <c r="AH41" s="714"/>
      <c r="AI41" s="714"/>
      <c r="AJ41" s="714"/>
      <c r="AK41" s="714"/>
      <c r="AL41" s="683" t="s">
        <v>244</v>
      </c>
      <c r="AM41" s="684"/>
      <c r="AN41" s="684"/>
      <c r="AO41" s="715"/>
      <c r="AQ41" s="723" t="s">
        <v>351</v>
      </c>
      <c r="AR41" s="724"/>
      <c r="AS41" s="724"/>
      <c r="AT41" s="724"/>
      <c r="AU41" s="724"/>
      <c r="AV41" s="724"/>
      <c r="AW41" s="724"/>
      <c r="AX41" s="724"/>
      <c r="AY41" s="725"/>
      <c r="AZ41" s="680">
        <v>54229</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136</v>
      </c>
      <c r="CS41" s="699"/>
      <c r="CT41" s="699"/>
      <c r="CU41" s="699"/>
      <c r="CV41" s="699"/>
      <c r="CW41" s="699"/>
      <c r="CX41" s="699"/>
      <c r="CY41" s="700"/>
      <c r="CZ41" s="683" t="s">
        <v>136</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80700</v>
      </c>
      <c r="S42" s="681"/>
      <c r="T42" s="681"/>
      <c r="U42" s="681"/>
      <c r="V42" s="681"/>
      <c r="W42" s="681"/>
      <c r="X42" s="681"/>
      <c r="Y42" s="682"/>
      <c r="Z42" s="713">
        <v>1.5</v>
      </c>
      <c r="AA42" s="713"/>
      <c r="AB42" s="713"/>
      <c r="AC42" s="713"/>
      <c r="AD42" s="714" t="s">
        <v>244</v>
      </c>
      <c r="AE42" s="714"/>
      <c r="AF42" s="714"/>
      <c r="AG42" s="714"/>
      <c r="AH42" s="714"/>
      <c r="AI42" s="714"/>
      <c r="AJ42" s="714"/>
      <c r="AK42" s="714"/>
      <c r="AL42" s="683" t="s">
        <v>136</v>
      </c>
      <c r="AM42" s="684"/>
      <c r="AN42" s="684"/>
      <c r="AO42" s="715"/>
      <c r="AQ42" s="716" t="s">
        <v>355</v>
      </c>
      <c r="AR42" s="717"/>
      <c r="AS42" s="717"/>
      <c r="AT42" s="717"/>
      <c r="AU42" s="717"/>
      <c r="AV42" s="717"/>
      <c r="AW42" s="717"/>
      <c r="AX42" s="717"/>
      <c r="AY42" s="718"/>
      <c r="AZ42" s="664">
        <v>155755</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186</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1388870</v>
      </c>
      <c r="CS42" s="681"/>
      <c r="CT42" s="681"/>
      <c r="CU42" s="681"/>
      <c r="CV42" s="681"/>
      <c r="CW42" s="681"/>
      <c r="CX42" s="681"/>
      <c r="CY42" s="682"/>
      <c r="CZ42" s="683">
        <v>30.9</v>
      </c>
      <c r="DA42" s="684"/>
      <c r="DB42" s="684"/>
      <c r="DC42" s="685"/>
      <c r="DD42" s="686">
        <v>301229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5262614</v>
      </c>
      <c r="S43" s="703"/>
      <c r="T43" s="703"/>
      <c r="U43" s="703"/>
      <c r="V43" s="703"/>
      <c r="W43" s="703"/>
      <c r="X43" s="703"/>
      <c r="Y43" s="704"/>
      <c r="Z43" s="705">
        <v>100</v>
      </c>
      <c r="AA43" s="705"/>
      <c r="AB43" s="705"/>
      <c r="AC43" s="705"/>
      <c r="AD43" s="706">
        <v>2368451</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30233</v>
      </c>
      <c r="CS43" s="699"/>
      <c r="CT43" s="699"/>
      <c r="CU43" s="699"/>
      <c r="CV43" s="699"/>
      <c r="CW43" s="699"/>
      <c r="CX43" s="699"/>
      <c r="CY43" s="700"/>
      <c r="CZ43" s="683">
        <v>0.7</v>
      </c>
      <c r="DA43" s="701"/>
      <c r="DB43" s="701"/>
      <c r="DC43" s="702"/>
      <c r="DD43" s="686">
        <v>30233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1208790</v>
      </c>
      <c r="CS44" s="681"/>
      <c r="CT44" s="681"/>
      <c r="CU44" s="681"/>
      <c r="CV44" s="681"/>
      <c r="CW44" s="681"/>
      <c r="CX44" s="681"/>
      <c r="CY44" s="682"/>
      <c r="CZ44" s="683">
        <v>26.9</v>
      </c>
      <c r="DA44" s="684"/>
      <c r="DB44" s="684"/>
      <c r="DC44" s="685"/>
      <c r="DD44" s="686">
        <v>222352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455623</v>
      </c>
      <c r="CS45" s="699"/>
      <c r="CT45" s="699"/>
      <c r="CU45" s="699"/>
      <c r="CV45" s="699"/>
      <c r="CW45" s="699"/>
      <c r="CX45" s="699"/>
      <c r="CY45" s="700"/>
      <c r="CZ45" s="683">
        <v>10.1</v>
      </c>
      <c r="DA45" s="701"/>
      <c r="DB45" s="701"/>
      <c r="DC45" s="702"/>
      <c r="DD45" s="686">
        <v>53343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718171</v>
      </c>
      <c r="CS46" s="681"/>
      <c r="CT46" s="681"/>
      <c r="CU46" s="681"/>
      <c r="CV46" s="681"/>
      <c r="CW46" s="681"/>
      <c r="CX46" s="681"/>
      <c r="CY46" s="682"/>
      <c r="CZ46" s="683">
        <v>16</v>
      </c>
      <c r="DA46" s="684"/>
      <c r="DB46" s="684"/>
      <c r="DC46" s="685"/>
      <c r="DD46" s="686">
        <v>156012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180080</v>
      </c>
      <c r="CS47" s="699"/>
      <c r="CT47" s="699"/>
      <c r="CU47" s="699"/>
      <c r="CV47" s="699"/>
      <c r="CW47" s="699"/>
      <c r="CX47" s="699"/>
      <c r="CY47" s="700"/>
      <c r="CZ47" s="683">
        <v>4</v>
      </c>
      <c r="DA47" s="701"/>
      <c r="DB47" s="701"/>
      <c r="DC47" s="702"/>
      <c r="DD47" s="686">
        <v>78877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136</v>
      </c>
      <c r="CS48" s="681"/>
      <c r="CT48" s="681"/>
      <c r="CU48" s="681"/>
      <c r="CV48" s="681"/>
      <c r="CW48" s="681"/>
      <c r="CX48" s="681"/>
      <c r="CY48" s="682"/>
      <c r="CZ48" s="683" t="s">
        <v>136</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4491776</v>
      </c>
      <c r="CS49" s="665"/>
      <c r="CT49" s="665"/>
      <c r="CU49" s="665"/>
      <c r="CV49" s="665"/>
      <c r="CW49" s="665"/>
      <c r="CX49" s="665"/>
      <c r="CY49" s="666"/>
      <c r="CZ49" s="667">
        <v>100</v>
      </c>
      <c r="DA49" s="668"/>
      <c r="DB49" s="668"/>
      <c r="DC49" s="669"/>
      <c r="DD49" s="670">
        <v>2625175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e/5LBzGW+JCLn3+hfqr80RYA/bpUIzGrnMoWPI4YhDT/VyMZz4cazbcMukgDLbcD4Z1c6DRweRomV+5l8CRow==" saltValue="vJ/QmxAi718N2DLKFm/T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5104</v>
      </c>
      <c r="R7" s="1200"/>
      <c r="S7" s="1200"/>
      <c r="T7" s="1200"/>
      <c r="U7" s="1200"/>
      <c r="V7" s="1200">
        <v>4362</v>
      </c>
      <c r="W7" s="1200"/>
      <c r="X7" s="1200"/>
      <c r="Y7" s="1200"/>
      <c r="Z7" s="1200"/>
      <c r="AA7" s="1200">
        <v>742</v>
      </c>
      <c r="AB7" s="1200"/>
      <c r="AC7" s="1200"/>
      <c r="AD7" s="1200"/>
      <c r="AE7" s="1201"/>
      <c r="AF7" s="1202">
        <v>593</v>
      </c>
      <c r="AG7" s="1203"/>
      <c r="AH7" s="1203"/>
      <c r="AI7" s="1203"/>
      <c r="AJ7" s="1204"/>
      <c r="AK7" s="1186">
        <v>51</v>
      </c>
      <c r="AL7" s="1187"/>
      <c r="AM7" s="1187"/>
      <c r="AN7" s="1187"/>
      <c r="AO7" s="1187"/>
      <c r="AP7" s="1187">
        <v>4036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-1</v>
      </c>
      <c r="CI7" s="1184"/>
      <c r="CJ7" s="1184"/>
      <c r="CK7" s="1184"/>
      <c r="CL7" s="1185"/>
      <c r="CM7" s="1183">
        <v>3</v>
      </c>
      <c r="CN7" s="1184"/>
      <c r="CO7" s="1184"/>
      <c r="CP7" s="1184"/>
      <c r="CQ7" s="1185"/>
      <c r="CR7" s="1183">
        <v>5</v>
      </c>
      <c r="CS7" s="1184"/>
      <c r="CT7" s="1184"/>
      <c r="CU7" s="1184"/>
      <c r="CV7" s="1185"/>
      <c r="CW7" s="1183" t="s">
        <v>612</v>
      </c>
      <c r="CX7" s="1184"/>
      <c r="CY7" s="1184"/>
      <c r="CZ7" s="1184"/>
      <c r="DA7" s="1185"/>
      <c r="DB7" s="1183" t="s">
        <v>612</v>
      </c>
      <c r="DC7" s="1184"/>
      <c r="DD7" s="1184"/>
      <c r="DE7" s="1184"/>
      <c r="DF7" s="1185"/>
      <c r="DG7" s="1183" t="s">
        <v>612</v>
      </c>
      <c r="DH7" s="1184"/>
      <c r="DI7" s="1184"/>
      <c r="DJ7" s="1184"/>
      <c r="DK7" s="1185"/>
      <c r="DL7" s="1183" t="s">
        <v>612</v>
      </c>
      <c r="DM7" s="1184"/>
      <c r="DN7" s="1184"/>
      <c r="DO7" s="1184"/>
      <c r="DP7" s="1185"/>
      <c r="DQ7" s="1183" t="s">
        <v>612</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188</v>
      </c>
      <c r="R8" s="1139"/>
      <c r="S8" s="1139"/>
      <c r="T8" s="1139"/>
      <c r="U8" s="1139"/>
      <c r="V8" s="1139">
        <v>159</v>
      </c>
      <c r="W8" s="1139"/>
      <c r="X8" s="1139"/>
      <c r="Y8" s="1139"/>
      <c r="Z8" s="1139"/>
      <c r="AA8" s="1139">
        <v>29</v>
      </c>
      <c r="AB8" s="1139"/>
      <c r="AC8" s="1139"/>
      <c r="AD8" s="1139"/>
      <c r="AE8" s="1140"/>
      <c r="AF8" s="1114">
        <v>20</v>
      </c>
      <c r="AG8" s="1115"/>
      <c r="AH8" s="1115"/>
      <c r="AI8" s="1115"/>
      <c r="AJ8" s="1116"/>
      <c r="AK8" s="1181">
        <v>31</v>
      </c>
      <c r="AL8" s="1182"/>
      <c r="AM8" s="1182"/>
      <c r="AN8" s="1182"/>
      <c r="AO8" s="1182"/>
      <c r="AP8" s="1182">
        <v>10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393</v>
      </c>
      <c r="C9" s="1133"/>
      <c r="D9" s="1133"/>
      <c r="E9" s="1133"/>
      <c r="F9" s="1133"/>
      <c r="G9" s="1133"/>
      <c r="H9" s="1133"/>
      <c r="I9" s="1133"/>
      <c r="J9" s="1133"/>
      <c r="K9" s="1133"/>
      <c r="L9" s="1133"/>
      <c r="M9" s="1133"/>
      <c r="N9" s="1133"/>
      <c r="O9" s="1133"/>
      <c r="P9" s="1134"/>
      <c r="Q9" s="1138">
        <v>3</v>
      </c>
      <c r="R9" s="1139"/>
      <c r="S9" s="1139"/>
      <c r="T9" s="1139"/>
      <c r="U9" s="1139"/>
      <c r="V9" s="1139">
        <v>3</v>
      </c>
      <c r="W9" s="1139"/>
      <c r="X9" s="1139"/>
      <c r="Y9" s="1139"/>
      <c r="Z9" s="1139"/>
      <c r="AA9" s="1139">
        <v>0</v>
      </c>
      <c r="AB9" s="1139"/>
      <c r="AC9" s="1139"/>
      <c r="AD9" s="1139"/>
      <c r="AE9" s="1140"/>
      <c r="AF9" s="1114" t="s">
        <v>394</v>
      </c>
      <c r="AG9" s="1115"/>
      <c r="AH9" s="1115"/>
      <c r="AI9" s="1115"/>
      <c r="AJ9" s="1116"/>
      <c r="AK9" s="1181">
        <v>1</v>
      </c>
      <c r="AL9" s="1182"/>
      <c r="AM9" s="1182"/>
      <c r="AN9" s="1182"/>
      <c r="AO9" s="1182"/>
      <c r="AP9" s="1182" t="s">
        <v>612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3">
        <v>5263</v>
      </c>
      <c r="R23" s="1164"/>
      <c r="S23" s="1164"/>
      <c r="T23" s="1164"/>
      <c r="U23" s="1164"/>
      <c r="V23" s="1164">
        <v>4492</v>
      </c>
      <c r="W23" s="1164"/>
      <c r="X23" s="1164"/>
      <c r="Y23" s="1164"/>
      <c r="Z23" s="1164"/>
      <c r="AA23" s="1164">
        <v>771</v>
      </c>
      <c r="AB23" s="1164"/>
      <c r="AC23" s="1164"/>
      <c r="AD23" s="1164"/>
      <c r="AE23" s="1165"/>
      <c r="AF23" s="1166">
        <v>613</v>
      </c>
      <c r="AG23" s="1164"/>
      <c r="AH23" s="1164"/>
      <c r="AI23" s="1164"/>
      <c r="AJ23" s="1167"/>
      <c r="AK23" s="1168"/>
      <c r="AL23" s="1169"/>
      <c r="AM23" s="1169"/>
      <c r="AN23" s="1169"/>
      <c r="AO23" s="1169"/>
      <c r="AP23" s="1164">
        <v>4046</v>
      </c>
      <c r="AQ23" s="1164"/>
      <c r="AR23" s="1164"/>
      <c r="AS23" s="1164"/>
      <c r="AT23" s="1164"/>
      <c r="AU23" s="1170"/>
      <c r="AV23" s="1170"/>
      <c r="AW23" s="1170"/>
      <c r="AX23" s="1170"/>
      <c r="AY23" s="1171"/>
      <c r="AZ23" s="1160" t="s">
        <v>398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409</v>
      </c>
      <c r="C28" s="1146"/>
      <c r="D28" s="1146"/>
      <c r="E28" s="1146"/>
      <c r="F28" s="1146"/>
      <c r="G28" s="1146"/>
      <c r="H28" s="1146"/>
      <c r="I28" s="1146"/>
      <c r="J28" s="1146"/>
      <c r="K28" s="1146"/>
      <c r="L28" s="1146"/>
      <c r="M28" s="1146"/>
      <c r="N28" s="1146"/>
      <c r="O28" s="1146"/>
      <c r="P28" s="1147"/>
      <c r="Q28" s="1148">
        <v>560</v>
      </c>
      <c r="R28" s="1149"/>
      <c r="S28" s="1149"/>
      <c r="T28" s="1149"/>
      <c r="U28" s="1149"/>
      <c r="V28" s="1149">
        <v>559</v>
      </c>
      <c r="W28" s="1149"/>
      <c r="X28" s="1149"/>
      <c r="Y28" s="1149"/>
      <c r="Z28" s="1149"/>
      <c r="AA28" s="1149">
        <v>1</v>
      </c>
      <c r="AB28" s="1149"/>
      <c r="AC28" s="1149"/>
      <c r="AD28" s="1149"/>
      <c r="AE28" s="1150"/>
      <c r="AF28" s="1151">
        <v>1</v>
      </c>
      <c r="AG28" s="1149"/>
      <c r="AH28" s="1149"/>
      <c r="AI28" s="1149"/>
      <c r="AJ28" s="1152"/>
      <c r="AK28" s="1153">
        <v>50</v>
      </c>
      <c r="AL28" s="1141"/>
      <c r="AM28" s="1141"/>
      <c r="AN28" s="1141"/>
      <c r="AO28" s="1141"/>
      <c r="AP28" s="1141" t="s">
        <v>612</v>
      </c>
      <c r="AQ28" s="1141"/>
      <c r="AR28" s="1141"/>
      <c r="AS28" s="1141"/>
      <c r="AT28" s="1141"/>
      <c r="AU28" s="1141" t="s">
        <v>612</v>
      </c>
      <c r="AV28" s="1141"/>
      <c r="AW28" s="1141"/>
      <c r="AX28" s="1141"/>
      <c r="AY28" s="1141"/>
      <c r="AZ28" s="1142" t="s">
        <v>612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408</v>
      </c>
      <c r="R29" s="1139"/>
      <c r="S29" s="1139"/>
      <c r="T29" s="1139"/>
      <c r="U29" s="1139"/>
      <c r="V29" s="1139">
        <v>400</v>
      </c>
      <c r="W29" s="1139"/>
      <c r="X29" s="1139"/>
      <c r="Y29" s="1139"/>
      <c r="Z29" s="1139"/>
      <c r="AA29" s="1139">
        <v>8</v>
      </c>
      <c r="AB29" s="1139"/>
      <c r="AC29" s="1139"/>
      <c r="AD29" s="1139"/>
      <c r="AE29" s="1140"/>
      <c r="AF29" s="1114">
        <v>8</v>
      </c>
      <c r="AG29" s="1115"/>
      <c r="AH29" s="1115"/>
      <c r="AI29" s="1115"/>
      <c r="AJ29" s="1116"/>
      <c r="AK29" s="1075">
        <v>69</v>
      </c>
      <c r="AL29" s="1066"/>
      <c r="AM29" s="1066"/>
      <c r="AN29" s="1066"/>
      <c r="AO29" s="1066"/>
      <c r="AP29" s="1066" t="s">
        <v>612</v>
      </c>
      <c r="AQ29" s="1066"/>
      <c r="AR29" s="1066"/>
      <c r="AS29" s="1066"/>
      <c r="AT29" s="1066"/>
      <c r="AU29" s="1066" t="s">
        <v>612</v>
      </c>
      <c r="AV29" s="1066"/>
      <c r="AW29" s="1066"/>
      <c r="AX29" s="1066"/>
      <c r="AY29" s="1066"/>
      <c r="AZ29" s="1137" t="s">
        <v>612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39</v>
      </c>
      <c r="R30" s="1139"/>
      <c r="S30" s="1139"/>
      <c r="T30" s="1139"/>
      <c r="U30" s="1139"/>
      <c r="V30" s="1139">
        <v>39</v>
      </c>
      <c r="W30" s="1139"/>
      <c r="X30" s="1139"/>
      <c r="Y30" s="1139"/>
      <c r="Z30" s="1139"/>
      <c r="AA30" s="1139">
        <v>0</v>
      </c>
      <c r="AB30" s="1139"/>
      <c r="AC30" s="1139"/>
      <c r="AD30" s="1139"/>
      <c r="AE30" s="1140"/>
      <c r="AF30" s="1114">
        <v>0</v>
      </c>
      <c r="AG30" s="1115"/>
      <c r="AH30" s="1115"/>
      <c r="AI30" s="1115"/>
      <c r="AJ30" s="1116"/>
      <c r="AK30" s="1075">
        <v>12</v>
      </c>
      <c r="AL30" s="1066"/>
      <c r="AM30" s="1066"/>
      <c r="AN30" s="1066"/>
      <c r="AO30" s="1066"/>
      <c r="AP30" s="1066" t="s">
        <v>612</v>
      </c>
      <c r="AQ30" s="1066"/>
      <c r="AR30" s="1066"/>
      <c r="AS30" s="1066"/>
      <c r="AT30" s="1066"/>
      <c r="AU30" s="1066" t="s">
        <v>612</v>
      </c>
      <c r="AV30" s="1066"/>
      <c r="AW30" s="1066"/>
      <c r="AX30" s="1066"/>
      <c r="AY30" s="1066"/>
      <c r="AZ30" s="1137" t="s">
        <v>612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111</v>
      </c>
      <c r="R31" s="1139"/>
      <c r="S31" s="1139"/>
      <c r="T31" s="1139"/>
      <c r="U31" s="1139"/>
      <c r="V31" s="1139">
        <v>103</v>
      </c>
      <c r="W31" s="1139"/>
      <c r="X31" s="1139"/>
      <c r="Y31" s="1139"/>
      <c r="Z31" s="1139"/>
      <c r="AA31" s="1139">
        <v>8</v>
      </c>
      <c r="AB31" s="1139"/>
      <c r="AC31" s="1139"/>
      <c r="AD31" s="1139"/>
      <c r="AE31" s="1140"/>
      <c r="AF31" s="1114">
        <v>8</v>
      </c>
      <c r="AG31" s="1115"/>
      <c r="AH31" s="1115"/>
      <c r="AI31" s="1115"/>
      <c r="AJ31" s="1116"/>
      <c r="AK31" s="1075">
        <v>23</v>
      </c>
      <c r="AL31" s="1066"/>
      <c r="AM31" s="1066"/>
      <c r="AN31" s="1066"/>
      <c r="AO31" s="1066"/>
      <c r="AP31" s="1066">
        <v>246</v>
      </c>
      <c r="AQ31" s="1066"/>
      <c r="AR31" s="1066"/>
      <c r="AS31" s="1066"/>
      <c r="AT31" s="1066"/>
      <c r="AU31" s="1066">
        <v>123</v>
      </c>
      <c r="AV31" s="1066"/>
      <c r="AW31" s="1066"/>
      <c r="AX31" s="1066"/>
      <c r="AY31" s="1066"/>
      <c r="AZ31" s="1137" t="s">
        <v>612</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93</v>
      </c>
      <c r="R32" s="1139"/>
      <c r="S32" s="1139"/>
      <c r="T32" s="1139"/>
      <c r="U32" s="1139"/>
      <c r="V32" s="1139">
        <v>92</v>
      </c>
      <c r="W32" s="1139"/>
      <c r="X32" s="1139"/>
      <c r="Y32" s="1139"/>
      <c r="Z32" s="1139"/>
      <c r="AA32" s="1139">
        <v>1</v>
      </c>
      <c r="AB32" s="1139"/>
      <c r="AC32" s="1139"/>
      <c r="AD32" s="1139"/>
      <c r="AE32" s="1140"/>
      <c r="AF32" s="1114">
        <v>1</v>
      </c>
      <c r="AG32" s="1115"/>
      <c r="AH32" s="1115"/>
      <c r="AI32" s="1115"/>
      <c r="AJ32" s="1116"/>
      <c r="AK32" s="1075">
        <v>80</v>
      </c>
      <c r="AL32" s="1066"/>
      <c r="AM32" s="1066"/>
      <c r="AN32" s="1066"/>
      <c r="AO32" s="1066"/>
      <c r="AP32" s="1066">
        <v>212</v>
      </c>
      <c r="AQ32" s="1066"/>
      <c r="AR32" s="1066"/>
      <c r="AS32" s="1066"/>
      <c r="AT32" s="1066"/>
      <c r="AU32" s="1066">
        <v>212</v>
      </c>
      <c r="AV32" s="1066"/>
      <c r="AW32" s="1066"/>
      <c r="AX32" s="1066"/>
      <c r="AY32" s="1066"/>
      <c r="AZ32" s="1137" t="s">
        <v>612</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0</v>
      </c>
      <c r="R33" s="1139"/>
      <c r="S33" s="1139"/>
      <c r="T33" s="1139"/>
      <c r="U33" s="1139"/>
      <c r="V33" s="1139" t="s">
        <v>612</v>
      </c>
      <c r="W33" s="1139"/>
      <c r="X33" s="1139"/>
      <c r="Y33" s="1139"/>
      <c r="Z33" s="1139"/>
      <c r="AA33" s="1139">
        <v>0</v>
      </c>
      <c r="AB33" s="1139"/>
      <c r="AC33" s="1139"/>
      <c r="AD33" s="1139"/>
      <c r="AE33" s="1140"/>
      <c r="AF33" s="1114">
        <v>4</v>
      </c>
      <c r="AG33" s="1115"/>
      <c r="AH33" s="1115"/>
      <c r="AI33" s="1115"/>
      <c r="AJ33" s="1116"/>
      <c r="AK33" s="1075" t="s">
        <v>612</v>
      </c>
      <c r="AL33" s="1066"/>
      <c r="AM33" s="1066"/>
      <c r="AN33" s="1066"/>
      <c r="AO33" s="1066"/>
      <c r="AP33" s="1066" t="s">
        <v>612</v>
      </c>
      <c r="AQ33" s="1066"/>
      <c r="AR33" s="1066"/>
      <c r="AS33" s="1066"/>
      <c r="AT33" s="1066"/>
      <c r="AU33" s="1066" t="s">
        <v>612</v>
      </c>
      <c r="AV33" s="1066"/>
      <c r="AW33" s="1066"/>
      <c r="AX33" s="1066"/>
      <c r="AY33" s="1066"/>
      <c r="AZ33" s="1137" t="s">
        <v>612</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v>
      </c>
      <c r="AG63" s="1054"/>
      <c r="AH63" s="1054"/>
      <c r="AI63" s="1054"/>
      <c r="AJ63" s="1125"/>
      <c r="AK63" s="1126"/>
      <c r="AL63" s="1058"/>
      <c r="AM63" s="1058"/>
      <c r="AN63" s="1058"/>
      <c r="AO63" s="1058"/>
      <c r="AP63" s="1054">
        <v>458</v>
      </c>
      <c r="AQ63" s="1054"/>
      <c r="AR63" s="1054"/>
      <c r="AS63" s="1054"/>
      <c r="AT63" s="1054"/>
      <c r="AU63" s="1054">
        <v>335</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402</v>
      </c>
      <c r="W66" s="1097"/>
      <c r="X66" s="1097"/>
      <c r="Y66" s="1097"/>
      <c r="Z66" s="1098"/>
      <c r="AA66" s="1096" t="s">
        <v>424</v>
      </c>
      <c r="AB66" s="1097"/>
      <c r="AC66" s="1097"/>
      <c r="AD66" s="1097"/>
      <c r="AE66" s="1098"/>
      <c r="AF66" s="1102" t="s">
        <v>425</v>
      </c>
      <c r="AG66" s="1103"/>
      <c r="AH66" s="1103"/>
      <c r="AI66" s="1103"/>
      <c r="AJ66" s="1104"/>
      <c r="AK66" s="1096" t="s">
        <v>405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598</v>
      </c>
      <c r="C68" s="1081"/>
      <c r="D68" s="1081"/>
      <c r="E68" s="1081"/>
      <c r="F68" s="1081"/>
      <c r="G68" s="1081"/>
      <c r="H68" s="1081"/>
      <c r="I68" s="1081"/>
      <c r="J68" s="1081"/>
      <c r="K68" s="1081"/>
      <c r="L68" s="1081"/>
      <c r="M68" s="1081"/>
      <c r="N68" s="1081"/>
      <c r="O68" s="1081"/>
      <c r="P68" s="1082"/>
      <c r="Q68" s="1083">
        <v>751</v>
      </c>
      <c r="R68" s="1077"/>
      <c r="S68" s="1077"/>
      <c r="T68" s="1077"/>
      <c r="U68" s="1077"/>
      <c r="V68" s="1077">
        <v>750</v>
      </c>
      <c r="W68" s="1077"/>
      <c r="X68" s="1077"/>
      <c r="Y68" s="1077"/>
      <c r="Z68" s="1077"/>
      <c r="AA68" s="1077">
        <v>1</v>
      </c>
      <c r="AB68" s="1077"/>
      <c r="AC68" s="1077"/>
      <c r="AD68" s="1077"/>
      <c r="AE68" s="1077"/>
      <c r="AF68" s="1077">
        <v>1</v>
      </c>
      <c r="AG68" s="1077"/>
      <c r="AH68" s="1077"/>
      <c r="AI68" s="1077"/>
      <c r="AJ68" s="1077"/>
      <c r="AK68" s="1077"/>
      <c r="AL68" s="1077"/>
      <c r="AM68" s="1077"/>
      <c r="AN68" s="1077"/>
      <c r="AO68" s="1077"/>
      <c r="AP68" s="1077" t="s">
        <v>612</v>
      </c>
      <c r="AQ68" s="1077"/>
      <c r="AR68" s="1077"/>
      <c r="AS68" s="1077"/>
      <c r="AT68" s="1077"/>
      <c r="AU68" s="1077" t="s">
        <v>612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2198</v>
      </c>
      <c r="R69" s="1066"/>
      <c r="S69" s="1066"/>
      <c r="T69" s="1066"/>
      <c r="U69" s="1066"/>
      <c r="V69" s="1066">
        <v>2195</v>
      </c>
      <c r="W69" s="1066"/>
      <c r="X69" s="1066"/>
      <c r="Y69" s="1066"/>
      <c r="Z69" s="1066"/>
      <c r="AA69" s="1066">
        <v>3</v>
      </c>
      <c r="AB69" s="1066"/>
      <c r="AC69" s="1066"/>
      <c r="AD69" s="1066"/>
      <c r="AE69" s="1066"/>
      <c r="AF69" s="1066">
        <v>3</v>
      </c>
      <c r="AG69" s="1066"/>
      <c r="AH69" s="1066"/>
      <c r="AI69" s="1066"/>
      <c r="AJ69" s="1066"/>
      <c r="AK69" s="1066"/>
      <c r="AL69" s="1066"/>
      <c r="AM69" s="1066"/>
      <c r="AN69" s="1066"/>
      <c r="AO69" s="1066"/>
      <c r="AP69" s="1066">
        <v>4</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550</v>
      </c>
      <c r="R70" s="1066"/>
      <c r="S70" s="1066"/>
      <c r="T70" s="1066"/>
      <c r="U70" s="1066"/>
      <c r="V70" s="1066">
        <v>548</v>
      </c>
      <c r="W70" s="1066"/>
      <c r="X70" s="1066"/>
      <c r="Y70" s="1066"/>
      <c r="Z70" s="1066"/>
      <c r="AA70" s="1066">
        <v>2</v>
      </c>
      <c r="AB70" s="1066"/>
      <c r="AC70" s="1066"/>
      <c r="AD70" s="1066"/>
      <c r="AE70" s="1066"/>
      <c r="AF70" s="1066">
        <v>2</v>
      </c>
      <c r="AG70" s="1066"/>
      <c r="AH70" s="1066"/>
      <c r="AI70" s="1066"/>
      <c r="AJ70" s="1066"/>
      <c r="AK70" s="1066"/>
      <c r="AL70" s="1066"/>
      <c r="AM70" s="1066"/>
      <c r="AN70" s="1066"/>
      <c r="AO70" s="1066"/>
      <c r="AP70" s="1066" t="s">
        <v>612</v>
      </c>
      <c r="AQ70" s="1066"/>
      <c r="AR70" s="1066"/>
      <c r="AS70" s="1066"/>
      <c r="AT70" s="1066"/>
      <c r="AU70" s="1066" t="s">
        <v>612</v>
      </c>
      <c r="AV70" s="1066"/>
      <c r="AW70" s="1066"/>
      <c r="AX70" s="1066"/>
      <c r="AY70" s="1066"/>
      <c r="AZ70" s="1067" t="s">
        <v>613</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219</v>
      </c>
      <c r="R71" s="1066"/>
      <c r="S71" s="1066"/>
      <c r="T71" s="1066"/>
      <c r="U71" s="1066"/>
      <c r="V71" s="1066">
        <v>218</v>
      </c>
      <c r="W71" s="1066"/>
      <c r="X71" s="1066"/>
      <c r="Y71" s="1066"/>
      <c r="Z71" s="1066"/>
      <c r="AA71" s="1066">
        <v>1</v>
      </c>
      <c r="AB71" s="1066"/>
      <c r="AC71" s="1066"/>
      <c r="AD71" s="1066"/>
      <c r="AE71" s="1066"/>
      <c r="AF71" s="1066">
        <v>1</v>
      </c>
      <c r="AG71" s="1066"/>
      <c r="AH71" s="1066"/>
      <c r="AI71" s="1066"/>
      <c r="AJ71" s="1066"/>
      <c r="AK71" s="1066"/>
      <c r="AL71" s="1066"/>
      <c r="AM71" s="1066"/>
      <c r="AN71" s="1066"/>
      <c r="AO71" s="1066"/>
      <c r="AP71" s="1066" t="s">
        <v>612</v>
      </c>
      <c r="AQ71" s="1066"/>
      <c r="AR71" s="1066"/>
      <c r="AS71" s="1066"/>
      <c r="AT71" s="1066"/>
      <c r="AU71" s="1066" t="s">
        <v>612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602</v>
      </c>
      <c r="C72" s="1070"/>
      <c r="D72" s="1070"/>
      <c r="E72" s="1070"/>
      <c r="F72" s="1070"/>
      <c r="G72" s="1070"/>
      <c r="H72" s="1070"/>
      <c r="I72" s="1070"/>
      <c r="J72" s="1070"/>
      <c r="K72" s="1070"/>
      <c r="L72" s="1070"/>
      <c r="M72" s="1070"/>
      <c r="N72" s="1070"/>
      <c r="O72" s="1070"/>
      <c r="P72" s="1071"/>
      <c r="Q72" s="1072">
        <v>118</v>
      </c>
      <c r="R72" s="1066"/>
      <c r="S72" s="1066"/>
      <c r="T72" s="1066"/>
      <c r="U72" s="1066"/>
      <c r="V72" s="1066">
        <v>118</v>
      </c>
      <c r="W72" s="1066"/>
      <c r="X72" s="1066"/>
      <c r="Y72" s="1066"/>
      <c r="Z72" s="1066"/>
      <c r="AA72" s="1066">
        <v>0</v>
      </c>
      <c r="AB72" s="1066"/>
      <c r="AC72" s="1066"/>
      <c r="AD72" s="1066"/>
      <c r="AE72" s="1066"/>
      <c r="AF72" s="1066">
        <v>0</v>
      </c>
      <c r="AG72" s="1066"/>
      <c r="AH72" s="1066"/>
      <c r="AI72" s="1066"/>
      <c r="AJ72" s="1066"/>
      <c r="AK72" s="1066"/>
      <c r="AL72" s="1066"/>
      <c r="AM72" s="1066"/>
      <c r="AN72" s="1066"/>
      <c r="AO72" s="1066"/>
      <c r="AP72" s="1066" t="s">
        <v>612</v>
      </c>
      <c r="AQ72" s="1066"/>
      <c r="AR72" s="1066"/>
      <c r="AS72" s="1066"/>
      <c r="AT72" s="1066"/>
      <c r="AU72" s="1066" t="s">
        <v>612</v>
      </c>
      <c r="AV72" s="1066"/>
      <c r="AW72" s="1066"/>
      <c r="AX72" s="1066"/>
      <c r="AY72" s="1066"/>
      <c r="AZ72" s="1067" t="s">
        <v>613</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603</v>
      </c>
      <c r="C73" s="1070"/>
      <c r="D73" s="1070"/>
      <c r="E73" s="1070"/>
      <c r="F73" s="1070"/>
      <c r="G73" s="1070"/>
      <c r="H73" s="1070"/>
      <c r="I73" s="1070"/>
      <c r="J73" s="1070"/>
      <c r="K73" s="1070"/>
      <c r="L73" s="1070"/>
      <c r="M73" s="1070"/>
      <c r="N73" s="1070"/>
      <c r="O73" s="1070"/>
      <c r="P73" s="1071"/>
      <c r="Q73" s="1072">
        <v>107</v>
      </c>
      <c r="R73" s="1066"/>
      <c r="S73" s="1066"/>
      <c r="T73" s="1066"/>
      <c r="U73" s="1066"/>
      <c r="V73" s="1066">
        <v>103</v>
      </c>
      <c r="W73" s="1066"/>
      <c r="X73" s="1066"/>
      <c r="Y73" s="1066"/>
      <c r="Z73" s="1066"/>
      <c r="AA73" s="1066">
        <v>4</v>
      </c>
      <c r="AB73" s="1066"/>
      <c r="AC73" s="1066"/>
      <c r="AD73" s="1066"/>
      <c r="AE73" s="1066"/>
      <c r="AF73" s="1066">
        <v>4</v>
      </c>
      <c r="AG73" s="1066"/>
      <c r="AH73" s="1066"/>
      <c r="AI73" s="1066"/>
      <c r="AJ73" s="1066"/>
      <c r="AK73" s="1066"/>
      <c r="AL73" s="1066"/>
      <c r="AM73" s="1066"/>
      <c r="AN73" s="1066"/>
      <c r="AO73" s="1066"/>
      <c r="AP73" s="1066" t="s">
        <v>532</v>
      </c>
      <c r="AQ73" s="1066"/>
      <c r="AR73" s="1066"/>
      <c r="AS73" s="1066"/>
      <c r="AT73" s="1066"/>
      <c r="AU73" s="1066" t="s">
        <v>532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604</v>
      </c>
      <c r="C74" s="1070"/>
      <c r="D74" s="1070"/>
      <c r="E74" s="1070"/>
      <c r="F74" s="1070"/>
      <c r="G74" s="1070"/>
      <c r="H74" s="1070"/>
      <c r="I74" s="1070"/>
      <c r="J74" s="1070"/>
      <c r="K74" s="1070"/>
      <c r="L74" s="1070"/>
      <c r="M74" s="1070"/>
      <c r="N74" s="1070"/>
      <c r="O74" s="1070"/>
      <c r="P74" s="1071"/>
      <c r="Q74" s="1072">
        <v>942</v>
      </c>
      <c r="R74" s="1066"/>
      <c r="S74" s="1066"/>
      <c r="T74" s="1066"/>
      <c r="U74" s="1066"/>
      <c r="V74" s="1066">
        <v>890</v>
      </c>
      <c r="W74" s="1066"/>
      <c r="X74" s="1066"/>
      <c r="Y74" s="1066"/>
      <c r="Z74" s="1066"/>
      <c r="AA74" s="1066">
        <v>52</v>
      </c>
      <c r="AB74" s="1066"/>
      <c r="AC74" s="1066"/>
      <c r="AD74" s="1066"/>
      <c r="AE74" s="1066"/>
      <c r="AF74" s="1066">
        <v>114</v>
      </c>
      <c r="AG74" s="1066"/>
      <c r="AH74" s="1066"/>
      <c r="AI74" s="1066"/>
      <c r="AJ74" s="1066"/>
      <c r="AK74" s="1066"/>
      <c r="AL74" s="1066"/>
      <c r="AM74" s="1066"/>
      <c r="AN74" s="1066"/>
      <c r="AO74" s="1066"/>
      <c r="AP74" s="1066" t="s">
        <v>532</v>
      </c>
      <c r="AQ74" s="1066"/>
      <c r="AR74" s="1066"/>
      <c r="AS74" s="1066"/>
      <c r="AT74" s="1066"/>
      <c r="AU74" s="1066" t="s">
        <v>532</v>
      </c>
      <c r="AV74" s="1066"/>
      <c r="AW74" s="1066"/>
      <c r="AX74" s="1066"/>
      <c r="AY74" s="1066"/>
      <c r="AZ74" s="1067" t="s">
        <v>613</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605</v>
      </c>
      <c r="C75" s="1070"/>
      <c r="D75" s="1070"/>
      <c r="E75" s="1070"/>
      <c r="F75" s="1070"/>
      <c r="G75" s="1070"/>
      <c r="H75" s="1070"/>
      <c r="I75" s="1070"/>
      <c r="J75" s="1070"/>
      <c r="K75" s="1070"/>
      <c r="L75" s="1070"/>
      <c r="M75" s="1070"/>
      <c r="N75" s="1070"/>
      <c r="O75" s="1070"/>
      <c r="P75" s="1071"/>
      <c r="Q75" s="1072">
        <v>600</v>
      </c>
      <c r="R75" s="1066"/>
      <c r="S75" s="1066"/>
      <c r="T75" s="1066"/>
      <c r="U75" s="1066"/>
      <c r="V75" s="1066">
        <v>537</v>
      </c>
      <c r="W75" s="1066"/>
      <c r="X75" s="1066"/>
      <c r="Y75" s="1066"/>
      <c r="Z75" s="1066"/>
      <c r="AA75" s="1066">
        <v>63</v>
      </c>
      <c r="AB75" s="1066"/>
      <c r="AC75" s="1066"/>
      <c r="AD75" s="1066"/>
      <c r="AE75" s="1066"/>
      <c r="AF75" s="1076">
        <v>63</v>
      </c>
      <c r="AG75" s="1074"/>
      <c r="AH75" s="1074"/>
      <c r="AI75" s="1074"/>
      <c r="AJ75" s="1075"/>
      <c r="AK75" s="1076"/>
      <c r="AL75" s="1074"/>
      <c r="AM75" s="1074"/>
      <c r="AN75" s="1074"/>
      <c r="AO75" s="1075"/>
      <c r="AP75" s="1076" t="s">
        <v>532</v>
      </c>
      <c r="AQ75" s="1074"/>
      <c r="AR75" s="1074"/>
      <c r="AS75" s="1074"/>
      <c r="AT75" s="1075"/>
      <c r="AU75" s="1076" t="s">
        <v>532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606</v>
      </c>
      <c r="C76" s="1070"/>
      <c r="D76" s="1070"/>
      <c r="E76" s="1070"/>
      <c r="F76" s="1070"/>
      <c r="G76" s="1070"/>
      <c r="H76" s="1070"/>
      <c r="I76" s="1070"/>
      <c r="J76" s="1070"/>
      <c r="K76" s="1070"/>
      <c r="L76" s="1070"/>
      <c r="M76" s="1070"/>
      <c r="N76" s="1070"/>
      <c r="O76" s="1070"/>
      <c r="P76" s="1071"/>
      <c r="Q76" s="1072">
        <v>296986</v>
      </c>
      <c r="R76" s="1066"/>
      <c r="S76" s="1066"/>
      <c r="T76" s="1066"/>
      <c r="U76" s="1066"/>
      <c r="V76" s="1066">
        <v>274820</v>
      </c>
      <c r="W76" s="1066"/>
      <c r="X76" s="1066"/>
      <c r="Y76" s="1066"/>
      <c r="Z76" s="1066"/>
      <c r="AA76" s="1066">
        <v>22166</v>
      </c>
      <c r="AB76" s="1066"/>
      <c r="AC76" s="1066"/>
      <c r="AD76" s="1066"/>
      <c r="AE76" s="1066"/>
      <c r="AF76" s="1076">
        <v>22166</v>
      </c>
      <c r="AG76" s="1074"/>
      <c r="AH76" s="1074"/>
      <c r="AI76" s="1074"/>
      <c r="AJ76" s="1075"/>
      <c r="AK76" s="1076"/>
      <c r="AL76" s="1074"/>
      <c r="AM76" s="1074"/>
      <c r="AN76" s="1074"/>
      <c r="AO76" s="1075"/>
      <c r="AP76" s="1076" t="s">
        <v>532</v>
      </c>
      <c r="AQ76" s="1074"/>
      <c r="AR76" s="1074"/>
      <c r="AS76" s="1074"/>
      <c r="AT76" s="1075"/>
      <c r="AU76" s="1076" t="s">
        <v>532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607</v>
      </c>
      <c r="C77" s="1070"/>
      <c r="D77" s="1070"/>
      <c r="E77" s="1070"/>
      <c r="F77" s="1070"/>
      <c r="G77" s="1070"/>
      <c r="H77" s="1070"/>
      <c r="I77" s="1070"/>
      <c r="J77" s="1070"/>
      <c r="K77" s="1070"/>
      <c r="L77" s="1070"/>
      <c r="M77" s="1070"/>
      <c r="N77" s="1070"/>
      <c r="O77" s="1070"/>
      <c r="P77" s="1071"/>
      <c r="Q77" s="1072">
        <v>1291</v>
      </c>
      <c r="R77" s="1066"/>
      <c r="S77" s="1066"/>
      <c r="T77" s="1066"/>
      <c r="U77" s="1066"/>
      <c r="V77" s="1066">
        <v>1258</v>
      </c>
      <c r="W77" s="1066"/>
      <c r="X77" s="1066"/>
      <c r="Y77" s="1066"/>
      <c r="Z77" s="1066"/>
      <c r="AA77" s="1066">
        <v>33</v>
      </c>
      <c r="AB77" s="1066"/>
      <c r="AC77" s="1066"/>
      <c r="AD77" s="1066"/>
      <c r="AE77" s="1066"/>
      <c r="AF77" s="1076">
        <v>33</v>
      </c>
      <c r="AG77" s="1074"/>
      <c r="AH77" s="1074"/>
      <c r="AI77" s="1074"/>
      <c r="AJ77" s="1075"/>
      <c r="AK77" s="1076"/>
      <c r="AL77" s="1074"/>
      <c r="AM77" s="1074"/>
      <c r="AN77" s="1074"/>
      <c r="AO77" s="1075"/>
      <c r="AP77" s="1076" t="s">
        <v>532</v>
      </c>
      <c r="AQ77" s="1074"/>
      <c r="AR77" s="1074"/>
      <c r="AS77" s="1074"/>
      <c r="AT77" s="1075"/>
      <c r="AU77" s="1076" t="s">
        <v>532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608</v>
      </c>
      <c r="C78" s="1070"/>
      <c r="D78" s="1070"/>
      <c r="E78" s="1070"/>
      <c r="F78" s="1070"/>
      <c r="G78" s="1070"/>
      <c r="H78" s="1070"/>
      <c r="I78" s="1070"/>
      <c r="J78" s="1070"/>
      <c r="K78" s="1070"/>
      <c r="L78" s="1070"/>
      <c r="M78" s="1070"/>
      <c r="N78" s="1070"/>
      <c r="O78" s="1070"/>
      <c r="P78" s="1071"/>
      <c r="Q78" s="1073">
        <v>6467</v>
      </c>
      <c r="R78" s="1074"/>
      <c r="S78" s="1074"/>
      <c r="T78" s="1074"/>
      <c r="U78" s="1075"/>
      <c r="V78" s="1076">
        <v>5925</v>
      </c>
      <c r="W78" s="1074"/>
      <c r="X78" s="1074"/>
      <c r="Y78" s="1074"/>
      <c r="Z78" s="1075"/>
      <c r="AA78" s="1076">
        <v>542</v>
      </c>
      <c r="AB78" s="1074"/>
      <c r="AC78" s="1074"/>
      <c r="AD78" s="1074"/>
      <c r="AE78" s="1075"/>
      <c r="AF78" s="1066">
        <v>550</v>
      </c>
      <c r="AG78" s="1066"/>
      <c r="AH78" s="1066"/>
      <c r="AI78" s="1066"/>
      <c r="AJ78" s="1066"/>
      <c r="AK78" s="1066"/>
      <c r="AL78" s="1066"/>
      <c r="AM78" s="1066"/>
      <c r="AN78" s="1066"/>
      <c r="AO78" s="1066"/>
      <c r="AP78" s="1066" t="s">
        <v>532</v>
      </c>
      <c r="AQ78" s="1066"/>
      <c r="AR78" s="1066"/>
      <c r="AS78" s="1066"/>
      <c r="AT78" s="1066"/>
      <c r="AU78" s="1066" t="s">
        <v>532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609</v>
      </c>
      <c r="C79" s="1070"/>
      <c r="D79" s="1070"/>
      <c r="E79" s="1070"/>
      <c r="F79" s="1070"/>
      <c r="G79" s="1070"/>
      <c r="H79" s="1070"/>
      <c r="I79" s="1070"/>
      <c r="J79" s="1070"/>
      <c r="K79" s="1070"/>
      <c r="L79" s="1070"/>
      <c r="M79" s="1070"/>
      <c r="N79" s="1070"/>
      <c r="O79" s="1070"/>
      <c r="P79" s="1071"/>
      <c r="Q79" s="1073">
        <v>15</v>
      </c>
      <c r="R79" s="1074"/>
      <c r="S79" s="1074"/>
      <c r="T79" s="1074"/>
      <c r="U79" s="1075"/>
      <c r="V79" s="1076">
        <v>6</v>
      </c>
      <c r="W79" s="1074"/>
      <c r="X79" s="1074"/>
      <c r="Y79" s="1074"/>
      <c r="Z79" s="1075"/>
      <c r="AA79" s="1076">
        <v>9</v>
      </c>
      <c r="AB79" s="1074"/>
      <c r="AC79" s="1074"/>
      <c r="AD79" s="1074"/>
      <c r="AE79" s="1075"/>
      <c r="AF79" s="1066">
        <v>1</v>
      </c>
      <c r="AG79" s="1066"/>
      <c r="AH79" s="1066"/>
      <c r="AI79" s="1066"/>
      <c r="AJ79" s="1066"/>
      <c r="AK79" s="1066"/>
      <c r="AL79" s="1066"/>
      <c r="AM79" s="1066"/>
      <c r="AN79" s="1066"/>
      <c r="AO79" s="1066"/>
      <c r="AP79" s="1066" t="s">
        <v>532</v>
      </c>
      <c r="AQ79" s="1066"/>
      <c r="AR79" s="1066"/>
      <c r="AS79" s="1066"/>
      <c r="AT79" s="1066"/>
      <c r="AU79" s="1066" t="s">
        <v>532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610</v>
      </c>
      <c r="C80" s="1070"/>
      <c r="D80" s="1070"/>
      <c r="E80" s="1070"/>
      <c r="F80" s="1070"/>
      <c r="G80" s="1070"/>
      <c r="H80" s="1070"/>
      <c r="I80" s="1070"/>
      <c r="J80" s="1070"/>
      <c r="K80" s="1070"/>
      <c r="L80" s="1070"/>
      <c r="M80" s="1070"/>
      <c r="N80" s="1070"/>
      <c r="O80" s="1070"/>
      <c r="P80" s="1071"/>
      <c r="Q80" s="1072">
        <v>80</v>
      </c>
      <c r="R80" s="1066"/>
      <c r="S80" s="1066"/>
      <c r="T80" s="1066"/>
      <c r="U80" s="1066"/>
      <c r="V80" s="1066">
        <v>64</v>
      </c>
      <c r="W80" s="1066"/>
      <c r="X80" s="1066"/>
      <c r="Y80" s="1066"/>
      <c r="Z80" s="1066"/>
      <c r="AA80" s="1066">
        <v>16</v>
      </c>
      <c r="AB80" s="1066"/>
      <c r="AC80" s="1066"/>
      <c r="AD80" s="1066"/>
      <c r="AE80" s="1066"/>
      <c r="AF80" s="1066">
        <v>13</v>
      </c>
      <c r="AG80" s="1066"/>
      <c r="AH80" s="1066"/>
      <c r="AI80" s="1066"/>
      <c r="AJ80" s="1066"/>
      <c r="AK80" s="1066"/>
      <c r="AL80" s="1066"/>
      <c r="AM80" s="1066"/>
      <c r="AN80" s="1066"/>
      <c r="AO80" s="1066"/>
      <c r="AP80" s="1066" t="s">
        <v>532</v>
      </c>
      <c r="AQ80" s="1066"/>
      <c r="AR80" s="1066"/>
      <c r="AS80" s="1066"/>
      <c r="AT80" s="1066"/>
      <c r="AU80" s="1066" t="s">
        <v>532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611</v>
      </c>
      <c r="C81" s="1070"/>
      <c r="D81" s="1070"/>
      <c r="E81" s="1070"/>
      <c r="F81" s="1070"/>
      <c r="G81" s="1070"/>
      <c r="H81" s="1070"/>
      <c r="I81" s="1070"/>
      <c r="J81" s="1070"/>
      <c r="K81" s="1070"/>
      <c r="L81" s="1070"/>
      <c r="M81" s="1070"/>
      <c r="N81" s="1070"/>
      <c r="O81" s="1070"/>
      <c r="P81" s="1071"/>
      <c r="Q81" s="1072">
        <v>195</v>
      </c>
      <c r="R81" s="1066"/>
      <c r="S81" s="1066"/>
      <c r="T81" s="1066"/>
      <c r="U81" s="1066"/>
      <c r="V81" s="1066">
        <v>186</v>
      </c>
      <c r="W81" s="1066"/>
      <c r="X81" s="1066"/>
      <c r="Y81" s="1066"/>
      <c r="Z81" s="1066"/>
      <c r="AA81" s="1066">
        <v>9</v>
      </c>
      <c r="AB81" s="1066"/>
      <c r="AC81" s="1066"/>
      <c r="AD81" s="1066"/>
      <c r="AE81" s="1066"/>
      <c r="AF81" s="1066">
        <v>9</v>
      </c>
      <c r="AG81" s="1066"/>
      <c r="AH81" s="1066"/>
      <c r="AI81" s="1066"/>
      <c r="AJ81" s="1066"/>
      <c r="AK81" s="1066"/>
      <c r="AL81" s="1066"/>
      <c r="AM81" s="1066"/>
      <c r="AN81" s="1066"/>
      <c r="AO81" s="1066"/>
      <c r="AP81" s="1066" t="s">
        <v>532</v>
      </c>
      <c r="AQ81" s="1066"/>
      <c r="AR81" s="1066"/>
      <c r="AS81" s="1066"/>
      <c r="AT81" s="1066"/>
      <c r="AU81" s="1066" t="s">
        <v>532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22960</v>
      </c>
      <c r="AG88" s="1054"/>
      <c r="AH88" s="1054"/>
      <c r="AI88" s="1054"/>
      <c r="AJ88" s="1054"/>
      <c r="AK88" s="1058"/>
      <c r="AL88" s="1058"/>
      <c r="AM88" s="1058"/>
      <c r="AN88" s="1058"/>
      <c r="AO88" s="1058"/>
      <c r="AP88" s="1054">
        <v>4</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404218</v>
      </c>
      <c r="AB110" s="982"/>
      <c r="AC110" s="982"/>
      <c r="AD110" s="982"/>
      <c r="AE110" s="983"/>
      <c r="AF110" s="984">
        <v>414020</v>
      </c>
      <c r="AG110" s="982"/>
      <c r="AH110" s="982"/>
      <c r="AI110" s="982"/>
      <c r="AJ110" s="983"/>
      <c r="AK110" s="984">
        <v>460641</v>
      </c>
      <c r="AL110" s="982"/>
      <c r="AM110" s="982"/>
      <c r="AN110" s="982"/>
      <c r="AO110" s="983"/>
      <c r="AP110" s="985">
        <v>23.5</v>
      </c>
      <c r="AQ110" s="986"/>
      <c r="AR110" s="986"/>
      <c r="AS110" s="986"/>
      <c r="AT110" s="987"/>
      <c r="AU110" s="1021" t="s">
        <v>72</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3765038</v>
      </c>
      <c r="BR110" s="929"/>
      <c r="BS110" s="929"/>
      <c r="BT110" s="929"/>
      <c r="BU110" s="929"/>
      <c r="BV110" s="929">
        <v>3793361</v>
      </c>
      <c r="BW110" s="929"/>
      <c r="BX110" s="929"/>
      <c r="BY110" s="929"/>
      <c r="BZ110" s="929"/>
      <c r="CA110" s="929">
        <v>4045765</v>
      </c>
      <c r="CB110" s="929"/>
      <c r="CC110" s="929"/>
      <c r="CD110" s="929"/>
      <c r="CE110" s="929"/>
      <c r="CF110" s="953">
        <v>206.1</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398</v>
      </c>
      <c r="DH110" s="929"/>
      <c r="DI110" s="929"/>
      <c r="DJ110" s="929"/>
      <c r="DK110" s="929"/>
      <c r="DL110" s="929" t="s">
        <v>398</v>
      </c>
      <c r="DM110" s="929"/>
      <c r="DN110" s="929"/>
      <c r="DO110" s="929"/>
      <c r="DP110" s="929"/>
      <c r="DQ110" s="929" t="s">
        <v>445</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398</v>
      </c>
      <c r="AG111" s="1010"/>
      <c r="AH111" s="1010"/>
      <c r="AI111" s="1010"/>
      <c r="AJ111" s="1011"/>
      <c r="AK111" s="1012" t="s">
        <v>445</v>
      </c>
      <c r="AL111" s="1010"/>
      <c r="AM111" s="1010"/>
      <c r="AN111" s="1010"/>
      <c r="AO111" s="1011"/>
      <c r="AP111" s="1013" t="s">
        <v>398</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447</v>
      </c>
      <c r="BW111" s="901"/>
      <c r="BX111" s="901"/>
      <c r="BY111" s="901"/>
      <c r="BZ111" s="901"/>
      <c r="CA111" s="901" t="s">
        <v>449</v>
      </c>
      <c r="CB111" s="901"/>
      <c r="CC111" s="901"/>
      <c r="CD111" s="901"/>
      <c r="CE111" s="901"/>
      <c r="CF111" s="962" t="s">
        <v>445</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452</v>
      </c>
      <c r="DM111" s="901"/>
      <c r="DN111" s="901"/>
      <c r="DO111" s="901"/>
      <c r="DP111" s="901"/>
      <c r="DQ111" s="901" t="s">
        <v>398</v>
      </c>
      <c r="DR111" s="901"/>
      <c r="DS111" s="901"/>
      <c r="DT111" s="901"/>
      <c r="DU111" s="901"/>
      <c r="DV111" s="878" t="s">
        <v>398</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398</v>
      </c>
      <c r="AB112" s="864"/>
      <c r="AC112" s="864"/>
      <c r="AD112" s="864"/>
      <c r="AE112" s="865"/>
      <c r="AF112" s="866" t="s">
        <v>398</v>
      </c>
      <c r="AG112" s="864"/>
      <c r="AH112" s="864"/>
      <c r="AI112" s="864"/>
      <c r="AJ112" s="865"/>
      <c r="AK112" s="866" t="s">
        <v>445</v>
      </c>
      <c r="AL112" s="864"/>
      <c r="AM112" s="864"/>
      <c r="AN112" s="864"/>
      <c r="AO112" s="865"/>
      <c r="AP112" s="911" t="s">
        <v>455</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419274</v>
      </c>
      <c r="BR112" s="901"/>
      <c r="BS112" s="901"/>
      <c r="BT112" s="901"/>
      <c r="BU112" s="901"/>
      <c r="BV112" s="901">
        <v>395597</v>
      </c>
      <c r="BW112" s="901"/>
      <c r="BX112" s="901"/>
      <c r="BY112" s="901"/>
      <c r="BZ112" s="901"/>
      <c r="CA112" s="901">
        <v>334914</v>
      </c>
      <c r="CB112" s="901"/>
      <c r="CC112" s="901"/>
      <c r="CD112" s="901"/>
      <c r="CE112" s="901"/>
      <c r="CF112" s="962">
        <v>17.100000000000001</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447</v>
      </c>
      <c r="DM112" s="901"/>
      <c r="DN112" s="901"/>
      <c r="DO112" s="901"/>
      <c r="DP112" s="901"/>
      <c r="DQ112" s="901" t="s">
        <v>398</v>
      </c>
      <c r="DR112" s="901"/>
      <c r="DS112" s="901"/>
      <c r="DT112" s="901"/>
      <c r="DU112" s="901"/>
      <c r="DV112" s="878" t="s">
        <v>451</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81406</v>
      </c>
      <c r="AB113" s="1010"/>
      <c r="AC113" s="1010"/>
      <c r="AD113" s="1010"/>
      <c r="AE113" s="1011"/>
      <c r="AF113" s="1012">
        <v>80731</v>
      </c>
      <c r="AG113" s="1010"/>
      <c r="AH113" s="1010"/>
      <c r="AI113" s="1010"/>
      <c r="AJ113" s="1011"/>
      <c r="AK113" s="1012">
        <v>80994</v>
      </c>
      <c r="AL113" s="1010"/>
      <c r="AM113" s="1010"/>
      <c r="AN113" s="1010"/>
      <c r="AO113" s="1011"/>
      <c r="AP113" s="1013">
        <v>4.0999999999999996</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731</v>
      </c>
      <c r="BR113" s="901"/>
      <c r="BS113" s="901"/>
      <c r="BT113" s="901"/>
      <c r="BU113" s="901"/>
      <c r="BV113" s="901">
        <v>262</v>
      </c>
      <c r="BW113" s="901"/>
      <c r="BX113" s="901"/>
      <c r="BY113" s="901"/>
      <c r="BZ113" s="901"/>
      <c r="CA113" s="901">
        <v>115</v>
      </c>
      <c r="CB113" s="901"/>
      <c r="CC113" s="901"/>
      <c r="CD113" s="901"/>
      <c r="CE113" s="901"/>
      <c r="CF113" s="962">
        <v>0</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461</v>
      </c>
      <c r="DM113" s="864"/>
      <c r="DN113" s="864"/>
      <c r="DO113" s="864"/>
      <c r="DP113" s="865"/>
      <c r="DQ113" s="866" t="s">
        <v>398</v>
      </c>
      <c r="DR113" s="864"/>
      <c r="DS113" s="864"/>
      <c r="DT113" s="864"/>
      <c r="DU113" s="865"/>
      <c r="DV113" s="911" t="s">
        <v>398</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307</v>
      </c>
      <c r="AB114" s="864"/>
      <c r="AC114" s="864"/>
      <c r="AD114" s="864"/>
      <c r="AE114" s="865"/>
      <c r="AF114" s="866">
        <v>335</v>
      </c>
      <c r="AG114" s="864"/>
      <c r="AH114" s="864"/>
      <c r="AI114" s="864"/>
      <c r="AJ114" s="865"/>
      <c r="AK114" s="866">
        <v>103</v>
      </c>
      <c r="AL114" s="864"/>
      <c r="AM114" s="864"/>
      <c r="AN114" s="864"/>
      <c r="AO114" s="865"/>
      <c r="AP114" s="911">
        <v>0</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404515</v>
      </c>
      <c r="BR114" s="901"/>
      <c r="BS114" s="901"/>
      <c r="BT114" s="901"/>
      <c r="BU114" s="901"/>
      <c r="BV114" s="901">
        <v>405983</v>
      </c>
      <c r="BW114" s="901"/>
      <c r="BX114" s="901"/>
      <c r="BY114" s="901"/>
      <c r="BZ114" s="901"/>
      <c r="CA114" s="901">
        <v>376564</v>
      </c>
      <c r="CB114" s="901"/>
      <c r="CC114" s="901"/>
      <c r="CD114" s="901"/>
      <c r="CE114" s="901"/>
      <c r="CF114" s="962">
        <v>19.2</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455</v>
      </c>
      <c r="DM114" s="864"/>
      <c r="DN114" s="864"/>
      <c r="DO114" s="864"/>
      <c r="DP114" s="865"/>
      <c r="DQ114" s="866" t="s">
        <v>452</v>
      </c>
      <c r="DR114" s="864"/>
      <c r="DS114" s="864"/>
      <c r="DT114" s="864"/>
      <c r="DU114" s="865"/>
      <c r="DV114" s="911" t="s">
        <v>465</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447</v>
      </c>
      <c r="AB115" s="1010"/>
      <c r="AC115" s="1010"/>
      <c r="AD115" s="1010"/>
      <c r="AE115" s="1011"/>
      <c r="AF115" s="1012" t="s">
        <v>398</v>
      </c>
      <c r="AG115" s="1010"/>
      <c r="AH115" s="1010"/>
      <c r="AI115" s="1010"/>
      <c r="AJ115" s="1011"/>
      <c r="AK115" s="1012" t="s">
        <v>398</v>
      </c>
      <c r="AL115" s="1010"/>
      <c r="AM115" s="1010"/>
      <c r="AN115" s="1010"/>
      <c r="AO115" s="1011"/>
      <c r="AP115" s="1013" t="s">
        <v>452</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t="s">
        <v>398</v>
      </c>
      <c r="BW115" s="901"/>
      <c r="BX115" s="901"/>
      <c r="BY115" s="901"/>
      <c r="BZ115" s="901"/>
      <c r="CA115" s="901" t="s">
        <v>451</v>
      </c>
      <c r="CB115" s="901"/>
      <c r="CC115" s="901"/>
      <c r="CD115" s="901"/>
      <c r="CE115" s="901"/>
      <c r="CF115" s="962" t="s">
        <v>445</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452</v>
      </c>
      <c r="DH115" s="864"/>
      <c r="DI115" s="864"/>
      <c r="DJ115" s="864"/>
      <c r="DK115" s="865"/>
      <c r="DL115" s="866" t="s">
        <v>398</v>
      </c>
      <c r="DM115" s="864"/>
      <c r="DN115" s="864"/>
      <c r="DO115" s="864"/>
      <c r="DP115" s="865"/>
      <c r="DQ115" s="866" t="s">
        <v>447</v>
      </c>
      <c r="DR115" s="864"/>
      <c r="DS115" s="864"/>
      <c r="DT115" s="864"/>
      <c r="DU115" s="865"/>
      <c r="DV115" s="911" t="s">
        <v>451</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447</v>
      </c>
      <c r="AG116" s="864"/>
      <c r="AH116" s="864"/>
      <c r="AI116" s="864"/>
      <c r="AJ116" s="865"/>
      <c r="AK116" s="866" t="s">
        <v>445</v>
      </c>
      <c r="AL116" s="864"/>
      <c r="AM116" s="864"/>
      <c r="AN116" s="864"/>
      <c r="AO116" s="865"/>
      <c r="AP116" s="911" t="s">
        <v>452</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398</v>
      </c>
      <c r="BR116" s="901"/>
      <c r="BS116" s="901"/>
      <c r="BT116" s="901"/>
      <c r="BU116" s="901"/>
      <c r="BV116" s="901" t="s">
        <v>398</v>
      </c>
      <c r="BW116" s="901"/>
      <c r="BX116" s="901"/>
      <c r="BY116" s="901"/>
      <c r="BZ116" s="901"/>
      <c r="CA116" s="901" t="s">
        <v>451</v>
      </c>
      <c r="CB116" s="901"/>
      <c r="CC116" s="901"/>
      <c r="CD116" s="901"/>
      <c r="CE116" s="901"/>
      <c r="CF116" s="962" t="s">
        <v>451</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447</v>
      </c>
      <c r="DH116" s="864"/>
      <c r="DI116" s="864"/>
      <c r="DJ116" s="864"/>
      <c r="DK116" s="865"/>
      <c r="DL116" s="866" t="s">
        <v>472</v>
      </c>
      <c r="DM116" s="864"/>
      <c r="DN116" s="864"/>
      <c r="DO116" s="864"/>
      <c r="DP116" s="865"/>
      <c r="DQ116" s="866" t="s">
        <v>398</v>
      </c>
      <c r="DR116" s="864"/>
      <c r="DS116" s="864"/>
      <c r="DT116" s="864"/>
      <c r="DU116" s="865"/>
      <c r="DV116" s="911" t="s">
        <v>445</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485931</v>
      </c>
      <c r="AB117" s="996"/>
      <c r="AC117" s="996"/>
      <c r="AD117" s="996"/>
      <c r="AE117" s="997"/>
      <c r="AF117" s="998">
        <v>495086</v>
      </c>
      <c r="AG117" s="996"/>
      <c r="AH117" s="996"/>
      <c r="AI117" s="996"/>
      <c r="AJ117" s="997"/>
      <c r="AK117" s="998">
        <v>541738</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465</v>
      </c>
      <c r="BR117" s="901"/>
      <c r="BS117" s="901"/>
      <c r="BT117" s="901"/>
      <c r="BU117" s="901"/>
      <c r="BV117" s="901" t="s">
        <v>398</v>
      </c>
      <c r="BW117" s="901"/>
      <c r="BX117" s="901"/>
      <c r="BY117" s="901"/>
      <c r="BZ117" s="901"/>
      <c r="CA117" s="901" t="s">
        <v>445</v>
      </c>
      <c r="CB117" s="901"/>
      <c r="CC117" s="901"/>
      <c r="CD117" s="901"/>
      <c r="CE117" s="901"/>
      <c r="CF117" s="962" t="s">
        <v>445</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465</v>
      </c>
      <c r="DM117" s="864"/>
      <c r="DN117" s="864"/>
      <c r="DO117" s="864"/>
      <c r="DP117" s="865"/>
      <c r="DQ117" s="866" t="s">
        <v>445</v>
      </c>
      <c r="DR117" s="864"/>
      <c r="DS117" s="864"/>
      <c r="DT117" s="864"/>
      <c r="DU117" s="865"/>
      <c r="DV117" s="911" t="s">
        <v>472</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398</v>
      </c>
      <c r="BW118" s="932"/>
      <c r="BX118" s="932"/>
      <c r="BY118" s="932"/>
      <c r="BZ118" s="932"/>
      <c r="CA118" s="932" t="s">
        <v>398</v>
      </c>
      <c r="CB118" s="932"/>
      <c r="CC118" s="932"/>
      <c r="CD118" s="932"/>
      <c r="CE118" s="932"/>
      <c r="CF118" s="962" t="s">
        <v>472</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398</v>
      </c>
      <c r="DM118" s="864"/>
      <c r="DN118" s="864"/>
      <c r="DO118" s="864"/>
      <c r="DP118" s="865"/>
      <c r="DQ118" s="866" t="s">
        <v>445</v>
      </c>
      <c r="DR118" s="864"/>
      <c r="DS118" s="864"/>
      <c r="DT118" s="864"/>
      <c r="DU118" s="865"/>
      <c r="DV118" s="911" t="s">
        <v>445</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398</v>
      </c>
      <c r="AG119" s="982"/>
      <c r="AH119" s="982"/>
      <c r="AI119" s="982"/>
      <c r="AJ119" s="983"/>
      <c r="AK119" s="984" t="s">
        <v>445</v>
      </c>
      <c r="AL119" s="982"/>
      <c r="AM119" s="982"/>
      <c r="AN119" s="982"/>
      <c r="AO119" s="983"/>
      <c r="AP119" s="985" t="s">
        <v>398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478</v>
      </c>
      <c r="BP119" s="965"/>
      <c r="BQ119" s="969">
        <v>4589558</v>
      </c>
      <c r="BR119" s="932"/>
      <c r="BS119" s="932"/>
      <c r="BT119" s="932"/>
      <c r="BU119" s="932"/>
      <c r="BV119" s="932">
        <v>4595203</v>
      </c>
      <c r="BW119" s="932"/>
      <c r="BX119" s="932"/>
      <c r="BY119" s="932"/>
      <c r="BZ119" s="932"/>
      <c r="CA119" s="932">
        <v>4757358</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398</v>
      </c>
      <c r="DH119" s="847"/>
      <c r="DI119" s="847"/>
      <c r="DJ119" s="847"/>
      <c r="DK119" s="848"/>
      <c r="DL119" s="849" t="s">
        <v>398</v>
      </c>
      <c r="DM119" s="847"/>
      <c r="DN119" s="847"/>
      <c r="DO119" s="847"/>
      <c r="DP119" s="848"/>
      <c r="DQ119" s="849" t="s">
        <v>398</v>
      </c>
      <c r="DR119" s="847"/>
      <c r="DS119" s="847"/>
      <c r="DT119" s="847"/>
      <c r="DU119" s="848"/>
      <c r="DV119" s="935" t="s">
        <v>445</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398</v>
      </c>
      <c r="AB120" s="864"/>
      <c r="AC120" s="864"/>
      <c r="AD120" s="864"/>
      <c r="AE120" s="865"/>
      <c r="AF120" s="866" t="s">
        <v>445</v>
      </c>
      <c r="AG120" s="864"/>
      <c r="AH120" s="864"/>
      <c r="AI120" s="864"/>
      <c r="AJ120" s="865"/>
      <c r="AK120" s="866" t="s">
        <v>398</v>
      </c>
      <c r="AL120" s="864"/>
      <c r="AM120" s="864"/>
      <c r="AN120" s="864"/>
      <c r="AO120" s="865"/>
      <c r="AP120" s="911" t="s">
        <v>445</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7242306</v>
      </c>
      <c r="BR120" s="929"/>
      <c r="BS120" s="929"/>
      <c r="BT120" s="929"/>
      <c r="BU120" s="929"/>
      <c r="BV120" s="929">
        <v>7343304</v>
      </c>
      <c r="BW120" s="929"/>
      <c r="BX120" s="929"/>
      <c r="BY120" s="929"/>
      <c r="BZ120" s="929"/>
      <c r="CA120" s="929">
        <v>7361082</v>
      </c>
      <c r="CB120" s="929"/>
      <c r="CC120" s="929"/>
      <c r="CD120" s="929"/>
      <c r="CE120" s="929"/>
      <c r="CF120" s="953">
        <v>375</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308237</v>
      </c>
      <c r="DH120" s="929"/>
      <c r="DI120" s="929"/>
      <c r="DJ120" s="929"/>
      <c r="DK120" s="929"/>
      <c r="DL120" s="929">
        <v>259546</v>
      </c>
      <c r="DM120" s="929"/>
      <c r="DN120" s="929"/>
      <c r="DO120" s="929"/>
      <c r="DP120" s="929"/>
      <c r="DQ120" s="929">
        <v>211607</v>
      </c>
      <c r="DR120" s="929"/>
      <c r="DS120" s="929"/>
      <c r="DT120" s="929"/>
      <c r="DU120" s="929"/>
      <c r="DV120" s="930">
        <v>10.8</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398</v>
      </c>
      <c r="AB121" s="864"/>
      <c r="AC121" s="864"/>
      <c r="AD121" s="864"/>
      <c r="AE121" s="865"/>
      <c r="AF121" s="866" t="s">
        <v>445</v>
      </c>
      <c r="AG121" s="864"/>
      <c r="AH121" s="864"/>
      <c r="AI121" s="864"/>
      <c r="AJ121" s="865"/>
      <c r="AK121" s="866" t="s">
        <v>398</v>
      </c>
      <c r="AL121" s="864"/>
      <c r="AM121" s="864"/>
      <c r="AN121" s="864"/>
      <c r="AO121" s="865"/>
      <c r="AP121" s="911" t="s">
        <v>445</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t="s">
        <v>398</v>
      </c>
      <c r="BR121" s="901"/>
      <c r="BS121" s="901"/>
      <c r="BT121" s="901"/>
      <c r="BU121" s="901"/>
      <c r="BV121" s="901" t="s">
        <v>465</v>
      </c>
      <c r="BW121" s="901"/>
      <c r="BX121" s="901"/>
      <c r="BY121" s="901"/>
      <c r="BZ121" s="901"/>
      <c r="CA121" s="901" t="s">
        <v>398</v>
      </c>
      <c r="CB121" s="901"/>
      <c r="CC121" s="901"/>
      <c r="CD121" s="901"/>
      <c r="CE121" s="901"/>
      <c r="CF121" s="962" t="s">
        <v>445</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111037</v>
      </c>
      <c r="DH121" s="901"/>
      <c r="DI121" s="901"/>
      <c r="DJ121" s="901"/>
      <c r="DK121" s="901"/>
      <c r="DL121" s="901">
        <v>136051</v>
      </c>
      <c r="DM121" s="901"/>
      <c r="DN121" s="901"/>
      <c r="DO121" s="901"/>
      <c r="DP121" s="901"/>
      <c r="DQ121" s="901">
        <v>123307</v>
      </c>
      <c r="DR121" s="901"/>
      <c r="DS121" s="901"/>
      <c r="DT121" s="901"/>
      <c r="DU121" s="901"/>
      <c r="DV121" s="878">
        <v>6.3</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472</v>
      </c>
      <c r="AB122" s="864"/>
      <c r="AC122" s="864"/>
      <c r="AD122" s="864"/>
      <c r="AE122" s="865"/>
      <c r="AF122" s="866" t="s">
        <v>398</v>
      </c>
      <c r="AG122" s="864"/>
      <c r="AH122" s="864"/>
      <c r="AI122" s="864"/>
      <c r="AJ122" s="865"/>
      <c r="AK122" s="866" t="s">
        <v>398</v>
      </c>
      <c r="AL122" s="864"/>
      <c r="AM122" s="864"/>
      <c r="AN122" s="864"/>
      <c r="AO122" s="865"/>
      <c r="AP122" s="911" t="s">
        <v>445</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4158868</v>
      </c>
      <c r="BR122" s="932"/>
      <c r="BS122" s="932"/>
      <c r="BT122" s="932"/>
      <c r="BU122" s="932"/>
      <c r="BV122" s="932">
        <v>4062320</v>
      </c>
      <c r="BW122" s="932"/>
      <c r="BX122" s="932"/>
      <c r="BY122" s="932"/>
      <c r="BZ122" s="932"/>
      <c r="CA122" s="932">
        <v>4115939</v>
      </c>
      <c r="CB122" s="932"/>
      <c r="CC122" s="932"/>
      <c r="CD122" s="932"/>
      <c r="CE122" s="932"/>
      <c r="CF122" s="933">
        <v>209.7</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445</v>
      </c>
      <c r="DH122" s="901"/>
      <c r="DI122" s="901"/>
      <c r="DJ122" s="901"/>
      <c r="DK122" s="901"/>
      <c r="DL122" s="901" t="s">
        <v>398</v>
      </c>
      <c r="DM122" s="901"/>
      <c r="DN122" s="901"/>
      <c r="DO122" s="901"/>
      <c r="DP122" s="901"/>
      <c r="DQ122" s="901" t="s">
        <v>445</v>
      </c>
      <c r="DR122" s="901"/>
      <c r="DS122" s="901"/>
      <c r="DT122" s="901"/>
      <c r="DU122" s="901"/>
      <c r="DV122" s="878" t="s">
        <v>398</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398</v>
      </c>
      <c r="AB123" s="864"/>
      <c r="AC123" s="864"/>
      <c r="AD123" s="864"/>
      <c r="AE123" s="865"/>
      <c r="AF123" s="866" t="s">
        <v>398</v>
      </c>
      <c r="AG123" s="864"/>
      <c r="AH123" s="864"/>
      <c r="AI123" s="864"/>
      <c r="AJ123" s="865"/>
      <c r="AK123" s="866" t="s">
        <v>445</v>
      </c>
      <c r="AL123" s="864"/>
      <c r="AM123" s="864"/>
      <c r="AN123" s="864"/>
      <c r="AO123" s="865"/>
      <c r="AP123" s="911" t="s">
        <v>398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489</v>
      </c>
      <c r="BP123" s="965"/>
      <c r="BQ123" s="919">
        <v>11401174</v>
      </c>
      <c r="BR123" s="920"/>
      <c r="BS123" s="920"/>
      <c r="BT123" s="920"/>
      <c r="BU123" s="920"/>
      <c r="BV123" s="920">
        <v>11405624</v>
      </c>
      <c r="BW123" s="920"/>
      <c r="BX123" s="920"/>
      <c r="BY123" s="920"/>
      <c r="BZ123" s="920"/>
      <c r="CA123" s="920">
        <v>11477021</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t="s">
        <v>472</v>
      </c>
      <c r="DH123" s="864"/>
      <c r="DI123" s="864"/>
      <c r="DJ123" s="864"/>
      <c r="DK123" s="865"/>
      <c r="DL123" s="866" t="s">
        <v>465</v>
      </c>
      <c r="DM123" s="864"/>
      <c r="DN123" s="864"/>
      <c r="DO123" s="864"/>
      <c r="DP123" s="865"/>
      <c r="DQ123" s="866" t="s">
        <v>465</v>
      </c>
      <c r="DR123" s="864"/>
      <c r="DS123" s="864"/>
      <c r="DT123" s="864"/>
      <c r="DU123" s="865"/>
      <c r="DV123" s="911" t="s">
        <v>472</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398</v>
      </c>
      <c r="AB124" s="864"/>
      <c r="AC124" s="864"/>
      <c r="AD124" s="864"/>
      <c r="AE124" s="865"/>
      <c r="AF124" s="866" t="s">
        <v>465</v>
      </c>
      <c r="AG124" s="864"/>
      <c r="AH124" s="864"/>
      <c r="AI124" s="864"/>
      <c r="AJ124" s="865"/>
      <c r="AK124" s="866" t="s">
        <v>465</v>
      </c>
      <c r="AL124" s="864"/>
      <c r="AM124" s="864"/>
      <c r="AN124" s="864"/>
      <c r="AO124" s="865"/>
      <c r="AP124" s="911" t="s">
        <v>472</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465</v>
      </c>
      <c r="BR124" s="918"/>
      <c r="BS124" s="918"/>
      <c r="BT124" s="918"/>
      <c r="BU124" s="918"/>
      <c r="BV124" s="918" t="s">
        <v>472</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493</v>
      </c>
      <c r="DM124" s="847"/>
      <c r="DN124" s="847"/>
      <c r="DO124" s="847"/>
      <c r="DP124" s="848"/>
      <c r="DQ124" s="849" t="s">
        <v>465</v>
      </c>
      <c r="DR124" s="847"/>
      <c r="DS124" s="847"/>
      <c r="DT124" s="847"/>
      <c r="DU124" s="848"/>
      <c r="DV124" s="935" t="s">
        <v>465</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494</v>
      </c>
      <c r="AG125" s="864"/>
      <c r="AH125" s="864"/>
      <c r="AI125" s="864"/>
      <c r="AJ125" s="865"/>
      <c r="AK125" s="866" t="s">
        <v>494</v>
      </c>
      <c r="AL125" s="864"/>
      <c r="AM125" s="864"/>
      <c r="AN125" s="864"/>
      <c r="AO125" s="865"/>
      <c r="AP125" s="911" t="s">
        <v>494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494</v>
      </c>
      <c r="DM125" s="929"/>
      <c r="DN125" s="929"/>
      <c r="DO125" s="929"/>
      <c r="DP125" s="929"/>
      <c r="DQ125" s="929" t="s">
        <v>494</v>
      </c>
      <c r="DR125" s="929"/>
      <c r="DS125" s="929"/>
      <c r="DT125" s="929"/>
      <c r="DU125" s="929"/>
      <c r="DV125" s="930" t="s">
        <v>472</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493</v>
      </c>
      <c r="AG126" s="864"/>
      <c r="AH126" s="864"/>
      <c r="AI126" s="864"/>
      <c r="AJ126" s="865"/>
      <c r="AK126" s="866" t="s">
        <v>494</v>
      </c>
      <c r="AL126" s="864"/>
      <c r="AM126" s="864"/>
      <c r="AN126" s="864"/>
      <c r="AO126" s="865"/>
      <c r="AP126" s="911" t="s">
        <v>494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494</v>
      </c>
      <c r="DM126" s="901"/>
      <c r="DN126" s="901"/>
      <c r="DO126" s="901"/>
      <c r="DP126" s="901"/>
      <c r="DQ126" s="901" t="s">
        <v>445</v>
      </c>
      <c r="DR126" s="901"/>
      <c r="DS126" s="901"/>
      <c r="DT126" s="901"/>
      <c r="DU126" s="901"/>
      <c r="DV126" s="878" t="s">
        <v>445</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499</v>
      </c>
      <c r="AB127" s="864"/>
      <c r="AC127" s="864"/>
      <c r="AD127" s="864"/>
      <c r="AE127" s="865"/>
      <c r="AF127" s="866" t="s">
        <v>494</v>
      </c>
      <c r="AG127" s="864"/>
      <c r="AH127" s="864"/>
      <c r="AI127" s="864"/>
      <c r="AJ127" s="865"/>
      <c r="AK127" s="866" t="s">
        <v>445</v>
      </c>
      <c r="AL127" s="864"/>
      <c r="AM127" s="864"/>
      <c r="AN127" s="864"/>
      <c r="AO127" s="865"/>
      <c r="AP127" s="911" t="s">
        <v>500</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500</v>
      </c>
      <c r="DM127" s="901"/>
      <c r="DN127" s="901"/>
      <c r="DO127" s="901"/>
      <c r="DP127" s="901"/>
      <c r="DQ127" s="901" t="s">
        <v>494</v>
      </c>
      <c r="DR127" s="901"/>
      <c r="DS127" s="901"/>
      <c r="DT127" s="901"/>
      <c r="DU127" s="901"/>
      <c r="DV127" s="878" t="s">
        <v>445</v>
      </c>
      <c r="DW127" s="878"/>
      <c r="DX127" s="878"/>
      <c r="DY127" s="878"/>
      <c r="DZ127" s="879"/>
    </row>
    <row r="128" spans="1:130" s="248" customFormat="1" ht="26.25" customHeight="1" thickBot="1" x14ac:dyDescent="0.2">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t="s">
        <v>452</v>
      </c>
      <c r="AB128" s="885"/>
      <c r="AC128" s="885"/>
      <c r="AD128" s="885"/>
      <c r="AE128" s="886"/>
      <c r="AF128" s="887" t="s">
        <v>508</v>
      </c>
      <c r="AG128" s="885"/>
      <c r="AH128" s="885"/>
      <c r="AI128" s="885"/>
      <c r="AJ128" s="886"/>
      <c r="AK128" s="887" t="s">
        <v>499</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445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465</v>
      </c>
      <c r="DH128" s="875"/>
      <c r="DI128" s="875"/>
      <c r="DJ128" s="875"/>
      <c r="DK128" s="875"/>
      <c r="DL128" s="875" t="s">
        <v>445</v>
      </c>
      <c r="DM128" s="875"/>
      <c r="DN128" s="875"/>
      <c r="DO128" s="875"/>
      <c r="DP128" s="875"/>
      <c r="DQ128" s="875" t="s">
        <v>494</v>
      </c>
      <c r="DR128" s="875"/>
      <c r="DS128" s="875"/>
      <c r="DT128" s="875"/>
      <c r="DU128" s="875"/>
      <c r="DV128" s="876" t="s">
        <v>472</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2267643</v>
      </c>
      <c r="AB129" s="864"/>
      <c r="AC129" s="864"/>
      <c r="AD129" s="864"/>
      <c r="AE129" s="865"/>
      <c r="AF129" s="866">
        <v>2294263</v>
      </c>
      <c r="AG129" s="864"/>
      <c r="AH129" s="864"/>
      <c r="AI129" s="864"/>
      <c r="AJ129" s="865"/>
      <c r="AK129" s="866">
        <v>2477611</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494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483524</v>
      </c>
      <c r="AB130" s="864"/>
      <c r="AC130" s="864"/>
      <c r="AD130" s="864"/>
      <c r="AE130" s="865"/>
      <c r="AF130" s="866">
        <v>495461</v>
      </c>
      <c r="AG130" s="864"/>
      <c r="AH130" s="864"/>
      <c r="AI130" s="864"/>
      <c r="AJ130" s="865"/>
      <c r="AK130" s="866">
        <v>514422</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1784119</v>
      </c>
      <c r="AB131" s="847"/>
      <c r="AC131" s="847"/>
      <c r="AD131" s="847"/>
      <c r="AE131" s="848"/>
      <c r="AF131" s="849">
        <v>1798802</v>
      </c>
      <c r="AG131" s="847"/>
      <c r="AH131" s="847"/>
      <c r="AI131" s="847"/>
      <c r="AJ131" s="848"/>
      <c r="AK131" s="849">
        <v>1963189</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445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0.13491252500000001</v>
      </c>
      <c r="AB132" s="827"/>
      <c r="AC132" s="827"/>
      <c r="AD132" s="827"/>
      <c r="AE132" s="828"/>
      <c r="AF132" s="829">
        <v>-2.0847207999999999E-2</v>
      </c>
      <c r="AG132" s="827"/>
      <c r="AH132" s="827"/>
      <c r="AI132" s="827"/>
      <c r="AJ132" s="828"/>
      <c r="AK132" s="829">
        <v>1.391409589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-0.1</v>
      </c>
      <c r="AB133" s="806"/>
      <c r="AC133" s="806"/>
      <c r="AD133" s="806"/>
      <c r="AE133" s="807"/>
      <c r="AF133" s="805">
        <v>0</v>
      </c>
      <c r="AG133" s="806"/>
      <c r="AH133" s="806"/>
      <c r="AI133" s="806"/>
      <c r="AJ133" s="807"/>
      <c r="AK133" s="805">
        <v>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R3eL9cxSWCFYPl1fylXztdgTgnSZVYoFObfOXNjMTy74+4yW7yWO3Xqhsc3nHqGiD6IAHC09KX+uEZWavjXug==" saltValue="G4n0A6iFrnMw0vxnNoqH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4"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GiJEutxU2SSwdlSU7P9JDHjCOKgCy8Oat3dDQ87FD+plwo6hfZtZIzlsf51GEgM7Q4UL5zMhgKSU4Ytcn2mVw==" saltValue="HlFPbRjrJFtytCSI1Xq7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Yoj6gB7wVjeQVKNgybZ0buiufCH8lkFnxDjdTKvfMNVwNr8POsCajIbvDfRwqbYhfz6jyMqAx8Buf0KNj+dQ==" saltValue="MSoemAy9KsEfJA8ps0fp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518540</v>
      </c>
      <c r="AP9" s="314">
        <v>163991</v>
      </c>
      <c r="AQ9" s="315">
        <v>224098</v>
      </c>
      <c r="AR9" s="316">
        <v>-26.8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62358</v>
      </c>
      <c r="AP10" s="317">
        <v>19721</v>
      </c>
      <c r="AQ10" s="318">
        <v>32087</v>
      </c>
      <c r="AR10" s="319">
        <v>-38.5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3587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4514</v>
      </c>
      <c r="AP13" s="317">
        <v>1428</v>
      </c>
      <c r="AQ13" s="318">
        <v>11579</v>
      </c>
      <c r="AR13" s="319">
        <v>-87.7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30233</v>
      </c>
      <c r="AP14" s="317">
        <v>9561</v>
      </c>
      <c r="AQ14" s="318">
        <v>4496</v>
      </c>
      <c r="AR14" s="319">
        <v>112.7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-39611</v>
      </c>
      <c r="AP15" s="317">
        <v>-12527</v>
      </c>
      <c r="AQ15" s="318">
        <v>-17592</v>
      </c>
      <c r="AR15" s="319">
        <v>-28.8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576034</v>
      </c>
      <c r="AP16" s="317">
        <v>182174</v>
      </c>
      <c r="AQ16" s="318">
        <v>258255</v>
      </c>
      <c r="AR16" s="319">
        <v>-29.5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16.13</v>
      </c>
      <c r="AP21" s="331">
        <v>22.75</v>
      </c>
      <c r="AQ21" s="332">
        <v>-6.62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95.8</v>
      </c>
      <c r="AP22" s="336">
        <v>95.6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460641</v>
      </c>
      <c r="AP32" s="345">
        <v>145680</v>
      </c>
      <c r="AQ32" s="346">
        <v>146295</v>
      </c>
      <c r="AR32" s="347">
        <v>-0.4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v>4</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80994</v>
      </c>
      <c r="AP35" s="345">
        <v>25615</v>
      </c>
      <c r="AQ35" s="346">
        <v>31593</v>
      </c>
      <c r="AR35" s="347">
        <v>-18.899999999999999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103</v>
      </c>
      <c r="AP36" s="345">
        <v>33</v>
      </c>
      <c r="AQ36" s="346">
        <v>3914</v>
      </c>
      <c r="AR36" s="347">
        <v>-99.2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532</v>
      </c>
      <c r="AP37" s="345" t="s">
        <v>532</v>
      </c>
      <c r="AQ37" s="346">
        <v>1348</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532</v>
      </c>
      <c r="AP38" s="348" t="s">
        <v>532</v>
      </c>
      <c r="AQ38" s="349">
        <v>27</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t="s">
        <v>532</v>
      </c>
      <c r="AP39" s="345" t="s">
        <v>532</v>
      </c>
      <c r="AQ39" s="346">
        <v>-7201</v>
      </c>
      <c r="AR39" s="347" t="s">
        <v>532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-514422</v>
      </c>
      <c r="AP40" s="345">
        <v>-162689</v>
      </c>
      <c r="AQ40" s="346">
        <v>-128709</v>
      </c>
      <c r="AR40" s="347">
        <v>26.4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27316</v>
      </c>
      <c r="AP41" s="345">
        <v>8639</v>
      </c>
      <c r="AQ41" s="346">
        <v>47272</v>
      </c>
      <c r="AR41" s="347">
        <v>-81.7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1237471</v>
      </c>
      <c r="AN51" s="367">
        <v>386952</v>
      </c>
      <c r="AO51" s="368">
        <v>3.6</v>
      </c>
      <c r="AP51" s="369">
        <v>291945</v>
      </c>
      <c r="AQ51" s="370">
        <v>4.0999999999999996</v>
      </c>
      <c r="AR51" s="371">
        <v>-0.5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761436</v>
      </c>
      <c r="AN52" s="375">
        <v>238098</v>
      </c>
      <c r="AO52" s="376">
        <v>-6.5</v>
      </c>
      <c r="AP52" s="377">
        <v>127651</v>
      </c>
      <c r="AQ52" s="378">
        <v>0.3</v>
      </c>
      <c r="AR52" s="379">
        <v>-6.8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1216866</v>
      </c>
      <c r="AN53" s="367">
        <v>383627</v>
      </c>
      <c r="AO53" s="368">
        <v>-0.9</v>
      </c>
      <c r="AP53" s="369">
        <v>291173</v>
      </c>
      <c r="AQ53" s="370">
        <v>-0.3</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823849</v>
      </c>
      <c r="AN54" s="375">
        <v>259725</v>
      </c>
      <c r="AO54" s="376">
        <v>9.1</v>
      </c>
      <c r="AP54" s="377">
        <v>119071</v>
      </c>
      <c r="AQ54" s="378">
        <v>-6.7</v>
      </c>
      <c r="AR54" s="379">
        <v>15.8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807496</v>
      </c>
      <c r="AN55" s="367">
        <v>258399</v>
      </c>
      <c r="AO55" s="368">
        <v>-32.6</v>
      </c>
      <c r="AP55" s="369">
        <v>271581</v>
      </c>
      <c r="AQ55" s="370">
        <v>-6.7</v>
      </c>
      <c r="AR55" s="371">
        <v>-25.9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605360</v>
      </c>
      <c r="AN56" s="375">
        <v>193715</v>
      </c>
      <c r="AO56" s="376">
        <v>-25.4</v>
      </c>
      <c r="AP56" s="377">
        <v>117844</v>
      </c>
      <c r="AQ56" s="378">
        <v>-1</v>
      </c>
      <c r="AR56" s="379">
        <v>-24.4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895387</v>
      </c>
      <c r="AN57" s="367">
        <v>287628</v>
      </c>
      <c r="AO57" s="368">
        <v>11.3</v>
      </c>
      <c r="AP57" s="369">
        <v>268375</v>
      </c>
      <c r="AQ57" s="370">
        <v>-1.2</v>
      </c>
      <c r="AR57" s="371">
        <v>12.5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672305</v>
      </c>
      <c r="AN58" s="375">
        <v>215967</v>
      </c>
      <c r="AO58" s="376">
        <v>11.5</v>
      </c>
      <c r="AP58" s="377">
        <v>119602</v>
      </c>
      <c r="AQ58" s="378">
        <v>1.5</v>
      </c>
      <c r="AR58" s="379">
        <v>10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1208790</v>
      </c>
      <c r="AN59" s="367">
        <v>382287</v>
      </c>
      <c r="AO59" s="368">
        <v>32.9</v>
      </c>
      <c r="AP59" s="369">
        <v>301035</v>
      </c>
      <c r="AQ59" s="370">
        <v>12.2</v>
      </c>
      <c r="AR59" s="371">
        <v>20.7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718171</v>
      </c>
      <c r="AN60" s="375">
        <v>227126</v>
      </c>
      <c r="AO60" s="376">
        <v>5.2</v>
      </c>
      <c r="AP60" s="377">
        <v>154376</v>
      </c>
      <c r="AQ60" s="378">
        <v>29.1</v>
      </c>
      <c r="AR60" s="379">
        <v>-23.9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1073202</v>
      </c>
      <c r="AN61" s="382">
        <v>339779</v>
      </c>
      <c r="AO61" s="383">
        <v>2.9</v>
      </c>
      <c r="AP61" s="384">
        <v>284822</v>
      </c>
      <c r="AQ61" s="385">
        <v>1.6</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716224</v>
      </c>
      <c r="AN62" s="375">
        <v>226926</v>
      </c>
      <c r="AO62" s="376">
        <v>-1.2</v>
      </c>
      <c r="AP62" s="377">
        <v>127709</v>
      </c>
      <c r="AQ62" s="378">
        <v>4.5999999999999996</v>
      </c>
      <c r="AR62" s="379">
        <v>-5.8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2e7dG4zEu/0H+sotag1VTqJthY4tBMhyyhNnKbE1AXed7yL7/Wxs1F1GbR/qHwB1AkO3Aqpj2hKCzCUxpxX2Q==" saltValue="CJZai9OW10RBqWnB5yPr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08wIuh1x7lvJmeCgVoNTrg1WqdIk8lElmSEvaC/qy2ag1oVK4y3BRy2DCKkKlR1iF9i4bgIRHCPaiY2hOhrvzQ==" saltValue="z8ZTzz9yDDfBme1uuqF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0yBtdaJUMc1q5JIFJUtEie3lSfAFISSYFanhhFrLtdXoyZDWfqZeTX72WAHELD142tN6MZdvjidEvwGKj/USMQ==" saltValue="YfL/hSlBFUZgpdSBM/A3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26.84</v>
      </c>
      <c r="G47" s="12">
        <v>27.41</v>
      </c>
      <c r="H47" s="12">
        <v>28.9</v>
      </c>
      <c r="I47" s="12">
        <v>28.57</v>
      </c>
      <c r="J47" s="13">
        <v>26.47</v>
      </c>
    </row>
    <row r="48" spans="2:10" ht="57.75" customHeight="1" x14ac:dyDescent="0.15">
      <c r="B48" s="14"/>
      <c r="C48" s="1240" t="s">
        <v>4</v>
      </c>
      <c r="D48" s="1240"/>
      <c r="E48" s="1241"/>
      <c r="F48" s="15">
        <v>21.25</v>
      </c>
      <c r="G48" s="16">
        <v>24.31</v>
      </c>
      <c r="H48" s="16">
        <v>18.39</v>
      </c>
      <c r="I48" s="16">
        <v>21.69</v>
      </c>
      <c r="J48" s="17">
        <v>24.73</v>
      </c>
    </row>
    <row r="49" spans="2:10" ht="57.75" customHeight="1" thickBot="1" x14ac:dyDescent="0.2">
      <c r="B49" s="18"/>
      <c r="C49" s="1242" t="s">
        <v>5</v>
      </c>
      <c r="D49" s="1242"/>
      <c r="E49" s="1243"/>
      <c r="F49" s="19">
        <v>14.23</v>
      </c>
      <c r="G49" s="20">
        <v>8.26</v>
      </c>
      <c r="H49" s="20" t="s">
        <v>579</v>
      </c>
      <c r="I49" s="20">
        <v>3.53</v>
      </c>
      <c r="J49" s="21">
        <v>4.6500000000000004</v>
      </c>
    </row>
    <row r="50" spans="2:10" ht="13.5" customHeight="1" x14ac:dyDescent="0.15"/>
  </sheetData>
  <sheetProtection algorithmName="SHA-512" hashValue="5391WclKPNCHWWIGrcea9Pb1D+WH2WjMVh0Buxfx7l/SjY5WR/eerlOsSI4EfCfA5iOpYGEAngIb+6/lql93/Q==" saltValue="2LbsJ5a81DZeDOD//NwK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2022-09-21T01:46:37Z</cp:lastPrinted>
  <dcterms:created xsi:type="dcterms:W3CDTF">2022-02-02T05:04:24Z</dcterms:created>
  <dcterms:modified xsi:type="dcterms:W3CDTF">2022-09-29T00:17:04Z</dcterms:modified>
  <cp:category/>
</cp:coreProperties>
</file>