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<sst xmlns="http://schemas.openxmlformats.org/spreadsheetml/2006/main" count="1188" uniqueCount="617">
  <si>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</si>
  <si>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</si>
  <si>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</si>
  <si>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</si>
  <si>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</si>
  <si>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</si>
  <si>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</si>
  <si>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</si>
  <si>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</si>
  <si>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</si>
  <si>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</si>
  <si>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</si>
  <si>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</si>
  <si>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</si>
  <si>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</si>
  <si>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</si>
  <si>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</si>
  <si>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</si>
  <si>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</si>
  <si>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</si>
  <si>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</si>
  <si>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</si>
  <si>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</si>
  <si>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</si>
  <si>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</si>
  <si>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</si>
  <si>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</si>
  <si>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</si>
  <si>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</si>
  <si>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</si>
  <si>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</si>
  <si>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</si>
  <si>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</si>
  <si>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</si>
  <si>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</si>
  <si>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</si>
  <si>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</si>
  <si>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</si>
  <si>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</si>
  <si>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</si>
  <si>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</si>
  <si>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</si>
  <si>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</si>
  <si>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</si>
  <si>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</si>
  <si>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</si>
  <si>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</si>
  <si>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</si>
  <si>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</si>
  <si>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</si>
  <si>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</si>
  <si>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</si>
  <si>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</si>
  <si>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</si>
  <si>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</si>
  <si>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</si>
  <si>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</si>
  <si>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</si>
  <si>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</si>
  <si>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</si>
  <si>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</si>
  <si>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</si>
  <si>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</si>
  <si>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</si>
  <si>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</si>
  <si>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</si>
  <si>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</si>
  <si>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</si>
  <si>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</si>
  <si>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</si>
  <si>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</si>
  <si>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</si>
  <si>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</si>
  <si>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</si>
  <si>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</si>
  <si>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</si>
  <si>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</si>
  <si>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</si>
  <si>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</si>
  <si>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</si>
  <si>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</si>
  <si>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</si>
  <si>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</si>
  <si>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</si>
  <si>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</si>
  <si>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</si>
  <si>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</si>
  <si>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</si>
  <si>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</si>
  <si>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</si>
  <si>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</si>
  <si>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</si>
  <si>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</si>
  <si>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</si>
  <si>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</si>
  <si>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</si>
  <si>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</si>
  <si>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</si>
  <si>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南相木村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</si>
  <si>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</si>
  <si>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</si>
  <si>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</si>
  <si>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</si>
  <si>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</si>
  <si>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</si>
  <si>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</si>
  <si>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</si>
  <si>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</si>
  <si>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</si>
  <si>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</si>
  <si>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</si>
  <si>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</si>
  <si>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</si>
  <si>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</si>
  <si>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</si>
  <si>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</si>
  <si>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</si>
  <si>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</si>
  <si>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</si>
  <si>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</si>
  <si>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</si>
  <si>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</si>
  <si>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</si>
  <si>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</si>
  <si>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</si>
  <si>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</si>
  <si>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</si>
  <si>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</si>
  <si>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</si>
  <si>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</si>
  <si>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</si>
  <si>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</si>
  <si>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</si>
  <si>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</si>
  <si>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</si>
  <si>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</si>
  <si>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</si>
  <si>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</si>
  <si>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</si>
  <si>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</si>
  <si>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</si>
  <si>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</si>
  <si>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</si>
  <si>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</si>
  <si>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</si>
  <si>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</si>
  <si>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</si>
  <si>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</si>
  <si>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</si>
  <si>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</si>
  <si>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</si>
  <si>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</si>
  <si>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</si>
  <si>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4"/>
  </si>
  <si>
    <t>うち日本人(％)</t>
    <phoneticPr fontId="5"/>
  </si>
  <si>
    <t>-2.6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</si>
  <si>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</si>
  <si>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</si>
  <si>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</si>
  <si>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</si>
  <si>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</si>
  <si>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</si>
  <si>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</si>
  <si>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</si>
  <si>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</si>
  <si>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</si>
  <si>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</si>
  <si>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</si>
  <si>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</si>
  <si>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</si>
  <si>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</si>
  <si>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</si>
  <si>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</si>
  <si>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</si>
  <si>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</si>
  <si>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</si>
  <si>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</si>
  <si>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</si>
  <si>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</si>
  <si>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</si>
  <si>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</si>
  <si>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</si>
  <si>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</si>
  <si>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</si>
  <si>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</si>
  <si>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</si>
  <si>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</si>
  <si>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</si>
  <si>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</si>
  <si>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</si>
  <si>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</si>
  <si>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</si>
  <si>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</si>
  <si>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</si>
  <si>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</si>
  <si>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</si>
  <si>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</si>
  <si>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</si>
  <si>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</si>
  <si>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</si>
  <si>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</si>
  <si>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</si>
  <si>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</si>
  <si>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</si>
  <si>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</si>
  <si>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</si>
  <si>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</si>
  <si>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</si>
  <si>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</si>
  <si>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</si>
  <si>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</si>
  <si>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</si>
  <si>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</si>
  <si>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</si>
  <si>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</si>
  <si>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</si>
  <si>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</si>
  <si>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</si>
  <si>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長野県南相木村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</si>
  <si>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</si>
  <si>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</si>
  <si>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</si>
  <si>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</si>
  <si>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</si>
  <si>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</si>
  <si>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</si>
  <si>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</si>
  <si>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</si>
  <si>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</si>
  <si>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</si>
  <si>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</si>
  <si>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</si>
  <si>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</si>
  <si>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</si>
  <si>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</si>
  <si>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</si>
  <si>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</si>
  <si>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</si>
  <si>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</si>
  <si>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</si>
  <si>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</si>
  <si>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</si>
  <si>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</si>
  <si>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</si>
  <si>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</si>
  <si>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</si>
  <si>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</si>
  <si>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</si>
  <si>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</si>
  <si>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</si>
  <si>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</si>
  <si>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</si>
  <si>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</si>
  <si>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</si>
  <si>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</si>
  <si>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</si>
  <si>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</si>
  <si>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</si>
  <si>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</si>
  <si>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</si>
  <si>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</si>
  <si>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</si>
  <si>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</si>
  <si>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</si>
  <si>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</si>
  <si>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</si>
  <si>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</si>
  <si>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</si>
  <si>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</si>
  <si>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</si>
  <si>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</si>
  <si>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</si>
  <si>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</si>
  <si>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</si>
  <si>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</si>
  <si>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</si>
  <si>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</si>
  <si>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</si>
  <si>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</si>
  <si>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</si>
  <si>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</si>
  <si>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</si>
  <si>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</si>
  <si>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</si>
  <si>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</si>
  <si>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</si>
  <si>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</si>
  <si>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</si>
  <si>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</si>
  <si>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</si>
  <si>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</si>
  <si>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</si>
  <si>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</si>
  <si>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</si>
  <si>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</si>
  <si>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</si>
  <si>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</si>
  <si>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</si>
  <si>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</si>
  <si>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</si>
  <si>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</si>
  <si>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</si>
  <si>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</si>
  <si>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</si>
  <si>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</si>
  <si>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</si>
  <si>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</si>
  <si>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</si>
  <si>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</si>
  <si>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</si>
  <si>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</si>
  <si>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</si>
  <si>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</si>
  <si>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</si>
  <si>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</si>
  <si>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</si>
  <si>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</si>
  <si>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</si>
  <si>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</si>
  <si>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</si>
  <si>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</si>
  <si>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</si>
  <si>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</si>
  <si>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</si>
  <si>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</si>
  <si>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</si>
  <si>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</si>
  <si>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</si>
  <si>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</si>
  <si>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</si>
  <si>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</si>
  <si>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</si>
  <si>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</si>
  <si>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</si>
  <si>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</si>
  <si>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</si>
  <si>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</si>
  <si>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</si>
  <si>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</si>
  <si>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</si>
  <si>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</si>
  <si>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</si>
  <si>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と畜場</t>
    <phoneticPr fontId="5"/>
  </si>
  <si>
    <t>被保険者数(人)</t>
  </si>
  <si>
    <t>　繰出金</t>
    <phoneticPr fontId="5"/>
  </si>
  <si>
    <t>下水道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</si>
  <si>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</si>
  <si>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</si>
  <si>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</si>
  <si>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</si>
  <si>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</si>
  <si>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</si>
  <si>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</si>
  <si>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</si>
  <si>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</si>
  <si>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</si>
  <si>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</si>
  <si>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</si>
  <si>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</si>
  <si>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</si>
  <si>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</si>
  <si>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</si>
  <si>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</si>
  <si>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</si>
  <si>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</si>
  <si>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</si>
  <si>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</si>
  <si>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</si>
  <si>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長野県南相木村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</si>
  <si>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</si>
  <si>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</si>
  <si>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</si>
  <si>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</si>
  <si>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</si>
  <si>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</si>
  <si>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</si>
  <si>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</si>
  <si>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</si>
  <si>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</si>
  <si>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</si>
  <si>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</si>
  <si>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</si>
  <si>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</si>
  <si>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</si>
  <si>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</si>
  <si>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</si>
  <si>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</si>
  <si>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</si>
  <si>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</si>
  <si>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</si>
  <si>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</si>
  <si>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</si>
  <si>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</si>
  <si>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</si>
  <si>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</si>
  <si>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</si>
  <si>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</si>
  <si>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</si>
  <si>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</si>
  <si>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</si>
  <si>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</si>
  <si>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</si>
  <si>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</si>
  <si>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国民健康保険事業（施設勘定）会計</t>
    <phoneticPr fontId="5"/>
  </si>
  <si>
    <t>国民健康保険事業（事業勘定）会計</t>
    <phoneticPr fontId="5"/>
  </si>
  <si>
    <t>介護保険事業会計</t>
    <phoneticPr fontId="5"/>
  </si>
  <si>
    <t>後期高齢者医療事業会計</t>
    <phoneticPr fontId="5"/>
  </si>
  <si>
    <t>簡易水道事業会計</t>
    <phoneticPr fontId="5"/>
  </si>
  <si>
    <t>法非適用企業</t>
    <phoneticPr fontId="5"/>
  </si>
  <si>
    <t>宅地造成事業会計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</si>
  <si>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</si>
  <si>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</si>
  <si>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</si>
  <si>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</si>
  <si>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</si>
  <si>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</si>
  <si>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</si>
  <si>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</si>
  <si>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</si>
  <si>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</si>
  <si>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</si>
  <si>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</si>
  <si>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</si>
  <si>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</si>
  <si>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</si>
  <si>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</si>
  <si>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</si>
  <si>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</si>
  <si>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</si>
  <si>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</si>
  <si>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</si>
  <si>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</si>
  <si>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</si>
  <si>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</si>
  <si>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</si>
  <si>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</si>
  <si>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</si>
  <si>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</si>
  <si>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</si>
  <si>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</si>
  <si>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</si>
  <si>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</si>
  <si>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</si>
  <si>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</si>
  <si>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</si>
  <si>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</si>
  <si>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</si>
  <si>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</si>
  <si>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</si>
  <si>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</si>
  <si>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</si>
  <si>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</si>
  <si>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</si>
  <si>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</si>
  <si>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</si>
  <si>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</si>
  <si>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</si>
  <si>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</si>
  <si>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</si>
  <si>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</si>
  <si>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</si>
  <si>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</si>
  <si>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</si>
  <si>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</si>
  <si>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</si>
  <si>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</si>
  <si>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</si>
  <si>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</si>
  <si>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</si>
  <si>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</si>
  <si>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</si>
  <si>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</si>
  <si>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</si>
  <si>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後期高齢者医療事業会計</t>
    <phoneticPr fontId="5"/>
  </si>
  <si>
    <t>(Ｆ)</t>
    <phoneticPr fontId="5"/>
  </si>
  <si>
    <t>国民健康保険事業（施設勘定）会計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</si>
  <si>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</si>
  <si>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</si>
  <si>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</si>
  <si>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</si>
  <si>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</si>
  <si>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</si>
  <si>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</si>
  <si>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</si>
  <si>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</si>
  <si>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</si>
  <si>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</si>
  <si>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</si>
  <si>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</si>
  <si>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</si>
  <si>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</si>
  <si>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</si>
  <si>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</si>
  <si>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</si>
  <si>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</si>
  <si>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</si>
  <si>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</si>
  <si>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</si>
  <si>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</si>
  <si>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</si>
  <si>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</si>
  <si>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</si>
  <si>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</si>
  <si>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</si>
  <si>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</si>
  <si>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</si>
  <si>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</si>
  <si>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</si>
  <si>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</si>
  <si>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</si>
  <si>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</si>
  <si>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</si>
  <si>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</si>
  <si>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</si>
  <si>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</si>
  <si>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</si>
  <si>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</si>
  <si>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</si>
  <si>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</si>
  <si>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</si>
  <si>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</si>
  <si>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</si>
  <si>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</si>
  <si>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</si>
  <si>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</si>
  <si>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</si>
  <si>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</si>
  <si>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</si>
  <si>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</si>
  <si>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</si>
  <si>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</si>
  <si>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</si>
  <si>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</si>
  <si>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</si>
  <si>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</si>
  <si>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</si>
  <si>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</si>
  <si>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</si>
  <si>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</si>
  <si>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</si>
  <si>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</si>
  <si>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</si>
  <si>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</si>
  <si>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</si>
  <si>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</si>
  <si>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</si>
  <si>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</si>
  <si>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</si>
  <si>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</si>
  <si>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</si>
  <si>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</si>
  <si>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</si>
  <si>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</si>
  <si>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</si>
  <si>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</si>
  <si>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</si>
  <si>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</si>
  <si>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</si>
  <si>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</si>
  <si>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</si>
  <si>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0.74</t>
  </si>
  <si>
    <t>▲ 8.36</t>
  </si>
  <si>
    <t>▲ 13.79</t>
  </si>
  <si>
    <t>一般会計</t>
  </si>
  <si>
    <t>国民健康保険事業（事業勘定）会計</t>
  </si>
  <si>
    <t>国民健康保険事業（施設勘定）会計</t>
  </si>
  <si>
    <t>介護保険事業会計</t>
  </si>
  <si>
    <t>後期高齢者医療事業会計</t>
  </si>
  <si>
    <t>簡易水道事業会計</t>
  </si>
  <si>
    <t>宅地造成事業会計</t>
  </si>
  <si>
    <t>その他会計（赤字）</t>
  </si>
  <si>
    <t>その他会計（黒字）</t>
  </si>
  <si>
    <t>H25末</t>
    <phoneticPr fontId="5"/>
  </si>
  <si>
    <t>H26末</t>
    <phoneticPr fontId="5"/>
  </si>
  <si>
    <t>H27末</t>
    <phoneticPr fontId="5"/>
  </si>
  <si>
    <t>H28末</t>
    <phoneticPr fontId="5"/>
  </si>
  <si>
    <t>H29末</t>
    <phoneticPr fontId="5"/>
  </si>
  <si>
    <t>-</t>
    <phoneticPr fontId="2"/>
  </si>
  <si>
    <t>介護サービス事業</t>
    <rPh sb="0" eb="2">
      <t>カイゴ</t>
    </rPh>
    <rPh sb="6" eb="8">
      <t>ジギョウ</t>
    </rPh>
    <phoneticPr fontId="2"/>
  </si>
  <si>
    <t>佐久広域連合（一般会計）</t>
    <rPh sb="0" eb="2">
      <t>サク</t>
    </rPh>
    <rPh sb="2" eb="4">
      <t>コウイキ</t>
    </rPh>
    <rPh sb="4" eb="6">
      <t>レンゴウ</t>
    </rPh>
    <rPh sb="7" eb="9">
      <t>イッパン</t>
    </rPh>
    <rPh sb="9" eb="11">
      <t>カイケイ</t>
    </rPh>
    <phoneticPr fontId="37"/>
  </si>
  <si>
    <t>佐久広域連合（消防特別会計）</t>
    <rPh sb="0" eb="2">
      <t>サク</t>
    </rPh>
    <rPh sb="2" eb="4">
      <t>コウイキ</t>
    </rPh>
    <rPh sb="4" eb="6">
      <t>レンゴウ</t>
    </rPh>
    <rPh sb="7" eb="9">
      <t>ショウボウ</t>
    </rPh>
    <rPh sb="9" eb="11">
      <t>トクベツ</t>
    </rPh>
    <rPh sb="11" eb="13">
      <t>カイケイ</t>
    </rPh>
    <phoneticPr fontId="37"/>
  </si>
  <si>
    <t>佐久広域連合（特別養護老人ホーム特別会計）　</t>
    <rPh sb="0" eb="2">
      <t>サク</t>
    </rPh>
    <rPh sb="2" eb="4">
      <t>コウイキ</t>
    </rPh>
    <rPh sb="4" eb="6">
      <t>レンゴウ</t>
    </rPh>
    <rPh sb="7" eb="9">
      <t>トクベツ</t>
    </rPh>
    <rPh sb="9" eb="11">
      <t>ヨウゴ</t>
    </rPh>
    <rPh sb="11" eb="13">
      <t>ロウジン</t>
    </rPh>
    <rPh sb="16" eb="18">
      <t>トクベツ</t>
    </rPh>
    <rPh sb="18" eb="20">
      <t>カイケイ</t>
    </rPh>
    <phoneticPr fontId="37"/>
  </si>
  <si>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37"/>
  </si>
  <si>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37"/>
  </si>
  <si>
    <t>南佐久環境衛生組合（一般会計）</t>
    <rPh sb="10" eb="12">
      <t>イッパン</t>
    </rPh>
    <phoneticPr fontId="37"/>
  </si>
  <si>
    <t>南佐久環境衛生組合（特別会計）</t>
    <rPh sb="10" eb="12">
      <t>トクベツ</t>
    </rPh>
    <rPh sb="12" eb="14">
      <t>カイケイ</t>
    </rPh>
    <phoneticPr fontId="37"/>
  </si>
  <si>
    <t>小海町北相木村南相木村中学校組合（一般会計）</t>
    <rPh sb="0" eb="3">
      <t>コウミマチ</t>
    </rPh>
    <rPh sb="3" eb="7">
      <t>キタアイキムラ</t>
    </rPh>
    <rPh sb="7" eb="11">
      <t>ミナミアイキムラ</t>
    </rPh>
    <rPh sb="11" eb="14">
      <t>チュウガッコウ</t>
    </rPh>
    <rPh sb="14" eb="16">
      <t>クミアイ</t>
    </rPh>
    <rPh sb="17" eb="19">
      <t>イッパン</t>
    </rPh>
    <rPh sb="19" eb="21">
      <t>カイケイ</t>
    </rPh>
    <phoneticPr fontId="37"/>
  </si>
  <si>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</si>
  <si>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37"/>
  </si>
  <si>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7"/>
  </si>
  <si>
    <t>長野県市町村総合事務組合（非常勤職員公務災害保障特別会計）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7"/>
  </si>
  <si>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37"/>
  </si>
  <si>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7"/>
  </si>
  <si>
    <t>長野県地方税滞納整理機構（一般会計）</t>
    <rPh sb="13" eb="15">
      <t>イッパン</t>
    </rPh>
    <rPh sb="15" eb="17">
      <t>カイケイ</t>
    </rPh>
    <phoneticPr fontId="2"/>
  </si>
  <si>
    <t>（有）南相木村故郷ふれあい公社</t>
    <rPh sb="1" eb="2">
      <t>ユウ</t>
    </rPh>
    <rPh sb="3" eb="7">
      <t>ミナミアイキムラ</t>
    </rPh>
    <rPh sb="7" eb="9">
      <t>フルサト</t>
    </rPh>
    <rPh sb="13" eb="15">
      <t>コウシャ</t>
    </rPh>
    <phoneticPr fontId="2"/>
  </si>
  <si>
    <t>-</t>
    <phoneticPr fontId="2"/>
  </si>
  <si>
    <t>医療保健振興基金</t>
    <phoneticPr fontId="18"/>
  </si>
  <si>
    <t>自治振興基金</t>
    <phoneticPr fontId="18"/>
  </si>
  <si>
    <t>地域福祉基金</t>
  </si>
  <si>
    <t>地域振興基金</t>
    <phoneticPr fontId="18"/>
  </si>
  <si>
    <t>教育文化振興基金</t>
    <phoneticPr fontId="18"/>
  </si>
  <si>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</si>
  <si>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</si>
  <si>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</si>
  <si>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</si>
  <si>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</si>
  <si>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</si>
  <si>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</si>
  <si>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債務償還可能年数はゼロであり、分析内容は有形固定資産減価償却率と同じである。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</si>
  <si>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</si>
  <si>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</si>
  <si>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</si>
  <si>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</si>
  <si>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</si>
  <si>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</si>
  <si>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債務償還可能年数はゼロである。
実質公債費比率も減少傾向にあり、財政的には望ましい傾向にある。
但し、前述のとおり、近い将来、老朽化等による公共施設や設備等の更新を行わなければならないため、その財源として基金の取り崩しや新たな起債が必要になることも想定される。
中長期的な視点に立って、更新負担の軽減、平準化に努めていく一方で、基金や預貯金の効果的な運用を図っていかなければならない。</t>
    <rPh sb="16" eb="18">
      <t>ジッシツ</t>
    </rPh>
    <rPh sb="18" eb="20">
      <t>コウサイ</t>
    </rPh>
    <rPh sb="20" eb="21">
      <t>ヒ</t>
    </rPh>
    <rPh sb="21" eb="23">
      <t>ヒリツ</t>
    </rPh>
    <rPh sb="24" eb="26">
      <t>ゲンショウ</t>
    </rPh>
    <rPh sb="26" eb="28">
      <t>ケイコウ</t>
    </rPh>
    <rPh sb="32" eb="35">
      <t>ザイセイテキ</t>
    </rPh>
    <rPh sb="37" eb="38">
      <t>ノゾ</t>
    </rPh>
    <rPh sb="41" eb="43">
      <t>ケイコウ</t>
    </rPh>
    <rPh sb="48" eb="49">
      <t>タダ</t>
    </rPh>
    <rPh sb="51" eb="53">
      <t>ゼンジュツ</t>
    </rPh>
    <rPh sb="110" eb="111">
      <t>アラ</t>
    </rPh>
    <rPh sb="113" eb="115">
      <t>キサイ</t>
    </rPh>
    <rPh sb="116" eb="118">
      <t>ヒツヨウ</t>
    </rPh>
    <rPh sb="160" eb="162">
      <t>イッポウ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</si>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</sst>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u/>
      <sz val="11"/>
      <color indexed="36"/>
      <name val="ＭＳ Ｐ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9"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8" fillId="0" borderId="115" xfId="12" applyNumberFormat="1" applyFont="1" applyBorder="1" applyAlignment="1" applyProtection="1">
      <alignment horizontal="right" vertical="center" shrinkToFit="1"/>
      <protection locked="0"/>
    </xf>
    <xf numFmtId="177" fontId="38" fillId="0" borderId="116" xfId="12" applyNumberFormat="1" applyFont="1" applyBorder="1" applyAlignment="1" applyProtection="1">
      <alignment horizontal="right" vertical="center" shrinkToFit="1"/>
      <protection locked="0"/>
    </xf>
    <xf numFmtId="177" fontId="38" fillId="9" borderId="116" xfId="12" applyNumberFormat="1" applyFont="1" applyFill="1" applyBorder="1" applyAlignment="1" applyProtection="1">
      <alignment horizontal="right" vertical="center" shrinkToFit="1"/>
      <protection locked="0"/>
    </xf>
    <xf numFmtId="177" fontId="38" fillId="0" borderId="112" xfId="12" applyNumberFormat="1" applyFont="1" applyBorder="1" applyAlignment="1" applyProtection="1">
      <alignment horizontal="right" vertical="center" shrinkToFit="1"/>
      <protection locked="0"/>
    </xf>
    <xf numFmtId="177" fontId="38" fillId="0" borderId="113" xfId="12" applyNumberFormat="1" applyFont="1" applyBorder="1" applyAlignment="1" applyProtection="1">
      <alignment horizontal="right" vertical="center" shrinkToFit="1"/>
      <protection locked="0"/>
    </xf>
    <xf numFmtId="177" fontId="38" fillId="0" borderId="120" xfId="12" applyNumberFormat="1" applyFont="1" applyBorder="1" applyAlignment="1" applyProtection="1">
      <alignment horizontal="right" vertical="center" shrinkToFit="1"/>
      <protection locked="0"/>
    </xf>
    <xf numFmtId="177" fontId="38" fillId="0" borderId="117" xfId="12" applyNumberFormat="1" applyFont="1" applyBorder="1" applyAlignment="1" applyProtection="1">
      <alignment horizontal="right" vertical="center" shrinkToFit="1"/>
      <protection locked="0"/>
    </xf>
    <xf numFmtId="177" fontId="38" fillId="9" borderId="117" xfId="12" applyNumberFormat="1" applyFont="1" applyFill="1" applyBorder="1" applyAlignment="1" applyProtection="1">
      <alignment horizontal="right" vertical="center" shrinkToFit="1"/>
      <protection locked="0"/>
    </xf>
    <xf numFmtId="177" fontId="38" fillId="9" borderId="113" xfId="12" applyNumberFormat="1" applyFont="1" applyFill="1" applyBorder="1" applyAlignment="1" applyProtection="1">
      <alignment horizontal="right" vertical="center" shrinkToFit="1"/>
      <protection locked="0"/>
    </xf>
    <xf numFmtId="177" fontId="38" fillId="9" borderId="120" xfId="12" applyNumberFormat="1" applyFont="1" applyFill="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183D-4313-B8D7-7DCC718A1E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297327</c:v>
                </c:pt>
                <c:pt idx="1">
                  <c:v>372259</c:v>
                </c:pt>
                <c:pt idx="2">
                  <c:v>496282</c:v>
                </c:pt>
                <c:pt idx="3">
                  <c:v>521233</c:v>
                </c:pt>
                <c:pt idx="4">
                  <c:v>587972</c:v>
                </c:pt>
              </c:numCache>
            </c:numRef>
          </c:val>
          <c:smooth val="0"/>
          <c:extLst>
            <c:ext xmlns:c16="http://schemas.microsoft.com/office/drawing/2014/chart" uri="{C3380CC4-5D6E-409C-BE32-E72D297353CC}">
              <c16:uniqueId val="{00000001-183D-4313-B8D7-7DCC718A1E48}"/>
            </c:ext>
          </c:extLst>
        </c:ser>
        <c:dLbls>
          <c:showLegendKey val="0"/>
          <c:showVal val="0"/>
          <c:showCatName val="0"/>
          <c:showSerName val="0"/>
          <c:showPercent val="0"/>
          <c:showBubbleSize val="0"/>
        </c:dLbls>
        <c:marker val="1"/>
        <c:smooth val="0"/>
        <c:axId val="427629816"/>
        <c:axId val="427630600"/>
      </c:lineChart>
      <c:catAx>
        <c:axId val="427629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7630600"/>
        <c:crosses val="autoZero"/>
        <c:auto val="1"/>
        <c:lblAlgn val="ctr"/>
        <c:lblOffset val="100"/>
        <c:tickLblSkip val="1"/>
        <c:tickMarkSkip val="1"/>
        <c:noMultiLvlLbl val="0"/>
      </c:catAx>
      <c:valAx>
        <c:axId val="42763060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7629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10.85</c:v>
                </c:pt>
                <c:pt idx="1">
                  <c:v>5.04</c:v>
                </c:pt>
                <c:pt idx="2">
                  <c:v>4.03</c:v>
                </c:pt>
                <c:pt idx="3">
                  <c:v>4.5</c:v>
                </c:pt>
                <c:pt idx="4">
                  <c:v>2.0499999999999998</c:v>
                </c:pt>
              </c:numCache>
            </c:numRef>
          </c:val>
          <c:extLst>
            <c:ext xmlns:c16="http://schemas.microsoft.com/office/drawing/2014/chart" uri="{C3380CC4-5D6E-409C-BE32-E72D297353CC}">
              <c16:uniqueId val="{00000000-D70D-4E40-867B-D2B08E6E07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62.76</c:v>
                </c:pt>
                <c:pt idx="1">
                  <c:v>64.66</c:v>
                </c:pt>
                <c:pt idx="2">
                  <c:v>68.739999999999995</c:v>
                </c:pt>
                <c:pt idx="3">
                  <c:v>62.58</c:v>
                </c:pt>
                <c:pt idx="4">
                  <c:v>54.12</c:v>
                </c:pt>
              </c:numCache>
            </c:numRef>
          </c:val>
          <c:extLst>
            <c:ext xmlns:c16="http://schemas.microsoft.com/office/drawing/2014/chart" uri="{C3380CC4-5D6E-409C-BE32-E72D297353CC}">
              <c16:uniqueId val="{00000001-D70D-4E40-867B-D2B08E6E0734}"/>
            </c:ext>
          </c:extLst>
        </c:ser>
        <c:dLbls>
          <c:showLegendKey val="0"/>
          <c:showVal val="0"/>
          <c:showCatName val="0"/>
          <c:showSerName val="0"/>
          <c:showPercent val="0"/>
          <c:showBubbleSize val="0"/>
        </c:dLbls>
        <c:gapWidth val="250"/>
        <c:overlap val="100"/>
        <c:axId val="438308840"/>
        <c:axId val="438309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2.27</c:v>
                </c:pt>
                <c:pt idx="1">
                  <c:v>-0.74</c:v>
                </c:pt>
                <c:pt idx="2">
                  <c:v>0.9</c:v>
                </c:pt>
                <c:pt idx="3">
                  <c:v>-8.36</c:v>
                </c:pt>
                <c:pt idx="4">
                  <c:v>-13.79</c:v>
                </c:pt>
              </c:numCache>
            </c:numRef>
          </c:val>
          <c:smooth val="0"/>
          <c:extLst>
            <c:ext xmlns:c16="http://schemas.microsoft.com/office/drawing/2014/chart" uri="{C3380CC4-5D6E-409C-BE32-E72D297353CC}">
              <c16:uniqueId val="{00000002-D70D-4E40-867B-D2B08E6E0734}"/>
            </c:ext>
          </c:extLst>
        </c:ser>
        <c:dLbls>
          <c:showLegendKey val="0"/>
          <c:showVal val="0"/>
          <c:showCatName val="0"/>
          <c:showSerName val="0"/>
          <c:showPercent val="0"/>
          <c:showBubbleSize val="0"/>
        </c:dLbls>
        <c:marker val="1"/>
        <c:smooth val="0"/>
        <c:axId val="438308840"/>
        <c:axId val="438309232"/>
      </c:lineChart>
      <c:catAx>
        <c:axId val="438308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8309232"/>
        <c:crosses val="autoZero"/>
        <c:auto val="1"/>
        <c:lblAlgn val="ctr"/>
        <c:lblOffset val="100"/>
        <c:tickLblSkip val="1"/>
        <c:tickMarkSkip val="1"/>
        <c:noMultiLvlLbl val="0"/>
      </c:catAx>
      <c:valAx>
        <c:axId val="43830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308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477-4D3C-8E5A-1E6E61396D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477-4D3C-8E5A-1E6E61396D3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477-4D3C-8E5A-1E6E61396D33}"/>
            </c:ext>
          </c:extLst>
        </c:ser>
        <c:ser>
          <c:idx val="3"/>
          <c:order val="3"/>
          <c:tx>
            <c:strRef>
              <c:f>データシート!$A$30</c:f>
              <c:strCache>
                <c:ptCount val="1"/>
                <c:pt idx="0">
                  <c:v>宅地造成事業会計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477-4D3C-8E5A-1E6E61396D33}"/>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0.09</c:v>
                </c:pt>
                <c:pt idx="4">
                  <c:v>#N/A</c:v>
                </c:pt>
                <c:pt idx="5">
                  <c:v>7.0000000000000007E-2</c:v>
                </c:pt>
                <c:pt idx="6">
                  <c:v>#N/A</c:v>
                </c:pt>
                <c:pt idx="7">
                  <c:v>0.04</c:v>
                </c:pt>
                <c:pt idx="8">
                  <c:v>#N/A</c:v>
                </c:pt>
                <c:pt idx="9">
                  <c:v>0.04</c:v>
                </c:pt>
              </c:numCache>
            </c:numRef>
          </c:val>
          <c:extLst>
            <c:ext xmlns:c16="http://schemas.microsoft.com/office/drawing/2014/chart" uri="{C3380CC4-5D6E-409C-BE32-E72D297353CC}">
              <c16:uniqueId val="{00000004-E477-4D3C-8E5A-1E6E61396D33}"/>
            </c:ext>
          </c:extLst>
        </c:ser>
        <c:ser>
          <c:idx val="5"/>
          <c:order val="5"/>
          <c:tx>
            <c:strRef>
              <c:f>データシート!$A$32</c:f>
              <c:strCache>
                <c:ptCount val="1"/>
                <c:pt idx="0">
                  <c:v>後期高齢者医療事業会計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0.05</c:v>
                </c:pt>
                <c:pt idx="4">
                  <c:v>#N/A</c:v>
                </c:pt>
                <c:pt idx="5">
                  <c:v>0.05</c:v>
                </c:pt>
                <c:pt idx="6">
                  <c:v>#N/A</c:v>
                </c:pt>
                <c:pt idx="7">
                  <c:v>0.05</c:v>
                </c:pt>
                <c:pt idx="8">
                  <c:v>#N/A</c:v>
                </c:pt>
                <c:pt idx="9">
                  <c:v>0.05</c:v>
                </c:pt>
              </c:numCache>
            </c:numRef>
          </c:val>
          <c:extLst>
            <c:ext xmlns:c16="http://schemas.microsoft.com/office/drawing/2014/chart" uri="{C3380CC4-5D6E-409C-BE32-E72D297353CC}">
              <c16:uniqueId val="{00000005-E477-4D3C-8E5A-1E6E61396D33}"/>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0.38</c:v>
                </c:pt>
                <c:pt idx="2">
                  <c:v>#N/A</c:v>
                </c:pt>
                <c:pt idx="3">
                  <c:v>0.46</c:v>
                </c:pt>
                <c:pt idx="4">
                  <c:v>#N/A</c:v>
                </c:pt>
                <c:pt idx="5">
                  <c:v>0.52</c:v>
                </c:pt>
                <c:pt idx="6">
                  <c:v>#N/A</c:v>
                </c:pt>
                <c:pt idx="7">
                  <c:v>0.55000000000000004</c:v>
                </c:pt>
                <c:pt idx="8">
                  <c:v>#N/A</c:v>
                </c:pt>
                <c:pt idx="9">
                  <c:v>0.06</c:v>
                </c:pt>
              </c:numCache>
            </c:numRef>
          </c:val>
          <c:extLst>
            <c:ext xmlns:c16="http://schemas.microsoft.com/office/drawing/2014/chart" uri="{C3380CC4-5D6E-409C-BE32-E72D297353CC}">
              <c16:uniqueId val="{00000006-E477-4D3C-8E5A-1E6E61396D33}"/>
            </c:ext>
          </c:extLst>
        </c:ser>
        <c:ser>
          <c:idx val="7"/>
          <c:order val="7"/>
          <c:tx>
            <c:strRef>
              <c:f>データシート!$A$34</c:f>
              <c:strCache>
                <c:ptCount val="1"/>
                <c:pt idx="0">
                  <c:v>国民健康保険事業（施設勘定）会計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0.66</c:v>
                </c:pt>
                <c:pt idx="2">
                  <c:v>#N/A</c:v>
                </c:pt>
                <c:pt idx="3">
                  <c:v>0.31</c:v>
                </c:pt>
                <c:pt idx="4">
                  <c:v>#N/A</c:v>
                </c:pt>
                <c:pt idx="5">
                  <c:v>0.19</c:v>
                </c:pt>
                <c:pt idx="6">
                  <c:v>#N/A</c:v>
                </c:pt>
                <c:pt idx="7">
                  <c:v>0.15</c:v>
                </c:pt>
                <c:pt idx="8">
                  <c:v>#N/A</c:v>
                </c:pt>
                <c:pt idx="9">
                  <c:v>0.22</c:v>
                </c:pt>
              </c:numCache>
            </c:numRef>
          </c:val>
          <c:extLst>
            <c:ext xmlns:c16="http://schemas.microsoft.com/office/drawing/2014/chart" uri="{C3380CC4-5D6E-409C-BE32-E72D297353CC}">
              <c16:uniqueId val="{00000007-E477-4D3C-8E5A-1E6E61396D33}"/>
            </c:ext>
          </c:extLst>
        </c:ser>
        <c:ser>
          <c:idx val="8"/>
          <c:order val="8"/>
          <c:tx>
            <c:strRef>
              <c:f>データシート!$A$35</c:f>
              <c:strCache>
                <c:ptCount val="1"/>
                <c:pt idx="0">
                  <c:v>国民健康保険事業（事業勘定）会計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1.83</c:v>
                </c:pt>
                <c:pt idx="2">
                  <c:v>#N/A</c:v>
                </c:pt>
                <c:pt idx="3">
                  <c:v>1.69</c:v>
                </c:pt>
                <c:pt idx="4">
                  <c:v>#N/A</c:v>
                </c:pt>
                <c:pt idx="5">
                  <c:v>0.78</c:v>
                </c:pt>
                <c:pt idx="6">
                  <c:v>#N/A</c:v>
                </c:pt>
                <c:pt idx="7">
                  <c:v>1.66</c:v>
                </c:pt>
                <c:pt idx="8">
                  <c:v>#N/A</c:v>
                </c:pt>
                <c:pt idx="9">
                  <c:v>0.31</c:v>
                </c:pt>
              </c:numCache>
            </c:numRef>
          </c:val>
          <c:extLst>
            <c:ext xmlns:c16="http://schemas.microsoft.com/office/drawing/2014/chart" uri="{C3380CC4-5D6E-409C-BE32-E72D297353CC}">
              <c16:uniqueId val="{00000008-E477-4D3C-8E5A-1E6E61396D3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10.84</c:v>
                </c:pt>
                <c:pt idx="2">
                  <c:v>#N/A</c:v>
                </c:pt>
                <c:pt idx="3">
                  <c:v>5.03</c:v>
                </c:pt>
                <c:pt idx="4">
                  <c:v>#N/A</c:v>
                </c:pt>
                <c:pt idx="5">
                  <c:v>4.0199999999999996</c:v>
                </c:pt>
                <c:pt idx="6">
                  <c:v>#N/A</c:v>
                </c:pt>
                <c:pt idx="7">
                  <c:v>4.49</c:v>
                </c:pt>
                <c:pt idx="8">
                  <c:v>#N/A</c:v>
                </c:pt>
                <c:pt idx="9">
                  <c:v>2.0499999999999998</c:v>
                </c:pt>
              </c:numCache>
            </c:numRef>
          </c:val>
          <c:extLst>
            <c:ext xmlns:c16="http://schemas.microsoft.com/office/drawing/2014/chart" uri="{C3380CC4-5D6E-409C-BE32-E72D297353CC}">
              <c16:uniqueId val="{00000009-E477-4D3C-8E5A-1E6E61396D33}"/>
            </c:ext>
          </c:extLst>
        </c:ser>
        <c:dLbls>
          <c:showLegendKey val="0"/>
          <c:showVal val="0"/>
          <c:showCatName val="0"/>
          <c:showSerName val="0"/>
          <c:showPercent val="0"/>
          <c:showBubbleSize val="0"/>
        </c:dLbls>
        <c:gapWidth val="150"/>
        <c:overlap val="100"/>
        <c:axId val="438310016"/>
        <c:axId val="438310408"/>
      </c:barChart>
      <c:catAx>
        <c:axId val="43831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8310408"/>
        <c:crosses val="autoZero"/>
        <c:auto val="1"/>
        <c:lblAlgn val="ctr"/>
        <c:lblOffset val="100"/>
        <c:tickLblSkip val="1"/>
        <c:tickMarkSkip val="1"/>
        <c:noMultiLvlLbl val="0"/>
      </c:catAx>
      <c:valAx>
        <c:axId val="438310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310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110</c:v>
                </c:pt>
                <c:pt idx="5">
                  <c:v>106</c:v>
                </c:pt>
                <c:pt idx="8">
                  <c:v>105</c:v>
                </c:pt>
                <c:pt idx="11">
                  <c:v>122</c:v>
                </c:pt>
                <c:pt idx="14">
                  <c:v>124</c:v>
                </c:pt>
              </c:numCache>
            </c:numRef>
          </c:val>
          <c:extLst>
            <c:ext xmlns:c16="http://schemas.microsoft.com/office/drawing/2014/chart" uri="{C3380CC4-5D6E-409C-BE32-E72D297353CC}">
              <c16:uniqueId val="{00000000-5FBE-4149-915D-53841A0BFF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BE-4149-915D-53841A0BFF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FBE-4149-915D-53841A0BFF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BE-4149-915D-53841A0BFF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c:v>
                </c:pt>
                <c:pt idx="3">
                  <c:v>4</c:v>
                </c:pt>
                <c:pt idx="6">
                  <c:v>5</c:v>
                </c:pt>
                <c:pt idx="9">
                  <c:v>6</c:v>
                </c:pt>
                <c:pt idx="12">
                  <c:v>6</c:v>
                </c:pt>
              </c:numCache>
            </c:numRef>
          </c:val>
          <c:extLst>
            <c:ext xmlns:c16="http://schemas.microsoft.com/office/drawing/2014/chart" uri="{C3380CC4-5D6E-409C-BE32-E72D297353CC}">
              <c16:uniqueId val="{00000004-5FBE-4149-915D-53841A0BFF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BE-4149-915D-53841A0BFF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BE-4149-915D-53841A0BFF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119</c:v>
                </c:pt>
                <c:pt idx="3">
                  <c:v>109</c:v>
                </c:pt>
                <c:pt idx="6">
                  <c:v>99</c:v>
                </c:pt>
                <c:pt idx="9">
                  <c:v>117</c:v>
                </c:pt>
                <c:pt idx="12">
                  <c:v>106</c:v>
                </c:pt>
              </c:numCache>
            </c:numRef>
          </c:val>
          <c:extLst>
            <c:ext xmlns:c16="http://schemas.microsoft.com/office/drawing/2014/chart" uri="{C3380CC4-5D6E-409C-BE32-E72D297353CC}">
              <c16:uniqueId val="{00000007-5FBE-4149-915D-53841A0BFFE0}"/>
            </c:ext>
          </c:extLst>
        </c:ser>
        <c:dLbls>
          <c:showLegendKey val="0"/>
          <c:showVal val="0"/>
          <c:showCatName val="0"/>
          <c:showSerName val="0"/>
          <c:showPercent val="0"/>
          <c:showBubbleSize val="0"/>
        </c:dLbls>
        <c:gapWidth val="100"/>
        <c:overlap val="100"/>
        <c:axId val="438311192"/>
        <c:axId val="438311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c:v>
                </c:pt>
                <c:pt idx="2">
                  <c:v>#N/A</c:v>
                </c:pt>
                <c:pt idx="3">
                  <c:v>#N/A</c:v>
                </c:pt>
                <c:pt idx="4">
                  <c:v>7</c:v>
                </c:pt>
                <c:pt idx="5">
                  <c:v>#N/A</c:v>
                </c:pt>
                <c:pt idx="6">
                  <c:v>#N/A</c:v>
                </c:pt>
                <c:pt idx="7">
                  <c:v>-1</c:v>
                </c:pt>
                <c:pt idx="8">
                  <c:v>#N/A</c:v>
                </c:pt>
                <c:pt idx="9">
                  <c:v>#N/A</c:v>
                </c:pt>
                <c:pt idx="10">
                  <c:v>1</c:v>
                </c:pt>
                <c:pt idx="11">
                  <c:v>#N/A</c:v>
                </c:pt>
                <c:pt idx="12">
                  <c:v>#N/A</c:v>
                </c:pt>
                <c:pt idx="13">
                  <c:v>-12</c:v>
                </c:pt>
                <c:pt idx="14">
                  <c:v>#N/A</c:v>
                </c:pt>
              </c:numCache>
            </c:numRef>
          </c:val>
          <c:smooth val="0"/>
          <c:extLst>
            <c:ext xmlns:c16="http://schemas.microsoft.com/office/drawing/2014/chart" uri="{C3380CC4-5D6E-409C-BE32-E72D297353CC}">
              <c16:uniqueId val="{00000008-5FBE-4149-915D-53841A0BFFE0}"/>
            </c:ext>
          </c:extLst>
        </c:ser>
        <c:dLbls>
          <c:showLegendKey val="0"/>
          <c:showVal val="0"/>
          <c:showCatName val="0"/>
          <c:showSerName val="0"/>
          <c:showPercent val="0"/>
          <c:showBubbleSize val="0"/>
        </c:dLbls>
        <c:marker val="1"/>
        <c:smooth val="0"/>
        <c:axId val="438311192"/>
        <c:axId val="438311584"/>
      </c:lineChart>
      <c:catAx>
        <c:axId val="438311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8311584"/>
        <c:crosses val="autoZero"/>
        <c:auto val="1"/>
        <c:lblAlgn val="ctr"/>
        <c:lblOffset val="100"/>
        <c:tickLblSkip val="1"/>
        <c:tickMarkSkip val="1"/>
        <c:noMultiLvlLbl val="0"/>
      </c:catAx>
      <c:valAx>
        <c:axId val="438311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311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1184</c:v>
                </c:pt>
                <c:pt idx="5">
                  <c:v>1422</c:v>
                </c:pt>
                <c:pt idx="8">
                  <c:v>1548</c:v>
                </c:pt>
                <c:pt idx="11">
                  <c:v>1780</c:v>
                </c:pt>
                <c:pt idx="14">
                  <c:v>1959</c:v>
                </c:pt>
              </c:numCache>
            </c:numRef>
          </c:val>
          <c:extLst>
            <c:ext xmlns:c16="http://schemas.microsoft.com/office/drawing/2014/chart" uri="{C3380CC4-5D6E-409C-BE32-E72D297353CC}">
              <c16:uniqueId val="{00000000-234C-4690-A568-4568827A2B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c:v>
                </c:pt>
                <c:pt idx="5">
                  <c:v>7</c:v>
                </c:pt>
                <c:pt idx="8">
                  <c:v>5</c:v>
                </c:pt>
                <c:pt idx="11">
                  <c:v>3</c:v>
                </c:pt>
                <c:pt idx="14">
                  <c:v>2</c:v>
                </c:pt>
              </c:numCache>
            </c:numRef>
          </c:val>
          <c:extLst>
            <c:ext xmlns:c16="http://schemas.microsoft.com/office/drawing/2014/chart" uri="{C3380CC4-5D6E-409C-BE32-E72D297353CC}">
              <c16:uniqueId val="{00000001-234C-4690-A568-4568827A2B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4719</c:v>
                </c:pt>
                <c:pt idx="5">
                  <c:v>4880</c:v>
                </c:pt>
                <c:pt idx="8">
                  <c:v>4852</c:v>
                </c:pt>
                <c:pt idx="11">
                  <c:v>4752</c:v>
                </c:pt>
                <c:pt idx="14">
                  <c:v>4602</c:v>
                </c:pt>
              </c:numCache>
            </c:numRef>
          </c:val>
          <c:extLst>
            <c:ext xmlns:c16="http://schemas.microsoft.com/office/drawing/2014/chart" uri="{C3380CC4-5D6E-409C-BE32-E72D297353CC}">
              <c16:uniqueId val="{00000002-234C-4690-A568-4568827A2B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4C-4690-A568-4568827A2B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4C-4690-A568-4568827A2B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4C-4690-A568-4568827A2B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57</c:v>
                </c:pt>
                <c:pt idx="3">
                  <c:v>43</c:v>
                </c:pt>
                <c:pt idx="6">
                  <c:v>124</c:v>
                </c:pt>
                <c:pt idx="9">
                  <c:v>86</c:v>
                </c:pt>
                <c:pt idx="12">
                  <c:v>90</c:v>
                </c:pt>
              </c:numCache>
            </c:numRef>
          </c:val>
          <c:extLst>
            <c:ext xmlns:c16="http://schemas.microsoft.com/office/drawing/2014/chart" uri="{C3380CC4-5D6E-409C-BE32-E72D297353CC}">
              <c16:uniqueId val="{00000006-234C-4690-A568-4568827A2B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c:v>
                </c:pt>
                <c:pt idx="3">
                  <c:v>8</c:v>
                </c:pt>
                <c:pt idx="6">
                  <c:v>8</c:v>
                </c:pt>
                <c:pt idx="9">
                  <c:v>7</c:v>
                </c:pt>
                <c:pt idx="12">
                  <c:v>3</c:v>
                </c:pt>
              </c:numCache>
            </c:numRef>
          </c:val>
          <c:extLst>
            <c:ext xmlns:c16="http://schemas.microsoft.com/office/drawing/2014/chart" uri="{C3380CC4-5D6E-409C-BE32-E72D297353CC}">
              <c16:uniqueId val="{00000007-234C-4690-A568-4568827A2B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40</c:v>
                </c:pt>
                <c:pt idx="3">
                  <c:v>30</c:v>
                </c:pt>
                <c:pt idx="6">
                  <c:v>30</c:v>
                </c:pt>
                <c:pt idx="9">
                  <c:v>27</c:v>
                </c:pt>
                <c:pt idx="12">
                  <c:v>14</c:v>
                </c:pt>
              </c:numCache>
            </c:numRef>
          </c:val>
          <c:extLst>
            <c:ext xmlns:c16="http://schemas.microsoft.com/office/drawing/2014/chart" uri="{C3380CC4-5D6E-409C-BE32-E72D297353CC}">
              <c16:uniqueId val="{00000008-234C-4690-A568-4568827A2B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34C-4690-A568-4568827A2B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850</c:v>
                </c:pt>
                <c:pt idx="3">
                  <c:v>977</c:v>
                </c:pt>
                <c:pt idx="6">
                  <c:v>1111</c:v>
                </c:pt>
                <c:pt idx="9">
                  <c:v>1268</c:v>
                </c:pt>
                <c:pt idx="12">
                  <c:v>1548</c:v>
                </c:pt>
              </c:numCache>
            </c:numRef>
          </c:val>
          <c:extLst>
            <c:ext xmlns:c16="http://schemas.microsoft.com/office/drawing/2014/chart" uri="{C3380CC4-5D6E-409C-BE32-E72D297353CC}">
              <c16:uniqueId val="{0000000A-234C-4690-A568-4568827A2BC4}"/>
            </c:ext>
          </c:extLst>
        </c:ser>
        <c:dLbls>
          <c:showLegendKey val="0"/>
          <c:showVal val="0"/>
          <c:showCatName val="0"/>
          <c:showSerName val="0"/>
          <c:showPercent val="0"/>
          <c:showBubbleSize val="0"/>
        </c:dLbls>
        <c:gapWidth val="100"/>
        <c:overlap val="100"/>
        <c:axId val="438311976"/>
        <c:axId val="442991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34C-4690-A568-4568827A2BC4}"/>
            </c:ext>
          </c:extLst>
        </c:ser>
        <c:dLbls>
          <c:showLegendKey val="0"/>
          <c:showVal val="0"/>
          <c:showCatName val="0"/>
          <c:showSerName val="0"/>
          <c:showPercent val="0"/>
          <c:showBubbleSize val="0"/>
        </c:dLbls>
        <c:marker val="1"/>
        <c:smooth val="0"/>
        <c:axId val="438311976"/>
        <c:axId val="442991360"/>
      </c:lineChart>
      <c:catAx>
        <c:axId val="438311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2991360"/>
        <c:crosses val="autoZero"/>
        <c:auto val="1"/>
        <c:lblAlgn val="ctr"/>
        <c:lblOffset val="100"/>
        <c:tickLblSkip val="1"/>
        <c:tickMarkSkip val="1"/>
        <c:noMultiLvlLbl val="0"/>
      </c:catAx>
      <c:valAx>
        <c:axId val="44299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311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789</c:v>
                </c:pt>
                <c:pt idx="1">
                  <c:v>693</c:v>
                </c:pt>
                <c:pt idx="2">
                  <c:v>575</c:v>
                </c:pt>
              </c:numCache>
            </c:numRef>
          </c:val>
          <c:extLst>
            <c:ext xmlns:c16="http://schemas.microsoft.com/office/drawing/2014/chart" uri="{C3380CC4-5D6E-409C-BE32-E72D297353CC}">
              <c16:uniqueId val="{00000000-459B-4D5C-9BC5-D4123C76E8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243</c:v>
                </c:pt>
                <c:pt idx="1">
                  <c:v>243</c:v>
                </c:pt>
                <c:pt idx="2">
                  <c:v>243</c:v>
                </c:pt>
              </c:numCache>
            </c:numRef>
          </c:val>
          <c:extLst>
            <c:ext xmlns:c16="http://schemas.microsoft.com/office/drawing/2014/chart" uri="{C3380CC4-5D6E-409C-BE32-E72D297353CC}">
              <c16:uniqueId val="{00000001-459B-4D5C-9BC5-D4123C76E8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3674</c:v>
                </c:pt>
                <c:pt idx="1">
                  <c:v>3666</c:v>
                </c:pt>
                <c:pt idx="2">
                  <c:v>3639</c:v>
                </c:pt>
              </c:numCache>
            </c:numRef>
          </c:val>
          <c:extLst>
            <c:ext xmlns:c16="http://schemas.microsoft.com/office/drawing/2014/chart" uri="{C3380CC4-5D6E-409C-BE32-E72D297353CC}">
              <c16:uniqueId val="{00000002-459B-4D5C-9BC5-D4123C76E803}"/>
            </c:ext>
          </c:extLst>
        </c:ser>
        <c:dLbls>
          <c:showLegendKey val="0"/>
          <c:showVal val="0"/>
          <c:showCatName val="0"/>
          <c:showSerName val="0"/>
          <c:showPercent val="0"/>
          <c:showBubbleSize val="0"/>
        </c:dLbls>
        <c:gapWidth val="120"/>
        <c:overlap val="100"/>
        <c:axId val="442993320"/>
        <c:axId val="442993712"/>
      </c:barChart>
      <c:catAx>
        <c:axId val="442993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2993712"/>
        <c:crosses val="autoZero"/>
        <c:auto val="1"/>
        <c:lblAlgn val="ctr"/>
        <c:lblOffset val="100"/>
        <c:tickLblSkip val="1"/>
        <c:tickMarkSkip val="1"/>
        <c:noMultiLvlLbl val="0"/>
      </c:catAx>
      <c:valAx>
        <c:axId val="442993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2993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{AC6AF4BA-8DFA-4EB5-94CE-B72FE33D1360}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163-4085-AFB5-98E21B11C3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{406464B1-B8AA-4AAE-AC45-A6540C150A62}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63-4085-AFB5-98E21B11C3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{360181BF-9143-4B05-AD31-28B79773B5E9}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63-4085-AFB5-98E21B11C3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{F94037B4-3256-4297-B209-D1E813151975}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63-4085-AFB5-98E21B11C3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{F5EE8651-D0BA-44D3-B5D7-4EF6E19B7408}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63-4085-AFB5-98E21B11C34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{A2D92F6A-CBF7-4AE4-861D-36B6989E7E99}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163-4085-AFB5-98E21B11C34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{969CAE49-6283-4F3A-8341-8A078EC01DF2}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163-4085-AFB5-98E21B11C34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{4CAF790C-3E8E-49C7-9485-5CF5810ABDB9}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163-4085-AFB5-98E21B11C34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{5BDE3FBC-6E12-453D-871F-3575A909FA13}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163-4085-AFB5-98E21B11C3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53.5</c:v>
                </c:pt>
                <c:pt idx="16">
                  <c:v>55.9</c:v>
                </c:pt>
                <c:pt idx="24">
                  <c:v>56.7</c:v>
                </c:pt>
                <c:pt idx="32">
                  <c:v>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163-4085-AFB5-98E21B11C3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{48E96A93-E495-485F-9BA3-E2F94BDE79AF}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163-4085-AFB5-98E21B11C3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{74E6AB54-53EE-41CB-89A6-F6322A2DCBCB}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63-4085-AFB5-98E21B11C3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{BE268649-03F9-4E1C-98A3-3536DCDFE492}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63-4085-AFB5-98E21B11C3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{25FA2758-D811-45EA-ACCC-110C0898413D}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63-4085-AFB5-98E21B11C3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{9772D2BA-D662-4DDE-933D-856A45F88031}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63-4085-AFB5-98E21B11C34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{2511DE7F-E875-4303-A68C-20532FA734CA}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163-4085-AFB5-98E21B11C34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{059D67CC-1E42-4B7F-95C0-28EB1D9F05D2}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163-4085-AFB5-98E21B11C34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{0903D7E3-8C05-4DBA-ACBC-2807259F91B7}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163-4085-AFB5-98E21B11C34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{604DE129-90A0-440E-8653-97B47D5B93FB}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163-4085-AFB5-98E21B11C3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5163-4085-AFB5-98E21B11C349}"/>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{D9901AD3-1EB9-4BAD-9097-C0266342F897}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995-4094-850E-A49B42F06F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{6BB340BD-2D6D-490E-9B4B-329C9A9015AD}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95-4094-850E-A49B42F06F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{47580ADF-D77A-4154-B847-7661FF4A6671}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95-4094-850E-A49B42F06F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{29D27D0A-DA03-4382-86DE-AC686F827E24}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95-4094-850E-A49B42F06F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{C247FE70-50C7-4861-BA50-737E4569D28D}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95-4094-850E-A49B42F06F6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{3ABAB817-87F8-46A1-BADA-D74034B59B86}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995-4094-850E-A49B42F06F6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{BF24B802-DF3C-43DF-8AB5-A47AA37165FF}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995-4094-850E-A49B42F06F6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{DAF4EDA7-411F-4536-8F01-32C2E78A01D2}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995-4094-850E-A49B42F06F6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{B5ADCA7C-83C4-40B5-8857-E63FFCA22CE8}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995-4094-850E-A49B42F06F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1.5</c:v>
                </c:pt>
                <c:pt idx="16">
                  <c:v>0.6</c:v>
                </c:pt>
                <c:pt idx="24">
                  <c:v>0.1</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995-4094-850E-A49B42F06F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{4F0124DF-9993-4D57-A93E-183586EE2F68}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995-4094-850E-A49B42F06F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{31F5C5D3-A95D-40E4-82EC-8326CBDE4FFA}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95-4094-850E-A49B42F06F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{BCCF23AF-A67E-42BA-8740-828DE7D2A6BB}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95-4094-850E-A49B42F06F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{C8C7F496-E7E6-41D5-B646-62C133A5AC0A}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95-4094-850E-A49B42F06F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{E644467E-9933-4D2B-A010-0AA4BCF504FA}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95-4094-850E-A49B42F06F6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{1D45CBF4-64D7-4D47-9929-674CCDD3ED31}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995-4094-850E-A49B42F06F6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{52452D94-B6B2-4D65-B525-52B43037483A}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995-4094-850E-A49B42F06F66}"/>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{9470788A-7AC0-4015-A142-00B1329E5D69}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995-4094-850E-A49B42F06F66}"/>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{1CD56B69-3C8B-49F4-BB64-E8D3892B049E}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995-4094-850E-A49B42F06F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995-4094-850E-A49B42F06F66}"/>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「元利償還金等」及び「算入公債費等」とも毎年度減少傾向にあったが、平成２９年度は増額となった。これは平成２５年度に大型事業を導入し元利償還が始まったためである。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「実質公債費比率の分子」の数値も毎年度減少している。これは新たな起債の発行を抑制し、元利の償還が進んだことによるものである。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t>満期一括償還地方債なし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「将来負担額」は低く抑えられ、横ばいか微増傾向である。一方、「充当可能財源等」の額は、横ばいもしくは微増傾向にあり、過去</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年間は「将来負担額」を大きく上回り、「将来負担比率の分子」はマイナスとなっている。今後も引き続き「将来負担額」の発生の抑制に留意していく。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長野県南相木村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・農村多元情報システム基金に</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百万円積み立てた一方、地方創生関連事業に伴うハード事業等の実施により、「財政調整基金」を</a:t>
          </a:r>
          <a:r>
            <a:rPr kumimoji="1" lang="ja-JP" altLang="en-US" sz="1400">
              <a:solidFill>
                <a:schemeClr val="dk1"/>
              </a:solidFill>
              <a:effectLst/>
              <a:latin typeface="+mn-lt"/>
              <a:ea typeface="+mn-ea"/>
              <a:cs typeface="+mn-cs"/>
            </a:rPr>
            <a:t>１１９</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百万円、若者定住促進住宅建設事業実施に伴い、「地域振興基金」を</a:t>
          </a:r>
          <a:r>
            <a:rPr kumimoji="1" lang="ja-JP" altLang="en-US" sz="1400">
              <a:solidFill>
                <a:schemeClr val="dk1"/>
              </a:solidFill>
              <a:effectLst/>
              <a:latin typeface="+mn-lt"/>
              <a:ea typeface="+mn-ea"/>
              <a:cs typeface="+mn-cs"/>
            </a:rPr>
            <a:t>３３</a:t>
          </a:r>
          <a:r>
            <a:rPr kumimoji="1" lang="ja-JP" altLang="ja-JP" sz="1400">
              <a:solidFill>
                <a:schemeClr val="dk1"/>
              </a:solidFill>
              <a:effectLst/>
              <a:latin typeface="+mn-lt"/>
              <a:ea typeface="+mn-ea"/>
              <a:cs typeface="+mn-cs"/>
            </a:rPr>
            <a:t>百万円、「ふるさと応援基金」から</a:t>
          </a:r>
          <a:r>
            <a:rPr kumimoji="1" lang="ja-JP" altLang="en-US" sz="1400">
              <a:solidFill>
                <a:schemeClr val="dk1"/>
              </a:solidFill>
              <a:effectLst/>
              <a:latin typeface="+mn-lt"/>
              <a:ea typeface="+mn-ea"/>
              <a:cs typeface="+mn-cs"/>
            </a:rPr>
            <a:t>１</a:t>
          </a:r>
          <a:r>
            <a:rPr kumimoji="1" lang="ja-JP" altLang="ja-JP" sz="1400">
              <a:solidFill>
                <a:schemeClr val="dk1"/>
              </a:solidFill>
              <a:effectLst/>
              <a:latin typeface="+mn-lt"/>
              <a:ea typeface="+mn-ea"/>
              <a:cs typeface="+mn-cs"/>
            </a:rPr>
            <a:t>百万円（目的別に）を取</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り崩したことにより、基金全体として対前年△</a:t>
          </a:r>
          <a:r>
            <a:rPr kumimoji="1" lang="ja-JP" altLang="en-US" sz="1400">
              <a:solidFill>
                <a:schemeClr val="dk1"/>
              </a:solidFill>
              <a:effectLst/>
              <a:latin typeface="+mn-lt"/>
              <a:ea typeface="+mn-ea"/>
              <a:cs typeface="+mn-cs"/>
            </a:rPr>
            <a:t>１４５</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３．２</a:t>
          </a:r>
          <a:r>
            <a:rPr kumimoji="1" lang="ja-JP" altLang="ja-JP" sz="1400">
              <a:solidFill>
                <a:schemeClr val="dk1"/>
              </a:solidFill>
              <a:effectLst/>
              <a:latin typeface="+mn-lt"/>
              <a:ea typeface="+mn-ea"/>
              <a:cs typeface="+mn-cs"/>
            </a:rPr>
            <a:t>％）の減となった。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・基金の使途の明確化を図るため、財政調整基金を取り崩して個々の特定目的基金に積み立てていくことを予定している。</a:t>
          </a:r>
          <a:endParaRPr lang="ja-JP" altLang="ja-JP" sz="1400">
            <a:effectLst/>
          </a:endParaRPr>
        </a:p>
        <a:p>
          <a:r>
            <a:rPr kumimoji="1" lang="ja-JP" altLang="ja-JP" sz="1400">
              <a:solidFill>
                <a:schemeClr val="dk1"/>
              </a:solidFill>
              <a:effectLst/>
              <a:latin typeface="+mn-lt"/>
              <a:ea typeface="+mn-ea"/>
              <a:cs typeface="+mn-cs"/>
            </a:rPr>
            <a:t>　　（特に公共施設等整備基金）</a:t>
          </a:r>
          <a:endParaRPr lang="ja-JP" altLang="ja-JP" sz="1400">
            <a:effectLst/>
          </a:endParaRPr>
        </a:p>
        <a:p>
          <a:r>
            <a:rPr kumimoji="1" lang="ja-JP" altLang="ja-JP" sz="1400">
              <a:solidFill>
                <a:schemeClr val="dk1"/>
              </a:solidFill>
              <a:effectLst/>
              <a:latin typeface="+mn-lt"/>
              <a:ea typeface="+mn-ea"/>
              <a:cs typeface="+mn-cs"/>
            </a:rPr>
            <a:t>　・若者定住促進住宅整備事業を実施するため、「地域振興基金」を取り崩していくため減少傾向になる。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・医療保健振興基金：医療及び保健の向上に質する事業（診療所の運営、村が実施する保健事業）</a:t>
          </a:r>
          <a:endParaRPr lang="ja-JP" altLang="ja-JP" sz="1400">
            <a:effectLst/>
          </a:endParaRPr>
        </a:p>
        <a:p>
          <a:r>
            <a:rPr kumimoji="1" lang="ja-JP" altLang="ja-JP" sz="1400">
              <a:solidFill>
                <a:schemeClr val="dk1"/>
              </a:solidFill>
              <a:effectLst/>
              <a:latin typeface="+mn-lt"/>
              <a:ea typeface="+mn-ea"/>
              <a:cs typeface="+mn-cs"/>
            </a:rPr>
            <a:t>　・自治振興基金：行政区における自治の振興と活性化に資する事業（各行政区の事業、各区の自治の振興又は活性化事業）</a:t>
          </a:r>
          <a:endParaRPr lang="ja-JP" altLang="ja-JP" sz="1400">
            <a:effectLst/>
          </a:endParaRPr>
        </a:p>
        <a:p>
          <a:r>
            <a:rPr kumimoji="1" lang="ja-JP" altLang="ja-JP" sz="1400">
              <a:solidFill>
                <a:schemeClr val="dk1"/>
              </a:solidFill>
              <a:effectLst/>
              <a:latin typeface="+mn-lt"/>
              <a:ea typeface="+mn-ea"/>
              <a:cs typeface="+mn-cs"/>
            </a:rPr>
            <a:t>　・地域福祉基金：在宅福祉の向上、健康づくり等について民間活動の活性化を図りつつ、地域の特性に応じた高齢者福祉の増進を図る</a:t>
          </a:r>
          <a:endParaRPr lang="ja-JP" altLang="ja-JP" sz="1400">
            <a:effectLst/>
          </a:endParaRPr>
        </a:p>
        <a:p>
          <a:r>
            <a:rPr kumimoji="1" lang="ja-JP" altLang="ja-JP" sz="1400">
              <a:solidFill>
                <a:schemeClr val="dk1"/>
              </a:solidFill>
              <a:effectLst/>
              <a:latin typeface="+mn-lt"/>
              <a:ea typeface="+mn-ea"/>
              <a:cs typeface="+mn-cs"/>
            </a:rPr>
            <a:t>　　ための事業に充当</a:t>
          </a:r>
          <a:endParaRPr lang="ja-JP" altLang="ja-JP" sz="1400">
            <a:effectLst/>
          </a:endParaRPr>
        </a:p>
        <a:p>
          <a:r>
            <a:rPr kumimoji="1" lang="ja-JP" altLang="ja-JP" sz="1400">
              <a:solidFill>
                <a:schemeClr val="dk1"/>
              </a:solidFill>
              <a:effectLst/>
              <a:latin typeface="+mn-lt"/>
              <a:ea typeface="+mn-ea"/>
              <a:cs typeface="+mn-cs"/>
            </a:rPr>
            <a:t>　・地域振興基金：高齢化社会に対応するための経費、魅力ある地域づくりの推進のための経費、快適な暮らしが営まれるための経費に充当</a:t>
          </a:r>
          <a:endParaRPr lang="ja-JP" altLang="ja-JP" sz="1400">
            <a:effectLst/>
          </a:endParaRPr>
        </a:p>
        <a:p>
          <a:r>
            <a:rPr kumimoji="1" lang="ja-JP" altLang="ja-JP" sz="1400">
              <a:solidFill>
                <a:schemeClr val="dk1"/>
              </a:solidFill>
              <a:effectLst/>
              <a:latin typeface="+mn-lt"/>
              <a:ea typeface="+mn-ea"/>
              <a:cs typeface="+mn-cs"/>
            </a:rPr>
            <a:t>　・教育文化振興基金：村民の教育及び文化の振興事業に充当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・農村多元情報システム基金に</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百万円積み立てた一方、若者定住促進住宅建設事業実施に伴い、「地域振興基金」を</a:t>
          </a:r>
          <a:r>
            <a:rPr kumimoji="1" lang="ja-JP" altLang="en-US" sz="1400">
              <a:solidFill>
                <a:schemeClr val="dk1"/>
              </a:solidFill>
              <a:effectLst/>
              <a:latin typeface="+mn-lt"/>
              <a:ea typeface="+mn-ea"/>
              <a:cs typeface="+mn-cs"/>
            </a:rPr>
            <a:t>３３</a:t>
          </a:r>
          <a:r>
            <a:rPr kumimoji="1" lang="ja-JP" altLang="ja-JP" sz="1400">
              <a:solidFill>
                <a:schemeClr val="dk1"/>
              </a:solidFill>
              <a:effectLst/>
              <a:latin typeface="+mn-lt"/>
              <a:ea typeface="+mn-ea"/>
              <a:cs typeface="+mn-cs"/>
            </a:rPr>
            <a:t>百万円、「ふる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さと応援基金」から</a:t>
          </a:r>
          <a:r>
            <a:rPr kumimoji="1" lang="ja-JP" altLang="en-US" sz="1400">
              <a:solidFill>
                <a:schemeClr val="dk1"/>
              </a:solidFill>
              <a:effectLst/>
              <a:latin typeface="+mn-lt"/>
              <a:ea typeface="+mn-ea"/>
              <a:cs typeface="+mn-cs"/>
            </a:rPr>
            <a:t>１</a:t>
          </a:r>
          <a:r>
            <a:rPr kumimoji="1" lang="ja-JP" altLang="ja-JP" sz="1400">
              <a:solidFill>
                <a:schemeClr val="dk1"/>
              </a:solidFill>
              <a:effectLst/>
              <a:latin typeface="+mn-lt"/>
              <a:ea typeface="+mn-ea"/>
              <a:cs typeface="+mn-cs"/>
            </a:rPr>
            <a:t>百万円（目的別に）を取り崩したことにより、対前年△</a:t>
          </a:r>
          <a:r>
            <a:rPr kumimoji="1" lang="ja-JP" altLang="en-US" sz="1400">
              <a:solidFill>
                <a:schemeClr val="dk1"/>
              </a:solidFill>
              <a:effectLst/>
              <a:latin typeface="+mn-lt"/>
              <a:ea typeface="+mn-ea"/>
              <a:cs typeface="+mn-cs"/>
            </a:rPr>
            <a:t>２７</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０．７</a:t>
          </a:r>
          <a:r>
            <a:rPr kumimoji="1" lang="ja-JP" altLang="ja-JP" sz="1400">
              <a:solidFill>
                <a:schemeClr val="dk1"/>
              </a:solidFill>
              <a:effectLst/>
              <a:latin typeface="+mn-lt"/>
              <a:ea typeface="+mn-ea"/>
              <a:cs typeface="+mn-cs"/>
            </a:rPr>
            <a:t>％）減となった。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・公共施設等整備基金：公共施設の維持管理費に充当するため、</a:t>
          </a:r>
          <a:r>
            <a:rPr kumimoji="1" lang="ja-JP" altLang="en-US" sz="1400">
              <a:solidFill>
                <a:schemeClr val="dk1"/>
              </a:solidFill>
              <a:effectLst/>
              <a:latin typeface="+mn-lt"/>
              <a:ea typeface="+mn-ea"/>
              <a:cs typeface="+mn-cs"/>
            </a:rPr>
            <a:t>２０２２</a:t>
          </a:r>
          <a:r>
            <a:rPr kumimoji="1" lang="ja-JP" altLang="ja-JP" sz="1400">
              <a:solidFill>
                <a:schemeClr val="dk1"/>
              </a:solidFill>
              <a:effectLst/>
              <a:latin typeface="+mn-lt"/>
              <a:ea typeface="+mn-ea"/>
              <a:cs typeface="+mn-cs"/>
            </a:rPr>
            <a:t>年までに</a:t>
          </a: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億円程度を積立予定</a:t>
          </a:r>
          <a:endParaRPr lang="ja-JP" altLang="ja-JP" sz="1400">
            <a:effectLst/>
          </a:endParaRPr>
        </a:p>
        <a:p>
          <a:r>
            <a:rPr kumimoji="1" lang="ja-JP" altLang="ja-JP" sz="1400">
              <a:solidFill>
                <a:schemeClr val="dk1"/>
              </a:solidFill>
              <a:effectLst/>
              <a:latin typeface="+mn-lt"/>
              <a:ea typeface="+mn-ea"/>
              <a:cs typeface="+mn-cs"/>
            </a:rPr>
            <a:t>　・地域振興基金：中部横断自動車道活性化インター事業負担金に充当するため、</a:t>
          </a:r>
          <a:r>
            <a:rPr kumimoji="1" lang="ja-JP" altLang="en-US" sz="1400">
              <a:solidFill>
                <a:schemeClr val="dk1"/>
              </a:solidFill>
              <a:effectLst/>
              <a:latin typeface="+mn-lt"/>
              <a:ea typeface="+mn-ea"/>
              <a:cs typeface="+mn-cs"/>
            </a:rPr>
            <a:t>２０２５年までに８</a:t>
          </a:r>
          <a:r>
            <a:rPr kumimoji="1" lang="ja-JP" altLang="ja-JP" sz="1400">
              <a:solidFill>
                <a:schemeClr val="dk1"/>
              </a:solidFill>
              <a:effectLst/>
              <a:latin typeface="+mn-lt"/>
              <a:ea typeface="+mn-ea"/>
              <a:cs typeface="+mn-cs"/>
            </a:rPr>
            <a:t>億円程度を積立予定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・地方創生関連事業（公社事業拡大等）に伴うハード事業等の実施により、「財政調整基金」を</a:t>
          </a:r>
          <a:r>
            <a:rPr kumimoji="1" lang="ja-JP" altLang="en-US" sz="1400">
              <a:solidFill>
                <a:schemeClr val="dk1"/>
              </a:solidFill>
              <a:effectLst/>
              <a:latin typeface="+mn-lt"/>
              <a:ea typeface="+mn-ea"/>
              <a:cs typeface="+mn-cs"/>
            </a:rPr>
            <a:t>１１９</a:t>
          </a:r>
          <a:r>
            <a:rPr kumimoji="1" lang="ja-JP" altLang="ja-JP" sz="1400">
              <a:solidFill>
                <a:schemeClr val="dk1"/>
              </a:solidFill>
              <a:effectLst/>
              <a:latin typeface="+mn-lt"/>
              <a:ea typeface="+mn-ea"/>
              <a:cs typeface="+mn-cs"/>
            </a:rPr>
            <a:t>百万円取り崩したことにより、</a:t>
          </a:r>
          <a:endParaRPr lang="ja-JP" altLang="ja-JP" sz="1400">
            <a:effectLst/>
          </a:endParaRPr>
        </a:p>
        <a:p>
          <a:r>
            <a:rPr kumimoji="1" lang="ja-JP" altLang="ja-JP" sz="1400">
              <a:solidFill>
                <a:schemeClr val="dk1"/>
              </a:solidFill>
              <a:effectLst/>
              <a:latin typeface="+mn-lt"/>
              <a:ea typeface="+mn-ea"/>
              <a:cs typeface="+mn-cs"/>
            </a:rPr>
            <a:t>　　対前年△</a:t>
          </a:r>
          <a:r>
            <a:rPr kumimoji="1" lang="ja-JP" altLang="en-US" sz="1400">
              <a:solidFill>
                <a:schemeClr val="dk1"/>
              </a:solidFill>
              <a:effectLst/>
              <a:latin typeface="+mn-lt"/>
              <a:ea typeface="+mn-ea"/>
              <a:cs typeface="+mn-cs"/>
            </a:rPr>
            <a:t>１１８</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１７．０</a:t>
          </a:r>
          <a:r>
            <a:rPr kumimoji="1" lang="ja-JP" altLang="ja-JP" sz="1400">
              <a:solidFill>
                <a:schemeClr val="dk1"/>
              </a:solidFill>
              <a:effectLst/>
              <a:latin typeface="+mn-lt"/>
              <a:ea typeface="+mn-ea"/>
              <a:cs typeface="+mn-cs"/>
            </a:rPr>
            <a:t>％）の減となった。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・財政調整基金の残高は、標準財政規模の</a:t>
          </a:r>
          <a:r>
            <a:rPr kumimoji="1" lang="en-US" altLang="ja-JP" sz="1400">
              <a:solidFill>
                <a:schemeClr val="dk1"/>
              </a:solidFill>
              <a:effectLst/>
              <a:latin typeface="+mn-lt"/>
              <a:ea typeface="+mn-ea"/>
              <a:cs typeface="+mn-cs"/>
            </a:rPr>
            <a:t>40</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50</a:t>
          </a:r>
          <a:r>
            <a:rPr kumimoji="1" lang="ja-JP" altLang="ja-JP" sz="1400">
              <a:solidFill>
                <a:schemeClr val="dk1"/>
              </a:solidFill>
              <a:effectLst/>
              <a:latin typeface="+mn-lt"/>
              <a:ea typeface="+mn-ea"/>
              <a:cs typeface="+mn-cs"/>
            </a:rPr>
            <a:t>％の範囲内になるよう努めていく。（Ｈ</a:t>
          </a:r>
          <a:r>
            <a:rPr kumimoji="1" lang="ja-JP" altLang="en-US" sz="1400">
              <a:solidFill>
                <a:schemeClr val="dk1"/>
              </a:solidFill>
              <a:effectLst/>
              <a:latin typeface="+mn-lt"/>
              <a:ea typeface="+mn-ea"/>
              <a:cs typeface="+mn-cs"/>
            </a:rPr>
            <a:t>３０</a:t>
          </a:r>
          <a:r>
            <a:rPr kumimoji="1" lang="ja-JP" altLang="ja-JP" sz="1400">
              <a:solidFill>
                <a:schemeClr val="dk1"/>
              </a:solidFill>
              <a:effectLst/>
              <a:latin typeface="+mn-lt"/>
              <a:ea typeface="+mn-ea"/>
              <a:cs typeface="+mn-cs"/>
            </a:rPr>
            <a:t>年度標準財政規模</a:t>
          </a:r>
          <a:r>
            <a:rPr kumimoji="1" lang="ja-JP" altLang="en-US" sz="1400">
              <a:solidFill>
                <a:schemeClr val="dk1"/>
              </a:solidFill>
              <a:effectLst/>
              <a:latin typeface="+mn-lt"/>
              <a:ea typeface="+mn-ea"/>
              <a:cs typeface="+mn-cs"/>
            </a:rPr>
            <a:t>１，０６２</a:t>
          </a:r>
          <a:r>
            <a:rPr kumimoji="1" lang="ja-JP" altLang="ja-JP" sz="1400">
              <a:solidFill>
                <a:schemeClr val="dk1"/>
              </a:solidFill>
              <a:effectLst/>
              <a:latin typeface="+mn-lt"/>
              <a:ea typeface="+mn-ea"/>
              <a:cs typeface="+mn-cs"/>
            </a:rPr>
            <a:t>百万円）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・対前年増減なし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2021</a:t>
          </a:r>
          <a:r>
            <a:rPr kumimoji="1" lang="ja-JP" altLang="ja-JP" sz="1400">
              <a:solidFill>
                <a:schemeClr val="dk1"/>
              </a:solidFill>
              <a:effectLst/>
              <a:latin typeface="+mn-lt"/>
              <a:ea typeface="+mn-ea"/>
              <a:cs typeface="+mn-cs"/>
            </a:rPr>
            <a:t>年度から</a:t>
          </a:r>
          <a:r>
            <a:rPr kumimoji="1" lang="en-US" altLang="ja-JP" sz="1400">
              <a:solidFill>
                <a:schemeClr val="dk1"/>
              </a:solidFill>
              <a:effectLst/>
              <a:latin typeface="+mn-lt"/>
              <a:ea typeface="+mn-ea"/>
              <a:cs typeface="+mn-cs"/>
            </a:rPr>
            <a:t>2022</a:t>
          </a:r>
          <a:r>
            <a:rPr kumimoji="1" lang="ja-JP" altLang="ja-JP" sz="1400">
              <a:solidFill>
                <a:schemeClr val="dk1"/>
              </a:solidFill>
              <a:effectLst/>
              <a:latin typeface="+mn-lt"/>
              <a:ea typeface="+mn-ea"/>
              <a:cs typeface="+mn-cs"/>
            </a:rPr>
            <a:t>年度に地方債償還のピークを迎えるため、それに備えて計画的に積み立てを行ったきた。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98A6A29-0CC8-4D57-83BE-75A8CBAC31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DCC90B9-B157-4BE5-B42F-FA8E154A66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C6808082-1060-4684-80AF-BF598C266D3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B6AAE494-6ED8-477F-8513-BAEBDF9E953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A228FAEB-BFC5-4025-8483-FD8517F4E14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26743CE2-AF42-4637-AD97-3858C85845C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17FA832-190C-4A93-B20E-C8ECAEFEDF8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38C7400-AE17-44E9-B5BC-930ECD5FAB0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3147B489-66D5-4C60-8AB7-FE498CF605A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7F1C059D-C71C-4F9A-9B24-CF6D038E43B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99812FB9-6D49-4A63-BCE3-326E8F00FD8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8AE49396-E8F9-417B-96EC-0CBEF01DAF2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75DC67E1-7138-44F8-97B3-886C766243B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FAE44D52-70F7-4B41-91EA-D95F98FE8B7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5064A022-7849-4B4B-9C73-DD1B7510601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50294E6D-5704-4D2A-B368-4FECEB4CA6F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4C1412D9-42EA-45F6-A478-3DB5666B73F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5DC69253-ECAD-4E83-AA59-3360FE83820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EF8E1FBA-71F8-43C6-924B-B167210F2E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1894F4A4-AC0B-4D4B-91D8-2802C3EFD06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BD911888-8F16-408F-AB34-F50300617D2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
997
66.05
1,900,890
1,876,277
21,815
1,061,766
1,547,710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AE1D8C62-448B-4351-BC49-E04B9707BCF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5A7DD15D-DD51-48F1-8751-63B8976AD8F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6C4ADEE2-8BF9-4F98-8A95-43645A3D642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3F2E06E1-A303-4E7C-9871-634C104D408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3CA3A720-60C3-4564-A960-E88BA6FAA4C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2AF3DE6-B4C8-4BCE-872C-4DCDAE70FE5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CE55CA95-4E95-462C-AA8A-C2A3240A529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7057AB21-D5A7-45CB-B046-CD50F74698D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1DDF432C-29FA-42ED-A63F-353F43B4FFE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8252D1C5-975C-419D-B983-B8D18C8F43A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C155A519-1D3A-43A7-9B7D-BB232895D54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B9B54434-E855-4466-8494-06E3B2A33DC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D9404EF3-070F-4486-AF62-E0626C7975D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3739856E-D016-4C14-956D-148E034631D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6BB60FD7-5FA8-465E-922D-AFB7127D4C7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D0312356-33D0-4F04-AFD1-202E1855FD2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18BB5428-46B4-49E6-860A-F1B26838FE7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824E36E9-53A1-43A4-AB41-DC83766DD98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4289649D-0E82-409A-8E88-E8DA0049A531}"/>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2D79BDB9-6557-423F-8554-9D1AEC25D21E}"/>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82F42E11-558F-47FF-B299-4460ED3AC04E}"/>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1333A00C-DCCE-488B-BA91-564177BC6C8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33B27A31-9391-4BD3-A1AD-84698ABFE27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888F0506-7A6B-4E94-9CF8-76DB2421048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B20AA446-B8D5-4E43-B280-FB8F517A1C2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9DC82D8B-680D-40A0-8833-FABC0BA8AF8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980A8CBA-4188-4FA1-93DE-4520066B73B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CA2B5D55-002E-4667-9C68-9FE8A7A697C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FCB43434-D6E9-4E1B-B1CD-95B726A480B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107A89D7-38B5-4499-8B1B-9C885424909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E6FFC2A1-4FE2-405C-AF25-8B382589FB5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A582C596-456B-493A-9648-B4447A932A0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55A580CC-EBFA-401E-866F-A8090ECA209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53803294-C384-4E08-8857-B6A81650BF4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有形固定資産減価償却率は６割であるが、貸借対照表の有形固定資産のうち、平成５年～平成１６年頃に建設された橋りょう・道路等が取得価額ベースで半分以上を占めており、これらが平均値を下げている。橋りょうの多くは建設後４０～５０年を経過しており、今後１０年以内に法定耐用年数を経過することになる。その他にも多くの村営住宅が法定耐用年数を経過しており、多くの資産は減価償却率以上に老朽化は進んでいる。既存施設の統廃合なども検討し、設備の長寿命化を図りながら更新負担の軽減、平準化に努めていく必要がある。</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64AFED89-0CCB-46F4-A24F-E9C4651556A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4493564F-13F3-4B1C-9755-67194E13F41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8DC65028-F28B-484A-BDB2-6C4B5C4E18E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8C0AC75C-EBF8-44E9-9BC6-1E7D473DB35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884087E-B33C-4C8A-A76F-E6B549BE4B0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8B5F19B8-4845-4CFE-86C1-B21FB8C37D1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FC08D7DA-2115-4895-84F0-1190997CDB2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AB030E02-3702-4D46-9824-78012B627408}"/>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A0773DC7-725F-4D03-B247-893212496CF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151841A9-F5A1-42A9-9E94-889B7CCA176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B6014780-FC2E-4656-A41B-05C78FD04B6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53322EB6-C358-4D9B-8DD7-93ABD10980DB}"/>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DB9A3044-62FB-4436-95F2-EAEB4295A80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EDE7316-2D79-49CE-91BE-A152FB02387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7E81D5EC-F8B0-4FA9-B9A6-E6E5D72AD89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727B2CA0-C97C-4912-9149-B167EC9C3C2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7357696C-C339-4EF3-9E5E-251992B01AD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5F45D17C-BDB5-4B61-A992-DFDF21A2722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id="{DE63AF54-185C-46EF-8CEB-E74D4AB47C49}"/>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id="{776204A9-7D37-46DB-B919-DEA2EF2B18EB}"/>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id="{5FECFD73-BE7B-4D74-803C-E19E541D7064}"/>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id="{0185904D-4742-42B2-9D21-AF90927BFC41}"/>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id="{5026601B-5134-463B-96F3-6068945F51A2}"/>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a:extLst>
            <a:ext uri="{FF2B5EF4-FFF2-40B4-BE49-F238E27FC236}">
              <a16:creationId xmlns:a16="http://schemas.microsoft.com/office/drawing/2014/main" id="{EEDB577E-733C-454F-B1C9-75059FAB27D8}"/>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id="{3A4DFC2F-31FE-4172-B134-FB79AB2ED6F9}"/>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id="{7B914A94-3A49-4CAA-B681-F6C2E7B61620}"/>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id="{AA60CB98-753A-4ABD-8632-ED9815F2CAA0}"/>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id="{AF1D982C-5A7F-4E3F-A05C-3DBAE530792B}"/>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D1FD5DE8-B388-4A3F-A952-319DE3D953A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F2EABAA-58FC-4A2A-9F00-504E3A584EF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98F814F-F963-4FF5-B1B5-1B7DC57C8E0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22A29F2-5B29-4C2C-A6D5-EBA59743500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94FAC98-58E0-4617-A2D3-CB47AB285F1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145597</xdr:rowOff>
    </xdr:from>
    <xdr:to>
      <xdr:col>23</xdr:col>
      <xdr:colOff>136525</xdr:colOff>
      <xdr:row>30</xdr:row>
      <xdr:rowOff>75747</xdr:rowOff>
    </xdr:to>
    <xdr:sp macro="" textlink="">
      <xdr:nvSpPr>
        <xdr:cNvPr id="90" name="楕円 89">
          <a:extLst>
            <a:ext uri="{FF2B5EF4-FFF2-40B4-BE49-F238E27FC236}">
              <a16:creationId xmlns:a16="http://schemas.microsoft.com/office/drawing/2014/main" id="{20668145-B629-4E46-98D1-13FC7F822F02}"/>
            </a:ext>
          </a:extLst>
        </xdr:cNvPr>
        <xdr:cNvSpPr/>
      </xdr:nvSpPr>
      <xdr:spPr>
        <a:xfrm>
          <a:off x="47117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124024</xdr:rowOff>
    </xdr:from>
    <xdr:ext cx="405111" cy="259045"/>
    <xdr:sp macro="" textlink="">
      <xdr:nvSpPr>
        <xdr:cNvPr id="91" name="有形固定資産減価償却率該当値テキスト">
          <a:extLst>
            <a:ext uri="{FF2B5EF4-FFF2-40B4-BE49-F238E27FC236}">
              <a16:creationId xmlns:a16="http://schemas.microsoft.com/office/drawing/2014/main" id="{76E93296-3843-46B1-8B75-8F914B31154E}"/>
            </a:ext>
          </a:extLst>
        </xdr:cNvPr>
        <xdr:cNvSpPr txBox="1"/>
      </xdr:nvSpPr>
      <xdr:spPr>
        <a:xfrm>
          <a:off x="4813300" y="586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14242</xdr:rowOff>
    </xdr:from>
    <xdr:to>
      <xdr:col>19</xdr:col>
      <xdr:colOff>187325</xdr:colOff>
      <xdr:row>30</xdr:row>
      <xdr:rowOff>115842</xdr:rowOff>
    </xdr:to>
    <xdr:sp macro="" textlink="">
      <xdr:nvSpPr>
        <xdr:cNvPr id="92" name="楕円 91">
          <a:extLst>
            <a:ext uri="{FF2B5EF4-FFF2-40B4-BE49-F238E27FC236}">
              <a16:creationId xmlns:a16="http://schemas.microsoft.com/office/drawing/2014/main" id="{C98F4571-FE8C-4E00-92F7-96DA4E193D47}"/>
            </a:ext>
          </a:extLst>
        </xdr:cNvPr>
        <xdr:cNvSpPr/>
      </xdr:nvSpPr>
      <xdr:spPr>
        <a:xfrm>
          <a:off x="40005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24947</xdr:rowOff>
    </xdr:from>
    <xdr:to>
      <xdr:col>23</xdr:col>
      <xdr:colOff>85725</xdr:colOff>
      <xdr:row>30</xdr:row>
      <xdr:rowOff>65042</xdr:rowOff>
    </xdr:to>
    <xdr:cxnSp macro="">
      <xdr:nvCxnSpPr>
        <xdr:cNvPr id="93" name="直線コネクタ 92">
          <a:extLst>
            <a:ext uri="{FF2B5EF4-FFF2-40B4-BE49-F238E27FC236}">
              <a16:creationId xmlns:a16="http://schemas.microsoft.com/office/drawing/2014/main" id="{78802821-8396-46B2-96D4-2A413FEFBF6B}"/>
            </a:ext>
          </a:extLst>
        </xdr:cNvPr>
        <xdr:cNvCxnSpPr/>
      </xdr:nvCxnSpPr>
      <xdr:spPr>
        <a:xfrm flipV="1">
          <a:off x="4051300" y="5939972"/>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38917</xdr:rowOff>
    </xdr:from>
    <xdr:to>
      <xdr:col>15</xdr:col>
      <xdr:colOff>187325</xdr:colOff>
      <xdr:row>30</xdr:row>
      <xdr:rowOff>140517</xdr:rowOff>
    </xdr:to>
    <xdr:sp macro="" textlink="">
      <xdr:nvSpPr>
        <xdr:cNvPr id="94" name="楕円 93">
          <a:extLst>
            <a:ext uri="{FF2B5EF4-FFF2-40B4-BE49-F238E27FC236}">
              <a16:creationId xmlns:a16="http://schemas.microsoft.com/office/drawing/2014/main" id="{BEE678D5-D1DD-4433-AC3B-72F2A654A220}"/>
            </a:ext>
          </a:extLst>
        </xdr:cNvPr>
        <xdr:cNvSpPr/>
      </xdr:nvSpPr>
      <xdr:spPr>
        <a:xfrm>
          <a:off x="32385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65042</xdr:rowOff>
    </xdr:from>
    <xdr:to>
      <xdr:col>19</xdr:col>
      <xdr:colOff>136525</xdr:colOff>
      <xdr:row>30</xdr:row>
      <xdr:rowOff>89717</xdr:rowOff>
    </xdr:to>
    <xdr:cxnSp macro="">
      <xdr:nvCxnSpPr>
        <xdr:cNvPr id="95" name="直線コネクタ 94">
          <a:extLst>
            <a:ext uri="{FF2B5EF4-FFF2-40B4-BE49-F238E27FC236}">
              <a16:creationId xmlns:a16="http://schemas.microsoft.com/office/drawing/2014/main" id="{553687E6-8EB0-401B-AAC1-23DFCE51DF0D}"/>
            </a:ext>
          </a:extLst>
        </xdr:cNvPr>
        <xdr:cNvCxnSpPr/>
      </xdr:nvCxnSpPr>
      <xdr:spPr>
        <a:xfrm flipV="1">
          <a:off x="3289300" y="5980067"/>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112939</xdr:rowOff>
    </xdr:from>
    <xdr:to>
      <xdr:col>11</xdr:col>
      <xdr:colOff>187325</xdr:colOff>
      <xdr:row>31</xdr:row>
      <xdr:rowOff>43089</xdr:rowOff>
    </xdr:to>
    <xdr:sp macro="" textlink="">
      <xdr:nvSpPr>
        <xdr:cNvPr id="96" name="楕円 95">
          <a:extLst>
            <a:ext uri="{FF2B5EF4-FFF2-40B4-BE49-F238E27FC236}">
              <a16:creationId xmlns:a16="http://schemas.microsoft.com/office/drawing/2014/main" id="{E5983998-4F8C-4844-A495-C9075B124652}"/>
            </a:ext>
          </a:extLst>
        </xdr:cNvPr>
        <xdr:cNvSpPr/>
      </xdr:nvSpPr>
      <xdr:spPr>
        <a:xfrm>
          <a:off x="2476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89717</xdr:rowOff>
    </xdr:from>
    <xdr:to>
      <xdr:col>15</xdr:col>
      <xdr:colOff>136525</xdr:colOff>
      <xdr:row>30</xdr:row>
      <xdr:rowOff>163739</xdr:rowOff>
    </xdr:to>
    <xdr:cxnSp macro="">
      <xdr:nvCxnSpPr>
        <xdr:cNvPr id="97" name="直線コネクタ 96">
          <a:extLst>
            <a:ext uri="{FF2B5EF4-FFF2-40B4-BE49-F238E27FC236}">
              <a16:creationId xmlns:a16="http://schemas.microsoft.com/office/drawing/2014/main" id="{9E6ACC8A-ABB0-4353-B1CE-121A4ADCD42D}"/>
            </a:ext>
          </a:extLst>
        </xdr:cNvPr>
        <xdr:cNvCxnSpPr/>
      </xdr:nvCxnSpPr>
      <xdr:spPr>
        <a:xfrm flipV="1">
          <a:off x="2527300" y="6004742"/>
          <a:ext cx="7620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a:extLst>
            <a:ext uri="{FF2B5EF4-FFF2-40B4-BE49-F238E27FC236}">
              <a16:creationId xmlns:a16="http://schemas.microsoft.com/office/drawing/2014/main" id="{F3E0DEAA-0EC6-4D63-BEFF-3236727DC4A4}"/>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9" name="n_2aveValue有形固定資産減価償却率">
          <a:extLst>
            <a:ext uri="{FF2B5EF4-FFF2-40B4-BE49-F238E27FC236}">
              <a16:creationId xmlns:a16="http://schemas.microsoft.com/office/drawing/2014/main" id="{C58C2E16-4E48-460C-884A-8AC7F09A6C76}"/>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100" name="n_3aveValue有形固定資産減価償却率">
          <a:extLst>
            <a:ext uri="{FF2B5EF4-FFF2-40B4-BE49-F238E27FC236}">
              <a16:creationId xmlns:a16="http://schemas.microsoft.com/office/drawing/2014/main" id="{457947E1-F7C1-4944-BCBF-0C09D509E124}"/>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106969</xdr:rowOff>
    </xdr:from>
    <xdr:ext cx="405111" cy="259045"/>
    <xdr:sp macro="" textlink="">
      <xdr:nvSpPr>
        <xdr:cNvPr id="101" name="n_1mainValue有形固定資産減価償却率">
          <a:extLst>
            <a:ext uri="{FF2B5EF4-FFF2-40B4-BE49-F238E27FC236}">
              <a16:creationId xmlns:a16="http://schemas.microsoft.com/office/drawing/2014/main" id="{DC33D220-C0C9-4234-9669-C129AA54C3D5}"/>
            </a:ext>
          </a:extLst>
        </xdr:cNvPr>
        <xdr:cNvSpPr txBox="1"/>
      </xdr:nvSpPr>
      <xdr:spPr>
        <a:xfrm>
          <a:off x="3836044" y="602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131644</xdr:rowOff>
    </xdr:from>
    <xdr:ext cx="405111" cy="259045"/>
    <xdr:sp macro="" textlink="">
      <xdr:nvSpPr>
        <xdr:cNvPr id="102" name="n_2mainValue有形固定資産減価償却率">
          <a:extLst>
            <a:ext uri="{FF2B5EF4-FFF2-40B4-BE49-F238E27FC236}">
              <a16:creationId xmlns:a16="http://schemas.microsoft.com/office/drawing/2014/main" id="{86924CD6-43ED-4B55-993B-3531E099F081}"/>
            </a:ext>
          </a:extLst>
        </xdr:cNvPr>
        <xdr:cNvSpPr txBox="1"/>
      </xdr:nvSpPr>
      <xdr:spPr>
        <a:xfrm>
          <a:off x="3086744" y="6046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34216</xdr:rowOff>
    </xdr:from>
    <xdr:ext cx="405111" cy="259045"/>
    <xdr:sp macro="" textlink="">
      <xdr:nvSpPr>
        <xdr:cNvPr id="103" name="n_3mainValue有形固定資産減価償却率">
          <a:extLst>
            <a:ext uri="{FF2B5EF4-FFF2-40B4-BE49-F238E27FC236}">
              <a16:creationId xmlns:a16="http://schemas.microsoft.com/office/drawing/2014/main" id="{CA0BFFD2-45B7-48CE-972D-B2D067ADA38B}"/>
            </a:ext>
          </a:extLst>
        </xdr:cNvPr>
        <xdr:cNvSpPr txBox="1"/>
      </xdr:nvSpPr>
      <xdr:spPr>
        <a:xfrm>
          <a:off x="2324744" y="61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EFE15AD6-35A1-4511-979C-1D0B5AAADA3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A2B682AA-B8DE-4E02-9433-F10CF975BF4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6" name="正方形/長方形 105">
          <a:extLst>
            <a:ext uri="{FF2B5EF4-FFF2-40B4-BE49-F238E27FC236}">
              <a16:creationId xmlns:a16="http://schemas.microsoft.com/office/drawing/2014/main" id="{6CACB965-3F5C-409A-883F-496ADA922088}"/>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4077B128-5958-4C44-BCFB-AE80DD7983E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903085FD-10C6-4BA8-A4C0-5CE9669B1A8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FC3B13A4-E238-426C-897F-03E59F533CB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CDC50062-39E7-4B21-95F2-78EF80D2878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4531B896-190E-475B-9261-9A037D865CA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FEC34D59-0D0F-4F80-9375-B9455C6F435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2632400E-399D-4931-BE4F-7DB40479A89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4C1A2CA6-E189-43A8-B776-589DC17EB6C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45EFBDE4-0977-4F50-91AD-44F3A78CB64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B41DF64-CC24-4C8C-BBB4-E2BC8FC53B4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latin typeface="游ゴシック" panose="020B0400000000000000" pitchFamily="50" charset="-128"/>
              <a:ea typeface="游ゴシック" panose="020B0400000000000000" pitchFamily="50" charset="-128"/>
            </a:rPr>
            <a:t>将来の債務償還に対する支払能力を示す債務償還比率は、小さい方がより健全であるが、当村では類似団体平均を大きく下回る</a:t>
          </a:r>
          <a:r>
            <a:rPr kumimoji="1" lang="en-US" altLang="ja-JP" sz="1000">
              <a:solidFill>
                <a:schemeClr val="tx1"/>
              </a:solidFill>
              <a:latin typeface="游ゴシック" panose="020B0400000000000000" pitchFamily="50" charset="-128"/>
              <a:ea typeface="游ゴシック" panose="020B0400000000000000" pitchFamily="50" charset="-128"/>
            </a:rPr>
            <a:t>276</a:t>
          </a:r>
          <a:r>
            <a:rPr kumimoji="1" lang="ja-JP" altLang="en-US" sz="1000">
              <a:solidFill>
                <a:schemeClr val="tx1"/>
              </a:solidFill>
              <a:latin typeface="游ゴシック" panose="020B0400000000000000" pitchFamily="50" charset="-128"/>
              <a:ea typeface="游ゴシック" panose="020B0400000000000000" pitchFamily="50" charset="-128"/>
            </a:rPr>
            <a:t>％となっている。かつては地方交付税の不交付団体であったこともある比較的良好な財政状態を反映し、類似団体のなかでは一番小さくなっている。しかし、前年から２８ポイント増加しており、税収が減少している中では今後も増加傾向が続くことが予測される。緊急度や住民ニーズによる優先度に応じた事業の選択により、起債に 大きく頼ることのない財政運営に努める必要がある。</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E07E64FA-E102-4B9E-9BE3-D7A1024A909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66D3A89C-E382-4BFC-BD51-02BB4B2BAF4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BF3916EC-5C52-4FCF-9531-8805A2FEB96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8E1962A0-1F63-4FE7-A0B8-83446E9ADCAE}"/>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23AA518F-0F19-4DD7-8053-F3DF373AD8E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36DF5213-BE4F-49C0-824E-B0BA803948E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A2F8DCCE-CBD0-4B47-A94C-E21AFF89646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2C2FB033-1A28-400F-9501-8E848DB9F36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4D9BBAD2-1257-463B-9453-8357AA248F5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5D5F8BB3-FDE4-4183-82B0-10C8F4FC0D6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328CB08D-19A0-4532-9758-11406546AB6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3949FBFC-73C4-4452-994C-C394C83115F3}"/>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8EC8AF8C-FEE4-4460-827F-E38DBCEF727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EE4ADA76-0893-4E5C-A6EE-F4BF4C18A2E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4C1D6995-243A-4A0F-9E0E-CB865753060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4D8E921C-BE17-48D5-B1A1-41C575E5CF6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BEE520BC-6CDC-474E-A6C4-5E99870F8E3F}"/>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89C40D2B-5E07-4DB3-9C15-01050C43F30F}"/>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id="{D0E36FF3-7812-4F5A-A2E9-8FC955C7C84B}"/>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id="{083253D0-54B6-4B97-8363-594E3021B103}"/>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a16="http://schemas.microsoft.com/office/drawing/2014/main" id="{DFC27B82-3150-4B5A-B291-0B5373304A40}"/>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id="{88A551F3-A7E2-41A9-A4A8-A6E372FCE924}"/>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id="{02076F09-70E3-4E8F-9E02-CF5E4170C2CA}"/>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23C8AAC-6628-4248-83F9-414929234B6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1CA93DD-2FD2-4A1C-A04B-608183E1C66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9F1B3FE-B150-4759-87D3-304248EAD93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38201CD-D052-4244-BA53-5BB0570743D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83E048C-E017-49A8-8A76-1D951C42037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92177</xdr:rowOff>
    </xdr:from>
    <xdr:ext cx="469744" cy="259045"/>
    <xdr:sp macro="" textlink="">
      <xdr:nvSpPr>
        <xdr:cNvPr id="145" name="n_1aveValue債務償還比率">
          <a:extLst>
            <a:ext uri="{FF2B5EF4-FFF2-40B4-BE49-F238E27FC236}">
              <a16:creationId xmlns:a16="http://schemas.microsoft.com/office/drawing/2014/main" id="{E670D8BE-1A6E-44AF-85C6-F9EF35798851}"/>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6A9AE753-5D74-4DA2-8D7C-F5973363351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A1BCE300-4EFD-4C3A-B977-A1DDC84D988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FB1480F3-D53F-4B11-B7EC-24826915F29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7822A9D5-C3DC-4104-AED7-439DE981659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0EA7CE17-7633-4A21-866B-5F797205AC2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F6E1B249-24DF-4234-8865-D0D9F17197E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8945F6D-FBAA-464F-9916-2F292EDEE0F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72BBFD6-C05E-4548-866F-3E3942D6D21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4B47427-78AA-454A-85E3-B00B66AB0C6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5E887B2-178C-4A0C-9CCD-4F0B3A0EEEB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8D33EB9-11AF-4933-B863-894152E7445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545EB97-685A-497F-B937-B485EF881CE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CA3C2B3-DE42-4E97-BB15-085FC0627AD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656F0F4-80F1-4ED8-A72C-D10B9320254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F362A8B-5D07-491C-91E9-EF83166FAFE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16F98B-F68D-4393-AA3C-20952C163C5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
997
66.05
1,900,890
1,876,277
21,815
1,061,766
1,547,710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F6C17BE-B622-4E5E-AAD8-CAEE10EF7D7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709FD99-DF3C-4896-9FDD-ACA729164ED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FBFB8CB-707F-45BC-B7BC-37E33F990CA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01BE49-DD75-4ACF-AD89-70BBD266728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08ECCCF-7047-4FC8-A7AB-6AA69D46923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FFCCDD7-3E46-47B2-92B1-5A03288BC83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C0B354-EBCB-42AC-B9BF-C9444812887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0625B56-580B-4F96-B722-2356826FBBB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5536C85-B98D-4EAD-90A6-2E02E9AD4F9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D9C7A0D-C654-4E0C-AF79-E1E51A7B74A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7443C9F-1949-428D-812D-E42753CCA72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7866161-B939-4EE9-8F14-C0F3D85E47D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5C682C6-A16C-40E1-9914-15E446CD78C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4C3C6D3-10B6-4A50-B21F-36FD22A1146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32D5FD0-D78B-4DE2-A971-BFA0B29557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3E10DB9-8720-4665-87A6-71E9644C035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51E7B25-A00E-4351-ADCC-1B47AED356E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FB51F48-D3DD-4E55-924F-07662D412FA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F66CAC0-8368-4451-9E73-0C9D0297676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4A547AA-CC1A-4F3D-8A91-F802C80AE2E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5E9B7EB-9C48-4872-B4DE-DEA52A53151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4D0C9C9-AC40-40FA-8302-C95524CE7D1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82DAB18-C2CA-4784-B0EB-0D91B960272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C67837C-09BC-4C72-9D10-417944AD443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5B06E01-356D-47B9-926B-1ECC5CE68F1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181B5F1-0793-45C7-B0F6-CB3A60137E3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76CF1D6-94D6-412C-A3FC-93D676FDE12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A1A3374-CC37-4A24-BD70-49C6EB8C0DC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A4D33F3-F58A-4DFA-9E0D-507C837E2C5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9CBEAFB-2E53-4862-A305-24B930E1639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90E185CB-F229-491B-8091-726ACBA2B11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760B57DD-479C-4EE4-BF33-345EB7521795}"/>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837297D0-E020-4E07-8071-E397548CE9F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BB7249D1-7328-4C95-B7DC-B2F8261763B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D74F4F3-4E0B-4D2A-BB8C-23C80B06C58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54736FB7-106E-424E-96FE-6A71F8D9645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4F5568E3-3735-4D2C-A2D9-54868D739D5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90A30EB9-B486-49D5-A936-84CFE9AB72B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238C7D5B-E124-4EFC-804D-64FEED76E23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FB00EA58-7C71-432D-83F0-9336503F7BB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3DA2C254-DF1F-47B1-BAF4-25C5D677EF2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C3618D02-FE63-4F20-B6EA-F10841119247}"/>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B50037E-E024-458F-8963-325BC8E465A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59A29B0C-2BF7-4A8F-BE61-1C89A140064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1A19804-9A0B-4789-8C5E-A5D02BBAC33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E00A3EE2-8F77-4DF2-9EC9-D575E863B97C}"/>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E22E33DB-0307-4B37-AA32-F9248CA54D42}"/>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55A468A1-3472-4B28-B768-76E320F9ECB6}"/>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FE81B4A8-C70D-4BCE-AA90-864F1AB76BE3}"/>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E1118E45-41F6-4E86-A68F-8DF49A4C3A15}"/>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C831D8B2-C1E5-49ED-9DE4-A4590845FC25}"/>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0789A345-9E3F-4388-BA27-65030BF08FE3}"/>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07D4AA12-9FAC-4486-BA23-946C6E203747}"/>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2EA60293-E9A3-4D58-8CE3-53A99689F51B}"/>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1E278B6C-553D-442E-978C-87FF6BD1909B}"/>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64C4497-3EEC-4207-959E-AE69B1701C8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7280F35-1A8F-44BA-B83D-6EC7CE20DF8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395F949-64B3-4BB2-996B-3EB66E829E0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876BB6E-5B9B-4B4D-B81D-D805686E21E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9657574-F502-4118-AFE4-553540179C0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56424</xdr:rowOff>
    </xdr:from>
    <xdr:to>
      <xdr:col>24</xdr:col>
      <xdr:colOff>114300</xdr:colOff>
      <xdr:row>37</xdr:row>
      <xdr:rowOff>158024</xdr:rowOff>
    </xdr:to>
    <xdr:sp macro="" textlink="">
      <xdr:nvSpPr>
        <xdr:cNvPr id="72" name="楕円 71">
          <a:extLst>
            <a:ext uri="{FF2B5EF4-FFF2-40B4-BE49-F238E27FC236}">
              <a16:creationId xmlns:a16="http://schemas.microsoft.com/office/drawing/2014/main" id="{C042EF80-4251-4888-8723-AC0E2D2443F5}"/>
            </a:ext>
          </a:extLst>
        </xdr:cNvPr>
        <xdr:cNvSpPr/>
      </xdr:nvSpPr>
      <xdr:spPr>
        <a:xfrm>
          <a:off x="45847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34851</xdr:rowOff>
    </xdr:from>
    <xdr:ext cx="405111" cy="259045"/>
    <xdr:sp macro="" textlink="">
      <xdr:nvSpPr>
        <xdr:cNvPr id="73" name="【道路】&#10;有形固定資産減価償却率該当値テキスト">
          <a:extLst>
            <a:ext uri="{FF2B5EF4-FFF2-40B4-BE49-F238E27FC236}">
              <a16:creationId xmlns:a16="http://schemas.microsoft.com/office/drawing/2014/main" id="{4178C5F7-25EB-4DC6-A283-19795FC315EB}"/>
            </a:ext>
          </a:extLst>
        </xdr:cNvPr>
        <xdr:cNvSpPr txBox="1"/>
      </xdr:nvSpPr>
      <xdr:spPr>
        <a:xfrm>
          <a:off x="4673600"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85816</xdr:rowOff>
    </xdr:from>
    <xdr:to>
      <xdr:col>20</xdr:col>
      <xdr:colOff>38100</xdr:colOff>
      <xdr:row>38</xdr:row>
      <xdr:rowOff>15966</xdr:rowOff>
    </xdr:to>
    <xdr:sp macro="" textlink="">
      <xdr:nvSpPr>
        <xdr:cNvPr id="74" name="楕円 73">
          <a:extLst>
            <a:ext uri="{FF2B5EF4-FFF2-40B4-BE49-F238E27FC236}">
              <a16:creationId xmlns:a16="http://schemas.microsoft.com/office/drawing/2014/main" id="{DA19F8A4-4413-4650-A4EB-3EED9ECEEC34}"/>
            </a:ext>
          </a:extLst>
        </xdr:cNvPr>
        <xdr:cNvSpPr/>
      </xdr:nvSpPr>
      <xdr:spPr>
        <a:xfrm>
          <a:off x="3746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107224</xdr:rowOff>
    </xdr:from>
    <xdr:to>
      <xdr:col>24</xdr:col>
      <xdr:colOff>63500</xdr:colOff>
      <xdr:row>37</xdr:row>
      <xdr:rowOff>136616</xdr:rowOff>
    </xdr:to>
    <xdr:cxnSp macro="">
      <xdr:nvCxnSpPr>
        <xdr:cNvPr id="75" name="直線コネクタ 74">
          <a:extLst>
            <a:ext uri="{FF2B5EF4-FFF2-40B4-BE49-F238E27FC236}">
              <a16:creationId xmlns:a16="http://schemas.microsoft.com/office/drawing/2014/main" id="{184C082A-B7BC-489F-913C-6DA10485DED2}"/>
            </a:ext>
          </a:extLst>
        </xdr:cNvPr>
        <xdr:cNvCxnSpPr/>
      </xdr:nvCxnSpPr>
      <xdr:spPr>
        <a:xfrm flipV="1">
          <a:off x="3797300" y="645087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111942</xdr:rowOff>
    </xdr:from>
    <xdr:to>
      <xdr:col>15</xdr:col>
      <xdr:colOff>101600</xdr:colOff>
      <xdr:row>38</xdr:row>
      <xdr:rowOff>42092</xdr:rowOff>
    </xdr:to>
    <xdr:sp macro="" textlink="">
      <xdr:nvSpPr>
        <xdr:cNvPr id="76" name="楕円 75">
          <a:extLst>
            <a:ext uri="{FF2B5EF4-FFF2-40B4-BE49-F238E27FC236}">
              <a16:creationId xmlns:a16="http://schemas.microsoft.com/office/drawing/2014/main" id="{01F2BD3A-6142-4B85-B8BF-D1A08B7A5F18}"/>
            </a:ext>
          </a:extLst>
        </xdr:cNvPr>
        <xdr:cNvSpPr/>
      </xdr:nvSpPr>
      <xdr:spPr>
        <a:xfrm>
          <a:off x="2857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136616</xdr:rowOff>
    </xdr:from>
    <xdr:to>
      <xdr:col>19</xdr:col>
      <xdr:colOff>177800</xdr:colOff>
      <xdr:row>37</xdr:row>
      <xdr:rowOff>162741</xdr:rowOff>
    </xdr:to>
    <xdr:cxnSp macro="">
      <xdr:nvCxnSpPr>
        <xdr:cNvPr id="77" name="直線コネクタ 76">
          <a:extLst>
            <a:ext uri="{FF2B5EF4-FFF2-40B4-BE49-F238E27FC236}">
              <a16:creationId xmlns:a16="http://schemas.microsoft.com/office/drawing/2014/main" id="{55A357CE-CEC2-4F65-83C4-7D0952C8890E}"/>
            </a:ext>
          </a:extLst>
        </xdr:cNvPr>
        <xdr:cNvCxnSpPr/>
      </xdr:nvCxnSpPr>
      <xdr:spPr>
        <a:xfrm flipV="1">
          <a:off x="2908300" y="64802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139700</xdr:rowOff>
    </xdr:from>
    <xdr:to>
      <xdr:col>10</xdr:col>
      <xdr:colOff>165100</xdr:colOff>
      <xdr:row>38</xdr:row>
      <xdr:rowOff>69850</xdr:rowOff>
    </xdr:to>
    <xdr:sp macro="" textlink="">
      <xdr:nvSpPr>
        <xdr:cNvPr id="78" name="楕円 77">
          <a:extLst>
            <a:ext uri="{FF2B5EF4-FFF2-40B4-BE49-F238E27FC236}">
              <a16:creationId xmlns:a16="http://schemas.microsoft.com/office/drawing/2014/main" id="{05C86727-EE41-4598-A6D7-8C43F9B53746}"/>
            </a:ext>
          </a:extLst>
        </xdr:cNvPr>
        <xdr:cNvSpPr/>
      </xdr:nvSpPr>
      <xdr:spPr>
        <a:xfrm>
          <a:off x="196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162741</xdr:rowOff>
    </xdr:from>
    <xdr:to>
      <xdr:col>15</xdr:col>
      <xdr:colOff>50800</xdr:colOff>
      <xdr:row>38</xdr:row>
      <xdr:rowOff>19050</xdr:rowOff>
    </xdr:to>
    <xdr:cxnSp macro="">
      <xdr:nvCxnSpPr>
        <xdr:cNvPr id="79" name="直線コネクタ 78">
          <a:extLst>
            <a:ext uri="{FF2B5EF4-FFF2-40B4-BE49-F238E27FC236}">
              <a16:creationId xmlns:a16="http://schemas.microsoft.com/office/drawing/2014/main" id="{EC16D6D4-00C9-4A55-9B21-D8BB1BBA534E}"/>
            </a:ext>
          </a:extLst>
        </xdr:cNvPr>
        <xdr:cNvCxnSpPr/>
      </xdr:nvCxnSpPr>
      <xdr:spPr>
        <a:xfrm flipV="1">
          <a:off x="2019300" y="65063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id="{687B73F3-66EE-446A-925F-FB59301E8C26}"/>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id="{1A3E0CF5-31B2-4251-B430-4E258F55695E}"/>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a:extLst>
            <a:ext uri="{FF2B5EF4-FFF2-40B4-BE49-F238E27FC236}">
              <a16:creationId xmlns:a16="http://schemas.microsoft.com/office/drawing/2014/main" id="{79099846-24AE-4E92-99E2-F6C88498C6F7}"/>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7093</xdr:rowOff>
    </xdr:from>
    <xdr:ext cx="405111" cy="259045"/>
    <xdr:sp macro="" textlink="">
      <xdr:nvSpPr>
        <xdr:cNvPr id="83" name="n_1mainValue【道路】&#10;有形固定資産減価償却率">
          <a:extLst>
            <a:ext uri="{FF2B5EF4-FFF2-40B4-BE49-F238E27FC236}">
              <a16:creationId xmlns:a16="http://schemas.microsoft.com/office/drawing/2014/main" id="{E755E614-33C3-441A-88A4-592D249EC684}"/>
            </a:ext>
          </a:extLst>
        </xdr:cNvPr>
        <xdr:cNvSpPr txBox="1"/>
      </xdr:nvSpPr>
      <xdr:spPr>
        <a:xfrm>
          <a:off x="35820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33218</xdr:rowOff>
    </xdr:from>
    <xdr:ext cx="405111" cy="259045"/>
    <xdr:sp macro="" textlink="">
      <xdr:nvSpPr>
        <xdr:cNvPr id="84" name="n_2mainValue【道路】&#10;有形固定資産減価償却率">
          <a:extLst>
            <a:ext uri="{FF2B5EF4-FFF2-40B4-BE49-F238E27FC236}">
              <a16:creationId xmlns:a16="http://schemas.microsoft.com/office/drawing/2014/main" id="{C3B0B067-64FD-4416-BCFB-8A489EF11137}"/>
            </a:ext>
          </a:extLst>
        </xdr:cNvPr>
        <xdr:cNvSpPr txBox="1"/>
      </xdr:nvSpPr>
      <xdr:spPr>
        <a:xfrm>
          <a:off x="2705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60977</xdr:rowOff>
    </xdr:from>
    <xdr:ext cx="405111" cy="259045"/>
    <xdr:sp macro="" textlink="">
      <xdr:nvSpPr>
        <xdr:cNvPr id="85" name="n_3mainValue【道路】&#10;有形固定資産減価償却率">
          <a:extLst>
            <a:ext uri="{FF2B5EF4-FFF2-40B4-BE49-F238E27FC236}">
              <a16:creationId xmlns:a16="http://schemas.microsoft.com/office/drawing/2014/main" id="{A35A4210-53C4-49BF-AAAA-EC7E34E09D1E}"/>
            </a:ext>
          </a:extLst>
        </xdr:cNvPr>
        <xdr:cNvSpPr txBox="1"/>
      </xdr:nvSpPr>
      <xdr:spPr>
        <a:xfrm>
          <a:off x="1816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E3339D99-F7C6-496C-95B9-6BD7B3FD8A0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29F39555-0635-4599-AE37-5543124116F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958627DB-A1F0-4683-810B-10AF72B6705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9B6C5A1C-2E90-418C-BA02-2417323223F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770F7042-B619-4F8E-A45C-B713C9F84A6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40D3F47F-42FA-49C3-A2FA-1E464956658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E91FB35C-8C03-4C74-8E3A-723EFBE755C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4D55E0BE-FD0E-49F8-BCAF-F185354216B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1FA5738D-1DF3-4E5A-92F5-56CB1C6B2F4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74E76E60-9CB7-4098-AA69-9DD88F47EE4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C9C41112-329F-4750-B69A-60A7F9732F5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CB57D9E7-B820-468A-B083-53426E81088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F9BB74A5-857A-4252-9645-E5BF93A8B8A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BCFEF52F-5B25-4226-A21A-535C2D10739D}"/>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8E1BF815-35F2-4668-AB75-A218B87F10B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0B5E9DC1-F643-4C0D-9781-F8F7E6D7248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62B4CCF-7C74-465F-AE31-9A5561357C9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BE66B3B0-DA0D-491A-8C89-A19691AB549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F1807BA3-0141-4587-82E7-37C1FF2A0EB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961D7099-6056-4975-A54C-B2A42B22F91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78C3B37E-1833-4ED1-AE5E-A8C66556E49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5B736533-88F5-4AF1-BFEB-DBEB1D2F1ACE}"/>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EC216C02-AF30-4FE2-81E0-D7980442062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6BCC8873-1F3E-44D4-B399-135DD1F1298F}"/>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87CD5D05-FB39-4F72-83C0-7390CE4CA26A}"/>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4FCA3FDF-557A-4ACF-AF0C-9AF1518B4440}"/>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66F8CAB5-2161-46C5-8BB8-4F584C1BA5DA}"/>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21AF95E1-4E93-4E64-988A-46AB9F2AA6EC}"/>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a:extLst>
            <a:ext uri="{FF2B5EF4-FFF2-40B4-BE49-F238E27FC236}">
              <a16:creationId xmlns:a16="http://schemas.microsoft.com/office/drawing/2014/main" id="{2195DD69-801A-4963-9209-E80F4408C267}"/>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0738B2E6-9AD5-46D6-B2A5-1D23E0D95B87}"/>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0418FA9E-AF7B-4190-95C8-6D166E2A122B}"/>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5BB6A04E-B8E3-4BAD-9730-290E2F1F40C5}"/>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594AC954-F325-4761-999E-75808999E743}"/>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89AD8745-5B1C-4473-9CF2-F372A76E96A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F005337-8F33-408E-8DE5-0FEABB3DB5D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1B640E8-A84C-43CD-B689-0537D522E19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CFFE075-3F91-4664-BB52-A1C4D1225CD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EB226B2-3ED1-48ED-BF6E-38388EB6E8A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78394</xdr:rowOff>
    </xdr:from>
    <xdr:to>
      <xdr:col>55</xdr:col>
      <xdr:colOff>50800</xdr:colOff>
      <xdr:row>40</xdr:row>
      <xdr:rowOff>8544</xdr:rowOff>
    </xdr:to>
    <xdr:sp macro="" textlink="">
      <xdr:nvSpPr>
        <xdr:cNvPr id="124" name="楕円 123">
          <a:extLst>
            <a:ext uri="{FF2B5EF4-FFF2-40B4-BE49-F238E27FC236}">
              <a16:creationId xmlns:a16="http://schemas.microsoft.com/office/drawing/2014/main" id="{78DD538F-744B-4BCC-A457-B45DBDF8ABE9}"/>
            </a:ext>
          </a:extLst>
        </xdr:cNvPr>
        <xdr:cNvSpPr/>
      </xdr:nvSpPr>
      <xdr:spPr>
        <a:xfrm>
          <a:off x="10426700" y="67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101271</xdr:rowOff>
    </xdr:from>
    <xdr:ext cx="599010" cy="259045"/>
    <xdr:sp macro="" textlink="">
      <xdr:nvSpPr>
        <xdr:cNvPr id="125" name="【道路】&#10;一人当たり延長該当値テキスト">
          <a:extLst>
            <a:ext uri="{FF2B5EF4-FFF2-40B4-BE49-F238E27FC236}">
              <a16:creationId xmlns:a16="http://schemas.microsoft.com/office/drawing/2014/main" id="{71C87D7E-084D-47AD-853E-99480EF6010F}"/>
            </a:ext>
          </a:extLst>
        </xdr:cNvPr>
        <xdr:cNvSpPr txBox="1"/>
      </xdr:nvSpPr>
      <xdr:spPr>
        <a:xfrm>
          <a:off x="10515600" y="661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89402</xdr:rowOff>
    </xdr:from>
    <xdr:to>
      <xdr:col>50</xdr:col>
      <xdr:colOff>165100</xdr:colOff>
      <xdr:row>40</xdr:row>
      <xdr:rowOff>19552</xdr:rowOff>
    </xdr:to>
    <xdr:sp macro="" textlink="">
      <xdr:nvSpPr>
        <xdr:cNvPr id="126" name="楕円 125">
          <a:extLst>
            <a:ext uri="{FF2B5EF4-FFF2-40B4-BE49-F238E27FC236}">
              <a16:creationId xmlns:a16="http://schemas.microsoft.com/office/drawing/2014/main" id="{E79F38E5-AEEF-4635-B384-609A7067028C}"/>
            </a:ext>
          </a:extLst>
        </xdr:cNvPr>
        <xdr:cNvSpPr/>
      </xdr:nvSpPr>
      <xdr:spPr>
        <a:xfrm>
          <a:off x="9588500" y="677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129194</xdr:rowOff>
    </xdr:from>
    <xdr:to>
      <xdr:col>55</xdr:col>
      <xdr:colOff>0</xdr:colOff>
      <xdr:row>39</xdr:row>
      <xdr:rowOff>140202</xdr:rowOff>
    </xdr:to>
    <xdr:cxnSp macro="">
      <xdr:nvCxnSpPr>
        <xdr:cNvPr id="127" name="直線コネクタ 126">
          <a:extLst>
            <a:ext uri="{FF2B5EF4-FFF2-40B4-BE49-F238E27FC236}">
              <a16:creationId xmlns:a16="http://schemas.microsoft.com/office/drawing/2014/main" id="{4C45B3CD-2E2E-473D-A8B2-CD1C338F93AD}"/>
            </a:ext>
          </a:extLst>
        </xdr:cNvPr>
        <xdr:cNvCxnSpPr/>
      </xdr:nvCxnSpPr>
      <xdr:spPr>
        <a:xfrm flipV="1">
          <a:off x="9639300" y="6815744"/>
          <a:ext cx="838200" cy="1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98880</xdr:rowOff>
    </xdr:from>
    <xdr:to>
      <xdr:col>46</xdr:col>
      <xdr:colOff>38100</xdr:colOff>
      <xdr:row>40</xdr:row>
      <xdr:rowOff>29030</xdr:rowOff>
    </xdr:to>
    <xdr:sp macro="" textlink="">
      <xdr:nvSpPr>
        <xdr:cNvPr id="128" name="楕円 127">
          <a:extLst>
            <a:ext uri="{FF2B5EF4-FFF2-40B4-BE49-F238E27FC236}">
              <a16:creationId xmlns:a16="http://schemas.microsoft.com/office/drawing/2014/main" id="{A61EF500-90BE-4432-B598-B228DA56ABE6}"/>
            </a:ext>
          </a:extLst>
        </xdr:cNvPr>
        <xdr:cNvSpPr/>
      </xdr:nvSpPr>
      <xdr:spPr>
        <a:xfrm>
          <a:off x="8699500" y="67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140202</xdr:rowOff>
    </xdr:from>
    <xdr:to>
      <xdr:col>50</xdr:col>
      <xdr:colOff>114300</xdr:colOff>
      <xdr:row>39</xdr:row>
      <xdr:rowOff>149680</xdr:rowOff>
    </xdr:to>
    <xdr:cxnSp macro="">
      <xdr:nvCxnSpPr>
        <xdr:cNvPr id="129" name="直線コネクタ 128">
          <a:extLst>
            <a:ext uri="{FF2B5EF4-FFF2-40B4-BE49-F238E27FC236}">
              <a16:creationId xmlns:a16="http://schemas.microsoft.com/office/drawing/2014/main" id="{13CA40F2-D219-4093-B923-6A74D1AAED64}"/>
            </a:ext>
          </a:extLst>
        </xdr:cNvPr>
        <xdr:cNvCxnSpPr/>
      </xdr:nvCxnSpPr>
      <xdr:spPr>
        <a:xfrm flipV="1">
          <a:off x="8750300" y="6826752"/>
          <a:ext cx="8890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104680</xdr:rowOff>
    </xdr:from>
    <xdr:to>
      <xdr:col>41</xdr:col>
      <xdr:colOff>101600</xdr:colOff>
      <xdr:row>40</xdr:row>
      <xdr:rowOff>34830</xdr:rowOff>
    </xdr:to>
    <xdr:sp macro="" textlink="">
      <xdr:nvSpPr>
        <xdr:cNvPr id="130" name="楕円 129">
          <a:extLst>
            <a:ext uri="{FF2B5EF4-FFF2-40B4-BE49-F238E27FC236}">
              <a16:creationId xmlns:a16="http://schemas.microsoft.com/office/drawing/2014/main" id="{422AC096-B728-4AF4-9799-DD81ADF0DA96}"/>
            </a:ext>
          </a:extLst>
        </xdr:cNvPr>
        <xdr:cNvSpPr/>
      </xdr:nvSpPr>
      <xdr:spPr>
        <a:xfrm>
          <a:off x="7810500" y="679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149680</xdr:rowOff>
    </xdr:from>
    <xdr:to>
      <xdr:col>45</xdr:col>
      <xdr:colOff>177800</xdr:colOff>
      <xdr:row>39</xdr:row>
      <xdr:rowOff>155480</xdr:rowOff>
    </xdr:to>
    <xdr:cxnSp macro="">
      <xdr:nvCxnSpPr>
        <xdr:cNvPr id="131" name="直線コネクタ 130">
          <a:extLst>
            <a:ext uri="{FF2B5EF4-FFF2-40B4-BE49-F238E27FC236}">
              <a16:creationId xmlns:a16="http://schemas.microsoft.com/office/drawing/2014/main" id="{12038810-57FC-429A-8864-DCD680D1652D}"/>
            </a:ext>
          </a:extLst>
        </xdr:cNvPr>
        <xdr:cNvCxnSpPr/>
      </xdr:nvCxnSpPr>
      <xdr:spPr>
        <a:xfrm flipV="1">
          <a:off x="7861300" y="6836230"/>
          <a:ext cx="889000" cy="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a:extLst>
            <a:ext uri="{FF2B5EF4-FFF2-40B4-BE49-F238E27FC236}">
              <a16:creationId xmlns:a16="http://schemas.microsoft.com/office/drawing/2014/main" id="{F35F58CC-36F5-4A81-B3D0-38AFD1BA43DF}"/>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a:extLst>
            <a:ext uri="{FF2B5EF4-FFF2-40B4-BE49-F238E27FC236}">
              <a16:creationId xmlns:a16="http://schemas.microsoft.com/office/drawing/2014/main" id="{7467804C-A187-41F9-9E66-9201E85279BC}"/>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34" name="n_3aveValue【道路】&#10;一人当たり延長">
          <a:extLst>
            <a:ext uri="{FF2B5EF4-FFF2-40B4-BE49-F238E27FC236}">
              <a16:creationId xmlns:a16="http://schemas.microsoft.com/office/drawing/2014/main" id="{781522CF-47BB-4D34-8582-BCD80DF0B5DF}"/>
            </a:ext>
          </a:extLst>
        </xdr:cNvPr>
        <xdr:cNvSpPr txBox="1"/>
      </xdr:nvSpPr>
      <xdr:spPr>
        <a:xfrm>
          <a:off x="7594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36079</xdr:rowOff>
    </xdr:from>
    <xdr:ext cx="599010" cy="259045"/>
    <xdr:sp macro="" textlink="">
      <xdr:nvSpPr>
        <xdr:cNvPr id="135" name="n_1mainValue【道路】&#10;一人当たり延長">
          <a:extLst>
            <a:ext uri="{FF2B5EF4-FFF2-40B4-BE49-F238E27FC236}">
              <a16:creationId xmlns:a16="http://schemas.microsoft.com/office/drawing/2014/main" id="{4D78E27A-BE7E-4D4E-965E-906594528E0B}"/>
            </a:ext>
          </a:extLst>
        </xdr:cNvPr>
        <xdr:cNvSpPr txBox="1"/>
      </xdr:nvSpPr>
      <xdr:spPr>
        <a:xfrm>
          <a:off x="9327094" y="655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45557</xdr:rowOff>
    </xdr:from>
    <xdr:ext cx="599010" cy="259045"/>
    <xdr:sp macro="" textlink="">
      <xdr:nvSpPr>
        <xdr:cNvPr id="136" name="n_2mainValue【道路】&#10;一人当たり延長">
          <a:extLst>
            <a:ext uri="{FF2B5EF4-FFF2-40B4-BE49-F238E27FC236}">
              <a16:creationId xmlns:a16="http://schemas.microsoft.com/office/drawing/2014/main" id="{709C2163-2CAD-469F-9CED-BFF6CA89E847}"/>
            </a:ext>
          </a:extLst>
        </xdr:cNvPr>
        <xdr:cNvSpPr txBox="1"/>
      </xdr:nvSpPr>
      <xdr:spPr>
        <a:xfrm>
          <a:off x="8450794" y="656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51357</xdr:rowOff>
    </xdr:from>
    <xdr:ext cx="599010" cy="259045"/>
    <xdr:sp macro="" textlink="">
      <xdr:nvSpPr>
        <xdr:cNvPr id="137" name="n_3mainValue【道路】&#10;一人当たり延長">
          <a:extLst>
            <a:ext uri="{FF2B5EF4-FFF2-40B4-BE49-F238E27FC236}">
              <a16:creationId xmlns:a16="http://schemas.microsoft.com/office/drawing/2014/main" id="{BA1EC1A9-3B99-4FFB-9B05-2D785E38F433}"/>
            </a:ext>
          </a:extLst>
        </xdr:cNvPr>
        <xdr:cNvSpPr txBox="1"/>
      </xdr:nvSpPr>
      <xdr:spPr>
        <a:xfrm>
          <a:off x="7561794" y="656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82C769C9-3214-471D-90BC-9024BA344C6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9B78DAD8-0923-4EBA-82DD-66DAA1A5604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BE9BC5E9-7B4C-46F1-AFCB-1661F1CE5FC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43415ABB-80C5-4011-93E7-1225900997E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F495DB70-2645-4DC8-85B1-810DD48530C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B3B37381-83FD-4EFB-B1B1-2A28BC3DCAC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EEBA7473-3B88-4C92-9E2D-D7ECA8AA35E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DA7129A5-1BDC-4D4E-9C06-EE69A47C58A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F1A0EC69-6C23-4B0B-9580-A1AF2EC5C1C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57E3D072-164C-4662-96E5-AC595489142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BFC089A9-1A2E-4CE5-B653-651B50FB873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732D48AE-5284-422E-9392-4895DE4D0541}"/>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A7026CD7-781D-491F-9EB6-6972A439649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DB5E01A8-9847-4A1B-B2DC-A25E4650CAA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A3FA78-FBEB-4ADA-BEBE-3A574DECB2B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9C2D1030-BB5D-4DD1-9CBB-91540E02128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BC426458-9563-4207-9B6A-3EAF8840BDD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FF14DF02-1562-4177-84B1-54B38161CEE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57FFDD00-0C1B-4271-88D1-B29BD901EDD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F947930D-18E9-4AA6-B7A6-F0011EEB1FC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69FDE09D-416A-44E3-9699-2E39ACE8E3F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746B4E00-EDCF-4181-BB15-42D35296A5C9}"/>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9BD853F3-AFA5-4962-B8F7-38F5940FC9D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7BFC25A0-B7C4-4FA9-9B5C-C041A1B9321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928E4425-54DE-44F5-8324-BF02642A91F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BEBC594B-FBB8-4F09-84DB-F39B07AD63F9}"/>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D499A708-5186-4405-A8CB-D44E1AC02097}"/>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FE503468-9AF1-42BB-AB80-D69416449DF4}"/>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61613C8E-85FB-4801-80A0-90F1D2E166D9}"/>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5A78BD89-AE3B-4DBA-88C7-D1359CDA80E5}"/>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9128A02F-8E70-4BCB-A0EA-21E7DD16FFCD}"/>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1D354131-8F43-4791-8A33-5F92C3D9DED9}"/>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4047EF6D-D4C2-4FC9-8B28-550820AB3DDD}"/>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952B3DFC-D564-4886-B1B8-2EEAD3010B45}"/>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B55A349C-99DA-405F-98BE-186C183DD55F}"/>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D0DF1921-05DF-4D3D-88C3-D73BFAA1B0B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A0D067FB-4480-4CB5-A3A9-FCB74F6DCB5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DFBFD074-5CBF-4FF6-B9EC-C4FE3190871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6C5D3413-B3BF-4596-A104-AB93799A3C6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4512957E-E1F6-46FA-A292-1BB52DA208C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168003</xdr:rowOff>
    </xdr:from>
    <xdr:to>
      <xdr:col>24</xdr:col>
      <xdr:colOff>114300</xdr:colOff>
      <xdr:row>59</xdr:row>
      <xdr:rowOff>98153</xdr:rowOff>
    </xdr:to>
    <xdr:sp macro="" textlink="">
      <xdr:nvSpPr>
        <xdr:cNvPr id="178" name="楕円 177">
          <a:extLst>
            <a:ext uri="{FF2B5EF4-FFF2-40B4-BE49-F238E27FC236}">
              <a16:creationId xmlns:a16="http://schemas.microsoft.com/office/drawing/2014/main" id="{BFB592FE-094D-4D89-9A80-242F084A36A8}"/>
            </a:ext>
          </a:extLst>
        </xdr:cNvPr>
        <xdr:cNvSpPr/>
      </xdr:nvSpPr>
      <xdr:spPr>
        <a:xfrm>
          <a:off x="45847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146430</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88E815F-46AC-4F08-A167-362AFC006190}"/>
            </a:ext>
          </a:extLst>
        </xdr:cNvPr>
        <xdr:cNvSpPr txBox="1"/>
      </xdr:nvSpPr>
      <xdr:spPr>
        <a:xfrm>
          <a:off x="4673600" y="1009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16147</xdr:rowOff>
    </xdr:from>
    <xdr:to>
      <xdr:col>20</xdr:col>
      <xdr:colOff>38100</xdr:colOff>
      <xdr:row>59</xdr:row>
      <xdr:rowOff>117747</xdr:rowOff>
    </xdr:to>
    <xdr:sp macro="" textlink="">
      <xdr:nvSpPr>
        <xdr:cNvPr id="180" name="楕円 179">
          <a:extLst>
            <a:ext uri="{FF2B5EF4-FFF2-40B4-BE49-F238E27FC236}">
              <a16:creationId xmlns:a16="http://schemas.microsoft.com/office/drawing/2014/main" id="{18DEA3F9-8680-4A83-AB89-29E691034C9E}"/>
            </a:ext>
          </a:extLst>
        </xdr:cNvPr>
        <xdr:cNvSpPr/>
      </xdr:nvSpPr>
      <xdr:spPr>
        <a:xfrm>
          <a:off x="3746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47353</xdr:rowOff>
    </xdr:from>
    <xdr:to>
      <xdr:col>24</xdr:col>
      <xdr:colOff>63500</xdr:colOff>
      <xdr:row>59</xdr:row>
      <xdr:rowOff>66947</xdr:rowOff>
    </xdr:to>
    <xdr:cxnSp macro="">
      <xdr:nvCxnSpPr>
        <xdr:cNvPr id="181" name="直線コネクタ 180">
          <a:extLst>
            <a:ext uri="{FF2B5EF4-FFF2-40B4-BE49-F238E27FC236}">
              <a16:creationId xmlns:a16="http://schemas.microsoft.com/office/drawing/2014/main" id="{3D56DAEA-EC3E-4AF1-8D59-E65AC30CC64D}"/>
            </a:ext>
          </a:extLst>
        </xdr:cNvPr>
        <xdr:cNvCxnSpPr/>
      </xdr:nvCxnSpPr>
      <xdr:spPr>
        <a:xfrm flipV="1">
          <a:off x="3797300" y="1016290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42273</xdr:rowOff>
    </xdr:from>
    <xdr:to>
      <xdr:col>15</xdr:col>
      <xdr:colOff>101600</xdr:colOff>
      <xdr:row>59</xdr:row>
      <xdr:rowOff>143873</xdr:rowOff>
    </xdr:to>
    <xdr:sp macro="" textlink="">
      <xdr:nvSpPr>
        <xdr:cNvPr id="182" name="楕円 181">
          <a:extLst>
            <a:ext uri="{FF2B5EF4-FFF2-40B4-BE49-F238E27FC236}">
              <a16:creationId xmlns:a16="http://schemas.microsoft.com/office/drawing/2014/main" id="{834C52CB-6BAB-46A5-B192-4E9828C55B43}"/>
            </a:ext>
          </a:extLst>
        </xdr:cNvPr>
        <xdr:cNvSpPr/>
      </xdr:nvSpPr>
      <xdr:spPr>
        <a:xfrm>
          <a:off x="2857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66947</xdr:rowOff>
    </xdr:from>
    <xdr:to>
      <xdr:col>19</xdr:col>
      <xdr:colOff>177800</xdr:colOff>
      <xdr:row>59</xdr:row>
      <xdr:rowOff>93073</xdr:rowOff>
    </xdr:to>
    <xdr:cxnSp macro="">
      <xdr:nvCxnSpPr>
        <xdr:cNvPr id="183" name="直線コネクタ 182">
          <a:extLst>
            <a:ext uri="{FF2B5EF4-FFF2-40B4-BE49-F238E27FC236}">
              <a16:creationId xmlns:a16="http://schemas.microsoft.com/office/drawing/2014/main" id="{A3C0B35D-9CCD-45D0-9BB2-2F769E40F2CC}"/>
            </a:ext>
          </a:extLst>
        </xdr:cNvPr>
        <xdr:cNvCxnSpPr/>
      </xdr:nvCxnSpPr>
      <xdr:spPr>
        <a:xfrm flipV="1">
          <a:off x="2908300" y="101824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70031</xdr:rowOff>
    </xdr:from>
    <xdr:to>
      <xdr:col>10</xdr:col>
      <xdr:colOff>165100</xdr:colOff>
      <xdr:row>60</xdr:row>
      <xdr:rowOff>181</xdr:rowOff>
    </xdr:to>
    <xdr:sp macro="" textlink="">
      <xdr:nvSpPr>
        <xdr:cNvPr id="184" name="楕円 183">
          <a:extLst>
            <a:ext uri="{FF2B5EF4-FFF2-40B4-BE49-F238E27FC236}">
              <a16:creationId xmlns:a16="http://schemas.microsoft.com/office/drawing/2014/main" id="{DB9D7A79-D611-4217-8DA0-863CA9E7919C}"/>
            </a:ext>
          </a:extLst>
        </xdr:cNvPr>
        <xdr:cNvSpPr/>
      </xdr:nvSpPr>
      <xdr:spPr>
        <a:xfrm>
          <a:off x="1968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93073</xdr:rowOff>
    </xdr:from>
    <xdr:to>
      <xdr:col>15</xdr:col>
      <xdr:colOff>50800</xdr:colOff>
      <xdr:row>59</xdr:row>
      <xdr:rowOff>120831</xdr:rowOff>
    </xdr:to>
    <xdr:cxnSp macro="">
      <xdr:nvCxnSpPr>
        <xdr:cNvPr id="185" name="直線コネクタ 184">
          <a:extLst>
            <a:ext uri="{FF2B5EF4-FFF2-40B4-BE49-F238E27FC236}">
              <a16:creationId xmlns:a16="http://schemas.microsoft.com/office/drawing/2014/main" id="{DD19F1C7-0256-447E-A20A-E679C8258133}"/>
            </a:ext>
          </a:extLst>
        </xdr:cNvPr>
        <xdr:cNvCxnSpPr/>
      </xdr:nvCxnSpPr>
      <xdr:spPr>
        <a:xfrm flipV="1">
          <a:off x="2019300" y="102086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48E0F8B7-97FB-470D-99DC-5D8DB97CE3EC}"/>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B024526A-5E62-4DD6-8009-0A88A6EFEF86}"/>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D8680380-1A5D-4C0E-9C90-25D32D168D75}"/>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108874</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DA16500A-B833-4C4E-B9E7-BBDDF6171184}"/>
            </a:ext>
          </a:extLst>
        </xdr:cNvPr>
        <xdr:cNvSpPr txBox="1"/>
      </xdr:nvSpPr>
      <xdr:spPr>
        <a:xfrm>
          <a:off x="35820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135000</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3E339AA7-D981-4953-87B5-53108A9A6202}"/>
            </a:ext>
          </a:extLst>
        </xdr:cNvPr>
        <xdr:cNvSpPr txBox="1"/>
      </xdr:nvSpPr>
      <xdr:spPr>
        <a:xfrm>
          <a:off x="2705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162758</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EB7794ED-F7C6-4CE1-93BE-730665F6E9CA}"/>
            </a:ext>
          </a:extLst>
        </xdr:cNvPr>
        <xdr:cNvSpPr txBox="1"/>
      </xdr:nvSpPr>
      <xdr:spPr>
        <a:xfrm>
          <a:off x="1816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EC867E3E-3E73-453F-BE61-8D69A147E61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513C622-B6FC-4EE9-B235-778F274D9A0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20FDD993-FD6C-4456-A2EB-08B27CB328C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14872155-D84E-4593-ABB3-1453FA048D9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6FBEB100-1A5D-4E3F-8C44-042B76BC74D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91935ADA-C4C7-48BA-8575-0443D2C1FB6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C3806CD-45F2-4D43-BAB3-1075887A6EC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C586A7F0-0DFB-47FA-8651-7B5D3E55E83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9922B207-6A31-4D6E-8F0B-C750539FEED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2770BBBA-3DD4-46F7-A77F-AB7E77D0F58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54204370-5AC9-4480-8BFC-7F11BA4935B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5C65CD52-E3BC-4B51-A340-D376E033E5B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EFB90C34-94AC-4DA6-9447-61FF8184D40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B21E8898-F795-4AF2-BC70-06FC4BCF4B0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6F232FCD-6A62-4DC8-82E3-0D5B30286B9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2BDE1F43-A923-4CC5-B8CF-B59C98C3377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81898393-5E41-47CE-9801-BDDE1C8EC8C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FAF47F98-07C1-40E2-B35D-964FA30BE75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649CA77F-85A9-404E-9631-A320AB0DA45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6E6DDD06-9CE9-4833-9C5F-1D6F950C7F6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D50B414C-006F-46BC-BBD8-B076F0CD50F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3E22E7B3-53CC-4EF1-A7F9-5D2D78D23BE9}"/>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A32CAF39-929D-4352-85E4-B13730EC10EB}"/>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E2665D68-1143-451B-ADA9-761F0080B014}"/>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F270EE8F-7C3A-4D50-9245-477EF6472C81}"/>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A25A8F56-8577-458D-B36D-261F735F63A0}"/>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9B7FDCAF-E737-4E9C-BEE8-A94A14CDA431}"/>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1918052E-441E-47FF-A667-0CB2C1867F83}"/>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5201DB0D-4059-4842-8D96-1153508BDC75}"/>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CE00B96B-1C2B-4211-830B-8760E75BAA41}"/>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6C6CC4C6-2849-4533-B352-AE0E13DB8805}"/>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E289626D-B9D2-44B3-AB73-1A19C53FD7F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5483D3DB-C679-4867-9C2E-695CFF11D69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6AE9B759-7973-401D-9381-50DD2391027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B11AF15B-66A9-4812-BD24-8B0EE00E378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436FF4E9-7B81-48C0-8C75-37E63C04C50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6505</xdr:rowOff>
    </xdr:from>
    <xdr:to>
      <xdr:col>55</xdr:col>
      <xdr:colOff>50800</xdr:colOff>
      <xdr:row>58</xdr:row>
      <xdr:rowOff>108105</xdr:rowOff>
    </xdr:to>
    <xdr:sp macro="" textlink="">
      <xdr:nvSpPr>
        <xdr:cNvPr id="228" name="楕円 227">
          <a:extLst>
            <a:ext uri="{FF2B5EF4-FFF2-40B4-BE49-F238E27FC236}">
              <a16:creationId xmlns:a16="http://schemas.microsoft.com/office/drawing/2014/main" id="{5285C5FD-E249-4992-A4CD-CA5B8D79FF84}"/>
            </a:ext>
          </a:extLst>
        </xdr:cNvPr>
        <xdr:cNvSpPr/>
      </xdr:nvSpPr>
      <xdr:spPr>
        <a:xfrm>
          <a:off x="10426700" y="995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29382</xdr:rowOff>
    </xdr:from>
    <xdr:ext cx="690189" cy="259045"/>
    <xdr:sp macro="" textlink="">
      <xdr:nvSpPr>
        <xdr:cNvPr id="229" name="【橋りょう・トンネル】&#10;一人当たり有形固定資産（償却資産）額該当値テキスト">
          <a:extLst>
            <a:ext uri="{FF2B5EF4-FFF2-40B4-BE49-F238E27FC236}">
              <a16:creationId xmlns:a16="http://schemas.microsoft.com/office/drawing/2014/main" id="{6E8AD5F9-0D97-4B2E-8ECC-489D13F46BEF}"/>
            </a:ext>
          </a:extLst>
        </xdr:cNvPr>
        <xdr:cNvSpPr txBox="1"/>
      </xdr:nvSpPr>
      <xdr:spPr>
        <a:xfrm>
          <a:off x="10515600" y="98020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40328</xdr:rowOff>
    </xdr:from>
    <xdr:to>
      <xdr:col>50</xdr:col>
      <xdr:colOff>165100</xdr:colOff>
      <xdr:row>58</xdr:row>
      <xdr:rowOff>141928</xdr:rowOff>
    </xdr:to>
    <xdr:sp macro="" textlink="">
      <xdr:nvSpPr>
        <xdr:cNvPr id="230" name="楕円 229">
          <a:extLst>
            <a:ext uri="{FF2B5EF4-FFF2-40B4-BE49-F238E27FC236}">
              <a16:creationId xmlns:a16="http://schemas.microsoft.com/office/drawing/2014/main" id="{39084F23-95E2-4D8B-891B-7561E67AEF7B}"/>
            </a:ext>
          </a:extLst>
        </xdr:cNvPr>
        <xdr:cNvSpPr/>
      </xdr:nvSpPr>
      <xdr:spPr>
        <a:xfrm>
          <a:off x="9588500" y="99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57305</xdr:rowOff>
    </xdr:from>
    <xdr:to>
      <xdr:col>55</xdr:col>
      <xdr:colOff>0</xdr:colOff>
      <xdr:row>58</xdr:row>
      <xdr:rowOff>91128</xdr:rowOff>
    </xdr:to>
    <xdr:cxnSp macro="">
      <xdr:nvCxnSpPr>
        <xdr:cNvPr id="231" name="直線コネクタ 230">
          <a:extLst>
            <a:ext uri="{FF2B5EF4-FFF2-40B4-BE49-F238E27FC236}">
              <a16:creationId xmlns:a16="http://schemas.microsoft.com/office/drawing/2014/main" id="{3E61C682-C19D-4E2E-B67A-B35BC80F9887}"/>
            </a:ext>
          </a:extLst>
        </xdr:cNvPr>
        <xdr:cNvCxnSpPr/>
      </xdr:nvCxnSpPr>
      <xdr:spPr>
        <a:xfrm flipV="1">
          <a:off x="9639300" y="10001405"/>
          <a:ext cx="838200" cy="3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60652</xdr:rowOff>
    </xdr:from>
    <xdr:to>
      <xdr:col>46</xdr:col>
      <xdr:colOff>38100</xdr:colOff>
      <xdr:row>58</xdr:row>
      <xdr:rowOff>162252</xdr:rowOff>
    </xdr:to>
    <xdr:sp macro="" textlink="">
      <xdr:nvSpPr>
        <xdr:cNvPr id="232" name="楕円 231">
          <a:extLst>
            <a:ext uri="{FF2B5EF4-FFF2-40B4-BE49-F238E27FC236}">
              <a16:creationId xmlns:a16="http://schemas.microsoft.com/office/drawing/2014/main" id="{100C6128-162B-468C-A78B-B1307A1EC5F7}"/>
            </a:ext>
          </a:extLst>
        </xdr:cNvPr>
        <xdr:cNvSpPr/>
      </xdr:nvSpPr>
      <xdr:spPr>
        <a:xfrm>
          <a:off x="8699500" y="1000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91128</xdr:rowOff>
    </xdr:from>
    <xdr:to>
      <xdr:col>50</xdr:col>
      <xdr:colOff>114300</xdr:colOff>
      <xdr:row>58</xdr:row>
      <xdr:rowOff>111452</xdr:rowOff>
    </xdr:to>
    <xdr:cxnSp macro="">
      <xdr:nvCxnSpPr>
        <xdr:cNvPr id="233" name="直線コネクタ 232">
          <a:extLst>
            <a:ext uri="{FF2B5EF4-FFF2-40B4-BE49-F238E27FC236}">
              <a16:creationId xmlns:a16="http://schemas.microsoft.com/office/drawing/2014/main" id="{6DFE039A-6B13-46C1-B28D-6A285518CEA2}"/>
            </a:ext>
          </a:extLst>
        </xdr:cNvPr>
        <xdr:cNvCxnSpPr/>
      </xdr:nvCxnSpPr>
      <xdr:spPr>
        <a:xfrm flipV="1">
          <a:off x="8750300" y="10035228"/>
          <a:ext cx="889000" cy="2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68367</xdr:rowOff>
    </xdr:from>
    <xdr:to>
      <xdr:col>41</xdr:col>
      <xdr:colOff>101600</xdr:colOff>
      <xdr:row>58</xdr:row>
      <xdr:rowOff>169967</xdr:rowOff>
    </xdr:to>
    <xdr:sp macro="" textlink="">
      <xdr:nvSpPr>
        <xdr:cNvPr id="234" name="楕円 233">
          <a:extLst>
            <a:ext uri="{FF2B5EF4-FFF2-40B4-BE49-F238E27FC236}">
              <a16:creationId xmlns:a16="http://schemas.microsoft.com/office/drawing/2014/main" id="{191E9A6D-C65A-4008-9EC5-E9D21C345456}"/>
            </a:ext>
          </a:extLst>
        </xdr:cNvPr>
        <xdr:cNvSpPr/>
      </xdr:nvSpPr>
      <xdr:spPr>
        <a:xfrm>
          <a:off x="7810500" y="100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111452</xdr:rowOff>
    </xdr:from>
    <xdr:to>
      <xdr:col>45</xdr:col>
      <xdr:colOff>177800</xdr:colOff>
      <xdr:row>58</xdr:row>
      <xdr:rowOff>119167</xdr:rowOff>
    </xdr:to>
    <xdr:cxnSp macro="">
      <xdr:nvCxnSpPr>
        <xdr:cNvPr id="235" name="直線コネクタ 234">
          <a:extLst>
            <a:ext uri="{FF2B5EF4-FFF2-40B4-BE49-F238E27FC236}">
              <a16:creationId xmlns:a16="http://schemas.microsoft.com/office/drawing/2014/main" id="{6095F743-8512-4189-A395-6EB887A66B66}"/>
            </a:ext>
          </a:extLst>
        </xdr:cNvPr>
        <xdr:cNvCxnSpPr/>
      </xdr:nvCxnSpPr>
      <xdr:spPr>
        <a:xfrm flipV="1">
          <a:off x="7861300" y="10055552"/>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81367177-F280-4A12-B2DB-C4F38699E973}"/>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45BECC89-BC56-461F-90B5-878EC3838EA3}"/>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17D6914B-0A27-4862-8AC4-A0AE52406470}"/>
            </a:ext>
          </a:extLst>
        </xdr:cNvPr>
        <xdr:cNvSpPr txBox="1"/>
      </xdr:nvSpPr>
      <xdr:spPr>
        <a:xfrm>
          <a:off x="7561795" y="1080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158455</xdr:rowOff>
    </xdr:from>
    <xdr:ext cx="690189" cy="259045"/>
    <xdr:sp macro="" textlink="">
      <xdr:nvSpPr>
        <xdr:cNvPr id="239" name="n_1mainValue【橋りょう・トンネル】&#10;一人当たり有形固定資産（償却資産）額">
          <a:extLst>
            <a:ext uri="{FF2B5EF4-FFF2-40B4-BE49-F238E27FC236}">
              <a16:creationId xmlns:a16="http://schemas.microsoft.com/office/drawing/2014/main" id="{9FAFFDEF-47AF-4A33-9F91-76209F3666BB}"/>
            </a:ext>
          </a:extLst>
        </xdr:cNvPr>
        <xdr:cNvSpPr txBox="1"/>
      </xdr:nvSpPr>
      <xdr:spPr>
        <a:xfrm>
          <a:off x="9281505" y="975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7329</xdr:rowOff>
    </xdr:from>
    <xdr:ext cx="690189" cy="259045"/>
    <xdr:sp macro="" textlink="">
      <xdr:nvSpPr>
        <xdr:cNvPr id="240" name="n_2mainValue【橋りょう・トンネル】&#10;一人当たり有形固定資産（償却資産）額">
          <a:extLst>
            <a:ext uri="{FF2B5EF4-FFF2-40B4-BE49-F238E27FC236}">
              <a16:creationId xmlns:a16="http://schemas.microsoft.com/office/drawing/2014/main" id="{759A9272-0490-40C5-BB9F-A2A96A93E665}"/>
            </a:ext>
          </a:extLst>
        </xdr:cNvPr>
        <xdr:cNvSpPr txBox="1"/>
      </xdr:nvSpPr>
      <xdr:spPr>
        <a:xfrm>
          <a:off x="8405205" y="97799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15044</xdr:rowOff>
    </xdr:from>
    <xdr:ext cx="690189" cy="259045"/>
    <xdr:sp macro="" textlink="">
      <xdr:nvSpPr>
        <xdr:cNvPr id="241" name="n_3mainValue【橋りょう・トンネル】&#10;一人当たり有形固定資産（償却資産）額">
          <a:extLst>
            <a:ext uri="{FF2B5EF4-FFF2-40B4-BE49-F238E27FC236}">
              <a16:creationId xmlns:a16="http://schemas.microsoft.com/office/drawing/2014/main" id="{F99FE303-A725-4424-9F3C-669BF73E3E19}"/>
            </a:ext>
          </a:extLst>
        </xdr:cNvPr>
        <xdr:cNvSpPr txBox="1"/>
      </xdr:nvSpPr>
      <xdr:spPr>
        <a:xfrm>
          <a:off x="7516205" y="97876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ED6EEDAE-CEC9-4505-983D-98E75729E8C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AB39002F-2361-4E66-A749-C099E28454E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DCAE7F8B-4B0E-485B-A5D4-EC14AE13779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183394CD-8BF7-4BA1-A5D6-C18ADD69A4B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5C560C6A-74BD-4C67-8F9B-FB2E82DE9EB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E01E2217-E06A-4F72-BB93-5FC702BF4C7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CDA1B543-B16A-43C0-BBC2-3B9671A213E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FD07B661-AA55-4837-B760-3391C7B5BB7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7627097E-6F2C-4D87-9126-85AD14FD55D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B63887F0-2DC9-4226-A34A-5C928EB84F6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8F196036-EEA3-4D18-B69F-FD1A9962630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3F4965C9-19C8-4B52-A6EE-1D461CF663C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6B714757-239C-4343-9649-1298F587D99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93636D1A-329F-4D95-9D2F-E58781FC2DE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57D606F2-BAA2-4152-8E60-D8A4EF74DF0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A14CD173-BB3E-4D92-AC5B-B4E9FFD2DC8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DA4E3852-7BFE-48AD-88BE-E789EBABA82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9DAF3B9-AF68-440F-A289-E45F20DC0A0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C5F3E742-D504-4B29-A96E-A5DC228DD97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50E475E6-678B-4787-AF4C-CED7F09787C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8E53F405-8E90-473A-9B4A-1D96B563443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39413C3B-9384-4A3B-8E1A-78CB8E7B99B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D5421162-EF22-4670-83D3-10EA9345678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6E86574-73C0-41F8-A80E-371C6BB3356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26F5B22E-77EF-4614-AF80-515FCB2E0137}"/>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5C13C6BE-3247-468D-88B6-25197C69B46B}"/>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4B13792D-7687-472A-9255-7644E0A4767E}"/>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3B23E9E9-E09F-44D1-A5CD-778A2C82DA88}"/>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7C4D96FA-530B-448C-AB7F-C18F0A9D3C42}"/>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C127FACB-8562-4367-B472-88F004E0D35D}"/>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D8B71572-99D7-4EF4-B1B5-AA71E710CEC2}"/>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A2D9E4EF-06ED-4162-997C-27DE73759622}"/>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ADCA5C1F-C10D-4BB1-8FCF-0412EB013738}"/>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58A7F7C6-2E2C-4BBC-B3A0-4FB35CA162E3}"/>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53011BF6-101C-4662-8CB5-735AC46DFB2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46BA2B6-CBAA-477F-A471-316499E054C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262DBE84-A795-444A-ADDF-BEACB319F65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FBF21C72-E91A-467D-8AC5-998F320DC03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287D70D8-39A0-4CBC-90EC-4606FC83827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139700</xdr:rowOff>
    </xdr:from>
    <xdr:to>
      <xdr:col>24</xdr:col>
      <xdr:colOff>114300</xdr:colOff>
      <xdr:row>81</xdr:row>
      <xdr:rowOff>69850</xdr:rowOff>
    </xdr:to>
    <xdr:sp macro="" textlink="">
      <xdr:nvSpPr>
        <xdr:cNvPr id="281" name="楕円 280">
          <a:extLst>
            <a:ext uri="{FF2B5EF4-FFF2-40B4-BE49-F238E27FC236}">
              <a16:creationId xmlns:a16="http://schemas.microsoft.com/office/drawing/2014/main" id="{66611DC7-D07A-4464-8913-5E24483E98AD}"/>
            </a:ext>
          </a:extLst>
        </xdr:cNvPr>
        <xdr:cNvSpPr/>
      </xdr:nvSpPr>
      <xdr:spPr>
        <a:xfrm>
          <a:off x="4584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162577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3CD133EE-6EFF-43C7-88C0-6EE64D719637}"/>
            </a:ext>
          </a:extLst>
        </xdr:cNvPr>
        <xdr:cNvSpPr txBox="1"/>
      </xdr:nvSpPr>
      <xdr:spPr>
        <a:xfrm>
          <a:off x="4673600"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139700</xdr:rowOff>
    </xdr:from>
    <xdr:to>
      <xdr:col>20</xdr:col>
      <xdr:colOff>38100</xdr:colOff>
      <xdr:row>80</xdr:row>
      <xdr:rowOff>69850</xdr:rowOff>
    </xdr:to>
    <xdr:sp macro="" textlink="">
      <xdr:nvSpPr>
        <xdr:cNvPr id="283" name="楕円 282">
          <a:extLst>
            <a:ext uri="{FF2B5EF4-FFF2-40B4-BE49-F238E27FC236}">
              <a16:creationId xmlns:a16="http://schemas.microsoft.com/office/drawing/2014/main" id="{55D89B83-2C6E-45DA-BC57-3C924AFE6987}"/>
            </a:ext>
          </a:extLst>
        </xdr:cNvPr>
        <xdr:cNvSpPr/>
      </xdr:nvSpPr>
      <xdr:spPr>
        <a:xfrm>
          <a:off x="3746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19050</xdr:rowOff>
    </xdr:from>
    <xdr:to>
      <xdr:col>24</xdr:col>
      <xdr:colOff>63500</xdr:colOff>
      <xdr:row>81</xdr:row>
      <xdr:rowOff>19050</xdr:rowOff>
    </xdr:to>
    <xdr:cxnSp macro="">
      <xdr:nvCxnSpPr>
        <xdr:cNvPr id="284" name="直線コネクタ 283">
          <a:extLst>
            <a:ext uri="{FF2B5EF4-FFF2-40B4-BE49-F238E27FC236}">
              <a16:creationId xmlns:a16="http://schemas.microsoft.com/office/drawing/2014/main" id="{F33569AF-73D6-4BFB-AB6C-B695C9D206E0}"/>
            </a:ext>
          </a:extLst>
        </xdr:cNvPr>
        <xdr:cNvCxnSpPr/>
      </xdr:nvCxnSpPr>
      <xdr:spPr>
        <a:xfrm>
          <a:off x="3797300" y="137350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636</xdr:rowOff>
    </xdr:from>
    <xdr:to>
      <xdr:col>15</xdr:col>
      <xdr:colOff>101600</xdr:colOff>
      <xdr:row>79</xdr:row>
      <xdr:rowOff>102236</xdr:rowOff>
    </xdr:to>
    <xdr:sp macro="" textlink="">
      <xdr:nvSpPr>
        <xdr:cNvPr id="285" name="楕円 284">
          <a:extLst>
            <a:ext uri="{FF2B5EF4-FFF2-40B4-BE49-F238E27FC236}">
              <a16:creationId xmlns:a16="http://schemas.microsoft.com/office/drawing/2014/main" id="{1D2EB1C9-1FF7-40AA-B0C6-4C5ED627D440}"/>
            </a:ext>
          </a:extLst>
        </xdr:cNvPr>
        <xdr:cNvSpPr/>
      </xdr:nvSpPr>
      <xdr:spPr>
        <a:xfrm>
          <a:off x="28575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51436</xdr:rowOff>
    </xdr:from>
    <xdr:to>
      <xdr:col>19</xdr:col>
      <xdr:colOff>177800</xdr:colOff>
      <xdr:row>80</xdr:row>
      <xdr:rowOff>19050</xdr:rowOff>
    </xdr:to>
    <xdr:cxnSp macro="">
      <xdr:nvCxnSpPr>
        <xdr:cNvPr id="286" name="直線コネクタ 285">
          <a:extLst>
            <a:ext uri="{FF2B5EF4-FFF2-40B4-BE49-F238E27FC236}">
              <a16:creationId xmlns:a16="http://schemas.microsoft.com/office/drawing/2014/main" id="{798D3EA5-F142-4457-BA36-72116E021B51}"/>
            </a:ext>
          </a:extLst>
        </xdr:cNvPr>
        <xdr:cNvCxnSpPr/>
      </xdr:nvCxnSpPr>
      <xdr:spPr>
        <a:xfrm>
          <a:off x="2908300" y="13595986"/>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36830</xdr:rowOff>
    </xdr:from>
    <xdr:to>
      <xdr:col>10</xdr:col>
      <xdr:colOff>165100</xdr:colOff>
      <xdr:row>79</xdr:row>
      <xdr:rowOff>138430</xdr:rowOff>
    </xdr:to>
    <xdr:sp macro="" textlink="">
      <xdr:nvSpPr>
        <xdr:cNvPr id="287" name="楕円 286">
          <a:extLst>
            <a:ext uri="{FF2B5EF4-FFF2-40B4-BE49-F238E27FC236}">
              <a16:creationId xmlns:a16="http://schemas.microsoft.com/office/drawing/2014/main" id="{3EE3B958-AE5E-49AA-A650-35C596799F19}"/>
            </a:ext>
          </a:extLst>
        </xdr:cNvPr>
        <xdr:cNvSpPr/>
      </xdr:nvSpPr>
      <xdr:spPr>
        <a:xfrm>
          <a:off x="1968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51436</xdr:rowOff>
    </xdr:from>
    <xdr:to>
      <xdr:col>15</xdr:col>
      <xdr:colOff>50800</xdr:colOff>
      <xdr:row>79</xdr:row>
      <xdr:rowOff>87630</xdr:rowOff>
    </xdr:to>
    <xdr:cxnSp macro="">
      <xdr:nvCxnSpPr>
        <xdr:cNvPr id="288" name="直線コネクタ 287">
          <a:extLst>
            <a:ext uri="{FF2B5EF4-FFF2-40B4-BE49-F238E27FC236}">
              <a16:creationId xmlns:a16="http://schemas.microsoft.com/office/drawing/2014/main" id="{F744D924-5F1E-474B-A17F-2D930609E428}"/>
            </a:ext>
          </a:extLst>
        </xdr:cNvPr>
        <xdr:cNvCxnSpPr/>
      </xdr:nvCxnSpPr>
      <xdr:spPr>
        <a:xfrm flipV="1">
          <a:off x="2019300" y="135959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a16="http://schemas.microsoft.com/office/drawing/2014/main" id="{0175581F-24C2-477E-A7B3-46D606D70478}"/>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id="{F4F499E2-0077-47EA-A334-CB557BD6FDC9}"/>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id="{0FB0426F-9320-4208-A311-B875CDE90930}"/>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86377</xdr:rowOff>
    </xdr:from>
    <xdr:ext cx="405111" cy="259045"/>
    <xdr:sp macro="" textlink="">
      <xdr:nvSpPr>
        <xdr:cNvPr id="292" name="n_1mainValue【公営住宅】&#10;有形固定資産減価償却率">
          <a:extLst>
            <a:ext uri="{FF2B5EF4-FFF2-40B4-BE49-F238E27FC236}">
              <a16:creationId xmlns:a16="http://schemas.microsoft.com/office/drawing/2014/main" id="{939FE285-077C-4988-AE9F-EC50267812D0}"/>
            </a:ext>
          </a:extLst>
        </xdr:cNvPr>
        <xdr:cNvSpPr txBox="1"/>
      </xdr:nvSpPr>
      <xdr:spPr>
        <a:xfrm>
          <a:off x="35820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118763</xdr:rowOff>
    </xdr:from>
    <xdr:ext cx="405111" cy="259045"/>
    <xdr:sp macro="" textlink="">
      <xdr:nvSpPr>
        <xdr:cNvPr id="293" name="n_2mainValue【公営住宅】&#10;有形固定資産減価償却率">
          <a:extLst>
            <a:ext uri="{FF2B5EF4-FFF2-40B4-BE49-F238E27FC236}">
              <a16:creationId xmlns:a16="http://schemas.microsoft.com/office/drawing/2014/main" id="{092CC331-9912-4676-8D85-5F3827196618}"/>
            </a:ext>
          </a:extLst>
        </xdr:cNvPr>
        <xdr:cNvSpPr txBox="1"/>
      </xdr:nvSpPr>
      <xdr:spPr>
        <a:xfrm>
          <a:off x="2705744" y="1332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154957</xdr:rowOff>
    </xdr:from>
    <xdr:ext cx="405111" cy="259045"/>
    <xdr:sp macro="" textlink="">
      <xdr:nvSpPr>
        <xdr:cNvPr id="294" name="n_3mainValue【公営住宅】&#10;有形固定資産減価償却率">
          <a:extLst>
            <a:ext uri="{FF2B5EF4-FFF2-40B4-BE49-F238E27FC236}">
              <a16:creationId xmlns:a16="http://schemas.microsoft.com/office/drawing/2014/main" id="{B9F86F90-C054-40C7-8C20-BFBA74F12772}"/>
            </a:ext>
          </a:extLst>
        </xdr:cNvPr>
        <xdr:cNvSpPr txBox="1"/>
      </xdr:nvSpPr>
      <xdr:spPr>
        <a:xfrm>
          <a:off x="181674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B07DD234-7547-447C-A4D7-F6CEB28213F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37FB60E6-5B5F-4379-BE24-EE8BCF356E7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E0AA483D-A6C4-4CD9-A04C-46546935191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2AA55269-7EE0-491A-B66A-D963E0B5213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C9E63E61-11D4-4C90-9DD4-CEE7751F4DD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32BFE26E-6D27-48FE-B143-BD3EDCFB611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7A04AF81-EAE8-4042-9E6E-9E3BE333852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452F33BF-389B-44CC-920F-0A5DC5796B3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D111EA2A-E180-4420-B6BC-8D300F253E6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4C3034A4-9B3D-4FE1-81CD-72AF1609FDC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FD51C82F-7B0D-4EAA-8936-87F4A72388F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3EC93490-DB0B-47AA-A851-472F7D7DADA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785A5338-B784-4F07-9394-26443D5E304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19DB691B-8CBA-4CE4-8BAF-D01BF1CF6EEE}"/>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38727575-43A1-412F-9CE0-059269A685B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BA450BDB-74FC-4C5B-8A5C-829C27F4D97B}"/>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5458814D-3400-4CE9-9BD3-8FA50C77E5F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A9FAC3DC-4725-41F5-9B9D-8E9022519925}"/>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E1B7E877-88E9-4E9B-9464-82797FA416A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B6CE4B56-1402-43BB-B331-0E11943DBA4A}"/>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412073C5-CFC3-4D3E-8E37-1F2F7EEFDEC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664CE43E-1D93-4711-A5E4-67A6BC37CF4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2FED34DE-A48E-42B5-8BB5-7FEABE8F56E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B64E748A-7F03-4A7D-ACCF-6984DDE76182}"/>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E6FFE536-F967-444F-AF2E-2C9720A1E7CC}"/>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872FBE09-A9E9-46E3-93F6-DF1FFFA9A16C}"/>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833D519D-63D4-4240-BAC6-1544765213CA}"/>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F19BE47C-2273-4501-979C-CD36B64AA7F8}"/>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23" name="【公営住宅】&#10;一人当たり面積平均値テキスト">
          <a:extLst>
            <a:ext uri="{FF2B5EF4-FFF2-40B4-BE49-F238E27FC236}">
              <a16:creationId xmlns:a16="http://schemas.microsoft.com/office/drawing/2014/main" id="{0F22F0DC-14E4-4A3E-91A0-99623434DE48}"/>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D81F2255-7F60-4217-AB60-FED103BC36B2}"/>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584CC880-A867-45B9-9070-502663773A52}"/>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E2638CF4-B114-45F1-9746-FF589BE50B7A}"/>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EAEA8D56-B897-4C9F-9067-FB10773337BC}"/>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BAA399F7-5563-443F-8F36-ABF84F6FDD3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79E8BC42-3E91-4A44-A523-52E67CCA723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B91D2286-D892-4AFE-9669-24801723B08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EAAD94E6-0550-49FF-9672-0B7726504EA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12C55A3F-A111-4F16-81D8-765740DA353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167856</xdr:rowOff>
    </xdr:from>
    <xdr:to>
      <xdr:col>55</xdr:col>
      <xdr:colOff>50800</xdr:colOff>
      <xdr:row>85</xdr:row>
      <xdr:rowOff>98006</xdr:rowOff>
    </xdr:to>
    <xdr:sp macro="" textlink="">
      <xdr:nvSpPr>
        <xdr:cNvPr id="333" name="楕円 332">
          <a:extLst>
            <a:ext uri="{FF2B5EF4-FFF2-40B4-BE49-F238E27FC236}">
              <a16:creationId xmlns:a16="http://schemas.microsoft.com/office/drawing/2014/main" id="{EBA024BF-BA22-4A09-AA26-A9A92590D561}"/>
            </a:ext>
          </a:extLst>
        </xdr:cNvPr>
        <xdr:cNvSpPr/>
      </xdr:nvSpPr>
      <xdr:spPr>
        <a:xfrm>
          <a:off x="10426700" y="145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19283</xdr:rowOff>
    </xdr:from>
    <xdr:ext cx="469744" cy="259045"/>
    <xdr:sp macro="" textlink="">
      <xdr:nvSpPr>
        <xdr:cNvPr id="334" name="【公営住宅】&#10;一人当たり面積該当値テキスト">
          <a:extLst>
            <a:ext uri="{FF2B5EF4-FFF2-40B4-BE49-F238E27FC236}">
              <a16:creationId xmlns:a16="http://schemas.microsoft.com/office/drawing/2014/main" id="{7BCE2BCA-5907-4C0A-B46D-4B0C47174883}"/>
            </a:ext>
          </a:extLst>
        </xdr:cNvPr>
        <xdr:cNvSpPr txBox="1"/>
      </xdr:nvSpPr>
      <xdr:spPr>
        <a:xfrm>
          <a:off x="10515600" y="1442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20104</xdr:rowOff>
    </xdr:from>
    <xdr:to>
      <xdr:col>50</xdr:col>
      <xdr:colOff>165100</xdr:colOff>
      <xdr:row>85</xdr:row>
      <xdr:rowOff>121704</xdr:rowOff>
    </xdr:to>
    <xdr:sp macro="" textlink="">
      <xdr:nvSpPr>
        <xdr:cNvPr id="335" name="楕円 334">
          <a:extLst>
            <a:ext uri="{FF2B5EF4-FFF2-40B4-BE49-F238E27FC236}">
              <a16:creationId xmlns:a16="http://schemas.microsoft.com/office/drawing/2014/main" id="{9FE16D7F-AF8E-4FD9-B5C8-D947DD37D0B6}"/>
            </a:ext>
          </a:extLst>
        </xdr:cNvPr>
        <xdr:cNvSpPr/>
      </xdr:nvSpPr>
      <xdr:spPr>
        <a:xfrm>
          <a:off x="9588500" y="1459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47206</xdr:rowOff>
    </xdr:from>
    <xdr:to>
      <xdr:col>55</xdr:col>
      <xdr:colOff>0</xdr:colOff>
      <xdr:row>85</xdr:row>
      <xdr:rowOff>70904</xdr:rowOff>
    </xdr:to>
    <xdr:cxnSp macro="">
      <xdr:nvCxnSpPr>
        <xdr:cNvPr id="336" name="直線コネクタ 335">
          <a:extLst>
            <a:ext uri="{FF2B5EF4-FFF2-40B4-BE49-F238E27FC236}">
              <a16:creationId xmlns:a16="http://schemas.microsoft.com/office/drawing/2014/main" id="{6004CAEE-3601-40B6-8A70-BD2725B1036E}"/>
            </a:ext>
          </a:extLst>
        </xdr:cNvPr>
        <xdr:cNvCxnSpPr/>
      </xdr:nvCxnSpPr>
      <xdr:spPr>
        <a:xfrm flipV="1">
          <a:off x="9639300" y="14620456"/>
          <a:ext cx="8382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34162</xdr:rowOff>
    </xdr:from>
    <xdr:to>
      <xdr:col>46</xdr:col>
      <xdr:colOff>38100</xdr:colOff>
      <xdr:row>85</xdr:row>
      <xdr:rowOff>135762</xdr:rowOff>
    </xdr:to>
    <xdr:sp macro="" textlink="">
      <xdr:nvSpPr>
        <xdr:cNvPr id="337" name="楕円 336">
          <a:extLst>
            <a:ext uri="{FF2B5EF4-FFF2-40B4-BE49-F238E27FC236}">
              <a16:creationId xmlns:a16="http://schemas.microsoft.com/office/drawing/2014/main" id="{78A9E357-9A8E-4A24-A6A2-9411F4216158}"/>
            </a:ext>
          </a:extLst>
        </xdr:cNvPr>
        <xdr:cNvSpPr/>
      </xdr:nvSpPr>
      <xdr:spPr>
        <a:xfrm>
          <a:off x="8699500" y="14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70904</xdr:rowOff>
    </xdr:from>
    <xdr:to>
      <xdr:col>50</xdr:col>
      <xdr:colOff>114300</xdr:colOff>
      <xdr:row>85</xdr:row>
      <xdr:rowOff>84962</xdr:rowOff>
    </xdr:to>
    <xdr:cxnSp macro="">
      <xdr:nvCxnSpPr>
        <xdr:cNvPr id="338" name="直線コネクタ 337">
          <a:extLst>
            <a:ext uri="{FF2B5EF4-FFF2-40B4-BE49-F238E27FC236}">
              <a16:creationId xmlns:a16="http://schemas.microsoft.com/office/drawing/2014/main" id="{60F785F5-3A6F-4714-9080-D757A4929F65}"/>
            </a:ext>
          </a:extLst>
        </xdr:cNvPr>
        <xdr:cNvCxnSpPr/>
      </xdr:nvCxnSpPr>
      <xdr:spPr>
        <a:xfrm flipV="1">
          <a:off x="8750300" y="14644154"/>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17171</xdr:rowOff>
    </xdr:from>
    <xdr:to>
      <xdr:col>41</xdr:col>
      <xdr:colOff>101600</xdr:colOff>
      <xdr:row>85</xdr:row>
      <xdr:rowOff>118771</xdr:rowOff>
    </xdr:to>
    <xdr:sp macro="" textlink="">
      <xdr:nvSpPr>
        <xdr:cNvPr id="339" name="楕円 338">
          <a:extLst>
            <a:ext uri="{FF2B5EF4-FFF2-40B4-BE49-F238E27FC236}">
              <a16:creationId xmlns:a16="http://schemas.microsoft.com/office/drawing/2014/main" id="{BA5745D6-BC0E-4C0A-AA69-9E7FEAF60C6A}"/>
            </a:ext>
          </a:extLst>
        </xdr:cNvPr>
        <xdr:cNvSpPr/>
      </xdr:nvSpPr>
      <xdr:spPr>
        <a:xfrm>
          <a:off x="7810500" y="1459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67971</xdr:rowOff>
    </xdr:from>
    <xdr:to>
      <xdr:col>45</xdr:col>
      <xdr:colOff>177800</xdr:colOff>
      <xdr:row>85</xdr:row>
      <xdr:rowOff>84962</xdr:rowOff>
    </xdr:to>
    <xdr:cxnSp macro="">
      <xdr:nvCxnSpPr>
        <xdr:cNvPr id="340" name="直線コネクタ 339">
          <a:extLst>
            <a:ext uri="{FF2B5EF4-FFF2-40B4-BE49-F238E27FC236}">
              <a16:creationId xmlns:a16="http://schemas.microsoft.com/office/drawing/2014/main" id="{18CE5DD7-B248-4DF5-AD27-5A5E2459B66F}"/>
            </a:ext>
          </a:extLst>
        </xdr:cNvPr>
        <xdr:cNvCxnSpPr/>
      </xdr:nvCxnSpPr>
      <xdr:spPr>
        <a:xfrm>
          <a:off x="7861300" y="14641221"/>
          <a:ext cx="889000" cy="1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41" name="n_1aveValue【公営住宅】&#10;一人当たり面積">
          <a:extLst>
            <a:ext uri="{FF2B5EF4-FFF2-40B4-BE49-F238E27FC236}">
              <a16:creationId xmlns:a16="http://schemas.microsoft.com/office/drawing/2014/main" id="{2B203AD6-C6C2-4C16-927B-0232F07150AE}"/>
            </a:ext>
          </a:extLst>
        </xdr:cNvPr>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42" name="n_2aveValue【公営住宅】&#10;一人当たり面積">
          <a:extLst>
            <a:ext uri="{FF2B5EF4-FFF2-40B4-BE49-F238E27FC236}">
              <a16:creationId xmlns:a16="http://schemas.microsoft.com/office/drawing/2014/main" id="{EDB09AA8-A468-4EA7-B397-6F4D35CD470B}"/>
            </a:ext>
          </a:extLst>
        </xdr:cNvPr>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43" name="n_3aveValue【公営住宅】&#10;一人当たり面積">
          <a:extLst>
            <a:ext uri="{FF2B5EF4-FFF2-40B4-BE49-F238E27FC236}">
              <a16:creationId xmlns:a16="http://schemas.microsoft.com/office/drawing/2014/main" id="{F5E8356A-14CF-4532-9B27-6E0B56B54665}"/>
            </a:ext>
          </a:extLst>
        </xdr:cNvPr>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138231</xdr:rowOff>
    </xdr:from>
    <xdr:ext cx="469744" cy="259045"/>
    <xdr:sp macro="" textlink="">
      <xdr:nvSpPr>
        <xdr:cNvPr id="344" name="n_1mainValue【公営住宅】&#10;一人当たり面積">
          <a:extLst>
            <a:ext uri="{FF2B5EF4-FFF2-40B4-BE49-F238E27FC236}">
              <a16:creationId xmlns:a16="http://schemas.microsoft.com/office/drawing/2014/main" id="{FE0A51A0-79BE-4003-BB61-5FD67ED68539}"/>
            </a:ext>
          </a:extLst>
        </xdr:cNvPr>
        <xdr:cNvSpPr txBox="1"/>
      </xdr:nvSpPr>
      <xdr:spPr>
        <a:xfrm>
          <a:off x="9391727" y="1436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152289</xdr:rowOff>
    </xdr:from>
    <xdr:ext cx="469744" cy="259045"/>
    <xdr:sp macro="" textlink="">
      <xdr:nvSpPr>
        <xdr:cNvPr id="345" name="n_2mainValue【公営住宅】&#10;一人当たり面積">
          <a:extLst>
            <a:ext uri="{FF2B5EF4-FFF2-40B4-BE49-F238E27FC236}">
              <a16:creationId xmlns:a16="http://schemas.microsoft.com/office/drawing/2014/main" id="{9D5BB447-1AF7-4F1B-A4BA-065ACE99D8F7}"/>
            </a:ext>
          </a:extLst>
        </xdr:cNvPr>
        <xdr:cNvSpPr txBox="1"/>
      </xdr:nvSpPr>
      <xdr:spPr>
        <a:xfrm>
          <a:off x="85154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135298</xdr:rowOff>
    </xdr:from>
    <xdr:ext cx="469744" cy="259045"/>
    <xdr:sp macro="" textlink="">
      <xdr:nvSpPr>
        <xdr:cNvPr id="346" name="n_3mainValue【公営住宅】&#10;一人当たり面積">
          <a:extLst>
            <a:ext uri="{FF2B5EF4-FFF2-40B4-BE49-F238E27FC236}">
              <a16:creationId xmlns:a16="http://schemas.microsoft.com/office/drawing/2014/main" id="{8C970452-6EB7-4D95-B5EC-025E03CD6A46}"/>
            </a:ext>
          </a:extLst>
        </xdr:cNvPr>
        <xdr:cNvSpPr txBox="1"/>
      </xdr:nvSpPr>
      <xdr:spPr>
        <a:xfrm>
          <a:off x="7626427" y="1436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3D8CEAED-4819-4F6B-8950-4B203C1B6C7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FAEDE1EF-E356-4833-B767-D5047318901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6C5FEFE3-6386-4038-A310-DC72CF96D7F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812FDD7-10A3-4BBE-95B0-8E85CBE48C1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86CA31D2-E1DC-49D4-91B8-15126CBD270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8A4CF940-559D-4843-A33F-049ABDF977E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2A24EFBC-C958-4B14-81F1-B731C2356DB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B63C64D9-E2B0-4E68-9E43-208664FE8D1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FEF5C3BD-7215-423D-B935-66768C745C6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DD0ED903-A57C-4F71-8829-3AB22307BAC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DC13B0E6-B622-4483-8E74-73A5E9FB12C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FA82B255-14AB-428B-987D-6A02C62EC09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899F4FE1-3A71-47E3-883B-D530BB09A2D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9F2A05E6-46C9-4086-9423-27709A9103E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B888DEAA-FA6B-4489-B7E2-45FBA2D556B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E7028A94-AEC8-40DA-BE40-D9A4D671C2C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A63434AA-BEE6-47D6-8678-E6EBBF4969E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4AD663F8-D9CC-4DBA-B8F4-DAC413A891D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4D0CEC82-7F5F-47A5-906B-FF5A56E7B52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B81814EB-7ED5-419C-A23D-7351C7AC3A9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7E2B946C-B171-457A-BA9A-5D0090AD432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904D4AA1-1A00-4E13-9608-1201E9E900A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0B18A01B-1BFF-4FE8-88AB-F059B8BB541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59AB1620-733B-409E-A4A5-0C205FB2B81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113E22A7-E6FB-48EB-8788-CB086861C26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BAD31DEE-B907-427B-8DA1-7B140CF3F74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B58ACF22-124C-43AE-96D7-CE4EB27BF59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E26712AB-60E8-4E97-8FCC-A600527E8E2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4F1B3BFB-8212-492A-ACEB-13C5DBE8EDA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854EB1CD-CB86-4404-A830-0C6B793B23E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C939752E-0644-482F-B789-150307414C0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95238184-7A0C-4E6A-BC84-2B5B62EF1B5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382AA8D9-50FA-4A03-8F53-2F642195CD5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8217C04A-1D36-4FCD-9DFE-11824F571BB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BC3B81E8-0053-4EFD-943B-85E0EB30984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30FA07A9-5AAA-4FC4-A94E-506AE9F3EBB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EE772142-F3C0-4FF7-A997-000CF3B4817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569DF016-F0F5-4E79-8AAC-933AD32C471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0323C220-A579-4991-8194-785CE0AF7EE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0B8EBCBD-A2FB-4F06-BECF-B21E743C9A4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02F18066-9422-4FB4-8A3C-97C784A33C9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id="{BA7CD51D-D880-4A9C-BEF2-339509B525F1}"/>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id="{64CC2542-42A3-4072-973B-96B665D0CD58}"/>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id="{B118A773-B74A-4023-98AC-AFE5FBD1A0FD}"/>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id="{B3CCB428-65E5-4A98-9C95-AFEE4835D0F5}"/>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id="{FCD517B5-F259-40B7-9D13-B7903EF5F4AF}"/>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4143C041-3394-4972-AD43-C4CF9D99163D}"/>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id="{8999C4D2-C370-4743-9584-FC5A2B3BBDDC}"/>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id="{7F9DEC00-619D-48EC-A1E2-D771497F90C9}"/>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id="{0008D0CE-89D8-4444-8E39-0820D60D294E}"/>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id="{00ACDC42-A84E-4267-8E48-296403FCE703}"/>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55C90804-C896-476D-A915-AA89BA6C079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1D5D37A3-3B7D-40DB-809D-1A02D143F4B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F72E19D6-D730-47A4-85C3-EADC017D612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E2034701-CDF9-4D69-B1F0-632516B1EE5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8F4FBFC9-0B66-4154-9A50-52BF536C48F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90714</xdr:rowOff>
    </xdr:from>
    <xdr:to>
      <xdr:col>85</xdr:col>
      <xdr:colOff>177800</xdr:colOff>
      <xdr:row>34</xdr:row>
      <xdr:rowOff>20864</xdr:rowOff>
    </xdr:to>
    <xdr:sp macro="" textlink="">
      <xdr:nvSpPr>
        <xdr:cNvPr id="403" name="楕円 402">
          <a:extLst>
            <a:ext uri="{FF2B5EF4-FFF2-40B4-BE49-F238E27FC236}">
              <a16:creationId xmlns:a16="http://schemas.microsoft.com/office/drawing/2014/main" id="{A2A8BD96-4D2E-4A68-A396-6B9E9320442F}"/>
            </a:ext>
          </a:extLst>
        </xdr:cNvPr>
        <xdr:cNvSpPr/>
      </xdr:nvSpPr>
      <xdr:spPr>
        <a:xfrm>
          <a:off x="16268700" y="5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113591</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id="{E7FA3CF9-3F96-42F6-9D4B-C51D99DB6725}"/>
            </a:ext>
          </a:extLst>
        </xdr:cNvPr>
        <xdr:cNvSpPr txBox="1"/>
      </xdr:nvSpPr>
      <xdr:spPr>
        <a:xfrm>
          <a:off x="16357600" y="55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89081</xdr:rowOff>
    </xdr:from>
    <xdr:to>
      <xdr:col>81</xdr:col>
      <xdr:colOff>101600</xdr:colOff>
      <xdr:row>34</xdr:row>
      <xdr:rowOff>19231</xdr:rowOff>
    </xdr:to>
    <xdr:sp macro="" textlink="">
      <xdr:nvSpPr>
        <xdr:cNvPr id="405" name="楕円 404">
          <a:extLst>
            <a:ext uri="{FF2B5EF4-FFF2-40B4-BE49-F238E27FC236}">
              <a16:creationId xmlns:a16="http://schemas.microsoft.com/office/drawing/2014/main" id="{0E646D58-8137-47B5-A045-CF22FAE9BD09}"/>
            </a:ext>
          </a:extLst>
        </xdr:cNvPr>
        <xdr:cNvSpPr/>
      </xdr:nvSpPr>
      <xdr:spPr>
        <a:xfrm>
          <a:off x="154305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139881</xdr:rowOff>
    </xdr:from>
    <xdr:to>
      <xdr:col>85</xdr:col>
      <xdr:colOff>127000</xdr:colOff>
      <xdr:row>33</xdr:row>
      <xdr:rowOff>141514</xdr:rowOff>
    </xdr:to>
    <xdr:cxnSp macro="">
      <xdr:nvCxnSpPr>
        <xdr:cNvPr id="406" name="直線コネクタ 405">
          <a:extLst>
            <a:ext uri="{FF2B5EF4-FFF2-40B4-BE49-F238E27FC236}">
              <a16:creationId xmlns:a16="http://schemas.microsoft.com/office/drawing/2014/main" id="{53FA26D8-BB36-4649-9625-555E9C6D85D7}"/>
            </a:ext>
          </a:extLst>
        </xdr:cNvPr>
        <xdr:cNvCxnSpPr/>
      </xdr:nvCxnSpPr>
      <xdr:spPr>
        <a:xfrm>
          <a:off x="15481300" y="579773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97246</xdr:rowOff>
    </xdr:from>
    <xdr:to>
      <xdr:col>76</xdr:col>
      <xdr:colOff>165100</xdr:colOff>
      <xdr:row>34</xdr:row>
      <xdr:rowOff>27396</xdr:rowOff>
    </xdr:to>
    <xdr:sp macro="" textlink="">
      <xdr:nvSpPr>
        <xdr:cNvPr id="407" name="楕円 406">
          <a:extLst>
            <a:ext uri="{FF2B5EF4-FFF2-40B4-BE49-F238E27FC236}">
              <a16:creationId xmlns:a16="http://schemas.microsoft.com/office/drawing/2014/main" id="{4AC4802B-F2ED-43AD-8ADA-911D05644245}"/>
            </a:ext>
          </a:extLst>
        </xdr:cNvPr>
        <xdr:cNvSpPr/>
      </xdr:nvSpPr>
      <xdr:spPr>
        <a:xfrm>
          <a:off x="14541500" y="57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139881</xdr:rowOff>
    </xdr:from>
    <xdr:to>
      <xdr:col>81</xdr:col>
      <xdr:colOff>50800</xdr:colOff>
      <xdr:row>33</xdr:row>
      <xdr:rowOff>148046</xdr:rowOff>
    </xdr:to>
    <xdr:cxnSp macro="">
      <xdr:nvCxnSpPr>
        <xdr:cNvPr id="408" name="直線コネクタ 407">
          <a:extLst>
            <a:ext uri="{FF2B5EF4-FFF2-40B4-BE49-F238E27FC236}">
              <a16:creationId xmlns:a16="http://schemas.microsoft.com/office/drawing/2014/main" id="{838341EF-7A5C-4479-BE6F-4763C5ABC027}"/>
            </a:ext>
          </a:extLst>
        </xdr:cNvPr>
        <xdr:cNvCxnSpPr/>
      </xdr:nvCxnSpPr>
      <xdr:spPr>
        <a:xfrm flipV="1">
          <a:off x="14592300" y="579773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141333</xdr:rowOff>
    </xdr:from>
    <xdr:to>
      <xdr:col>72</xdr:col>
      <xdr:colOff>38100</xdr:colOff>
      <xdr:row>33</xdr:row>
      <xdr:rowOff>71483</xdr:rowOff>
    </xdr:to>
    <xdr:sp macro="" textlink="">
      <xdr:nvSpPr>
        <xdr:cNvPr id="409" name="楕円 408">
          <a:extLst>
            <a:ext uri="{FF2B5EF4-FFF2-40B4-BE49-F238E27FC236}">
              <a16:creationId xmlns:a16="http://schemas.microsoft.com/office/drawing/2014/main" id="{70B031A6-11FD-4DD1-8E09-19057FBEAFA6}"/>
            </a:ext>
          </a:extLst>
        </xdr:cNvPr>
        <xdr:cNvSpPr/>
      </xdr:nvSpPr>
      <xdr:spPr>
        <a:xfrm>
          <a:off x="13652500" y="562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20683</xdr:rowOff>
    </xdr:from>
    <xdr:to>
      <xdr:col>76</xdr:col>
      <xdr:colOff>114300</xdr:colOff>
      <xdr:row>33</xdr:row>
      <xdr:rowOff>148046</xdr:rowOff>
    </xdr:to>
    <xdr:cxnSp macro="">
      <xdr:nvCxnSpPr>
        <xdr:cNvPr id="410" name="直線コネクタ 409">
          <a:extLst>
            <a:ext uri="{FF2B5EF4-FFF2-40B4-BE49-F238E27FC236}">
              <a16:creationId xmlns:a16="http://schemas.microsoft.com/office/drawing/2014/main" id="{290D9D98-1315-4CAC-B32F-E4C9969625F1}"/>
            </a:ext>
          </a:extLst>
        </xdr:cNvPr>
        <xdr:cNvCxnSpPr/>
      </xdr:nvCxnSpPr>
      <xdr:spPr>
        <a:xfrm>
          <a:off x="13703300" y="567853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CEFD9171-1CBA-40E5-928A-07C740AF9224}"/>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D45B3A76-38EE-45A7-A6EE-97D2839CB8A2}"/>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2BF8ECDC-07FE-4893-BB18-063B6D76023B}"/>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35758</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id="{E6B974C8-6DEE-4C26-8484-535B98991B4C}"/>
            </a:ext>
          </a:extLst>
        </xdr:cNvPr>
        <xdr:cNvSpPr txBox="1"/>
      </xdr:nvSpPr>
      <xdr:spPr>
        <a:xfrm>
          <a:off x="15266044" y="552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43923</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id="{949C48F5-F333-4EA9-809D-FBF85D61946D}"/>
            </a:ext>
          </a:extLst>
        </xdr:cNvPr>
        <xdr:cNvSpPr txBox="1"/>
      </xdr:nvSpPr>
      <xdr:spPr>
        <a:xfrm>
          <a:off x="14389744" y="55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88010</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id="{0412EF41-2B40-4B13-BF84-204F2099DCB2}"/>
            </a:ext>
          </a:extLst>
        </xdr:cNvPr>
        <xdr:cNvSpPr txBox="1"/>
      </xdr:nvSpPr>
      <xdr:spPr>
        <a:xfrm>
          <a:off x="13500744" y="5402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23C51A1D-573A-4C56-81E5-B9D1EB451BC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B64C6D39-6D44-4546-A634-F48C21B7062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9DC90469-BB0A-496B-909C-396103B13CB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C8837C09-F78D-4ABB-A585-C04CC836539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419A9B83-2BAE-4C4B-80B3-48CEEA69AFC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B1ED6A4C-7763-4454-AEDE-C449419AA35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539EDD59-FF3A-4B92-A4DB-1D53093089E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619D49F3-8270-4B6B-AEA0-A6B8C9C985A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A1E32656-F947-4235-8536-83DD810E313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6B436928-3B9B-4ADA-B78E-9D3ADC28B53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id="{C2BE49CE-31C7-4A9F-B6DC-98ED8EA1219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id="{77B26A79-D0A0-4ED5-84EC-A9C72F74AB38}"/>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id="{339C0C3E-C20F-4070-802C-E86F1D94134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id="{01D6244C-D7D4-4E22-BF01-C6649B80B68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id="{FAE6BC25-BE80-4B56-992E-9FD11E40EED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id="{9DDD9ED9-7465-4B68-BB02-FEF398C0D7D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id="{3A9709F1-8BBE-40B9-B7AE-AA097D1CB38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id="{4444E2EF-1144-4C39-9EB9-A3455FA3188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id="{EA6D7506-E1CF-4862-ABC6-90C8836E444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id="{7E607830-F99D-4439-9793-4F94541299A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id="{E0EB6C06-8F4A-4293-A43B-57A9F856F13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id="{C23980B2-C294-4A54-92E0-8F3F29BC0119}"/>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CF31DC08-408E-4675-A5FE-DB2C536DD8C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E3B72E05-FFBA-411E-9816-94FFCB6011A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id="{49F64714-7BC5-4A18-BC54-7781A789505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id="{0180C845-C510-43F3-8C69-5E318EE27462}"/>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id="{75D4D671-6305-4E2C-A5DD-25605FEA8F8D}"/>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id="{9AFFA946-AE73-4FA7-B9D5-5DDD188475E8}"/>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id="{29FEDBAE-05BB-4A0E-BE8C-9367DD73CE41}"/>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id="{3F8CBF22-134E-4473-8A62-F9900D0570D3}"/>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id="{5D0C98C5-FDE9-4B66-B053-4B7E1DEFE0E7}"/>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id="{F186CA43-FDEA-414B-B080-9521249AAB19}"/>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id="{55F0107F-7108-4CF5-910E-E5C03C4E38DE}"/>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id="{15FA8286-D073-435B-A29E-5EB50739FFDC}"/>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a:extLst>
            <a:ext uri="{FF2B5EF4-FFF2-40B4-BE49-F238E27FC236}">
              <a16:creationId xmlns:a16="http://schemas.microsoft.com/office/drawing/2014/main" id="{48262F1E-BC33-4519-AF99-E3209E1253F2}"/>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DB2214F8-A045-4BA2-97C1-F73C169CFFF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1B0EA914-3191-46EB-91BA-B5B596FB2DE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D31DE75B-0572-4ED9-8C23-0BACE3AEE78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6D81C46E-2C0B-4781-BB47-3C9DEE7B852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132BC121-DF09-485C-8DCA-E6164E61FE4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19413</xdr:rowOff>
    </xdr:from>
    <xdr:to>
      <xdr:col>116</xdr:col>
      <xdr:colOff>114300</xdr:colOff>
      <xdr:row>39</xdr:row>
      <xdr:rowOff>121013</xdr:rowOff>
    </xdr:to>
    <xdr:sp macro="" textlink="">
      <xdr:nvSpPr>
        <xdr:cNvPr id="457" name="楕円 456">
          <a:extLst>
            <a:ext uri="{FF2B5EF4-FFF2-40B4-BE49-F238E27FC236}">
              <a16:creationId xmlns:a16="http://schemas.microsoft.com/office/drawing/2014/main" id="{65A587BF-BC6A-47FB-BF75-C297FC2B9E8C}"/>
            </a:ext>
          </a:extLst>
        </xdr:cNvPr>
        <xdr:cNvSpPr/>
      </xdr:nvSpPr>
      <xdr:spPr>
        <a:xfrm>
          <a:off x="22110700" y="67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42290</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id="{3DC0DD31-999D-40B4-B82A-BC04610CE30A}"/>
            </a:ext>
          </a:extLst>
        </xdr:cNvPr>
        <xdr:cNvSpPr txBox="1"/>
      </xdr:nvSpPr>
      <xdr:spPr>
        <a:xfrm>
          <a:off x="22199600"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33565</xdr:rowOff>
    </xdr:from>
    <xdr:to>
      <xdr:col>112</xdr:col>
      <xdr:colOff>38100</xdr:colOff>
      <xdr:row>39</xdr:row>
      <xdr:rowOff>135165</xdr:rowOff>
    </xdr:to>
    <xdr:sp macro="" textlink="">
      <xdr:nvSpPr>
        <xdr:cNvPr id="459" name="楕円 458">
          <a:extLst>
            <a:ext uri="{FF2B5EF4-FFF2-40B4-BE49-F238E27FC236}">
              <a16:creationId xmlns:a16="http://schemas.microsoft.com/office/drawing/2014/main" id="{BC867E48-67B6-4750-BCC4-FE1AAF487CE7}"/>
            </a:ext>
          </a:extLst>
        </xdr:cNvPr>
        <xdr:cNvSpPr/>
      </xdr:nvSpPr>
      <xdr:spPr>
        <a:xfrm>
          <a:off x="21272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70213</xdr:rowOff>
    </xdr:from>
    <xdr:to>
      <xdr:col>116</xdr:col>
      <xdr:colOff>63500</xdr:colOff>
      <xdr:row>39</xdr:row>
      <xdr:rowOff>84365</xdr:rowOff>
    </xdr:to>
    <xdr:cxnSp macro="">
      <xdr:nvCxnSpPr>
        <xdr:cNvPr id="460" name="直線コネクタ 459">
          <a:extLst>
            <a:ext uri="{FF2B5EF4-FFF2-40B4-BE49-F238E27FC236}">
              <a16:creationId xmlns:a16="http://schemas.microsoft.com/office/drawing/2014/main" id="{B0EF1414-6899-4FDF-B599-0E0DEBDEC99D}"/>
            </a:ext>
          </a:extLst>
        </xdr:cNvPr>
        <xdr:cNvCxnSpPr/>
      </xdr:nvCxnSpPr>
      <xdr:spPr>
        <a:xfrm flipV="1">
          <a:off x="21323300" y="6756763"/>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45538</xdr:rowOff>
    </xdr:from>
    <xdr:to>
      <xdr:col>107</xdr:col>
      <xdr:colOff>101600</xdr:colOff>
      <xdr:row>39</xdr:row>
      <xdr:rowOff>147138</xdr:rowOff>
    </xdr:to>
    <xdr:sp macro="" textlink="">
      <xdr:nvSpPr>
        <xdr:cNvPr id="461" name="楕円 460">
          <a:extLst>
            <a:ext uri="{FF2B5EF4-FFF2-40B4-BE49-F238E27FC236}">
              <a16:creationId xmlns:a16="http://schemas.microsoft.com/office/drawing/2014/main" id="{E1CBAFDC-BC98-46BB-BA6C-B17E70E42354}"/>
            </a:ext>
          </a:extLst>
        </xdr:cNvPr>
        <xdr:cNvSpPr/>
      </xdr:nvSpPr>
      <xdr:spPr>
        <a:xfrm>
          <a:off x="20383500" y="673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84365</xdr:rowOff>
    </xdr:from>
    <xdr:to>
      <xdr:col>111</xdr:col>
      <xdr:colOff>177800</xdr:colOff>
      <xdr:row>39</xdr:row>
      <xdr:rowOff>96338</xdr:rowOff>
    </xdr:to>
    <xdr:cxnSp macro="">
      <xdr:nvCxnSpPr>
        <xdr:cNvPr id="462" name="直線コネクタ 461">
          <a:extLst>
            <a:ext uri="{FF2B5EF4-FFF2-40B4-BE49-F238E27FC236}">
              <a16:creationId xmlns:a16="http://schemas.microsoft.com/office/drawing/2014/main" id="{FA3EA9B0-0DC6-4717-84FA-D1E0817E8EDD}"/>
            </a:ext>
          </a:extLst>
        </xdr:cNvPr>
        <xdr:cNvCxnSpPr/>
      </xdr:nvCxnSpPr>
      <xdr:spPr>
        <a:xfrm flipV="1">
          <a:off x="20434300" y="6770915"/>
          <a:ext cx="8890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19413</xdr:rowOff>
    </xdr:from>
    <xdr:to>
      <xdr:col>102</xdr:col>
      <xdr:colOff>165100</xdr:colOff>
      <xdr:row>39</xdr:row>
      <xdr:rowOff>121013</xdr:rowOff>
    </xdr:to>
    <xdr:sp macro="" textlink="">
      <xdr:nvSpPr>
        <xdr:cNvPr id="463" name="楕円 462">
          <a:extLst>
            <a:ext uri="{FF2B5EF4-FFF2-40B4-BE49-F238E27FC236}">
              <a16:creationId xmlns:a16="http://schemas.microsoft.com/office/drawing/2014/main" id="{324F5163-C925-4D7F-B793-D079BA90D763}"/>
            </a:ext>
          </a:extLst>
        </xdr:cNvPr>
        <xdr:cNvSpPr/>
      </xdr:nvSpPr>
      <xdr:spPr>
        <a:xfrm>
          <a:off x="19494500" y="67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70213</xdr:rowOff>
    </xdr:from>
    <xdr:to>
      <xdr:col>107</xdr:col>
      <xdr:colOff>50800</xdr:colOff>
      <xdr:row>39</xdr:row>
      <xdr:rowOff>96338</xdr:rowOff>
    </xdr:to>
    <xdr:cxnSp macro="">
      <xdr:nvCxnSpPr>
        <xdr:cNvPr id="464" name="直線コネクタ 463">
          <a:extLst>
            <a:ext uri="{FF2B5EF4-FFF2-40B4-BE49-F238E27FC236}">
              <a16:creationId xmlns:a16="http://schemas.microsoft.com/office/drawing/2014/main" id="{9696B9A2-D4EE-4B08-AFF8-0B6EB30625CA}"/>
            </a:ext>
          </a:extLst>
        </xdr:cNvPr>
        <xdr:cNvCxnSpPr/>
      </xdr:nvCxnSpPr>
      <xdr:spPr>
        <a:xfrm>
          <a:off x="19545300" y="67567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2A076FAD-6B60-4AD1-99E0-66E668BB0693}"/>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F08291A8-89B0-4C6C-93F9-E51C60E18A79}"/>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id="{152BAE2E-D081-4E65-B9A8-C9F43B16B648}"/>
            </a:ext>
          </a:extLst>
        </xdr:cNvPr>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151692</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id="{9F01A88A-9267-4F5E-B7B4-71064D13783B}"/>
            </a:ext>
          </a:extLst>
        </xdr:cNvPr>
        <xdr:cNvSpPr txBox="1"/>
      </xdr:nvSpPr>
      <xdr:spPr>
        <a:xfrm>
          <a:off x="21075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163665</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id="{F85C5DAA-1162-4C6E-98FC-42E1309B909C}"/>
            </a:ext>
          </a:extLst>
        </xdr:cNvPr>
        <xdr:cNvSpPr txBox="1"/>
      </xdr:nvSpPr>
      <xdr:spPr>
        <a:xfrm>
          <a:off x="20199427" y="650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137540</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id="{72A398F6-BDDC-4B5A-89D2-CDDB37E3C68F}"/>
            </a:ext>
          </a:extLst>
        </xdr:cNvPr>
        <xdr:cNvSpPr txBox="1"/>
      </xdr:nvSpPr>
      <xdr:spPr>
        <a:xfrm>
          <a:off x="19310427" y="648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id="{3801FF51-3565-41C5-A221-2C05788C998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id="{CB6B80A0-423A-4F61-B49C-18BDCF3627C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id="{9DE46E45-36E5-4ABA-B358-71398F9F488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id="{5A4C4BB5-2692-44A5-B128-9CCF6F0D625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id="{BC5BF7B0-711A-48FC-A202-E845F648E7F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id="{5D40D63D-905D-44B2-B79A-D9DE059F231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id="{CC375243-6995-48D9-8FB2-7E3AFD89EB7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id="{5FAE2AC2-633F-4BA5-B7FB-F66724FA92C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id="{0EDB79F3-26D1-4B5B-A70D-84F662397AE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id="{74419212-1537-422B-9A52-F68B049F4CE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id="{AF86ED0F-A562-429F-A371-2F8FBF430E5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id="{1E415250-2C2A-4B30-8C3E-B1EBD4D763E3}"/>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id="{10C24209-6316-4DDA-A5CF-D12E72C46C0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id="{E523BE36-CE2D-4B1E-B16A-66A5A9DAF67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id="{24BA68F6-579C-4421-A0CA-7FCC246C10C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id="{3B60D6AC-B418-4FB8-B972-B4BF374F0A6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id="{8E3BB94C-6848-405B-8E94-B2487A010CB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id="{3A92E6A1-E31C-4C66-ADA8-C69EC105676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id="{99336FE8-06EE-4DCD-8D62-3D58C2D54DC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id="{9EF27D5B-B236-4F09-AD15-65EFCDFD63E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id="{FC9474C0-3E81-48BC-98DD-F5834D4CE8B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3D898CC1-C4A9-43A9-BD4F-4FDC4906530F}"/>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id="{E8FFCE1B-DB5F-45DD-8FB5-32A1329AAC2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79D0A71A-9B71-4FA8-A1E8-E28EC810506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id="{9E50F461-B73C-4100-BC05-5279BBC69BE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id="{E11C5CC0-2B65-4030-BBF8-C903350B6016}"/>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id="{D2A01189-FE39-4BF9-A967-05801DDA3477}"/>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id="{1F264A5F-9555-4C21-9383-8036487E6DB2}"/>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id="{38D44803-8AAB-4946-9345-6071DD4FA0B6}"/>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id="{7F98801F-6A94-4A8C-9335-45251281FA8B}"/>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id="{3147C27A-4344-4E23-AABA-1B1FE554B403}"/>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id="{EEDA9548-7F3C-4D69-A3B8-945809197AB9}"/>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id="{45219541-5E42-4D27-BE59-C27750FC84D8}"/>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id="{9DFFC448-31B7-43E8-A96B-AE04076132BE}"/>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a:extLst>
            <a:ext uri="{FF2B5EF4-FFF2-40B4-BE49-F238E27FC236}">
              <a16:creationId xmlns:a16="http://schemas.microsoft.com/office/drawing/2014/main" id="{441FA018-D2E7-435C-AAFF-D63895BFAC84}"/>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98C96D95-3750-4FA6-BC33-322E98C2062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6F072F06-D327-4173-BE43-C0CE88F5067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E2A83432-C57F-4553-B5FA-C271A680D17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C9D46928-ADDF-4ED3-A2C5-804C100631B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8E42E764-CD35-4B79-AC6E-AE23BEDE8FE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102688</xdr:rowOff>
    </xdr:from>
    <xdr:to>
      <xdr:col>85</xdr:col>
      <xdr:colOff>177800</xdr:colOff>
      <xdr:row>58</xdr:row>
      <xdr:rowOff>32838</xdr:rowOff>
    </xdr:to>
    <xdr:sp macro="" textlink="">
      <xdr:nvSpPr>
        <xdr:cNvPr id="511" name="楕円 510">
          <a:extLst>
            <a:ext uri="{FF2B5EF4-FFF2-40B4-BE49-F238E27FC236}">
              <a16:creationId xmlns:a16="http://schemas.microsoft.com/office/drawing/2014/main" id="{A7B3C5DB-9921-468C-B7B2-DBF3E11FA5DD}"/>
            </a:ext>
          </a:extLst>
        </xdr:cNvPr>
        <xdr:cNvSpPr/>
      </xdr:nvSpPr>
      <xdr:spPr>
        <a:xfrm>
          <a:off x="162687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125565</xdr:rowOff>
    </xdr:from>
    <xdr:ext cx="405111" cy="259045"/>
    <xdr:sp macro="" textlink="">
      <xdr:nvSpPr>
        <xdr:cNvPr id="512" name="【学校施設】&#10;有形固定資産減価償却率該当値テキスト">
          <a:extLst>
            <a:ext uri="{FF2B5EF4-FFF2-40B4-BE49-F238E27FC236}">
              <a16:creationId xmlns:a16="http://schemas.microsoft.com/office/drawing/2014/main" id="{5A76B979-C084-489E-8F37-53F7DF586AAB}"/>
            </a:ext>
          </a:extLst>
        </xdr:cNvPr>
        <xdr:cNvSpPr txBox="1"/>
      </xdr:nvSpPr>
      <xdr:spPr>
        <a:xfrm>
          <a:off x="16357600" y="972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141877</xdr:rowOff>
    </xdr:from>
    <xdr:to>
      <xdr:col>81</xdr:col>
      <xdr:colOff>101600</xdr:colOff>
      <xdr:row>58</xdr:row>
      <xdr:rowOff>72027</xdr:rowOff>
    </xdr:to>
    <xdr:sp macro="" textlink="">
      <xdr:nvSpPr>
        <xdr:cNvPr id="513" name="楕円 512">
          <a:extLst>
            <a:ext uri="{FF2B5EF4-FFF2-40B4-BE49-F238E27FC236}">
              <a16:creationId xmlns:a16="http://schemas.microsoft.com/office/drawing/2014/main" id="{B0E0CB24-FFDE-4C9F-A70D-6F0A05B3A6C3}"/>
            </a:ext>
          </a:extLst>
        </xdr:cNvPr>
        <xdr:cNvSpPr/>
      </xdr:nvSpPr>
      <xdr:spPr>
        <a:xfrm>
          <a:off x="154305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153488</xdr:rowOff>
    </xdr:from>
    <xdr:to>
      <xdr:col>85</xdr:col>
      <xdr:colOff>127000</xdr:colOff>
      <xdr:row>58</xdr:row>
      <xdr:rowOff>21227</xdr:rowOff>
    </xdr:to>
    <xdr:cxnSp macro="">
      <xdr:nvCxnSpPr>
        <xdr:cNvPr id="514" name="直線コネクタ 513">
          <a:extLst>
            <a:ext uri="{FF2B5EF4-FFF2-40B4-BE49-F238E27FC236}">
              <a16:creationId xmlns:a16="http://schemas.microsoft.com/office/drawing/2014/main" id="{F8BC72CD-6BA7-4C7E-A254-569AF0AFB597}"/>
            </a:ext>
          </a:extLst>
        </xdr:cNvPr>
        <xdr:cNvCxnSpPr/>
      </xdr:nvCxnSpPr>
      <xdr:spPr>
        <a:xfrm flipV="1">
          <a:off x="15481300" y="992613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171269</xdr:rowOff>
    </xdr:from>
    <xdr:to>
      <xdr:col>76</xdr:col>
      <xdr:colOff>165100</xdr:colOff>
      <xdr:row>58</xdr:row>
      <xdr:rowOff>101419</xdr:rowOff>
    </xdr:to>
    <xdr:sp macro="" textlink="">
      <xdr:nvSpPr>
        <xdr:cNvPr id="515" name="楕円 514">
          <a:extLst>
            <a:ext uri="{FF2B5EF4-FFF2-40B4-BE49-F238E27FC236}">
              <a16:creationId xmlns:a16="http://schemas.microsoft.com/office/drawing/2014/main" id="{BA679653-890C-415F-ABA2-EA6DE914AD7B}"/>
            </a:ext>
          </a:extLst>
        </xdr:cNvPr>
        <xdr:cNvSpPr/>
      </xdr:nvSpPr>
      <xdr:spPr>
        <a:xfrm>
          <a:off x="14541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21227</xdr:rowOff>
    </xdr:from>
    <xdr:to>
      <xdr:col>81</xdr:col>
      <xdr:colOff>50800</xdr:colOff>
      <xdr:row>58</xdr:row>
      <xdr:rowOff>50619</xdr:rowOff>
    </xdr:to>
    <xdr:cxnSp macro="">
      <xdr:nvCxnSpPr>
        <xdr:cNvPr id="516" name="直線コネクタ 515">
          <a:extLst>
            <a:ext uri="{FF2B5EF4-FFF2-40B4-BE49-F238E27FC236}">
              <a16:creationId xmlns:a16="http://schemas.microsoft.com/office/drawing/2014/main" id="{32F18652-7E2A-4B3E-A178-430C6BA90C0D}"/>
            </a:ext>
          </a:extLst>
        </xdr:cNvPr>
        <xdr:cNvCxnSpPr/>
      </xdr:nvCxnSpPr>
      <xdr:spPr>
        <a:xfrm flipV="1">
          <a:off x="14592300" y="99653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37374</xdr:rowOff>
    </xdr:from>
    <xdr:to>
      <xdr:col>72</xdr:col>
      <xdr:colOff>38100</xdr:colOff>
      <xdr:row>58</xdr:row>
      <xdr:rowOff>138974</xdr:rowOff>
    </xdr:to>
    <xdr:sp macro="" textlink="">
      <xdr:nvSpPr>
        <xdr:cNvPr id="517" name="楕円 516">
          <a:extLst>
            <a:ext uri="{FF2B5EF4-FFF2-40B4-BE49-F238E27FC236}">
              <a16:creationId xmlns:a16="http://schemas.microsoft.com/office/drawing/2014/main" id="{DF2F58CD-CCCF-41F6-B687-B4646C668EAB}"/>
            </a:ext>
          </a:extLst>
        </xdr:cNvPr>
        <xdr:cNvSpPr/>
      </xdr:nvSpPr>
      <xdr:spPr>
        <a:xfrm>
          <a:off x="13652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50619</xdr:rowOff>
    </xdr:from>
    <xdr:to>
      <xdr:col>76</xdr:col>
      <xdr:colOff>114300</xdr:colOff>
      <xdr:row>58</xdr:row>
      <xdr:rowOff>88174</xdr:rowOff>
    </xdr:to>
    <xdr:cxnSp macro="">
      <xdr:nvCxnSpPr>
        <xdr:cNvPr id="518" name="直線コネクタ 517">
          <a:extLst>
            <a:ext uri="{FF2B5EF4-FFF2-40B4-BE49-F238E27FC236}">
              <a16:creationId xmlns:a16="http://schemas.microsoft.com/office/drawing/2014/main" id="{4CF647FF-2AFE-4D8A-A278-AA2573237DC6}"/>
            </a:ext>
          </a:extLst>
        </xdr:cNvPr>
        <xdr:cNvCxnSpPr/>
      </xdr:nvCxnSpPr>
      <xdr:spPr>
        <a:xfrm flipV="1">
          <a:off x="13703300" y="99947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a:extLst>
            <a:ext uri="{FF2B5EF4-FFF2-40B4-BE49-F238E27FC236}">
              <a16:creationId xmlns:a16="http://schemas.microsoft.com/office/drawing/2014/main" id="{E7648667-2453-4914-AB15-688E3E5282BB}"/>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20" name="n_2aveValue【学校施設】&#10;有形固定資産減価償却率">
          <a:extLst>
            <a:ext uri="{FF2B5EF4-FFF2-40B4-BE49-F238E27FC236}">
              <a16:creationId xmlns:a16="http://schemas.microsoft.com/office/drawing/2014/main" id="{C7F402AD-42A6-464A-871A-2E66FA46F68C}"/>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21" name="n_3aveValue【学校施設】&#10;有形固定資産減価償却率">
          <a:extLst>
            <a:ext uri="{FF2B5EF4-FFF2-40B4-BE49-F238E27FC236}">
              <a16:creationId xmlns:a16="http://schemas.microsoft.com/office/drawing/2014/main" id="{CB1A3F70-27FC-488C-9E96-D16AAF4F1FF4}"/>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88554</xdr:rowOff>
    </xdr:from>
    <xdr:ext cx="405111" cy="259045"/>
    <xdr:sp macro="" textlink="">
      <xdr:nvSpPr>
        <xdr:cNvPr id="522" name="n_1mainValue【学校施設】&#10;有形固定資産減価償却率">
          <a:extLst>
            <a:ext uri="{FF2B5EF4-FFF2-40B4-BE49-F238E27FC236}">
              <a16:creationId xmlns:a16="http://schemas.microsoft.com/office/drawing/2014/main" id="{9234E6B7-D22A-477C-A685-6D20444CB5A4}"/>
            </a:ext>
          </a:extLst>
        </xdr:cNvPr>
        <xdr:cNvSpPr txBox="1"/>
      </xdr:nvSpPr>
      <xdr:spPr>
        <a:xfrm>
          <a:off x="152660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117946</xdr:rowOff>
    </xdr:from>
    <xdr:ext cx="405111" cy="259045"/>
    <xdr:sp macro="" textlink="">
      <xdr:nvSpPr>
        <xdr:cNvPr id="523" name="n_2mainValue【学校施設】&#10;有形固定資産減価償却率">
          <a:extLst>
            <a:ext uri="{FF2B5EF4-FFF2-40B4-BE49-F238E27FC236}">
              <a16:creationId xmlns:a16="http://schemas.microsoft.com/office/drawing/2014/main" id="{C3AB6F45-60EF-4680-A4A6-3661DA9BC31D}"/>
            </a:ext>
          </a:extLst>
        </xdr:cNvPr>
        <xdr:cNvSpPr txBox="1"/>
      </xdr:nvSpPr>
      <xdr:spPr>
        <a:xfrm>
          <a:off x="14389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155501</xdr:rowOff>
    </xdr:from>
    <xdr:ext cx="405111" cy="259045"/>
    <xdr:sp macro="" textlink="">
      <xdr:nvSpPr>
        <xdr:cNvPr id="524" name="n_3mainValue【学校施設】&#10;有形固定資産減価償却率">
          <a:extLst>
            <a:ext uri="{FF2B5EF4-FFF2-40B4-BE49-F238E27FC236}">
              <a16:creationId xmlns:a16="http://schemas.microsoft.com/office/drawing/2014/main" id="{16F2E1D6-B0EC-4017-AF71-1D669686101D}"/>
            </a:ext>
          </a:extLst>
        </xdr:cNvPr>
        <xdr:cNvSpPr txBox="1"/>
      </xdr:nvSpPr>
      <xdr:spPr>
        <a:xfrm>
          <a:off x="13500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9B16EE2B-B17F-471C-A5F7-245E66F2DD7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D737867B-4180-44FD-93F4-25226588676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E3775E57-DEAF-46E6-A356-59EF2B8A044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CBAB1D84-C4F5-4550-B932-52F9F46830B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FD34354C-5F34-4190-B02F-C6FF75866FF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F4588FB0-00FA-431D-8ED5-20500A29E52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312BBACF-D624-46D5-886C-B1EBB9749F3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C19C29B8-D7FD-4D66-B42A-8CDB860F85B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4954591D-64C6-4250-8547-6DF14276D73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F1950C07-D6D4-43F9-B3F7-1E0760ABBCF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id="{CD856465-0FFB-4C30-B80A-6CC5B9C9C3D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id="{E5822242-2C15-4F22-AC14-174247080FA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id="{6C1DD3EB-DB56-49B2-AF7A-8ED420D71BE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id="{ABA31E22-5C54-4FDB-8DAA-E7F51A7B1E4A}"/>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id="{23E9B2EE-7A33-4D25-A884-15070631832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id="{7118E762-1B95-4178-A33C-192DC199FC5C}"/>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id="{7D512286-3965-4B43-9F10-9257B5878A0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id="{77705060-F76C-4011-86F5-BDA88E209FA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id="{329C0549-D3FB-416D-B9D2-635175B129E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id="{742FB7B5-A842-49BC-8A98-1D5E79D6889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id="{37F88DBD-60B0-4A39-B0B5-34CA3447FAE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id="{7728CFD9-9AE7-4A5D-B6F9-938296489D65}"/>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F3062B1C-02B9-42F6-A93C-25FBA92128E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id="{7F3544EE-D9A6-4692-BAA7-44A51E623BB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4E01EA26-15CA-4338-9D96-EB189FFF260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id="{6BD51613-5297-4408-9624-91B40D702C87}"/>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id="{653978E4-AE88-452A-B9DE-961FF1F34F13}"/>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id="{8FFD9A27-3A17-4F8E-B6F2-C215F5F237FB}"/>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id="{4E1B0F30-4FE2-4FC9-B95A-94DE724AA42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id="{345296C5-ACEF-41F1-9A40-B1153E1B49D5}"/>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a:extLst>
            <a:ext uri="{FF2B5EF4-FFF2-40B4-BE49-F238E27FC236}">
              <a16:creationId xmlns:a16="http://schemas.microsoft.com/office/drawing/2014/main" id="{F32F8B85-D4CE-4D5E-8C3E-B76A190B2F36}"/>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id="{256FB65C-1023-4BAE-BE4F-64C7F13738B9}"/>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id="{AD6F33AA-E1AE-498F-A6D2-B0E8E989CB88}"/>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id="{E36597D7-0392-4335-8F06-021EA3CD12A0}"/>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a:extLst>
            <a:ext uri="{FF2B5EF4-FFF2-40B4-BE49-F238E27FC236}">
              <a16:creationId xmlns:a16="http://schemas.microsoft.com/office/drawing/2014/main" id="{2E9C3035-B335-403A-A725-8BC96B660415}"/>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AB369A7D-9D4D-4AD7-93A0-EBF39CB2FB1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89CEEEDE-FA03-40D4-979C-5B9E57585C9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57A17193-D379-44EC-9EE5-3D357F8DC11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D5BF18CA-7C5E-4EBC-B706-5BDB0738F1A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BEAF871-50F7-41CA-B1E4-70B22A22854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130480</xdr:rowOff>
    </xdr:from>
    <xdr:to>
      <xdr:col>116</xdr:col>
      <xdr:colOff>114300</xdr:colOff>
      <xdr:row>64</xdr:row>
      <xdr:rowOff>60630</xdr:rowOff>
    </xdr:to>
    <xdr:sp macro="" textlink="">
      <xdr:nvSpPr>
        <xdr:cNvPr id="565" name="楕円 564">
          <a:extLst>
            <a:ext uri="{FF2B5EF4-FFF2-40B4-BE49-F238E27FC236}">
              <a16:creationId xmlns:a16="http://schemas.microsoft.com/office/drawing/2014/main" id="{53CD84BB-A120-46C6-B445-BEBFF42AFD81}"/>
            </a:ext>
          </a:extLst>
        </xdr:cNvPr>
        <xdr:cNvSpPr/>
      </xdr:nvSpPr>
      <xdr:spPr>
        <a:xfrm>
          <a:off x="22110700" y="109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82553</xdr:rowOff>
    </xdr:from>
    <xdr:ext cx="469744" cy="259045"/>
    <xdr:sp macro="" textlink="">
      <xdr:nvSpPr>
        <xdr:cNvPr id="566" name="【学校施設】&#10;一人当たり面積該当値テキスト">
          <a:extLst>
            <a:ext uri="{FF2B5EF4-FFF2-40B4-BE49-F238E27FC236}">
              <a16:creationId xmlns:a16="http://schemas.microsoft.com/office/drawing/2014/main" id="{167D7259-3C61-4024-AB39-0C4610BB44BE}"/>
            </a:ext>
          </a:extLst>
        </xdr:cNvPr>
        <xdr:cNvSpPr txBox="1"/>
      </xdr:nvSpPr>
      <xdr:spPr>
        <a:xfrm>
          <a:off x="22199600" y="108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133615</xdr:rowOff>
    </xdr:from>
    <xdr:to>
      <xdr:col>112</xdr:col>
      <xdr:colOff>38100</xdr:colOff>
      <xdr:row>64</xdr:row>
      <xdr:rowOff>63765</xdr:rowOff>
    </xdr:to>
    <xdr:sp macro="" textlink="">
      <xdr:nvSpPr>
        <xdr:cNvPr id="567" name="楕円 566">
          <a:extLst>
            <a:ext uri="{FF2B5EF4-FFF2-40B4-BE49-F238E27FC236}">
              <a16:creationId xmlns:a16="http://schemas.microsoft.com/office/drawing/2014/main" id="{F4153672-B068-4A29-9AB1-9D245E05C15F}"/>
            </a:ext>
          </a:extLst>
        </xdr:cNvPr>
        <xdr:cNvSpPr/>
      </xdr:nvSpPr>
      <xdr:spPr>
        <a:xfrm>
          <a:off x="21272500" y="1093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9830</xdr:rowOff>
    </xdr:from>
    <xdr:to>
      <xdr:col>116</xdr:col>
      <xdr:colOff>63500</xdr:colOff>
      <xdr:row>64</xdr:row>
      <xdr:rowOff>12965</xdr:rowOff>
    </xdr:to>
    <xdr:cxnSp macro="">
      <xdr:nvCxnSpPr>
        <xdr:cNvPr id="568" name="直線コネクタ 567">
          <a:extLst>
            <a:ext uri="{FF2B5EF4-FFF2-40B4-BE49-F238E27FC236}">
              <a16:creationId xmlns:a16="http://schemas.microsoft.com/office/drawing/2014/main" id="{E932620D-EB18-47E8-B361-189BA4C057C5}"/>
            </a:ext>
          </a:extLst>
        </xdr:cNvPr>
        <xdr:cNvCxnSpPr/>
      </xdr:nvCxnSpPr>
      <xdr:spPr>
        <a:xfrm flipV="1">
          <a:off x="21323300" y="10982630"/>
          <a:ext cx="8382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136162</xdr:rowOff>
    </xdr:from>
    <xdr:to>
      <xdr:col>107</xdr:col>
      <xdr:colOff>101600</xdr:colOff>
      <xdr:row>64</xdr:row>
      <xdr:rowOff>66312</xdr:rowOff>
    </xdr:to>
    <xdr:sp macro="" textlink="">
      <xdr:nvSpPr>
        <xdr:cNvPr id="569" name="楕円 568">
          <a:extLst>
            <a:ext uri="{FF2B5EF4-FFF2-40B4-BE49-F238E27FC236}">
              <a16:creationId xmlns:a16="http://schemas.microsoft.com/office/drawing/2014/main" id="{22564D03-3B8D-4CFC-AC5B-256BE072C6FE}"/>
            </a:ext>
          </a:extLst>
        </xdr:cNvPr>
        <xdr:cNvSpPr/>
      </xdr:nvSpPr>
      <xdr:spPr>
        <a:xfrm>
          <a:off x="20383500" y="1093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12965</xdr:rowOff>
    </xdr:from>
    <xdr:to>
      <xdr:col>111</xdr:col>
      <xdr:colOff>177800</xdr:colOff>
      <xdr:row>64</xdr:row>
      <xdr:rowOff>15512</xdr:rowOff>
    </xdr:to>
    <xdr:cxnSp macro="">
      <xdr:nvCxnSpPr>
        <xdr:cNvPr id="570" name="直線コネクタ 569">
          <a:extLst>
            <a:ext uri="{FF2B5EF4-FFF2-40B4-BE49-F238E27FC236}">
              <a16:creationId xmlns:a16="http://schemas.microsoft.com/office/drawing/2014/main" id="{525C1403-1BF9-4C9C-B948-345FF8C65CBB}"/>
            </a:ext>
          </a:extLst>
        </xdr:cNvPr>
        <xdr:cNvCxnSpPr/>
      </xdr:nvCxnSpPr>
      <xdr:spPr>
        <a:xfrm flipV="1">
          <a:off x="20434300" y="10985765"/>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137142</xdr:rowOff>
    </xdr:from>
    <xdr:to>
      <xdr:col>102</xdr:col>
      <xdr:colOff>165100</xdr:colOff>
      <xdr:row>64</xdr:row>
      <xdr:rowOff>67292</xdr:rowOff>
    </xdr:to>
    <xdr:sp macro="" textlink="">
      <xdr:nvSpPr>
        <xdr:cNvPr id="571" name="楕円 570">
          <a:extLst>
            <a:ext uri="{FF2B5EF4-FFF2-40B4-BE49-F238E27FC236}">
              <a16:creationId xmlns:a16="http://schemas.microsoft.com/office/drawing/2014/main" id="{3A28E87A-AE3E-4453-9845-F14107B4AEEA}"/>
            </a:ext>
          </a:extLst>
        </xdr:cNvPr>
        <xdr:cNvSpPr/>
      </xdr:nvSpPr>
      <xdr:spPr>
        <a:xfrm>
          <a:off x="19494500" y="1093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15512</xdr:rowOff>
    </xdr:from>
    <xdr:to>
      <xdr:col>107</xdr:col>
      <xdr:colOff>50800</xdr:colOff>
      <xdr:row>64</xdr:row>
      <xdr:rowOff>16492</xdr:rowOff>
    </xdr:to>
    <xdr:cxnSp macro="">
      <xdr:nvCxnSpPr>
        <xdr:cNvPr id="572" name="直線コネクタ 571">
          <a:extLst>
            <a:ext uri="{FF2B5EF4-FFF2-40B4-BE49-F238E27FC236}">
              <a16:creationId xmlns:a16="http://schemas.microsoft.com/office/drawing/2014/main" id="{6A394CC5-6DBE-4470-B61F-65171C3A2E4D}"/>
            </a:ext>
          </a:extLst>
        </xdr:cNvPr>
        <xdr:cNvCxnSpPr/>
      </xdr:nvCxnSpPr>
      <xdr:spPr>
        <a:xfrm flipV="1">
          <a:off x="19545300" y="1098831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a:extLst>
            <a:ext uri="{FF2B5EF4-FFF2-40B4-BE49-F238E27FC236}">
              <a16:creationId xmlns:a16="http://schemas.microsoft.com/office/drawing/2014/main" id="{164140E9-AECE-4E67-9C0A-4C9890DC9624}"/>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a:extLst>
            <a:ext uri="{FF2B5EF4-FFF2-40B4-BE49-F238E27FC236}">
              <a16:creationId xmlns:a16="http://schemas.microsoft.com/office/drawing/2014/main" id="{DC599449-6139-4FAB-83B0-FC61DCCA063C}"/>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5" name="n_3aveValue【学校施設】&#10;一人当たり面積">
          <a:extLst>
            <a:ext uri="{FF2B5EF4-FFF2-40B4-BE49-F238E27FC236}">
              <a16:creationId xmlns:a16="http://schemas.microsoft.com/office/drawing/2014/main" id="{182FEB2A-A1B2-4697-BAAF-9663077894BB}"/>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54892</xdr:rowOff>
    </xdr:from>
    <xdr:ext cx="469744" cy="259045"/>
    <xdr:sp macro="" textlink="">
      <xdr:nvSpPr>
        <xdr:cNvPr id="576" name="n_1mainValue【学校施設】&#10;一人当たり面積">
          <a:extLst>
            <a:ext uri="{FF2B5EF4-FFF2-40B4-BE49-F238E27FC236}">
              <a16:creationId xmlns:a16="http://schemas.microsoft.com/office/drawing/2014/main" id="{8B9CAC73-F5CF-4D66-848F-39F37B15C400}"/>
            </a:ext>
          </a:extLst>
        </xdr:cNvPr>
        <xdr:cNvSpPr txBox="1"/>
      </xdr:nvSpPr>
      <xdr:spPr>
        <a:xfrm>
          <a:off x="21075727" y="1102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57439</xdr:rowOff>
    </xdr:from>
    <xdr:ext cx="469744" cy="259045"/>
    <xdr:sp macro="" textlink="">
      <xdr:nvSpPr>
        <xdr:cNvPr id="577" name="n_2mainValue【学校施設】&#10;一人当たり面積">
          <a:extLst>
            <a:ext uri="{FF2B5EF4-FFF2-40B4-BE49-F238E27FC236}">
              <a16:creationId xmlns:a16="http://schemas.microsoft.com/office/drawing/2014/main" id="{1DE1653D-FB99-4F38-BFE5-3227CB35973B}"/>
            </a:ext>
          </a:extLst>
        </xdr:cNvPr>
        <xdr:cNvSpPr txBox="1"/>
      </xdr:nvSpPr>
      <xdr:spPr>
        <a:xfrm>
          <a:off x="20199427" y="1103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58419</xdr:rowOff>
    </xdr:from>
    <xdr:ext cx="469744" cy="259045"/>
    <xdr:sp macro="" textlink="">
      <xdr:nvSpPr>
        <xdr:cNvPr id="578" name="n_3mainValue【学校施設】&#10;一人当たり面積">
          <a:extLst>
            <a:ext uri="{FF2B5EF4-FFF2-40B4-BE49-F238E27FC236}">
              <a16:creationId xmlns:a16="http://schemas.microsoft.com/office/drawing/2014/main" id="{A4AE5EC6-9BAB-41EE-8D0F-59872217612E}"/>
            </a:ext>
          </a:extLst>
        </xdr:cNvPr>
        <xdr:cNvSpPr txBox="1"/>
      </xdr:nvSpPr>
      <xdr:spPr>
        <a:xfrm>
          <a:off x="19310427" y="1103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6F9DCD1E-B515-482C-BDF4-A967803282A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1357DF3C-8286-46C3-B5DB-9E40DF41C2E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F3DCADD5-9C17-4145-9305-48845BB93F8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83D48F56-8F6A-4363-A2AC-2033F2C9D78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D6F1D891-1CCB-4E58-AF18-9A8BB785EB5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93DF0089-9F13-486B-890C-710E125CC03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C77790F2-8B4B-4D04-BC41-22485F282AB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9C0D28A9-70CA-45BF-A4D8-8301EC1B064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C66C42F5-39A5-4771-B11C-FF87B31993D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889520A5-0999-4880-9860-5BF47104781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43CFF208-2A1D-4019-BD54-39ABA5D65BB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05A1A382-EC55-4563-81AD-BDFBB60DBF2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6FEA453D-51B3-4E17-8201-365DCE76B9B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7A2E6337-ACC4-4940-9F43-39CE4D4D4B0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43ED58B8-5E46-4DCA-9C16-0B5EBC63726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B01D99CF-92EA-457C-85DB-65B199DE990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id="{3E40C730-9248-4491-908A-9B1A160E291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id="{53BE0069-EE96-4859-8F54-5E6DFE0E2B7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id="{EEC319CA-8109-4AD0-A8E9-C6E4E0EA730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id="{2B9EF581-92BC-4364-A657-24DEDA49C0E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id="{FA9CDA4B-32C0-4D93-8796-65A3D0C9540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id="{DF69BDD9-799C-44D3-B56A-D6A014A2C51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id="{A5FB9D95-A370-45D8-BDD5-64DDF63AE17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id="{24A2E268-D02F-4198-88C0-6F6FD40B6C2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id="{EE9AA41F-FDC1-4006-B5CD-27CF70CB490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id="{A4E7F8D6-9D2F-4C79-BF3F-075A5F00819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a16="http://schemas.microsoft.com/office/drawing/2014/main" id="{116028F1-D7FF-4A44-A484-0273DBF2AF7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a:extLst>
            <a:ext uri="{FF2B5EF4-FFF2-40B4-BE49-F238E27FC236}">
              <a16:creationId xmlns:a16="http://schemas.microsoft.com/office/drawing/2014/main" id="{2DF445D4-9BCC-4557-B9DE-2D8694684F3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a16="http://schemas.microsoft.com/office/drawing/2014/main" id="{AD07184F-6F55-41DD-9AF1-D1782F1C343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a16="http://schemas.microsoft.com/office/drawing/2014/main" id="{45FE1A82-03A4-403D-8E9F-947C9B99A6A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a16="http://schemas.microsoft.com/office/drawing/2014/main" id="{8941C8C3-A8E1-4B62-B31A-3D639CFEFCB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a16="http://schemas.microsoft.com/office/drawing/2014/main" id="{37B16549-004E-4BF7-8B36-FF267628E79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a16="http://schemas.microsoft.com/office/drawing/2014/main" id="{6EA3B717-E71D-452F-8D6C-BA16E72C828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a16="http://schemas.microsoft.com/office/drawing/2014/main" id="{D403CD3D-4170-4E25-94E9-5EB365CA043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a16="http://schemas.microsoft.com/office/drawing/2014/main" id="{F4A5AA1A-DDE4-47C2-BBF7-324BBB61728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a16="http://schemas.microsoft.com/office/drawing/2014/main" id="{6F3FE95D-5742-4327-A1FC-D5129F7EE26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a16="http://schemas.microsoft.com/office/drawing/2014/main" id="{B3A0B65B-7F12-4D7E-9362-40F7C8DA520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id="{6E4F7FBA-4091-49CE-9481-678796509DC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a16="http://schemas.microsoft.com/office/drawing/2014/main" id="{687805F0-324D-4728-8C77-AF2B35256F3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F40192BB-9CBF-4CA2-9592-3218C8A0247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a:extLst>
            <a:ext uri="{FF2B5EF4-FFF2-40B4-BE49-F238E27FC236}">
              <a16:creationId xmlns:a16="http://schemas.microsoft.com/office/drawing/2014/main" id="{C7D60B12-D10D-4DB0-A1C4-7286CBC48CF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a:extLst>
            <a:ext uri="{FF2B5EF4-FFF2-40B4-BE49-F238E27FC236}">
              <a16:creationId xmlns:a16="http://schemas.microsoft.com/office/drawing/2014/main" id="{B4A2BF82-6055-4FFA-A67F-64619A6CAE4A}"/>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a:extLst>
            <a:ext uri="{FF2B5EF4-FFF2-40B4-BE49-F238E27FC236}">
              <a16:creationId xmlns:a16="http://schemas.microsoft.com/office/drawing/2014/main" id="{57E693A8-1A7B-45E9-A7DB-502F73BDD452}"/>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a:extLst>
            <a:ext uri="{FF2B5EF4-FFF2-40B4-BE49-F238E27FC236}">
              <a16:creationId xmlns:a16="http://schemas.microsoft.com/office/drawing/2014/main" id="{3546CDFA-2F84-4EC0-9D01-E1232BA23AB4}"/>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a:extLst>
            <a:ext uri="{FF2B5EF4-FFF2-40B4-BE49-F238E27FC236}">
              <a16:creationId xmlns:a16="http://schemas.microsoft.com/office/drawing/2014/main" id="{7E84F5B2-3698-4EE6-9E8D-D7396DD19AA9}"/>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a:extLst>
            <a:ext uri="{FF2B5EF4-FFF2-40B4-BE49-F238E27FC236}">
              <a16:creationId xmlns:a16="http://schemas.microsoft.com/office/drawing/2014/main" id="{42C0EA58-83EC-4F0D-8C2D-B45F786870B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625" name="【公民館】&#10;有形固定資産減価償却率平均値テキスト">
          <a:extLst>
            <a:ext uri="{FF2B5EF4-FFF2-40B4-BE49-F238E27FC236}">
              <a16:creationId xmlns:a16="http://schemas.microsoft.com/office/drawing/2014/main" id="{B7301612-7735-4EB1-8A8D-8DC299C6DF4B}"/>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a:extLst>
            <a:ext uri="{FF2B5EF4-FFF2-40B4-BE49-F238E27FC236}">
              <a16:creationId xmlns:a16="http://schemas.microsoft.com/office/drawing/2014/main" id="{68CC4FB0-33AF-4843-AFA6-FE002333C49B}"/>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a:extLst>
            <a:ext uri="{FF2B5EF4-FFF2-40B4-BE49-F238E27FC236}">
              <a16:creationId xmlns:a16="http://schemas.microsoft.com/office/drawing/2014/main" id="{FE35FD79-7570-43B9-9A7C-075C5069D7B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a:extLst>
            <a:ext uri="{FF2B5EF4-FFF2-40B4-BE49-F238E27FC236}">
              <a16:creationId xmlns:a16="http://schemas.microsoft.com/office/drawing/2014/main" id="{48A1F4E0-4A1C-4097-BA73-960035953A29}"/>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9" name="フローチャート: 判断 628">
          <a:extLst>
            <a:ext uri="{FF2B5EF4-FFF2-40B4-BE49-F238E27FC236}">
              <a16:creationId xmlns:a16="http://schemas.microsoft.com/office/drawing/2014/main" id="{112ED81F-C9D0-4FA8-A2CE-52C436615D49}"/>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DB5A5B70-925E-4D46-82C7-94264CEA9A0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3D1173DD-9E97-416F-A3B6-9890EA64FA2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BFA00E23-9FC6-4415-AD19-36791960E81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EE166339-3086-46C2-8CBE-7D0FB1E8AAE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B48B811A-DECB-49AF-A56F-524D2FD6D7E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85816</xdr:rowOff>
    </xdr:from>
    <xdr:to>
      <xdr:col>85</xdr:col>
      <xdr:colOff>177800</xdr:colOff>
      <xdr:row>106</xdr:row>
      <xdr:rowOff>15966</xdr:rowOff>
    </xdr:to>
    <xdr:sp macro="" textlink="">
      <xdr:nvSpPr>
        <xdr:cNvPr id="635" name="楕円 634">
          <a:extLst>
            <a:ext uri="{FF2B5EF4-FFF2-40B4-BE49-F238E27FC236}">
              <a16:creationId xmlns:a16="http://schemas.microsoft.com/office/drawing/2014/main" id="{B0055CA0-6166-4E9D-98A3-1CD177D14522}"/>
            </a:ext>
          </a:extLst>
        </xdr:cNvPr>
        <xdr:cNvSpPr/>
      </xdr:nvSpPr>
      <xdr:spPr>
        <a:xfrm>
          <a:off x="162687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64243</xdr:rowOff>
    </xdr:from>
    <xdr:ext cx="405111" cy="259045"/>
    <xdr:sp macro="" textlink="">
      <xdr:nvSpPr>
        <xdr:cNvPr id="636" name="【公民館】&#10;有形固定資産減価償却率該当値テキスト">
          <a:extLst>
            <a:ext uri="{FF2B5EF4-FFF2-40B4-BE49-F238E27FC236}">
              <a16:creationId xmlns:a16="http://schemas.microsoft.com/office/drawing/2014/main" id="{548769F5-CB2A-472C-ACBB-2C29D52B6364}"/>
            </a:ext>
          </a:extLst>
        </xdr:cNvPr>
        <xdr:cNvSpPr txBox="1"/>
      </xdr:nvSpPr>
      <xdr:spPr>
        <a:xfrm>
          <a:off x="16357600"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126637</xdr:rowOff>
    </xdr:from>
    <xdr:to>
      <xdr:col>81</xdr:col>
      <xdr:colOff>101600</xdr:colOff>
      <xdr:row>106</xdr:row>
      <xdr:rowOff>56787</xdr:rowOff>
    </xdr:to>
    <xdr:sp macro="" textlink="">
      <xdr:nvSpPr>
        <xdr:cNvPr id="637" name="楕円 636">
          <a:extLst>
            <a:ext uri="{FF2B5EF4-FFF2-40B4-BE49-F238E27FC236}">
              <a16:creationId xmlns:a16="http://schemas.microsoft.com/office/drawing/2014/main" id="{C441661E-BFA0-4C9E-AEA8-7FAEF14FD1CF}"/>
            </a:ext>
          </a:extLst>
        </xdr:cNvPr>
        <xdr:cNvSpPr/>
      </xdr:nvSpPr>
      <xdr:spPr>
        <a:xfrm>
          <a:off x="15430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136616</xdr:rowOff>
    </xdr:from>
    <xdr:to>
      <xdr:col>85</xdr:col>
      <xdr:colOff>127000</xdr:colOff>
      <xdr:row>106</xdr:row>
      <xdr:rowOff>5987</xdr:rowOff>
    </xdr:to>
    <xdr:cxnSp macro="">
      <xdr:nvCxnSpPr>
        <xdr:cNvPr id="638" name="直線コネクタ 637">
          <a:extLst>
            <a:ext uri="{FF2B5EF4-FFF2-40B4-BE49-F238E27FC236}">
              <a16:creationId xmlns:a16="http://schemas.microsoft.com/office/drawing/2014/main" id="{F8B716E2-6AE9-40BB-A5C6-09A2AF6B8818}"/>
            </a:ext>
          </a:extLst>
        </xdr:cNvPr>
        <xdr:cNvCxnSpPr/>
      </xdr:nvCxnSpPr>
      <xdr:spPr>
        <a:xfrm flipV="1">
          <a:off x="15481300" y="1813886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165826</xdr:rowOff>
    </xdr:from>
    <xdr:to>
      <xdr:col>76</xdr:col>
      <xdr:colOff>165100</xdr:colOff>
      <xdr:row>106</xdr:row>
      <xdr:rowOff>95976</xdr:rowOff>
    </xdr:to>
    <xdr:sp macro="" textlink="">
      <xdr:nvSpPr>
        <xdr:cNvPr id="639" name="楕円 638">
          <a:extLst>
            <a:ext uri="{FF2B5EF4-FFF2-40B4-BE49-F238E27FC236}">
              <a16:creationId xmlns:a16="http://schemas.microsoft.com/office/drawing/2014/main" id="{E9E97440-1EEE-4683-8576-102DDDCD198D}"/>
            </a:ext>
          </a:extLst>
        </xdr:cNvPr>
        <xdr:cNvSpPr/>
      </xdr:nvSpPr>
      <xdr:spPr>
        <a:xfrm>
          <a:off x="14541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5987</xdr:rowOff>
    </xdr:from>
    <xdr:to>
      <xdr:col>81</xdr:col>
      <xdr:colOff>50800</xdr:colOff>
      <xdr:row>106</xdr:row>
      <xdr:rowOff>45176</xdr:rowOff>
    </xdr:to>
    <xdr:cxnSp macro="">
      <xdr:nvCxnSpPr>
        <xdr:cNvPr id="640" name="直線コネクタ 639">
          <a:extLst>
            <a:ext uri="{FF2B5EF4-FFF2-40B4-BE49-F238E27FC236}">
              <a16:creationId xmlns:a16="http://schemas.microsoft.com/office/drawing/2014/main" id="{6FA6930B-08A9-4796-B633-C3FEBDE34A9A}"/>
            </a:ext>
          </a:extLst>
        </xdr:cNvPr>
        <xdr:cNvCxnSpPr/>
      </xdr:nvCxnSpPr>
      <xdr:spPr>
        <a:xfrm flipV="1">
          <a:off x="14592300" y="1817968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107043</xdr:rowOff>
    </xdr:from>
    <xdr:to>
      <xdr:col>72</xdr:col>
      <xdr:colOff>38100</xdr:colOff>
      <xdr:row>107</xdr:row>
      <xdr:rowOff>37193</xdr:rowOff>
    </xdr:to>
    <xdr:sp macro="" textlink="">
      <xdr:nvSpPr>
        <xdr:cNvPr id="641" name="楕円 640">
          <a:extLst>
            <a:ext uri="{FF2B5EF4-FFF2-40B4-BE49-F238E27FC236}">
              <a16:creationId xmlns:a16="http://schemas.microsoft.com/office/drawing/2014/main" id="{801AB036-6954-4C86-AF6C-E33F53C73634}"/>
            </a:ext>
          </a:extLst>
        </xdr:cNvPr>
        <xdr:cNvSpPr/>
      </xdr:nvSpPr>
      <xdr:spPr>
        <a:xfrm>
          <a:off x="1365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45176</xdr:rowOff>
    </xdr:from>
    <xdr:to>
      <xdr:col>76</xdr:col>
      <xdr:colOff>114300</xdr:colOff>
      <xdr:row>106</xdr:row>
      <xdr:rowOff>157843</xdr:rowOff>
    </xdr:to>
    <xdr:cxnSp macro="">
      <xdr:nvCxnSpPr>
        <xdr:cNvPr id="642" name="直線コネクタ 641">
          <a:extLst>
            <a:ext uri="{FF2B5EF4-FFF2-40B4-BE49-F238E27FC236}">
              <a16:creationId xmlns:a16="http://schemas.microsoft.com/office/drawing/2014/main" id="{3C2ACDA0-BF5A-4DF4-9B07-A45B58EEBE33}"/>
            </a:ext>
          </a:extLst>
        </xdr:cNvPr>
        <xdr:cNvCxnSpPr/>
      </xdr:nvCxnSpPr>
      <xdr:spPr>
        <a:xfrm flipV="1">
          <a:off x="13703300" y="1821887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643" name="n_1aveValue【公民館】&#10;有形固定資産減価償却率">
          <a:extLst>
            <a:ext uri="{FF2B5EF4-FFF2-40B4-BE49-F238E27FC236}">
              <a16:creationId xmlns:a16="http://schemas.microsoft.com/office/drawing/2014/main" id="{63711A6C-9C3F-4F81-93EE-19067C777156}"/>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644" name="n_2aveValue【公民館】&#10;有形固定資産減価償却率">
          <a:extLst>
            <a:ext uri="{FF2B5EF4-FFF2-40B4-BE49-F238E27FC236}">
              <a16:creationId xmlns:a16="http://schemas.microsoft.com/office/drawing/2014/main" id="{87D80D9D-FFEB-4861-925F-4ED4D83F5E42}"/>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45" name="n_3aveValue【公民館】&#10;有形固定資産減価償却率">
          <a:extLst>
            <a:ext uri="{FF2B5EF4-FFF2-40B4-BE49-F238E27FC236}">
              <a16:creationId xmlns:a16="http://schemas.microsoft.com/office/drawing/2014/main" id="{5BD95CD1-933D-4F26-BDC0-6C576CEBECA0}"/>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47914</xdr:rowOff>
    </xdr:from>
    <xdr:ext cx="405111" cy="259045"/>
    <xdr:sp macro="" textlink="">
      <xdr:nvSpPr>
        <xdr:cNvPr id="646" name="n_1mainValue【公民館】&#10;有形固定資産減価償却率">
          <a:extLst>
            <a:ext uri="{FF2B5EF4-FFF2-40B4-BE49-F238E27FC236}">
              <a16:creationId xmlns:a16="http://schemas.microsoft.com/office/drawing/2014/main" id="{FB0906F5-B2FC-4410-939D-CFC525810B24}"/>
            </a:ext>
          </a:extLst>
        </xdr:cNvPr>
        <xdr:cNvSpPr txBox="1"/>
      </xdr:nvSpPr>
      <xdr:spPr>
        <a:xfrm>
          <a:off x="15266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87103</xdr:rowOff>
    </xdr:from>
    <xdr:ext cx="405111" cy="259045"/>
    <xdr:sp macro="" textlink="">
      <xdr:nvSpPr>
        <xdr:cNvPr id="647" name="n_2mainValue【公民館】&#10;有形固定資産減価償却率">
          <a:extLst>
            <a:ext uri="{FF2B5EF4-FFF2-40B4-BE49-F238E27FC236}">
              <a16:creationId xmlns:a16="http://schemas.microsoft.com/office/drawing/2014/main" id="{7C4C995D-C8FD-4069-8B0A-5DEC4032CD77}"/>
            </a:ext>
          </a:extLst>
        </xdr:cNvPr>
        <xdr:cNvSpPr txBox="1"/>
      </xdr:nvSpPr>
      <xdr:spPr>
        <a:xfrm>
          <a:off x="14389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28320</xdr:rowOff>
    </xdr:from>
    <xdr:ext cx="405111" cy="259045"/>
    <xdr:sp macro="" textlink="">
      <xdr:nvSpPr>
        <xdr:cNvPr id="648" name="n_3mainValue【公民館】&#10;有形固定資産減価償却率">
          <a:extLst>
            <a:ext uri="{FF2B5EF4-FFF2-40B4-BE49-F238E27FC236}">
              <a16:creationId xmlns:a16="http://schemas.microsoft.com/office/drawing/2014/main" id="{46A0D263-3145-40D8-B1C7-7B3F8D9494DC}"/>
            </a:ext>
          </a:extLst>
        </xdr:cNvPr>
        <xdr:cNvSpPr txBox="1"/>
      </xdr:nvSpPr>
      <xdr:spPr>
        <a:xfrm>
          <a:off x="13500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a:extLst>
            <a:ext uri="{FF2B5EF4-FFF2-40B4-BE49-F238E27FC236}">
              <a16:creationId xmlns:a16="http://schemas.microsoft.com/office/drawing/2014/main" id="{0A5BE28A-BF8D-4852-A320-05EB13AAA69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a:extLst>
            <a:ext uri="{FF2B5EF4-FFF2-40B4-BE49-F238E27FC236}">
              <a16:creationId xmlns:a16="http://schemas.microsoft.com/office/drawing/2014/main" id="{F4E22FD9-0882-49FD-BC9A-D36674CD1F4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a:extLst>
            <a:ext uri="{FF2B5EF4-FFF2-40B4-BE49-F238E27FC236}">
              <a16:creationId xmlns:a16="http://schemas.microsoft.com/office/drawing/2014/main" id="{C8E36FCE-5D88-4702-9397-B48BD478490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a:extLst>
            <a:ext uri="{FF2B5EF4-FFF2-40B4-BE49-F238E27FC236}">
              <a16:creationId xmlns:a16="http://schemas.microsoft.com/office/drawing/2014/main" id="{3124BA70-F093-4F8E-8FE0-4FAA0940797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a:extLst>
            <a:ext uri="{FF2B5EF4-FFF2-40B4-BE49-F238E27FC236}">
              <a16:creationId xmlns:a16="http://schemas.microsoft.com/office/drawing/2014/main" id="{36DBEBDE-AD4A-425D-8141-A06AB7604DA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a:extLst>
            <a:ext uri="{FF2B5EF4-FFF2-40B4-BE49-F238E27FC236}">
              <a16:creationId xmlns:a16="http://schemas.microsoft.com/office/drawing/2014/main" id="{770F3874-812F-4178-A188-EB21F441AFB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a:extLst>
            <a:ext uri="{FF2B5EF4-FFF2-40B4-BE49-F238E27FC236}">
              <a16:creationId xmlns:a16="http://schemas.microsoft.com/office/drawing/2014/main" id="{07E024B6-DA81-4554-93E5-BC07CDC291A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a:extLst>
            <a:ext uri="{FF2B5EF4-FFF2-40B4-BE49-F238E27FC236}">
              <a16:creationId xmlns:a16="http://schemas.microsoft.com/office/drawing/2014/main" id="{952D974C-84D5-4CD5-8E76-0CA5A518E1B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a:extLst>
            <a:ext uri="{FF2B5EF4-FFF2-40B4-BE49-F238E27FC236}">
              <a16:creationId xmlns:a16="http://schemas.microsoft.com/office/drawing/2014/main" id="{3936D178-C041-447F-9DD7-BCB7298B9B7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a:extLst>
            <a:ext uri="{FF2B5EF4-FFF2-40B4-BE49-F238E27FC236}">
              <a16:creationId xmlns:a16="http://schemas.microsoft.com/office/drawing/2014/main" id="{BB6D4C59-DB68-457C-8CA1-ABA16EC7626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a:extLst>
            <a:ext uri="{FF2B5EF4-FFF2-40B4-BE49-F238E27FC236}">
              <a16:creationId xmlns:a16="http://schemas.microsoft.com/office/drawing/2014/main" id="{ADB55228-02C3-4F23-8728-BA292415FE6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175A2295-46E0-49AC-89D1-A99D977E8D5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a:extLst>
            <a:ext uri="{FF2B5EF4-FFF2-40B4-BE49-F238E27FC236}">
              <a16:creationId xmlns:a16="http://schemas.microsoft.com/office/drawing/2014/main" id="{31795B6E-0115-45C0-B264-6691C17138E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a:extLst>
            <a:ext uri="{FF2B5EF4-FFF2-40B4-BE49-F238E27FC236}">
              <a16:creationId xmlns:a16="http://schemas.microsoft.com/office/drawing/2014/main" id="{5B2FDE2E-E393-44CF-8A84-21297905646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a:extLst>
            <a:ext uri="{FF2B5EF4-FFF2-40B4-BE49-F238E27FC236}">
              <a16:creationId xmlns:a16="http://schemas.microsoft.com/office/drawing/2014/main" id="{9477D5DF-E8F5-4D78-809E-83ADC6AACAC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a:extLst>
            <a:ext uri="{FF2B5EF4-FFF2-40B4-BE49-F238E27FC236}">
              <a16:creationId xmlns:a16="http://schemas.microsoft.com/office/drawing/2014/main" id="{21559B97-8F5A-40AB-897D-EE8FAB16A768}"/>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a:extLst>
            <a:ext uri="{FF2B5EF4-FFF2-40B4-BE49-F238E27FC236}">
              <a16:creationId xmlns:a16="http://schemas.microsoft.com/office/drawing/2014/main" id="{CB3DE916-6011-4951-A5DE-1D99EA092F9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a:extLst>
            <a:ext uri="{FF2B5EF4-FFF2-40B4-BE49-F238E27FC236}">
              <a16:creationId xmlns:a16="http://schemas.microsoft.com/office/drawing/2014/main" id="{A2A1C0E1-8FC7-4D4A-98C7-5331CB5CF52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a:extLst>
            <a:ext uri="{FF2B5EF4-FFF2-40B4-BE49-F238E27FC236}">
              <a16:creationId xmlns:a16="http://schemas.microsoft.com/office/drawing/2014/main" id="{F30CAE4D-B171-4888-A610-1202982FEF2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a:extLst>
            <a:ext uri="{FF2B5EF4-FFF2-40B4-BE49-F238E27FC236}">
              <a16:creationId xmlns:a16="http://schemas.microsoft.com/office/drawing/2014/main" id="{2DD4D7B9-53EE-41EB-937F-EDF08171FF3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id="{A2FC2DE5-E771-48F4-8DFD-D1F4D167DE3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a:extLst>
            <a:ext uri="{FF2B5EF4-FFF2-40B4-BE49-F238E27FC236}">
              <a16:creationId xmlns:a16="http://schemas.microsoft.com/office/drawing/2014/main" id="{EA3C86CF-2810-455B-AFEE-00C2C24A4337}"/>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id="{1B2D47ED-DB46-4BDA-8046-57507C96FC9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a:extLst>
            <a:ext uri="{FF2B5EF4-FFF2-40B4-BE49-F238E27FC236}">
              <a16:creationId xmlns:a16="http://schemas.microsoft.com/office/drawing/2014/main" id="{3D5279AE-1247-4819-A1BE-660FA8F9AD0F}"/>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a:extLst>
            <a:ext uri="{FF2B5EF4-FFF2-40B4-BE49-F238E27FC236}">
              <a16:creationId xmlns:a16="http://schemas.microsoft.com/office/drawing/2014/main" id="{FA658108-D0A9-4216-8CA5-0AF4367E654B}"/>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a:extLst>
            <a:ext uri="{FF2B5EF4-FFF2-40B4-BE49-F238E27FC236}">
              <a16:creationId xmlns:a16="http://schemas.microsoft.com/office/drawing/2014/main" id="{07415CF7-C2BB-43F9-BD7D-353AD04CECEF}"/>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a:extLst>
            <a:ext uri="{FF2B5EF4-FFF2-40B4-BE49-F238E27FC236}">
              <a16:creationId xmlns:a16="http://schemas.microsoft.com/office/drawing/2014/main" id="{F611F1F4-5036-4814-BED7-4AA2EEE2B908}"/>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a:extLst>
            <a:ext uri="{FF2B5EF4-FFF2-40B4-BE49-F238E27FC236}">
              <a16:creationId xmlns:a16="http://schemas.microsoft.com/office/drawing/2014/main" id="{9EDBD9DB-4FF6-4092-B5DC-2B7332A62BC4}"/>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677" name="【公民館】&#10;一人当たり面積平均値テキスト">
          <a:extLst>
            <a:ext uri="{FF2B5EF4-FFF2-40B4-BE49-F238E27FC236}">
              <a16:creationId xmlns:a16="http://schemas.microsoft.com/office/drawing/2014/main" id="{94D02E82-988D-4D52-A071-73CD3A74E291}"/>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a:extLst>
            <a:ext uri="{FF2B5EF4-FFF2-40B4-BE49-F238E27FC236}">
              <a16:creationId xmlns:a16="http://schemas.microsoft.com/office/drawing/2014/main" id="{00FB498C-FE58-4C51-914F-CAA223B6053F}"/>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a:extLst>
            <a:ext uri="{FF2B5EF4-FFF2-40B4-BE49-F238E27FC236}">
              <a16:creationId xmlns:a16="http://schemas.microsoft.com/office/drawing/2014/main" id="{DC280602-4ED0-47B9-96F8-8DE6EE1704F2}"/>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a:extLst>
            <a:ext uri="{FF2B5EF4-FFF2-40B4-BE49-F238E27FC236}">
              <a16:creationId xmlns:a16="http://schemas.microsoft.com/office/drawing/2014/main" id="{C8D18E40-341B-472E-BE57-3DEB9A716D77}"/>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81" name="フローチャート: 判断 680">
          <a:extLst>
            <a:ext uri="{FF2B5EF4-FFF2-40B4-BE49-F238E27FC236}">
              <a16:creationId xmlns:a16="http://schemas.microsoft.com/office/drawing/2014/main" id="{34AFDEDD-B644-470B-AD1D-64E4890B7267}"/>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74BC1289-1F3F-430F-8470-C8B8416170D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BF431E9E-DAE1-468E-8E08-C849577D90F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9C17B0A-AD9A-4F5E-AB27-8763E550BD2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77A10B10-B3DB-4CDB-AFCA-6BDD5E38585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3B3A459C-0716-4EB1-8E88-766BC193A3D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19838</xdr:rowOff>
    </xdr:from>
    <xdr:to>
      <xdr:col>116</xdr:col>
      <xdr:colOff>114300</xdr:colOff>
      <xdr:row>107</xdr:row>
      <xdr:rowOff>121438</xdr:rowOff>
    </xdr:to>
    <xdr:sp macro="" textlink="">
      <xdr:nvSpPr>
        <xdr:cNvPr id="687" name="楕円 686">
          <a:extLst>
            <a:ext uri="{FF2B5EF4-FFF2-40B4-BE49-F238E27FC236}">
              <a16:creationId xmlns:a16="http://schemas.microsoft.com/office/drawing/2014/main" id="{38BA6D59-BCD5-4481-9D02-E101F3970CC0}"/>
            </a:ext>
          </a:extLst>
        </xdr:cNvPr>
        <xdr:cNvSpPr/>
      </xdr:nvSpPr>
      <xdr:spPr>
        <a:xfrm>
          <a:off x="22110700" y="183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42715</xdr:rowOff>
    </xdr:from>
    <xdr:ext cx="469744" cy="259045"/>
    <xdr:sp macro="" textlink="">
      <xdr:nvSpPr>
        <xdr:cNvPr id="688" name="【公民館】&#10;一人当たり面積該当値テキスト">
          <a:extLst>
            <a:ext uri="{FF2B5EF4-FFF2-40B4-BE49-F238E27FC236}">
              <a16:creationId xmlns:a16="http://schemas.microsoft.com/office/drawing/2014/main" id="{9350FFCE-4644-4362-8616-9E916B4B1256}"/>
            </a:ext>
          </a:extLst>
        </xdr:cNvPr>
        <xdr:cNvSpPr txBox="1"/>
      </xdr:nvSpPr>
      <xdr:spPr>
        <a:xfrm>
          <a:off x="22199600" y="1821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26391</xdr:rowOff>
    </xdr:from>
    <xdr:to>
      <xdr:col>112</xdr:col>
      <xdr:colOff>38100</xdr:colOff>
      <xdr:row>107</xdr:row>
      <xdr:rowOff>127991</xdr:rowOff>
    </xdr:to>
    <xdr:sp macro="" textlink="">
      <xdr:nvSpPr>
        <xdr:cNvPr id="689" name="楕円 688">
          <a:extLst>
            <a:ext uri="{FF2B5EF4-FFF2-40B4-BE49-F238E27FC236}">
              <a16:creationId xmlns:a16="http://schemas.microsoft.com/office/drawing/2014/main" id="{6737E362-6561-4C8D-8810-9687296C2B34}"/>
            </a:ext>
          </a:extLst>
        </xdr:cNvPr>
        <xdr:cNvSpPr/>
      </xdr:nvSpPr>
      <xdr:spPr>
        <a:xfrm>
          <a:off x="21272500" y="183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70638</xdr:rowOff>
    </xdr:from>
    <xdr:to>
      <xdr:col>116</xdr:col>
      <xdr:colOff>63500</xdr:colOff>
      <xdr:row>107</xdr:row>
      <xdr:rowOff>77191</xdr:rowOff>
    </xdr:to>
    <xdr:cxnSp macro="">
      <xdr:nvCxnSpPr>
        <xdr:cNvPr id="690" name="直線コネクタ 689">
          <a:extLst>
            <a:ext uri="{FF2B5EF4-FFF2-40B4-BE49-F238E27FC236}">
              <a16:creationId xmlns:a16="http://schemas.microsoft.com/office/drawing/2014/main" id="{32017F4C-EDFF-48E6-BE24-53164BA8CE86}"/>
            </a:ext>
          </a:extLst>
        </xdr:cNvPr>
        <xdr:cNvCxnSpPr/>
      </xdr:nvCxnSpPr>
      <xdr:spPr>
        <a:xfrm flipV="1">
          <a:off x="21323300" y="18415788"/>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31725</xdr:rowOff>
    </xdr:from>
    <xdr:to>
      <xdr:col>107</xdr:col>
      <xdr:colOff>101600</xdr:colOff>
      <xdr:row>107</xdr:row>
      <xdr:rowOff>133325</xdr:rowOff>
    </xdr:to>
    <xdr:sp macro="" textlink="">
      <xdr:nvSpPr>
        <xdr:cNvPr id="691" name="楕円 690">
          <a:extLst>
            <a:ext uri="{FF2B5EF4-FFF2-40B4-BE49-F238E27FC236}">
              <a16:creationId xmlns:a16="http://schemas.microsoft.com/office/drawing/2014/main" id="{989B3F28-3AB1-4780-A93B-F1208AB090C3}"/>
            </a:ext>
          </a:extLst>
        </xdr:cNvPr>
        <xdr:cNvSpPr/>
      </xdr:nvSpPr>
      <xdr:spPr>
        <a:xfrm>
          <a:off x="20383500" y="183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77191</xdr:rowOff>
    </xdr:from>
    <xdr:to>
      <xdr:col>111</xdr:col>
      <xdr:colOff>177800</xdr:colOff>
      <xdr:row>107</xdr:row>
      <xdr:rowOff>82525</xdr:rowOff>
    </xdr:to>
    <xdr:cxnSp macro="">
      <xdr:nvCxnSpPr>
        <xdr:cNvPr id="692" name="直線コネクタ 691">
          <a:extLst>
            <a:ext uri="{FF2B5EF4-FFF2-40B4-BE49-F238E27FC236}">
              <a16:creationId xmlns:a16="http://schemas.microsoft.com/office/drawing/2014/main" id="{06D1E97D-8FFC-49F4-881E-CF8EF9422CD5}"/>
            </a:ext>
          </a:extLst>
        </xdr:cNvPr>
        <xdr:cNvCxnSpPr/>
      </xdr:nvCxnSpPr>
      <xdr:spPr>
        <a:xfrm flipV="1">
          <a:off x="20434300" y="1842234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116306</xdr:rowOff>
    </xdr:from>
    <xdr:to>
      <xdr:col>102</xdr:col>
      <xdr:colOff>165100</xdr:colOff>
      <xdr:row>108</xdr:row>
      <xdr:rowOff>46456</xdr:rowOff>
    </xdr:to>
    <xdr:sp macro="" textlink="">
      <xdr:nvSpPr>
        <xdr:cNvPr id="693" name="楕円 692">
          <a:extLst>
            <a:ext uri="{FF2B5EF4-FFF2-40B4-BE49-F238E27FC236}">
              <a16:creationId xmlns:a16="http://schemas.microsoft.com/office/drawing/2014/main" id="{7ECFBC05-9D14-4B60-8334-0EF8D0658A0F}"/>
            </a:ext>
          </a:extLst>
        </xdr:cNvPr>
        <xdr:cNvSpPr/>
      </xdr:nvSpPr>
      <xdr:spPr>
        <a:xfrm>
          <a:off x="19494500" y="184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82525</xdr:rowOff>
    </xdr:from>
    <xdr:to>
      <xdr:col>107</xdr:col>
      <xdr:colOff>50800</xdr:colOff>
      <xdr:row>107</xdr:row>
      <xdr:rowOff>167106</xdr:rowOff>
    </xdr:to>
    <xdr:cxnSp macro="">
      <xdr:nvCxnSpPr>
        <xdr:cNvPr id="694" name="直線コネクタ 693">
          <a:extLst>
            <a:ext uri="{FF2B5EF4-FFF2-40B4-BE49-F238E27FC236}">
              <a16:creationId xmlns:a16="http://schemas.microsoft.com/office/drawing/2014/main" id="{CC55D6EB-6A5B-44DC-87D8-EF4E48E531C5}"/>
            </a:ext>
          </a:extLst>
        </xdr:cNvPr>
        <xdr:cNvCxnSpPr/>
      </xdr:nvCxnSpPr>
      <xdr:spPr>
        <a:xfrm flipV="1">
          <a:off x="19545300" y="18427675"/>
          <a:ext cx="8890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118736</xdr:rowOff>
    </xdr:from>
    <xdr:ext cx="469744" cy="259045"/>
    <xdr:sp macro="" textlink="">
      <xdr:nvSpPr>
        <xdr:cNvPr id="695" name="n_1aveValue【公民館】&#10;一人当たり面積">
          <a:extLst>
            <a:ext uri="{FF2B5EF4-FFF2-40B4-BE49-F238E27FC236}">
              <a16:creationId xmlns:a16="http://schemas.microsoft.com/office/drawing/2014/main" id="{21F43FCD-4532-4374-80DE-44C2256DC83C}"/>
            </a:ext>
          </a:extLst>
        </xdr:cNvPr>
        <xdr:cNvSpPr txBox="1"/>
      </xdr:nvSpPr>
      <xdr:spPr>
        <a:xfrm>
          <a:off x="210757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696" name="n_2aveValue【公民館】&#10;一人当たり面積">
          <a:extLst>
            <a:ext uri="{FF2B5EF4-FFF2-40B4-BE49-F238E27FC236}">
              <a16:creationId xmlns:a16="http://schemas.microsoft.com/office/drawing/2014/main" id="{8645ED64-E3BE-452D-83ED-7B2F35AF0512}"/>
            </a:ext>
          </a:extLst>
        </xdr:cNvPr>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144187</xdr:rowOff>
    </xdr:from>
    <xdr:ext cx="469744" cy="259045"/>
    <xdr:sp macro="" textlink="">
      <xdr:nvSpPr>
        <xdr:cNvPr id="697" name="n_3aveValue【公民館】&#10;一人当たり面積">
          <a:extLst>
            <a:ext uri="{FF2B5EF4-FFF2-40B4-BE49-F238E27FC236}">
              <a16:creationId xmlns:a16="http://schemas.microsoft.com/office/drawing/2014/main" id="{EB4B96E7-A244-469F-AE22-D817E620E18E}"/>
            </a:ext>
          </a:extLst>
        </xdr:cNvPr>
        <xdr:cNvSpPr txBox="1"/>
      </xdr:nvSpPr>
      <xdr:spPr>
        <a:xfrm>
          <a:off x="19310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144518</xdr:rowOff>
    </xdr:from>
    <xdr:ext cx="469744" cy="259045"/>
    <xdr:sp macro="" textlink="">
      <xdr:nvSpPr>
        <xdr:cNvPr id="698" name="n_1mainValue【公民館】&#10;一人当たり面積">
          <a:extLst>
            <a:ext uri="{FF2B5EF4-FFF2-40B4-BE49-F238E27FC236}">
              <a16:creationId xmlns:a16="http://schemas.microsoft.com/office/drawing/2014/main" id="{0F7ECC90-C38A-4686-941E-2549B6A615B4}"/>
            </a:ext>
          </a:extLst>
        </xdr:cNvPr>
        <xdr:cNvSpPr txBox="1"/>
      </xdr:nvSpPr>
      <xdr:spPr>
        <a:xfrm>
          <a:off x="21075727" y="1814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149852</xdr:rowOff>
    </xdr:from>
    <xdr:ext cx="469744" cy="259045"/>
    <xdr:sp macro="" textlink="">
      <xdr:nvSpPr>
        <xdr:cNvPr id="699" name="n_2mainValue【公民館】&#10;一人当たり面積">
          <a:extLst>
            <a:ext uri="{FF2B5EF4-FFF2-40B4-BE49-F238E27FC236}">
              <a16:creationId xmlns:a16="http://schemas.microsoft.com/office/drawing/2014/main" id="{2A2557C7-1CD6-402E-84CF-E914E1EE45FB}"/>
            </a:ext>
          </a:extLst>
        </xdr:cNvPr>
        <xdr:cNvSpPr txBox="1"/>
      </xdr:nvSpPr>
      <xdr:spPr>
        <a:xfrm>
          <a:off x="20199427" y="1815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62983</xdr:rowOff>
    </xdr:from>
    <xdr:ext cx="469744" cy="259045"/>
    <xdr:sp macro="" textlink="">
      <xdr:nvSpPr>
        <xdr:cNvPr id="700" name="n_3mainValue【公民館】&#10;一人当たり面積">
          <a:extLst>
            <a:ext uri="{FF2B5EF4-FFF2-40B4-BE49-F238E27FC236}">
              <a16:creationId xmlns:a16="http://schemas.microsoft.com/office/drawing/2014/main" id="{770F6412-E318-47C5-B71C-D869D3E14766}"/>
            </a:ext>
          </a:extLst>
        </xdr:cNvPr>
        <xdr:cNvSpPr txBox="1"/>
      </xdr:nvSpPr>
      <xdr:spPr>
        <a:xfrm>
          <a:off x="19310427" y="1823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1122DD8E-6659-4300-8F0C-16990139B03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BBD6BB71-2486-452E-B42A-1239DE36DDB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30FC1DA5-3749-48B7-ACF2-2CD7EA3E844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村内の保育所は築後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年を経過しており、法定耐用年数を経過している。</a:t>
          </a:r>
          <a:endParaRPr lang="ja-JP" altLang="ja-JP" sz="1400">
            <a:effectLst/>
          </a:endParaRPr>
        </a:p>
        <a:p>
          <a:r>
            <a:rPr kumimoji="1" lang="ja-JP" altLang="ja-JP" sz="1100">
              <a:solidFill>
                <a:schemeClr val="dk1"/>
              </a:solidFill>
              <a:effectLst/>
              <a:latin typeface="+mn-lt"/>
              <a:ea typeface="+mn-ea"/>
              <a:cs typeface="+mn-cs"/>
            </a:rPr>
            <a:t>橋りょう・トンネルの一人当たり金額が平均の４倍程度と大きくなっているが、当村の所在が山間部にあるため道路橋の数が多く、また村有のトンネルがあるためである。</a:t>
          </a:r>
          <a:endParaRPr lang="ja-JP" altLang="ja-JP" sz="1400">
            <a:effectLst/>
          </a:endParaRPr>
        </a:p>
        <a:p>
          <a:r>
            <a:rPr kumimoji="1" lang="ja-JP" altLang="ja-JP" sz="1100">
              <a:solidFill>
                <a:schemeClr val="dk1"/>
              </a:solidFill>
              <a:effectLst/>
              <a:latin typeface="+mn-lt"/>
              <a:ea typeface="+mn-ea"/>
              <a:cs typeface="+mn-cs"/>
            </a:rPr>
            <a:t>学校施設は、村内には小学校が１校あるが、築３０年を超えており、今後１５年程度で法定耐用年数を経過することになる。</a:t>
          </a:r>
          <a:endParaRPr lang="ja-JP" altLang="ja-JP" sz="1400">
            <a:effectLst/>
          </a:endParaRPr>
        </a:p>
        <a:p>
          <a:r>
            <a:rPr kumimoji="1" lang="ja-JP" altLang="ja-JP" sz="1100">
              <a:solidFill>
                <a:schemeClr val="dk1"/>
              </a:solidFill>
              <a:effectLst/>
              <a:latin typeface="+mn-lt"/>
              <a:ea typeface="+mn-ea"/>
              <a:cs typeface="+mn-cs"/>
            </a:rPr>
            <a:t>公営住宅は</a:t>
          </a:r>
          <a:r>
            <a:rPr kumimoji="1" lang="ja-JP" altLang="en-US" sz="1100">
              <a:solidFill>
                <a:schemeClr val="dk1"/>
              </a:solidFill>
              <a:effectLst/>
              <a:latin typeface="+mn-lt"/>
              <a:ea typeface="+mn-ea"/>
              <a:cs typeface="+mn-cs"/>
            </a:rPr>
            <a:t>８５</a:t>
          </a:r>
          <a:r>
            <a:rPr kumimoji="1" lang="ja-JP" altLang="ja-JP" sz="1100">
              <a:solidFill>
                <a:schemeClr val="dk1"/>
              </a:solidFill>
              <a:effectLst/>
              <a:latin typeface="+mn-lt"/>
              <a:ea typeface="+mn-ea"/>
              <a:cs typeface="+mn-cs"/>
            </a:rPr>
            <a:t>棟程度の村営住宅の内、５０棟程度が耐用年数を経過している。</a:t>
          </a:r>
          <a:endParaRPr lang="ja-JP" altLang="ja-JP" sz="1400">
            <a:effectLst/>
          </a:endParaRPr>
        </a:p>
        <a:p>
          <a:r>
            <a:rPr kumimoji="1" lang="ja-JP" altLang="ja-JP" sz="1100">
              <a:solidFill>
                <a:schemeClr val="dk1"/>
              </a:solidFill>
              <a:effectLst/>
              <a:latin typeface="+mn-lt"/>
              <a:ea typeface="+mn-ea"/>
              <a:cs typeface="+mn-cs"/>
            </a:rPr>
            <a:t>公民館はすべて平成１０年以降の建築であり比較的新しいため、減価償却率が低くなっている。一人当たり面積が平均の３倍程度と大きくなっているのは、公民館の一つが多目的施設として大規模な建物となっているた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45789D8-56ED-40F8-BEFB-53C64A6F219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BA2D830-CE30-4356-B7B6-3491ED6100C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94FBDB1-7195-4E44-8A44-69421155AAB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1032BD4-99E1-4688-B2C7-6AA05AF03F1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07947A0-36B6-462C-A7A6-9DA8B532F01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E866554-D2FA-4EC2-8D13-512BF05AF63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C647E67-E07D-4406-997B-3AC393B722E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CC0AA56-74DA-48AA-A3C5-BDE6CFCAFF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5DA3BE2-63B5-48B9-9CBA-FF0F39C29C1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D45C5B4-EABE-4388-950B-64FBB3D9B35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
997
66.05
1,900,890
1,876,277
21,815
1,061,766
1,547,710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4596C9D-8D34-4A9A-9910-5C1B32B8F28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A09F809-EE0C-4B02-AEE4-09879F7DB79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E618783-25B6-4EFD-A5E3-D52C6D5D9D0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94D6D39-0D4D-4ECD-87DD-F7B1450EF3D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97D4E6D-E923-4C22-BBB4-2D04D80C5FC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4E621A2-DA41-4131-BF89-7D0997E79A4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2D5B6C0-CE1F-48D1-AD68-77782191E2E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4179053-E922-4D6D-9FD8-DEE208F5D12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536EEFE-3637-4D3C-B756-D997DCD646F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CD0A457-251B-47EF-BC87-D47E13A75EC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E0F43B1-0381-4F39-B724-6A736468AB4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40DD2E1-104E-467C-AAC5-8A16E0D4F5A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DC50FF2-2B9F-4915-9E4E-264B8FD0250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494E5D5-299E-4BC7-9765-A63F4A575F7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CC2E0AE-17E0-4E63-A9D0-92EEA287E6D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02898DD-42E8-45F8-A62C-E9C74EEB9F5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536B1FA-71EA-476F-A3A8-7629A305F8A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C64EFD6-72D0-487E-89FC-5AEE861418B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D976C55-6879-4BE1-A3AB-7ADF98EA451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E27A6B9-BD04-40FD-A7BF-CF4CE7DC348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A89D9EA-60C0-4288-800B-35BD00A9A99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BDE3162-6FA2-41F1-A1AC-277D6138B56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071072F-643B-4023-84E1-1F32898CD8D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9986CB8-0AEC-4B5C-BF68-CEED6378793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E19EE76-8EAA-4882-AE9A-4D268D0615F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A25C8FC-A047-4B76-97D3-2F0BF9BD655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62484CA-137B-494C-90BF-D602EA9C186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BCED1EC-AC44-4804-B8A9-32896981042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6E0B078C-02A1-460A-87C1-24CC3DE770A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3D3C60DC-38A4-4A5D-A79A-959ED2D7981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30AE0963-6EC1-4ADA-BA4A-17BF53F9CE3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C5BBE878-7B1D-4678-828E-74DC0F06083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1D0BEC20-39D6-4921-9805-DDA2CF7A7D7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1EEC0848-D7AA-42C3-9E9C-8FA3596625F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9C5C2671-F006-4750-B141-E0453D257D3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EA74DF77-3BAC-4CAF-8FEB-9D5CA89C3D8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D76772B5-6B0B-4DDC-B4E8-0D3CF28DFD1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D5B9D55C-828F-4F82-A825-E520BDA0D1A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84F1870-2FD6-4D11-8138-976947B16A5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B017E8EA-B4B4-40E0-A0A6-2D4BD7B0EFA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2ABCC6C3-B481-466B-A023-910A433F692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AA03A94C-86C6-47A6-83ED-CAD99DA1D06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8BA8F9C1-CB6F-4FF4-8B1C-21CBB1392A6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94BB3494-B719-4128-90A1-2870D1834E4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5D854979-AEDD-405A-A458-5B04D72DFFC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515444F1-7883-46E5-B0BB-00E8B30B973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1C6672AD-9891-4433-A835-9F79C288B2E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9934C3E-170F-4D90-A1B4-9E32F28A375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13C7A3A0-5D07-49D4-932E-79CFD8AAD20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6C5D836A-98D2-475B-8920-2034D4F5966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1B8958AB-A169-4EAD-9C6D-7371B192BCF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BB1BCB6E-3F96-4354-86F4-0370D0B9C67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54035FCE-0C16-48D1-9E49-FBFCCF2E90A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FB4F2D4-6786-45FC-95BD-F3D7A34430A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F0020F12-16ED-413B-8CBE-5FD472CA68A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DEF34CCF-52C1-4D3B-8B72-1CD06000ED2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75B845A4-782E-4BD8-A0BF-A313852A12B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6BE45909-CB2B-4D39-AD40-30081DD52ED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64D14618-9104-4A79-9D21-00E78C5BA00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CD260FFF-DE7E-44CF-9348-60D5B56DD27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28E8E333-338A-492B-8C21-6C1EAFD37D85}"/>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8447848D-41F7-4FAF-8287-722BD91ACA4E}"/>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19E49101-FE12-46BE-89FA-B5CE9839D686}"/>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67EF3596-5677-49CC-9B3A-512B8E82DBEF}"/>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9DAD058-0C3D-449E-8DCD-E7545BBF6121}"/>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942B0B6B-039F-4E88-A9A0-69CAD9F57043}"/>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E8417F06-6B1F-4677-A423-C3D4D65E3698}"/>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C5FACDBB-F447-4FAA-A15C-3DDBFB1B6699}"/>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a:extLst>
            <a:ext uri="{FF2B5EF4-FFF2-40B4-BE49-F238E27FC236}">
              <a16:creationId xmlns:a16="http://schemas.microsoft.com/office/drawing/2014/main" id="{70293EF1-104C-496F-9160-F0C51D97445A}"/>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246637B6-055B-4A55-BFFE-070BC22D82F7}"/>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id="{93C7AD3F-0E42-437A-96FE-BCBE7E987DF4}"/>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E578674A-6112-4D09-B63A-CA15BC1C9A3B}"/>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a:extLst>
            <a:ext uri="{FF2B5EF4-FFF2-40B4-BE49-F238E27FC236}">
              <a16:creationId xmlns:a16="http://schemas.microsoft.com/office/drawing/2014/main" id="{EED01BED-6E82-4CB6-905B-1E020C458673}"/>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6CF4A89E-5A9C-4B9F-BA7E-6B25F9BFCA2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DADC29A-1FEF-4FD9-AA42-897C692CD5B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2587DB6-6D60-44CA-B371-7D7667BC2E9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BB844A5-7CD9-4DCD-A7A3-7A9C0427AFF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98B990DF-6FEC-4C75-A848-0F82867224C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90" name="楕円 89">
          <a:extLst>
            <a:ext uri="{FF2B5EF4-FFF2-40B4-BE49-F238E27FC236}">
              <a16:creationId xmlns:a16="http://schemas.microsoft.com/office/drawing/2014/main" id="{DFFD3973-2C0D-432F-843A-D55192FD0A22}"/>
            </a:ext>
          </a:extLst>
        </xdr:cNvPr>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69744" cy="259045"/>
    <xdr:sp macro="" textlink="">
      <xdr:nvSpPr>
        <xdr:cNvPr id="91" name="【体育館・プール】&#10;有形固定資産減価償却率該当値テキスト">
          <a:extLst>
            <a:ext uri="{FF2B5EF4-FFF2-40B4-BE49-F238E27FC236}">
              <a16:creationId xmlns:a16="http://schemas.microsoft.com/office/drawing/2014/main" id="{305E393F-99F7-410E-95B9-CC28690F435F}"/>
            </a:ext>
          </a:extLst>
        </xdr:cNvPr>
        <xdr:cNvSpPr txBox="1"/>
      </xdr:nvSpPr>
      <xdr:spPr>
        <a:xfrm>
          <a:off x="4673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92" name="楕円 91">
          <a:extLst>
            <a:ext uri="{FF2B5EF4-FFF2-40B4-BE49-F238E27FC236}">
              <a16:creationId xmlns:a16="http://schemas.microsoft.com/office/drawing/2014/main" id="{F638EA7E-A219-499A-BBED-9EE84D2549D5}"/>
            </a:ext>
          </a:extLst>
        </xdr:cNvPr>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55</xdr:row>
      <xdr:rowOff>95250</xdr:rowOff>
    </xdr:to>
    <xdr:cxnSp macro="">
      <xdr:nvCxnSpPr>
        <xdr:cNvPr id="93" name="直線コネクタ 92">
          <a:extLst>
            <a:ext uri="{FF2B5EF4-FFF2-40B4-BE49-F238E27FC236}">
              <a16:creationId xmlns:a16="http://schemas.microsoft.com/office/drawing/2014/main" id="{56404FC3-30D1-4F3B-93F3-AFADD5F923FE}"/>
            </a:ext>
          </a:extLst>
        </xdr:cNvPr>
        <xdr:cNvCxnSpPr/>
      </xdr:nvCxnSpPr>
      <xdr:spPr>
        <a:xfrm>
          <a:off x="3797300" y="952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94" name="楕円 93">
          <a:extLst>
            <a:ext uri="{FF2B5EF4-FFF2-40B4-BE49-F238E27FC236}">
              <a16:creationId xmlns:a16="http://schemas.microsoft.com/office/drawing/2014/main" id="{B60D635C-E9B2-4BDE-87A0-518E65E9BEDC}"/>
            </a:ext>
          </a:extLst>
        </xdr:cNvPr>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95" name="直線コネクタ 94">
          <a:extLst>
            <a:ext uri="{FF2B5EF4-FFF2-40B4-BE49-F238E27FC236}">
              <a16:creationId xmlns:a16="http://schemas.microsoft.com/office/drawing/2014/main" id="{14B20E16-197E-450C-92C4-E17782BE4A8E}"/>
            </a:ext>
          </a:extLst>
        </xdr:cNvPr>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44450</xdr:rowOff>
    </xdr:from>
    <xdr:to>
      <xdr:col>10</xdr:col>
      <xdr:colOff>165100</xdr:colOff>
      <xdr:row>55</xdr:row>
      <xdr:rowOff>146050</xdr:rowOff>
    </xdr:to>
    <xdr:sp macro="" textlink="">
      <xdr:nvSpPr>
        <xdr:cNvPr id="96" name="楕円 95">
          <a:extLst>
            <a:ext uri="{FF2B5EF4-FFF2-40B4-BE49-F238E27FC236}">
              <a16:creationId xmlns:a16="http://schemas.microsoft.com/office/drawing/2014/main" id="{A560DC6B-638F-43A2-A6F8-A35C37A2E994}"/>
            </a:ext>
          </a:extLst>
        </xdr:cNvPr>
        <xdr:cNvSpPr/>
      </xdr:nvSpPr>
      <xdr:spPr>
        <a:xfrm>
          <a:off x="1968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95250</xdr:rowOff>
    </xdr:from>
    <xdr:to>
      <xdr:col>15</xdr:col>
      <xdr:colOff>50800</xdr:colOff>
      <xdr:row>55</xdr:row>
      <xdr:rowOff>95250</xdr:rowOff>
    </xdr:to>
    <xdr:cxnSp macro="">
      <xdr:nvCxnSpPr>
        <xdr:cNvPr id="97" name="直線コネクタ 96">
          <a:extLst>
            <a:ext uri="{FF2B5EF4-FFF2-40B4-BE49-F238E27FC236}">
              <a16:creationId xmlns:a16="http://schemas.microsoft.com/office/drawing/2014/main" id="{F51C101A-38EB-4ECA-8338-617CD46469F8}"/>
            </a:ext>
          </a:extLst>
        </xdr:cNvPr>
        <xdr:cNvCxnSpPr/>
      </xdr:nvCxnSpPr>
      <xdr:spPr>
        <a:xfrm>
          <a:off x="2019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98" name="n_1mainValue【体育館・プール】&#10;有形固定資産減価償却率">
          <a:extLst>
            <a:ext uri="{FF2B5EF4-FFF2-40B4-BE49-F238E27FC236}">
              <a16:creationId xmlns:a16="http://schemas.microsoft.com/office/drawing/2014/main" id="{3DBE0286-C111-4AC3-9AD2-F3BA409DDB98}"/>
            </a:ext>
          </a:extLst>
        </xdr:cNvPr>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99" name="n_2mainValue【体育館・プール】&#10;有形固定資産減価償却率">
          <a:extLst>
            <a:ext uri="{FF2B5EF4-FFF2-40B4-BE49-F238E27FC236}">
              <a16:creationId xmlns:a16="http://schemas.microsoft.com/office/drawing/2014/main" id="{FF92935D-2223-4263-A150-6EF2852C8879}"/>
            </a:ext>
          </a:extLst>
        </xdr:cNvPr>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53</xdr:row>
      <xdr:rowOff>162577</xdr:rowOff>
    </xdr:from>
    <xdr:ext cx="469744" cy="259045"/>
    <xdr:sp macro="" textlink="">
      <xdr:nvSpPr>
        <xdr:cNvPr id="100" name="n_3mainValue【体育館・プール】&#10;有形固定資産減価償却率">
          <a:extLst>
            <a:ext uri="{FF2B5EF4-FFF2-40B4-BE49-F238E27FC236}">
              <a16:creationId xmlns:a16="http://schemas.microsoft.com/office/drawing/2014/main" id="{F2E04B83-7572-4DC7-9890-BC860FC1FDC5}"/>
            </a:ext>
          </a:extLst>
        </xdr:cNvPr>
        <xdr:cNvSpPr txBox="1"/>
      </xdr:nvSpPr>
      <xdr:spPr>
        <a:xfrm>
          <a:off x="1784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96244E46-A02F-4C32-A794-A59777DAE2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B85C742-1130-49CE-8BBD-B4A8C4B9645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80F512FF-34F6-403D-A1C9-A246A5FA815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836BA04C-7537-4A2A-A068-171C5051C37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9BE646A6-D563-45C8-908A-867DE670F76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43595996-EE8F-4D86-9AE2-E240BCEF791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48C71105-17A7-4BA4-9B4D-FF18515CA0F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E507D7FA-0A82-424F-B0EE-A5DE40A094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FD3043C5-C02B-45B8-8325-A415A4DE97D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9C213A17-9F9D-4C16-85AD-D6218419F4C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CEEB56BE-14BC-4F48-AE19-6446F7DB52D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10B778E9-9F7B-4746-BAE6-6C3E72C8B29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39964C45-B8A6-49D6-AC8A-049A2334052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CE0CE3CE-801E-40A4-8F64-657DBF12C35C}"/>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9760C4C5-C0E7-47BC-8D7C-420FD0902F0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414C9A6E-F248-4721-B08E-A9E3EAF9D70F}"/>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15EC2B77-3DD3-40E4-9683-293B4EE2D36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83AB4E7E-63A5-48DB-BAD8-04A17AB88E8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8F51E910-BDC9-4881-B1AA-28376B49CE6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8294489F-A2B3-45BE-A14D-FA9DC6D1A9F9}"/>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58BA1D55-B44F-4886-BA9F-7F63F6A19A9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a16="http://schemas.microsoft.com/office/drawing/2014/main" id="{AB869EEC-4613-4A82-9677-00569E9CE9E2}"/>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DB3C7B3B-D3CC-4EB4-A382-075BD6F77AA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30221EFA-34CA-4CFE-9130-584A4E5141E3}"/>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A066D2CD-9265-4A2A-9EC3-055FCEA832D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a16="http://schemas.microsoft.com/office/drawing/2014/main" id="{35C20ACF-8ED1-4E4F-B0E9-5D961E52AE1C}"/>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a16="http://schemas.microsoft.com/office/drawing/2014/main" id="{1BF3C841-DE5B-471F-9A0D-FD83CC9B099E}"/>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a16="http://schemas.microsoft.com/office/drawing/2014/main" id="{7AFA2B0A-9E51-438A-8FB6-2B6404466748}"/>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a16="http://schemas.microsoft.com/office/drawing/2014/main" id="{72D88E28-73DD-4BE9-BD55-3BFD238DF335}"/>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a16="http://schemas.microsoft.com/office/drawing/2014/main" id="{6E22738E-2FEA-4814-907E-53F822FB2B89}"/>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31" name="【体育館・プール】&#10;一人当たり面積平均値テキスト">
          <a:extLst>
            <a:ext uri="{FF2B5EF4-FFF2-40B4-BE49-F238E27FC236}">
              <a16:creationId xmlns:a16="http://schemas.microsoft.com/office/drawing/2014/main" id="{FA951A9A-7EA3-4E8C-A152-5AF285DD6D56}"/>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a16="http://schemas.microsoft.com/office/drawing/2014/main" id="{4B0E04BB-A796-4A0B-864B-AAE56CCC5E02}"/>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a16="http://schemas.microsoft.com/office/drawing/2014/main" id="{774A3576-7879-4C6D-8265-471861BE24EE}"/>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4" name="n_1aveValue【体育館・プール】&#10;一人当たり面積">
          <a:extLst>
            <a:ext uri="{FF2B5EF4-FFF2-40B4-BE49-F238E27FC236}">
              <a16:creationId xmlns:a16="http://schemas.microsoft.com/office/drawing/2014/main" id="{D5BC5E67-C770-4F77-8AD2-1FEE6C68BE9B}"/>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a16="http://schemas.microsoft.com/office/drawing/2014/main" id="{1366AE95-0B72-4C02-8386-333CD3E94F2A}"/>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6" name="n_2aveValue【体育館・プール】&#10;一人当たり面積">
          <a:extLst>
            <a:ext uri="{FF2B5EF4-FFF2-40B4-BE49-F238E27FC236}">
              <a16:creationId xmlns:a16="http://schemas.microsoft.com/office/drawing/2014/main" id="{2AE0627C-7423-4CD9-B3CE-1DC202B19DFC}"/>
            </a:ext>
          </a:extLst>
        </xdr:cNvPr>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a:extLst>
            <a:ext uri="{FF2B5EF4-FFF2-40B4-BE49-F238E27FC236}">
              <a16:creationId xmlns:a16="http://schemas.microsoft.com/office/drawing/2014/main" id="{961CA937-712B-452A-A28F-F25E15C4DAD4}"/>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26251</xdr:rowOff>
    </xdr:from>
    <xdr:ext cx="469744" cy="259045"/>
    <xdr:sp macro="" textlink="">
      <xdr:nvSpPr>
        <xdr:cNvPr id="138" name="n_3aveValue【体育館・プール】&#10;一人当たり面積">
          <a:extLst>
            <a:ext uri="{FF2B5EF4-FFF2-40B4-BE49-F238E27FC236}">
              <a16:creationId xmlns:a16="http://schemas.microsoft.com/office/drawing/2014/main" id="{A92B7BDF-70A0-4400-991F-7B29B8B7DDC4}"/>
            </a:ext>
          </a:extLst>
        </xdr:cNvPr>
        <xdr:cNvSpPr txBox="1"/>
      </xdr:nvSpPr>
      <xdr:spPr>
        <a:xfrm>
          <a:off x="7626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9C0EBF69-FD77-410D-8E5A-780407AE233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BA712CC5-4448-42DF-B940-CA69FEEF73F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CBC09736-822A-4922-9943-072120AD367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59799E4-7201-4634-B455-E5A3A2E045E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D53430FA-5600-4CBF-BCCF-59736F847C9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31496</xdr:rowOff>
    </xdr:from>
    <xdr:to>
      <xdr:col>55</xdr:col>
      <xdr:colOff>50800</xdr:colOff>
      <xdr:row>63</xdr:row>
      <xdr:rowOff>133096</xdr:rowOff>
    </xdr:to>
    <xdr:sp macro="" textlink="">
      <xdr:nvSpPr>
        <xdr:cNvPr id="144" name="楕円 143">
          <a:extLst>
            <a:ext uri="{FF2B5EF4-FFF2-40B4-BE49-F238E27FC236}">
              <a16:creationId xmlns:a16="http://schemas.microsoft.com/office/drawing/2014/main" id="{F9EF8609-A0CB-4FE7-AED5-B653C0CD364A}"/>
            </a:ext>
          </a:extLst>
        </xdr:cNvPr>
        <xdr:cNvSpPr/>
      </xdr:nvSpPr>
      <xdr:spPr>
        <a:xfrm>
          <a:off x="104267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54373</xdr:rowOff>
    </xdr:from>
    <xdr:ext cx="469744" cy="259045"/>
    <xdr:sp macro="" textlink="">
      <xdr:nvSpPr>
        <xdr:cNvPr id="145" name="【体育館・プール】&#10;一人当たり面積該当値テキスト">
          <a:extLst>
            <a:ext uri="{FF2B5EF4-FFF2-40B4-BE49-F238E27FC236}">
              <a16:creationId xmlns:a16="http://schemas.microsoft.com/office/drawing/2014/main" id="{585F78F5-2688-4959-9802-DB2E466D535C}"/>
            </a:ext>
          </a:extLst>
        </xdr:cNvPr>
        <xdr:cNvSpPr txBox="1"/>
      </xdr:nvSpPr>
      <xdr:spPr>
        <a:xfrm>
          <a:off x="10515600" y="106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37211</xdr:rowOff>
    </xdr:from>
    <xdr:to>
      <xdr:col>50</xdr:col>
      <xdr:colOff>165100</xdr:colOff>
      <xdr:row>63</xdr:row>
      <xdr:rowOff>138811</xdr:rowOff>
    </xdr:to>
    <xdr:sp macro="" textlink="">
      <xdr:nvSpPr>
        <xdr:cNvPr id="146" name="楕円 145">
          <a:extLst>
            <a:ext uri="{FF2B5EF4-FFF2-40B4-BE49-F238E27FC236}">
              <a16:creationId xmlns:a16="http://schemas.microsoft.com/office/drawing/2014/main" id="{2B17332E-35AE-42AA-B114-31A70A459AC8}"/>
            </a:ext>
          </a:extLst>
        </xdr:cNvPr>
        <xdr:cNvSpPr/>
      </xdr:nvSpPr>
      <xdr:spPr>
        <a:xfrm>
          <a:off x="9588500" y="108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82296</xdr:rowOff>
    </xdr:from>
    <xdr:to>
      <xdr:col>55</xdr:col>
      <xdr:colOff>0</xdr:colOff>
      <xdr:row>63</xdr:row>
      <xdr:rowOff>88011</xdr:rowOff>
    </xdr:to>
    <xdr:cxnSp macro="">
      <xdr:nvCxnSpPr>
        <xdr:cNvPr id="147" name="直線コネクタ 146">
          <a:extLst>
            <a:ext uri="{FF2B5EF4-FFF2-40B4-BE49-F238E27FC236}">
              <a16:creationId xmlns:a16="http://schemas.microsoft.com/office/drawing/2014/main" id="{F7A5D92C-5BD4-40C2-8295-840EA9A37FD4}"/>
            </a:ext>
          </a:extLst>
        </xdr:cNvPr>
        <xdr:cNvCxnSpPr/>
      </xdr:nvCxnSpPr>
      <xdr:spPr>
        <a:xfrm flipV="1">
          <a:off x="9639300" y="1088364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41783</xdr:rowOff>
    </xdr:from>
    <xdr:to>
      <xdr:col>46</xdr:col>
      <xdr:colOff>38100</xdr:colOff>
      <xdr:row>63</xdr:row>
      <xdr:rowOff>143383</xdr:rowOff>
    </xdr:to>
    <xdr:sp macro="" textlink="">
      <xdr:nvSpPr>
        <xdr:cNvPr id="148" name="楕円 147">
          <a:extLst>
            <a:ext uri="{FF2B5EF4-FFF2-40B4-BE49-F238E27FC236}">
              <a16:creationId xmlns:a16="http://schemas.microsoft.com/office/drawing/2014/main" id="{8150119C-24F5-4D7E-8430-A95FB9BCBA5C}"/>
            </a:ext>
          </a:extLst>
        </xdr:cNvPr>
        <xdr:cNvSpPr/>
      </xdr:nvSpPr>
      <xdr:spPr>
        <a:xfrm>
          <a:off x="8699500" y="10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88011</xdr:rowOff>
    </xdr:from>
    <xdr:to>
      <xdr:col>50</xdr:col>
      <xdr:colOff>114300</xdr:colOff>
      <xdr:row>63</xdr:row>
      <xdr:rowOff>92583</xdr:rowOff>
    </xdr:to>
    <xdr:cxnSp macro="">
      <xdr:nvCxnSpPr>
        <xdr:cNvPr id="149" name="直線コネクタ 148">
          <a:extLst>
            <a:ext uri="{FF2B5EF4-FFF2-40B4-BE49-F238E27FC236}">
              <a16:creationId xmlns:a16="http://schemas.microsoft.com/office/drawing/2014/main" id="{CF30C564-A3B3-409C-ACD6-9ADB582AC241}"/>
            </a:ext>
          </a:extLst>
        </xdr:cNvPr>
        <xdr:cNvCxnSpPr/>
      </xdr:nvCxnSpPr>
      <xdr:spPr>
        <a:xfrm flipV="1">
          <a:off x="8750300" y="1088936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43580</xdr:rowOff>
    </xdr:from>
    <xdr:to>
      <xdr:col>41</xdr:col>
      <xdr:colOff>101600</xdr:colOff>
      <xdr:row>63</xdr:row>
      <xdr:rowOff>145180</xdr:rowOff>
    </xdr:to>
    <xdr:sp macro="" textlink="">
      <xdr:nvSpPr>
        <xdr:cNvPr id="150" name="楕円 149">
          <a:extLst>
            <a:ext uri="{FF2B5EF4-FFF2-40B4-BE49-F238E27FC236}">
              <a16:creationId xmlns:a16="http://schemas.microsoft.com/office/drawing/2014/main" id="{835A8535-B0D7-49B8-AA54-0E986B6156C9}"/>
            </a:ext>
          </a:extLst>
        </xdr:cNvPr>
        <xdr:cNvSpPr/>
      </xdr:nvSpPr>
      <xdr:spPr>
        <a:xfrm>
          <a:off x="7810500" y="108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92583</xdr:rowOff>
    </xdr:from>
    <xdr:to>
      <xdr:col>45</xdr:col>
      <xdr:colOff>177800</xdr:colOff>
      <xdr:row>63</xdr:row>
      <xdr:rowOff>94380</xdr:rowOff>
    </xdr:to>
    <xdr:cxnSp macro="">
      <xdr:nvCxnSpPr>
        <xdr:cNvPr id="151" name="直線コネクタ 150">
          <a:extLst>
            <a:ext uri="{FF2B5EF4-FFF2-40B4-BE49-F238E27FC236}">
              <a16:creationId xmlns:a16="http://schemas.microsoft.com/office/drawing/2014/main" id="{B1038A7D-4013-4929-B42B-BAAC6C7537D4}"/>
            </a:ext>
          </a:extLst>
        </xdr:cNvPr>
        <xdr:cNvCxnSpPr/>
      </xdr:nvCxnSpPr>
      <xdr:spPr>
        <a:xfrm flipV="1">
          <a:off x="7861300" y="10893933"/>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155338</xdr:rowOff>
    </xdr:from>
    <xdr:ext cx="469744" cy="259045"/>
    <xdr:sp macro="" textlink="">
      <xdr:nvSpPr>
        <xdr:cNvPr id="152" name="n_1mainValue【体育館・プール】&#10;一人当たり面積">
          <a:extLst>
            <a:ext uri="{FF2B5EF4-FFF2-40B4-BE49-F238E27FC236}">
              <a16:creationId xmlns:a16="http://schemas.microsoft.com/office/drawing/2014/main" id="{1896B5FA-F4C7-454F-BCEA-E5F4D03ABF6F}"/>
            </a:ext>
          </a:extLst>
        </xdr:cNvPr>
        <xdr:cNvSpPr txBox="1"/>
      </xdr:nvSpPr>
      <xdr:spPr>
        <a:xfrm>
          <a:off x="9391727" y="1061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159910</xdr:rowOff>
    </xdr:from>
    <xdr:ext cx="469744" cy="259045"/>
    <xdr:sp macro="" textlink="">
      <xdr:nvSpPr>
        <xdr:cNvPr id="153" name="n_2mainValue【体育館・プール】&#10;一人当たり面積">
          <a:extLst>
            <a:ext uri="{FF2B5EF4-FFF2-40B4-BE49-F238E27FC236}">
              <a16:creationId xmlns:a16="http://schemas.microsoft.com/office/drawing/2014/main" id="{18F491FE-50D3-44F6-BB1B-C01C1C9749C6}"/>
            </a:ext>
          </a:extLst>
        </xdr:cNvPr>
        <xdr:cNvSpPr txBox="1"/>
      </xdr:nvSpPr>
      <xdr:spPr>
        <a:xfrm>
          <a:off x="8515427" y="106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161707</xdr:rowOff>
    </xdr:from>
    <xdr:ext cx="469744" cy="259045"/>
    <xdr:sp macro="" textlink="">
      <xdr:nvSpPr>
        <xdr:cNvPr id="154" name="n_3mainValue【体育館・プール】&#10;一人当たり面積">
          <a:extLst>
            <a:ext uri="{FF2B5EF4-FFF2-40B4-BE49-F238E27FC236}">
              <a16:creationId xmlns:a16="http://schemas.microsoft.com/office/drawing/2014/main" id="{DCD74E79-58A6-43AC-BB71-CD4794860FAF}"/>
            </a:ext>
          </a:extLst>
        </xdr:cNvPr>
        <xdr:cNvSpPr txBox="1"/>
      </xdr:nvSpPr>
      <xdr:spPr>
        <a:xfrm>
          <a:off x="7626427" y="1062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B5711AC0-322E-41B4-9806-C8AB4BC0F93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A6C2CBD6-4001-4E83-A819-3712FC739A5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85DAF456-0FC6-48E7-A424-45402EE9B3C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988EA296-57DB-43B1-80B9-F565A7B415B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5BA9E03-98EF-4B95-9080-DE1B49B2B5B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A3E706D3-FC38-4309-8DC1-D5D60CDFFB9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43E64C47-0E60-4F10-ADAF-CCB82865033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8D003AFA-D8D6-4720-ACB7-91873708FC3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4CBCD6E9-CD4E-4DFE-B546-658DAE6BA44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AE2B16F7-1656-42C1-97AD-6F58E57A5E7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a:extLst>
            <a:ext uri="{FF2B5EF4-FFF2-40B4-BE49-F238E27FC236}">
              <a16:creationId xmlns:a16="http://schemas.microsoft.com/office/drawing/2014/main" id="{8545E5D7-7A47-4606-9A8F-F12549A74E9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id="{5E0CCAD7-B812-487D-A366-9088817D78B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a:extLst>
            <a:ext uri="{FF2B5EF4-FFF2-40B4-BE49-F238E27FC236}">
              <a16:creationId xmlns:a16="http://schemas.microsoft.com/office/drawing/2014/main" id="{B4CE9007-6A89-4963-A2D0-7CF1BDA22842}"/>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id="{72C17A3E-519E-49C3-BC01-C0A1B239E0F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id="{333F29C4-D987-42FE-9314-0DDBEB1E867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id="{01043167-E5FF-49EE-8FA1-51238C0F8CB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id="{DA138D36-EABD-4A8B-94D1-80F5911CF24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id="{B5C26660-9A64-499F-821F-6E94190E7EF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id="{6B018EA6-E8D5-492A-BDE3-096AD44369F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id="{79B866E9-2AEF-4CE5-B84C-7624F6708F8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a:extLst>
            <a:ext uri="{FF2B5EF4-FFF2-40B4-BE49-F238E27FC236}">
              <a16:creationId xmlns:a16="http://schemas.microsoft.com/office/drawing/2014/main" id="{2F9EAF78-953A-465A-A096-3FC1B84A86C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BECC7455-ACAC-4925-ADEB-3DFCF2AA8FE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70231C7E-FA77-4A60-A1C6-AA7946920F0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C4FF0D16-4798-4D1E-993E-4B87136BA43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a:extLst>
            <a:ext uri="{FF2B5EF4-FFF2-40B4-BE49-F238E27FC236}">
              <a16:creationId xmlns:a16="http://schemas.microsoft.com/office/drawing/2014/main" id="{6383B8F0-EA54-49FE-84A4-96EC573E4818}"/>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a:extLst>
            <a:ext uri="{FF2B5EF4-FFF2-40B4-BE49-F238E27FC236}">
              <a16:creationId xmlns:a16="http://schemas.microsoft.com/office/drawing/2014/main" id="{25749060-E1E1-4D4F-9511-3DEBD2E0ECC5}"/>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a:extLst>
            <a:ext uri="{FF2B5EF4-FFF2-40B4-BE49-F238E27FC236}">
              <a16:creationId xmlns:a16="http://schemas.microsoft.com/office/drawing/2014/main" id="{022FA6F4-C5F8-4F91-9477-7FD2DC0B37F8}"/>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C1E036ED-10CC-45A3-BDBE-D8EA8D269956}"/>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a:extLst>
            <a:ext uri="{FF2B5EF4-FFF2-40B4-BE49-F238E27FC236}">
              <a16:creationId xmlns:a16="http://schemas.microsoft.com/office/drawing/2014/main" id="{D886558E-B409-4B26-880C-DB09B8C2F13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1923CE86-0380-4705-B26F-8F69B1BC6115}"/>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a:extLst>
            <a:ext uri="{FF2B5EF4-FFF2-40B4-BE49-F238E27FC236}">
              <a16:creationId xmlns:a16="http://schemas.microsoft.com/office/drawing/2014/main" id="{F5C4BD6B-6384-4049-AEE8-720011D608CB}"/>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a:extLst>
            <a:ext uri="{FF2B5EF4-FFF2-40B4-BE49-F238E27FC236}">
              <a16:creationId xmlns:a16="http://schemas.microsoft.com/office/drawing/2014/main" id="{ED112063-7B01-435A-8CB7-5B1B9C3FB5AC}"/>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7" name="n_1aveValue【福祉施設】&#10;有形固定資産減価償却率">
          <a:extLst>
            <a:ext uri="{FF2B5EF4-FFF2-40B4-BE49-F238E27FC236}">
              <a16:creationId xmlns:a16="http://schemas.microsoft.com/office/drawing/2014/main" id="{13606550-437B-475A-A965-E990CD5D86DB}"/>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a:extLst>
            <a:ext uri="{FF2B5EF4-FFF2-40B4-BE49-F238E27FC236}">
              <a16:creationId xmlns:a16="http://schemas.microsoft.com/office/drawing/2014/main" id="{3993A520-AC4F-459D-A0B1-173C53083E25}"/>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9" name="n_2aveValue【福祉施設】&#10;有形固定資産減価償却率">
          <a:extLst>
            <a:ext uri="{FF2B5EF4-FFF2-40B4-BE49-F238E27FC236}">
              <a16:creationId xmlns:a16="http://schemas.microsoft.com/office/drawing/2014/main" id="{1101653A-944A-4436-BF1D-C185980F6B79}"/>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90" name="フローチャート: 判断 189">
          <a:extLst>
            <a:ext uri="{FF2B5EF4-FFF2-40B4-BE49-F238E27FC236}">
              <a16:creationId xmlns:a16="http://schemas.microsoft.com/office/drawing/2014/main" id="{92996136-630B-4F8F-A524-0BFF912864D4}"/>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191" name="n_3aveValue【福祉施設】&#10;有形固定資産減価償却率">
          <a:extLst>
            <a:ext uri="{FF2B5EF4-FFF2-40B4-BE49-F238E27FC236}">
              <a16:creationId xmlns:a16="http://schemas.microsoft.com/office/drawing/2014/main" id="{88EC7208-9856-43E2-802F-30E92E0E1428}"/>
            </a:ext>
          </a:extLst>
        </xdr:cNvPr>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A9C92644-DE75-48E2-8419-C59E1F8050E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CB98B30C-048D-4D98-ABBB-07DDF076A95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1B417D8D-DA72-4A09-86B7-21478F0A01D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18EEC0AE-F7A7-4AA9-ADEC-2629B90D6CC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365F55E6-9EEF-427A-B756-EB8FB56288E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197" name="楕円 196">
          <a:extLst>
            <a:ext uri="{FF2B5EF4-FFF2-40B4-BE49-F238E27FC236}">
              <a16:creationId xmlns:a16="http://schemas.microsoft.com/office/drawing/2014/main" id="{AA231B12-C739-48BD-BF48-5A7CC0258FB9}"/>
            </a:ext>
          </a:extLst>
        </xdr:cNvPr>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113047</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104A8F49-EB75-425D-9F1D-D028D2FB1205}"/>
            </a:ext>
          </a:extLst>
        </xdr:cNvPr>
        <xdr:cNvSpPr txBox="1"/>
      </xdr:nvSpPr>
      <xdr:spPr>
        <a:xfrm>
          <a:off x="4673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199" name="楕円 198">
          <a:extLst>
            <a:ext uri="{FF2B5EF4-FFF2-40B4-BE49-F238E27FC236}">
              <a16:creationId xmlns:a16="http://schemas.microsoft.com/office/drawing/2014/main" id="{37484BA5-BD4A-462B-9797-D7FD95C244A0}"/>
            </a:ext>
          </a:extLst>
        </xdr:cNvPr>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82</xdr:row>
      <xdr:rowOff>26670</xdr:rowOff>
    </xdr:to>
    <xdr:cxnSp macro="">
      <xdr:nvCxnSpPr>
        <xdr:cNvPr id="200" name="直線コネクタ 199">
          <a:extLst>
            <a:ext uri="{FF2B5EF4-FFF2-40B4-BE49-F238E27FC236}">
              <a16:creationId xmlns:a16="http://schemas.microsoft.com/office/drawing/2014/main" id="{CCD2F591-BE20-49AC-A5C0-C585777C05D4}"/>
            </a:ext>
          </a:extLst>
        </xdr:cNvPr>
        <xdr:cNvCxnSpPr/>
      </xdr:nvCxnSpPr>
      <xdr:spPr>
        <a:xfrm flipV="1">
          <a:off x="3797300" y="140284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34925</xdr:rowOff>
    </xdr:from>
    <xdr:to>
      <xdr:col>15</xdr:col>
      <xdr:colOff>101600</xdr:colOff>
      <xdr:row>82</xdr:row>
      <xdr:rowOff>136525</xdr:rowOff>
    </xdr:to>
    <xdr:sp macro="" textlink="">
      <xdr:nvSpPr>
        <xdr:cNvPr id="201" name="楕円 200">
          <a:extLst>
            <a:ext uri="{FF2B5EF4-FFF2-40B4-BE49-F238E27FC236}">
              <a16:creationId xmlns:a16="http://schemas.microsoft.com/office/drawing/2014/main" id="{BC9A8A7C-80BC-4E53-B6EC-96D223452310}"/>
            </a:ext>
          </a:extLst>
        </xdr:cNvPr>
        <xdr:cNvSpPr/>
      </xdr:nvSpPr>
      <xdr:spPr>
        <a:xfrm>
          <a:off x="2857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85725</xdr:rowOff>
    </xdr:to>
    <xdr:cxnSp macro="">
      <xdr:nvCxnSpPr>
        <xdr:cNvPr id="202" name="直線コネクタ 201">
          <a:extLst>
            <a:ext uri="{FF2B5EF4-FFF2-40B4-BE49-F238E27FC236}">
              <a16:creationId xmlns:a16="http://schemas.microsoft.com/office/drawing/2014/main" id="{A99840F1-BDE9-4D7A-8057-8E991AD1ADAC}"/>
            </a:ext>
          </a:extLst>
        </xdr:cNvPr>
        <xdr:cNvCxnSpPr/>
      </xdr:nvCxnSpPr>
      <xdr:spPr>
        <a:xfrm flipV="1">
          <a:off x="2908300" y="140855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122555</xdr:rowOff>
    </xdr:from>
    <xdr:to>
      <xdr:col>10</xdr:col>
      <xdr:colOff>165100</xdr:colOff>
      <xdr:row>82</xdr:row>
      <xdr:rowOff>52705</xdr:rowOff>
    </xdr:to>
    <xdr:sp macro="" textlink="">
      <xdr:nvSpPr>
        <xdr:cNvPr id="203" name="楕円 202">
          <a:extLst>
            <a:ext uri="{FF2B5EF4-FFF2-40B4-BE49-F238E27FC236}">
              <a16:creationId xmlns:a16="http://schemas.microsoft.com/office/drawing/2014/main" id="{45145DC7-2CAA-488D-82B6-0F4C84FCA17D}"/>
            </a:ext>
          </a:extLst>
        </xdr:cNvPr>
        <xdr:cNvSpPr/>
      </xdr:nvSpPr>
      <xdr:spPr>
        <a:xfrm>
          <a:off x="1968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xdr:rowOff>
    </xdr:from>
    <xdr:to>
      <xdr:col>15</xdr:col>
      <xdr:colOff>50800</xdr:colOff>
      <xdr:row>82</xdr:row>
      <xdr:rowOff>85725</xdr:rowOff>
    </xdr:to>
    <xdr:cxnSp macro="">
      <xdr:nvCxnSpPr>
        <xdr:cNvPr id="204" name="直線コネクタ 203">
          <a:extLst>
            <a:ext uri="{FF2B5EF4-FFF2-40B4-BE49-F238E27FC236}">
              <a16:creationId xmlns:a16="http://schemas.microsoft.com/office/drawing/2014/main" id="{71989A79-4B63-455B-AAFC-E8A0B3F5ABA7}"/>
            </a:ext>
          </a:extLst>
        </xdr:cNvPr>
        <xdr:cNvCxnSpPr/>
      </xdr:nvCxnSpPr>
      <xdr:spPr>
        <a:xfrm>
          <a:off x="2019300" y="1406080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93997</xdr:rowOff>
    </xdr:from>
    <xdr:ext cx="405111" cy="259045"/>
    <xdr:sp macro="" textlink="">
      <xdr:nvSpPr>
        <xdr:cNvPr id="205" name="n_1mainValue【福祉施設】&#10;有形固定資産減価償却率">
          <a:extLst>
            <a:ext uri="{FF2B5EF4-FFF2-40B4-BE49-F238E27FC236}">
              <a16:creationId xmlns:a16="http://schemas.microsoft.com/office/drawing/2014/main" id="{D646839F-DCFD-40CD-B60E-070A17EA9E47}"/>
            </a:ext>
          </a:extLst>
        </xdr:cNvPr>
        <xdr:cNvSpPr txBox="1"/>
      </xdr:nvSpPr>
      <xdr:spPr>
        <a:xfrm>
          <a:off x="3582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206" name="n_2mainValue【福祉施設】&#10;有形固定資産減価償却率">
          <a:extLst>
            <a:ext uri="{FF2B5EF4-FFF2-40B4-BE49-F238E27FC236}">
              <a16:creationId xmlns:a16="http://schemas.microsoft.com/office/drawing/2014/main" id="{18CF6F1D-0D4C-4F38-B878-8620434B6922}"/>
            </a:ext>
          </a:extLst>
        </xdr:cNvPr>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69232</xdr:rowOff>
    </xdr:from>
    <xdr:ext cx="405111" cy="259045"/>
    <xdr:sp macro="" textlink="">
      <xdr:nvSpPr>
        <xdr:cNvPr id="207" name="n_3mainValue【福祉施設】&#10;有形固定資産減価償却率">
          <a:extLst>
            <a:ext uri="{FF2B5EF4-FFF2-40B4-BE49-F238E27FC236}">
              <a16:creationId xmlns:a16="http://schemas.microsoft.com/office/drawing/2014/main" id="{98C69D45-10B1-4DA0-90A8-CB64B2E6D117}"/>
            </a:ext>
          </a:extLst>
        </xdr:cNvPr>
        <xdr:cNvSpPr txBox="1"/>
      </xdr:nvSpPr>
      <xdr:spPr>
        <a:xfrm>
          <a:off x="1816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E51D81EB-E58E-4B9D-9B1A-86622C609CE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BFB5CB32-DECD-4112-80A7-617D133889A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C03FECD6-AD42-4307-A46A-229BE08F488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43AB3E8B-9296-4C76-A3A4-C9DD0322098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DFAC36AA-60F9-4FE2-A09C-6F9F309B2A3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202AB132-F49D-4786-8C4E-9841F43F6F0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4EE247A7-ED87-4634-B74F-49232CC449E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1FB34643-AE9A-4C35-841A-8CF65E3F8A4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217BC6D1-89C2-4B06-84FF-FB4E8649DB8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51C6EF7F-2D44-400F-AC7B-FD8A0AB1EB5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8" name="直線コネクタ 217">
          <a:extLst>
            <a:ext uri="{FF2B5EF4-FFF2-40B4-BE49-F238E27FC236}">
              <a16:creationId xmlns:a16="http://schemas.microsoft.com/office/drawing/2014/main" id="{E04812D5-2B2B-4D4D-92B4-B3164D73A73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9" name="テキスト ボックス 218">
          <a:extLst>
            <a:ext uri="{FF2B5EF4-FFF2-40B4-BE49-F238E27FC236}">
              <a16:creationId xmlns:a16="http://schemas.microsoft.com/office/drawing/2014/main" id="{2FC8EABF-72FF-4577-8571-CA1894DDA26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0" name="直線コネクタ 219">
          <a:extLst>
            <a:ext uri="{FF2B5EF4-FFF2-40B4-BE49-F238E27FC236}">
              <a16:creationId xmlns:a16="http://schemas.microsoft.com/office/drawing/2014/main" id="{CF332DB2-F970-4B5A-BDCD-1C83F9AD415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1" name="テキスト ボックス 220">
          <a:extLst>
            <a:ext uri="{FF2B5EF4-FFF2-40B4-BE49-F238E27FC236}">
              <a16:creationId xmlns:a16="http://schemas.microsoft.com/office/drawing/2014/main" id="{72BBF1FB-3ACA-4CC0-8FD5-15BDBB28924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2" name="直線コネクタ 221">
          <a:extLst>
            <a:ext uri="{FF2B5EF4-FFF2-40B4-BE49-F238E27FC236}">
              <a16:creationId xmlns:a16="http://schemas.microsoft.com/office/drawing/2014/main" id="{937F54CE-266A-42B6-B5A8-1AD0E1FD6B6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3" name="テキスト ボックス 222">
          <a:extLst>
            <a:ext uri="{FF2B5EF4-FFF2-40B4-BE49-F238E27FC236}">
              <a16:creationId xmlns:a16="http://schemas.microsoft.com/office/drawing/2014/main" id="{9C7A2C6D-4AB3-4444-801D-66250DCA6CC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4" name="直線コネクタ 223">
          <a:extLst>
            <a:ext uri="{FF2B5EF4-FFF2-40B4-BE49-F238E27FC236}">
              <a16:creationId xmlns:a16="http://schemas.microsoft.com/office/drawing/2014/main" id="{EFB1DF7C-7B47-4728-9EDF-B821D02CFF6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5" name="テキスト ボックス 224">
          <a:extLst>
            <a:ext uri="{FF2B5EF4-FFF2-40B4-BE49-F238E27FC236}">
              <a16:creationId xmlns:a16="http://schemas.microsoft.com/office/drawing/2014/main" id="{9C493E03-AEB0-453D-A299-018407A66E3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6" name="直線コネクタ 225">
          <a:extLst>
            <a:ext uri="{FF2B5EF4-FFF2-40B4-BE49-F238E27FC236}">
              <a16:creationId xmlns:a16="http://schemas.microsoft.com/office/drawing/2014/main" id="{456C006A-5D2E-42DB-AFCD-2E9E8BFF337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7" name="テキスト ボックス 226">
          <a:extLst>
            <a:ext uri="{FF2B5EF4-FFF2-40B4-BE49-F238E27FC236}">
              <a16:creationId xmlns:a16="http://schemas.microsoft.com/office/drawing/2014/main" id="{569BAE37-309A-4E4B-A8FE-A277A4C2F8A9}"/>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8" name="直線コネクタ 227">
          <a:extLst>
            <a:ext uri="{FF2B5EF4-FFF2-40B4-BE49-F238E27FC236}">
              <a16:creationId xmlns:a16="http://schemas.microsoft.com/office/drawing/2014/main" id="{5302B27F-16B2-406D-BF50-43B03A755E1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9" name="テキスト ボックス 228">
          <a:extLst>
            <a:ext uri="{FF2B5EF4-FFF2-40B4-BE49-F238E27FC236}">
              <a16:creationId xmlns:a16="http://schemas.microsoft.com/office/drawing/2014/main" id="{61A18D19-2CD4-462A-A238-B9FFDBA7EAAA}"/>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a:extLst>
            <a:ext uri="{FF2B5EF4-FFF2-40B4-BE49-F238E27FC236}">
              <a16:creationId xmlns:a16="http://schemas.microsoft.com/office/drawing/2014/main" id="{E0B30D5B-5C99-40E7-8380-3697D698ABC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85595B6C-7485-4E59-A397-5E8836A207E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a:extLst>
            <a:ext uri="{FF2B5EF4-FFF2-40B4-BE49-F238E27FC236}">
              <a16:creationId xmlns:a16="http://schemas.microsoft.com/office/drawing/2014/main" id="{18EB4839-65C4-4868-B8F3-6F1E2E253D8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3" name="直線コネクタ 232">
          <a:extLst>
            <a:ext uri="{FF2B5EF4-FFF2-40B4-BE49-F238E27FC236}">
              <a16:creationId xmlns:a16="http://schemas.microsoft.com/office/drawing/2014/main" id="{2134DEB6-D3E8-4CC3-A65C-F37C059E0908}"/>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4" name="【福祉施設】&#10;一人当たり面積最小値テキスト">
          <a:extLst>
            <a:ext uri="{FF2B5EF4-FFF2-40B4-BE49-F238E27FC236}">
              <a16:creationId xmlns:a16="http://schemas.microsoft.com/office/drawing/2014/main" id="{A3E7E3CE-FEA7-47D1-8F39-2EB8222384C6}"/>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5" name="直線コネクタ 234">
          <a:extLst>
            <a:ext uri="{FF2B5EF4-FFF2-40B4-BE49-F238E27FC236}">
              <a16:creationId xmlns:a16="http://schemas.microsoft.com/office/drawing/2014/main" id="{234869DB-980F-462B-952E-FAAFE49C8ED6}"/>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6" name="【福祉施設】&#10;一人当たり面積最大値テキスト">
          <a:extLst>
            <a:ext uri="{FF2B5EF4-FFF2-40B4-BE49-F238E27FC236}">
              <a16:creationId xmlns:a16="http://schemas.microsoft.com/office/drawing/2014/main" id="{3C1C130F-5B79-440A-BA26-4301669800AD}"/>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7" name="直線コネクタ 236">
          <a:extLst>
            <a:ext uri="{FF2B5EF4-FFF2-40B4-BE49-F238E27FC236}">
              <a16:creationId xmlns:a16="http://schemas.microsoft.com/office/drawing/2014/main" id="{3A683179-3691-48E4-B1DF-388A34E4231F}"/>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38" name="【福祉施設】&#10;一人当たり面積平均値テキスト">
          <a:extLst>
            <a:ext uri="{FF2B5EF4-FFF2-40B4-BE49-F238E27FC236}">
              <a16:creationId xmlns:a16="http://schemas.microsoft.com/office/drawing/2014/main" id="{2AC52740-9724-48BC-BBBF-C79552542D55}"/>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9" name="フローチャート: 判断 238">
          <a:extLst>
            <a:ext uri="{FF2B5EF4-FFF2-40B4-BE49-F238E27FC236}">
              <a16:creationId xmlns:a16="http://schemas.microsoft.com/office/drawing/2014/main" id="{2CF02A78-DB1C-41A0-9212-A5F14C48D87A}"/>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0" name="フローチャート: 判断 239">
          <a:extLst>
            <a:ext uri="{FF2B5EF4-FFF2-40B4-BE49-F238E27FC236}">
              <a16:creationId xmlns:a16="http://schemas.microsoft.com/office/drawing/2014/main" id="{3FACEAE1-004C-4905-87E2-C513E69DDC1A}"/>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93417</xdr:rowOff>
    </xdr:from>
    <xdr:ext cx="469744" cy="259045"/>
    <xdr:sp macro="" textlink="">
      <xdr:nvSpPr>
        <xdr:cNvPr id="241" name="n_1aveValue【福祉施設】&#10;一人当たり面積">
          <a:extLst>
            <a:ext uri="{FF2B5EF4-FFF2-40B4-BE49-F238E27FC236}">
              <a16:creationId xmlns:a16="http://schemas.microsoft.com/office/drawing/2014/main" id="{D465CCE9-E85A-4558-9B60-5927EE35E1CE}"/>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42" name="フローチャート: 判断 241">
          <a:extLst>
            <a:ext uri="{FF2B5EF4-FFF2-40B4-BE49-F238E27FC236}">
              <a16:creationId xmlns:a16="http://schemas.microsoft.com/office/drawing/2014/main" id="{B2BB61D8-1194-4D8D-9451-25AEA68D6820}"/>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103540</xdr:rowOff>
    </xdr:from>
    <xdr:ext cx="469744" cy="259045"/>
    <xdr:sp macro="" textlink="">
      <xdr:nvSpPr>
        <xdr:cNvPr id="243" name="n_2aveValue【福祉施設】&#10;一人当たり面積">
          <a:extLst>
            <a:ext uri="{FF2B5EF4-FFF2-40B4-BE49-F238E27FC236}">
              <a16:creationId xmlns:a16="http://schemas.microsoft.com/office/drawing/2014/main" id="{691610EE-4FAD-4EA0-AD77-9D70B73AAA40}"/>
            </a:ext>
          </a:extLst>
        </xdr:cNvPr>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4" name="フローチャート: 判断 243">
          <a:extLst>
            <a:ext uri="{FF2B5EF4-FFF2-40B4-BE49-F238E27FC236}">
              <a16:creationId xmlns:a16="http://schemas.microsoft.com/office/drawing/2014/main" id="{E4EEF261-EE3D-40E2-81CE-CD6827E716FF}"/>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126401</xdr:rowOff>
    </xdr:from>
    <xdr:ext cx="469744" cy="259045"/>
    <xdr:sp macro="" textlink="">
      <xdr:nvSpPr>
        <xdr:cNvPr id="245" name="n_3aveValue【福祉施設】&#10;一人当たり面積">
          <a:extLst>
            <a:ext uri="{FF2B5EF4-FFF2-40B4-BE49-F238E27FC236}">
              <a16:creationId xmlns:a16="http://schemas.microsoft.com/office/drawing/2014/main" id="{828843A6-2199-489D-86B7-D7BB6FCE01CF}"/>
            </a:ext>
          </a:extLst>
        </xdr:cNvPr>
        <xdr:cNvSpPr txBox="1"/>
      </xdr:nvSpPr>
      <xdr:spPr>
        <a:xfrm>
          <a:off x="7626427" y="146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ECE7788A-4D55-420B-932B-9B85159503F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EDEB5938-9B5C-43F0-A03C-048BB0F410B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1F8B6660-8E80-488D-A466-D96C4D2537C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C7B21C83-5DA1-484D-9FDD-AEF6088A87C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CC634BAB-CD80-4DE8-A024-D9B0C1F6D67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128053</xdr:rowOff>
    </xdr:from>
    <xdr:to>
      <xdr:col>55</xdr:col>
      <xdr:colOff>50800</xdr:colOff>
      <xdr:row>82</xdr:row>
      <xdr:rowOff>58203</xdr:rowOff>
    </xdr:to>
    <xdr:sp macro="" textlink="">
      <xdr:nvSpPr>
        <xdr:cNvPr id="251" name="楕円 250">
          <a:extLst>
            <a:ext uri="{FF2B5EF4-FFF2-40B4-BE49-F238E27FC236}">
              <a16:creationId xmlns:a16="http://schemas.microsoft.com/office/drawing/2014/main" id="{8A7C5194-DF8E-4ECA-B1BE-1DBA51877FFA}"/>
            </a:ext>
          </a:extLst>
        </xdr:cNvPr>
        <xdr:cNvSpPr/>
      </xdr:nvSpPr>
      <xdr:spPr>
        <a:xfrm>
          <a:off x="10426700" y="1401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150930</xdr:rowOff>
    </xdr:from>
    <xdr:ext cx="469744" cy="259045"/>
    <xdr:sp macro="" textlink="">
      <xdr:nvSpPr>
        <xdr:cNvPr id="252" name="【福祉施設】&#10;一人当たり面積該当値テキスト">
          <a:extLst>
            <a:ext uri="{FF2B5EF4-FFF2-40B4-BE49-F238E27FC236}">
              <a16:creationId xmlns:a16="http://schemas.microsoft.com/office/drawing/2014/main" id="{1372243A-0AEC-45DB-AE3C-AAB783F690AC}"/>
            </a:ext>
          </a:extLst>
        </xdr:cNvPr>
        <xdr:cNvSpPr txBox="1"/>
      </xdr:nvSpPr>
      <xdr:spPr>
        <a:xfrm>
          <a:off x="10515600" y="1386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149932</xdr:rowOff>
    </xdr:from>
    <xdr:to>
      <xdr:col>50</xdr:col>
      <xdr:colOff>165100</xdr:colOff>
      <xdr:row>82</xdr:row>
      <xdr:rowOff>80082</xdr:rowOff>
    </xdr:to>
    <xdr:sp macro="" textlink="">
      <xdr:nvSpPr>
        <xdr:cNvPr id="253" name="楕円 252">
          <a:extLst>
            <a:ext uri="{FF2B5EF4-FFF2-40B4-BE49-F238E27FC236}">
              <a16:creationId xmlns:a16="http://schemas.microsoft.com/office/drawing/2014/main" id="{F3E6C44F-4D96-4BD6-98A4-7ED910437818}"/>
            </a:ext>
          </a:extLst>
        </xdr:cNvPr>
        <xdr:cNvSpPr/>
      </xdr:nvSpPr>
      <xdr:spPr>
        <a:xfrm>
          <a:off x="9588500" y="1403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7403</xdr:rowOff>
    </xdr:from>
    <xdr:to>
      <xdr:col>55</xdr:col>
      <xdr:colOff>0</xdr:colOff>
      <xdr:row>82</xdr:row>
      <xdr:rowOff>29282</xdr:rowOff>
    </xdr:to>
    <xdr:cxnSp macro="">
      <xdr:nvCxnSpPr>
        <xdr:cNvPr id="254" name="直線コネクタ 253">
          <a:extLst>
            <a:ext uri="{FF2B5EF4-FFF2-40B4-BE49-F238E27FC236}">
              <a16:creationId xmlns:a16="http://schemas.microsoft.com/office/drawing/2014/main" id="{D0B7BF41-18E0-4C40-AF37-35C98A63602B}"/>
            </a:ext>
          </a:extLst>
        </xdr:cNvPr>
        <xdr:cNvCxnSpPr/>
      </xdr:nvCxnSpPr>
      <xdr:spPr>
        <a:xfrm flipV="1">
          <a:off x="9639300" y="14066303"/>
          <a:ext cx="838200" cy="2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167894</xdr:rowOff>
    </xdr:from>
    <xdr:to>
      <xdr:col>46</xdr:col>
      <xdr:colOff>38100</xdr:colOff>
      <xdr:row>82</xdr:row>
      <xdr:rowOff>98044</xdr:rowOff>
    </xdr:to>
    <xdr:sp macro="" textlink="">
      <xdr:nvSpPr>
        <xdr:cNvPr id="255" name="楕円 254">
          <a:extLst>
            <a:ext uri="{FF2B5EF4-FFF2-40B4-BE49-F238E27FC236}">
              <a16:creationId xmlns:a16="http://schemas.microsoft.com/office/drawing/2014/main" id="{4D782391-0675-4DE8-9D28-073A9837886E}"/>
            </a:ext>
          </a:extLst>
        </xdr:cNvPr>
        <xdr:cNvSpPr/>
      </xdr:nvSpPr>
      <xdr:spPr>
        <a:xfrm>
          <a:off x="8699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29282</xdr:rowOff>
    </xdr:from>
    <xdr:to>
      <xdr:col>50</xdr:col>
      <xdr:colOff>114300</xdr:colOff>
      <xdr:row>82</xdr:row>
      <xdr:rowOff>47244</xdr:rowOff>
    </xdr:to>
    <xdr:cxnSp macro="">
      <xdr:nvCxnSpPr>
        <xdr:cNvPr id="256" name="直線コネクタ 255">
          <a:extLst>
            <a:ext uri="{FF2B5EF4-FFF2-40B4-BE49-F238E27FC236}">
              <a16:creationId xmlns:a16="http://schemas.microsoft.com/office/drawing/2014/main" id="{352E7749-B114-4C29-B30C-8C307ACB33F7}"/>
            </a:ext>
          </a:extLst>
        </xdr:cNvPr>
        <xdr:cNvCxnSpPr/>
      </xdr:nvCxnSpPr>
      <xdr:spPr>
        <a:xfrm flipV="1">
          <a:off x="8750300" y="1408818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3302</xdr:rowOff>
    </xdr:from>
    <xdr:to>
      <xdr:col>41</xdr:col>
      <xdr:colOff>101600</xdr:colOff>
      <xdr:row>82</xdr:row>
      <xdr:rowOff>104902</xdr:rowOff>
    </xdr:to>
    <xdr:sp macro="" textlink="">
      <xdr:nvSpPr>
        <xdr:cNvPr id="257" name="楕円 256">
          <a:extLst>
            <a:ext uri="{FF2B5EF4-FFF2-40B4-BE49-F238E27FC236}">
              <a16:creationId xmlns:a16="http://schemas.microsoft.com/office/drawing/2014/main" id="{B3317322-AC8E-4FB5-85DF-3FC9474F0941}"/>
            </a:ext>
          </a:extLst>
        </xdr:cNvPr>
        <xdr:cNvSpPr/>
      </xdr:nvSpPr>
      <xdr:spPr>
        <a:xfrm>
          <a:off x="7810500" y="140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47244</xdr:rowOff>
    </xdr:from>
    <xdr:to>
      <xdr:col>45</xdr:col>
      <xdr:colOff>177800</xdr:colOff>
      <xdr:row>82</xdr:row>
      <xdr:rowOff>54102</xdr:rowOff>
    </xdr:to>
    <xdr:cxnSp macro="">
      <xdr:nvCxnSpPr>
        <xdr:cNvPr id="258" name="直線コネクタ 257">
          <a:extLst>
            <a:ext uri="{FF2B5EF4-FFF2-40B4-BE49-F238E27FC236}">
              <a16:creationId xmlns:a16="http://schemas.microsoft.com/office/drawing/2014/main" id="{2C4445EF-6BAE-4D07-9DC1-5FCB90365B9B}"/>
            </a:ext>
          </a:extLst>
        </xdr:cNvPr>
        <xdr:cNvCxnSpPr/>
      </xdr:nvCxnSpPr>
      <xdr:spPr>
        <a:xfrm flipV="1">
          <a:off x="7861300" y="141061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96609</xdr:rowOff>
    </xdr:from>
    <xdr:ext cx="469744" cy="259045"/>
    <xdr:sp macro="" textlink="">
      <xdr:nvSpPr>
        <xdr:cNvPr id="259" name="n_1mainValue【福祉施設】&#10;一人当たり面積">
          <a:extLst>
            <a:ext uri="{FF2B5EF4-FFF2-40B4-BE49-F238E27FC236}">
              <a16:creationId xmlns:a16="http://schemas.microsoft.com/office/drawing/2014/main" id="{268FE0CF-7AD6-4605-B8A8-99E18EDA7BA0}"/>
            </a:ext>
          </a:extLst>
        </xdr:cNvPr>
        <xdr:cNvSpPr txBox="1"/>
      </xdr:nvSpPr>
      <xdr:spPr>
        <a:xfrm>
          <a:off x="9391727" y="1381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114571</xdr:rowOff>
    </xdr:from>
    <xdr:ext cx="469744" cy="259045"/>
    <xdr:sp macro="" textlink="">
      <xdr:nvSpPr>
        <xdr:cNvPr id="260" name="n_2mainValue【福祉施設】&#10;一人当たり面積">
          <a:extLst>
            <a:ext uri="{FF2B5EF4-FFF2-40B4-BE49-F238E27FC236}">
              <a16:creationId xmlns:a16="http://schemas.microsoft.com/office/drawing/2014/main" id="{BAB7BAF6-4F7F-40F5-B4A0-D83192556A42}"/>
            </a:ext>
          </a:extLst>
        </xdr:cNvPr>
        <xdr:cNvSpPr txBox="1"/>
      </xdr:nvSpPr>
      <xdr:spPr>
        <a:xfrm>
          <a:off x="8515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121429</xdr:rowOff>
    </xdr:from>
    <xdr:ext cx="469744" cy="259045"/>
    <xdr:sp macro="" textlink="">
      <xdr:nvSpPr>
        <xdr:cNvPr id="261" name="n_3mainValue【福祉施設】&#10;一人当たり面積">
          <a:extLst>
            <a:ext uri="{FF2B5EF4-FFF2-40B4-BE49-F238E27FC236}">
              <a16:creationId xmlns:a16="http://schemas.microsoft.com/office/drawing/2014/main" id="{C100B4F4-A821-40BC-B366-DF09CEC7B5D1}"/>
            </a:ext>
          </a:extLst>
        </xdr:cNvPr>
        <xdr:cNvSpPr txBox="1"/>
      </xdr:nvSpPr>
      <xdr:spPr>
        <a:xfrm>
          <a:off x="7626427" y="1383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a:extLst>
            <a:ext uri="{FF2B5EF4-FFF2-40B4-BE49-F238E27FC236}">
              <a16:creationId xmlns:a16="http://schemas.microsoft.com/office/drawing/2014/main" id="{DDF90050-9843-4585-A89F-9530EAF611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a:extLst>
            <a:ext uri="{FF2B5EF4-FFF2-40B4-BE49-F238E27FC236}">
              <a16:creationId xmlns:a16="http://schemas.microsoft.com/office/drawing/2014/main" id="{E0893264-BB4C-4F8D-B026-4E710D93155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a:extLst>
            <a:ext uri="{FF2B5EF4-FFF2-40B4-BE49-F238E27FC236}">
              <a16:creationId xmlns:a16="http://schemas.microsoft.com/office/drawing/2014/main" id="{C1048FEB-7D61-4584-9B1C-2CFF98E0FE8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a:extLst>
            <a:ext uri="{FF2B5EF4-FFF2-40B4-BE49-F238E27FC236}">
              <a16:creationId xmlns:a16="http://schemas.microsoft.com/office/drawing/2014/main" id="{0F9C7581-2D9B-4016-AA2D-E61FBAF8DAB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a:extLst>
            <a:ext uri="{FF2B5EF4-FFF2-40B4-BE49-F238E27FC236}">
              <a16:creationId xmlns:a16="http://schemas.microsoft.com/office/drawing/2014/main" id="{DBA43781-5D7D-4432-A5F9-161B7DAB7D0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a:extLst>
            <a:ext uri="{FF2B5EF4-FFF2-40B4-BE49-F238E27FC236}">
              <a16:creationId xmlns:a16="http://schemas.microsoft.com/office/drawing/2014/main" id="{0A631A7A-6BDC-49BA-A3DE-3AC3F12CE8C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a:extLst>
            <a:ext uri="{FF2B5EF4-FFF2-40B4-BE49-F238E27FC236}">
              <a16:creationId xmlns:a16="http://schemas.microsoft.com/office/drawing/2014/main" id="{2925C6AC-9962-417E-9B08-2639D6BCE55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a:extLst>
            <a:ext uri="{FF2B5EF4-FFF2-40B4-BE49-F238E27FC236}">
              <a16:creationId xmlns:a16="http://schemas.microsoft.com/office/drawing/2014/main" id="{9F73CB0E-E2E5-454A-8A26-587F307154C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a:extLst>
            <a:ext uri="{FF2B5EF4-FFF2-40B4-BE49-F238E27FC236}">
              <a16:creationId xmlns:a16="http://schemas.microsoft.com/office/drawing/2014/main" id="{AB458529-77A2-4AEA-939B-9D7AF87BE1C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a:extLst>
            <a:ext uri="{FF2B5EF4-FFF2-40B4-BE49-F238E27FC236}">
              <a16:creationId xmlns:a16="http://schemas.microsoft.com/office/drawing/2014/main" id="{3BA11496-EBF6-4398-90D2-0A25994FA64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a:extLst>
            <a:ext uri="{FF2B5EF4-FFF2-40B4-BE49-F238E27FC236}">
              <a16:creationId xmlns:a16="http://schemas.microsoft.com/office/drawing/2014/main" id="{5C7A2102-87B8-4209-A0DC-98BF6E9EC0B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a:extLst>
            <a:ext uri="{FF2B5EF4-FFF2-40B4-BE49-F238E27FC236}">
              <a16:creationId xmlns:a16="http://schemas.microsoft.com/office/drawing/2014/main" id="{E5E86951-C3B8-495A-8D8E-CB443E1157D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a:extLst>
            <a:ext uri="{FF2B5EF4-FFF2-40B4-BE49-F238E27FC236}">
              <a16:creationId xmlns:a16="http://schemas.microsoft.com/office/drawing/2014/main" id="{2331034B-3D28-4F15-93CB-9817BDD89DB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a:extLst>
            <a:ext uri="{FF2B5EF4-FFF2-40B4-BE49-F238E27FC236}">
              <a16:creationId xmlns:a16="http://schemas.microsoft.com/office/drawing/2014/main" id="{2294AB56-C987-4A97-94A7-F0E390AB669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a:extLst>
            <a:ext uri="{FF2B5EF4-FFF2-40B4-BE49-F238E27FC236}">
              <a16:creationId xmlns:a16="http://schemas.microsoft.com/office/drawing/2014/main" id="{0541327A-3BE3-4F45-8642-4C070CA4BA1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a:extLst>
            <a:ext uri="{FF2B5EF4-FFF2-40B4-BE49-F238E27FC236}">
              <a16:creationId xmlns:a16="http://schemas.microsoft.com/office/drawing/2014/main" id="{7DFBECEF-12B6-47A5-94C9-6CCA2EB516A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8" name="正方形/長方形 277">
          <a:extLst>
            <a:ext uri="{FF2B5EF4-FFF2-40B4-BE49-F238E27FC236}">
              <a16:creationId xmlns:a16="http://schemas.microsoft.com/office/drawing/2014/main" id="{D03D362F-E0AF-4B58-8575-33A02A28E2A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9" name="正方形/長方形 278">
          <a:extLst>
            <a:ext uri="{FF2B5EF4-FFF2-40B4-BE49-F238E27FC236}">
              <a16:creationId xmlns:a16="http://schemas.microsoft.com/office/drawing/2014/main" id="{B298369F-E5AE-4AE2-9168-74CC09169B3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0" name="正方形/長方形 279">
          <a:extLst>
            <a:ext uri="{FF2B5EF4-FFF2-40B4-BE49-F238E27FC236}">
              <a16:creationId xmlns:a16="http://schemas.microsoft.com/office/drawing/2014/main" id="{BE600E85-8596-4C4E-9712-070843352CC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1" name="正方形/長方形 280">
          <a:extLst>
            <a:ext uri="{FF2B5EF4-FFF2-40B4-BE49-F238E27FC236}">
              <a16:creationId xmlns:a16="http://schemas.microsoft.com/office/drawing/2014/main" id="{A59BB3E6-36CF-45E7-A94F-43BEBC691D6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2" name="正方形/長方形 281">
          <a:extLst>
            <a:ext uri="{FF2B5EF4-FFF2-40B4-BE49-F238E27FC236}">
              <a16:creationId xmlns:a16="http://schemas.microsoft.com/office/drawing/2014/main" id="{49BB6129-27B6-4305-8D5D-257417A51F3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3" name="正方形/長方形 282">
          <a:extLst>
            <a:ext uri="{FF2B5EF4-FFF2-40B4-BE49-F238E27FC236}">
              <a16:creationId xmlns:a16="http://schemas.microsoft.com/office/drawing/2014/main" id="{38D078E9-7610-4F86-97FA-90CCABD8EF6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4" name="正方形/長方形 283">
          <a:extLst>
            <a:ext uri="{FF2B5EF4-FFF2-40B4-BE49-F238E27FC236}">
              <a16:creationId xmlns:a16="http://schemas.microsoft.com/office/drawing/2014/main" id="{C07E06FC-6559-495A-B5F4-2F0B3424960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正方形/長方形 284">
          <a:extLst>
            <a:ext uri="{FF2B5EF4-FFF2-40B4-BE49-F238E27FC236}">
              <a16:creationId xmlns:a16="http://schemas.microsoft.com/office/drawing/2014/main" id="{F59AB869-3062-4AC1-9351-578F05F397F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6" name="テキスト ボックス 285">
          <a:extLst>
            <a:ext uri="{FF2B5EF4-FFF2-40B4-BE49-F238E27FC236}">
              <a16:creationId xmlns:a16="http://schemas.microsoft.com/office/drawing/2014/main" id="{4DB3358A-B094-468E-97DC-3CEBFC687A7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7" name="直線コネクタ 286">
          <a:extLst>
            <a:ext uri="{FF2B5EF4-FFF2-40B4-BE49-F238E27FC236}">
              <a16:creationId xmlns:a16="http://schemas.microsoft.com/office/drawing/2014/main" id="{A7FE4A2D-27FE-4B32-82BE-07AC60B6992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88" name="直線コネクタ 287">
          <a:extLst>
            <a:ext uri="{FF2B5EF4-FFF2-40B4-BE49-F238E27FC236}">
              <a16:creationId xmlns:a16="http://schemas.microsoft.com/office/drawing/2014/main" id="{E7532B87-74CE-4335-995E-C6E4611B9A4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89" name="テキスト ボックス 288">
          <a:extLst>
            <a:ext uri="{FF2B5EF4-FFF2-40B4-BE49-F238E27FC236}">
              <a16:creationId xmlns:a16="http://schemas.microsoft.com/office/drawing/2014/main" id="{03CB3A36-6295-4280-8A2E-B6C5A4D15C65}"/>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0" name="直線コネクタ 289">
          <a:extLst>
            <a:ext uri="{FF2B5EF4-FFF2-40B4-BE49-F238E27FC236}">
              <a16:creationId xmlns:a16="http://schemas.microsoft.com/office/drawing/2014/main" id="{735584AE-D04A-4CDC-AB51-D7D5E85AA01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1" name="テキスト ボックス 290">
          <a:extLst>
            <a:ext uri="{FF2B5EF4-FFF2-40B4-BE49-F238E27FC236}">
              <a16:creationId xmlns:a16="http://schemas.microsoft.com/office/drawing/2014/main" id="{F2EF963D-A92E-4924-91B7-0773C142A5E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2" name="直線コネクタ 291">
          <a:extLst>
            <a:ext uri="{FF2B5EF4-FFF2-40B4-BE49-F238E27FC236}">
              <a16:creationId xmlns:a16="http://schemas.microsoft.com/office/drawing/2014/main" id="{17BBBF24-1286-4836-B317-5BFB939A2C6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3" name="テキスト ボックス 292">
          <a:extLst>
            <a:ext uri="{FF2B5EF4-FFF2-40B4-BE49-F238E27FC236}">
              <a16:creationId xmlns:a16="http://schemas.microsoft.com/office/drawing/2014/main" id="{56427444-D579-477A-9264-5B44A2EA57C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4" name="直線コネクタ 293">
          <a:extLst>
            <a:ext uri="{FF2B5EF4-FFF2-40B4-BE49-F238E27FC236}">
              <a16:creationId xmlns:a16="http://schemas.microsoft.com/office/drawing/2014/main" id="{9F95A869-A0D1-459A-AFBA-38578666146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5" name="テキスト ボックス 294">
          <a:extLst>
            <a:ext uri="{FF2B5EF4-FFF2-40B4-BE49-F238E27FC236}">
              <a16:creationId xmlns:a16="http://schemas.microsoft.com/office/drawing/2014/main" id="{79F1C5E1-B3C8-45F7-8462-34BD6910278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6" name="直線コネクタ 295">
          <a:extLst>
            <a:ext uri="{FF2B5EF4-FFF2-40B4-BE49-F238E27FC236}">
              <a16:creationId xmlns:a16="http://schemas.microsoft.com/office/drawing/2014/main" id="{749ADF71-B746-478D-A603-B216E611376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7" name="テキスト ボックス 296">
          <a:extLst>
            <a:ext uri="{FF2B5EF4-FFF2-40B4-BE49-F238E27FC236}">
              <a16:creationId xmlns:a16="http://schemas.microsoft.com/office/drawing/2014/main" id="{EEB89C81-0B48-489B-AEA1-F93337E8EEEB}"/>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a:extLst>
            <a:ext uri="{FF2B5EF4-FFF2-40B4-BE49-F238E27FC236}">
              <a16:creationId xmlns:a16="http://schemas.microsoft.com/office/drawing/2014/main" id="{819695A7-5653-4B4C-974D-B6C306A65C3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9" name="テキスト ボックス 298">
          <a:extLst>
            <a:ext uri="{FF2B5EF4-FFF2-40B4-BE49-F238E27FC236}">
              <a16:creationId xmlns:a16="http://schemas.microsoft.com/office/drawing/2014/main" id="{3B517614-0DE3-4EF4-B6F9-1323F0F90C9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0" name="【一般廃棄物処理施設】&#10;有形固定資産減価償却率グラフ枠">
          <a:extLst>
            <a:ext uri="{FF2B5EF4-FFF2-40B4-BE49-F238E27FC236}">
              <a16:creationId xmlns:a16="http://schemas.microsoft.com/office/drawing/2014/main" id="{79D28DE9-F148-44D4-A9F4-77347B23EB5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01" name="直線コネクタ 300">
          <a:extLst>
            <a:ext uri="{FF2B5EF4-FFF2-40B4-BE49-F238E27FC236}">
              <a16:creationId xmlns:a16="http://schemas.microsoft.com/office/drawing/2014/main" id="{FB71C43D-F421-4C5D-82F1-610B4D997B37}"/>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02" name="【一般廃棄物処理施設】&#10;有形固定資産減価償却率最小値テキスト">
          <a:extLst>
            <a:ext uri="{FF2B5EF4-FFF2-40B4-BE49-F238E27FC236}">
              <a16:creationId xmlns:a16="http://schemas.microsoft.com/office/drawing/2014/main" id="{805BAA3C-1871-4D2E-833F-C29CFA8DDDAE}"/>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03" name="直線コネクタ 302">
          <a:extLst>
            <a:ext uri="{FF2B5EF4-FFF2-40B4-BE49-F238E27FC236}">
              <a16:creationId xmlns:a16="http://schemas.microsoft.com/office/drawing/2014/main" id="{E032D5A1-323A-492C-91B8-EA19E632496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04" name="【一般廃棄物処理施設】&#10;有形固定資産減価償却率最大値テキスト">
          <a:extLst>
            <a:ext uri="{FF2B5EF4-FFF2-40B4-BE49-F238E27FC236}">
              <a16:creationId xmlns:a16="http://schemas.microsoft.com/office/drawing/2014/main" id="{91B086F2-7B25-4273-B350-6A39181A3BC4}"/>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05" name="直線コネクタ 304">
          <a:extLst>
            <a:ext uri="{FF2B5EF4-FFF2-40B4-BE49-F238E27FC236}">
              <a16:creationId xmlns:a16="http://schemas.microsoft.com/office/drawing/2014/main" id="{8DDC29B3-F84B-4A97-82BB-0A62B3494704}"/>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06" name="【一般廃棄物処理施設】&#10;有形固定資産減価償却率平均値テキスト">
          <a:extLst>
            <a:ext uri="{FF2B5EF4-FFF2-40B4-BE49-F238E27FC236}">
              <a16:creationId xmlns:a16="http://schemas.microsoft.com/office/drawing/2014/main" id="{13CCB3A4-EF35-4BF5-B338-D6EFBCCF63FC}"/>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07" name="フローチャート: 判断 306">
          <a:extLst>
            <a:ext uri="{FF2B5EF4-FFF2-40B4-BE49-F238E27FC236}">
              <a16:creationId xmlns:a16="http://schemas.microsoft.com/office/drawing/2014/main" id="{A6C1F251-27FD-453F-AC19-5405C9DC9AD9}"/>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8" name="フローチャート: 判断 307">
          <a:extLst>
            <a:ext uri="{FF2B5EF4-FFF2-40B4-BE49-F238E27FC236}">
              <a16:creationId xmlns:a16="http://schemas.microsoft.com/office/drawing/2014/main" id="{A1279EB0-9A44-4DCE-A016-6C9E22385C2F}"/>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309" name="n_1aveValue【一般廃棄物処理施設】&#10;有形固定資産減価償却率">
          <a:extLst>
            <a:ext uri="{FF2B5EF4-FFF2-40B4-BE49-F238E27FC236}">
              <a16:creationId xmlns:a16="http://schemas.microsoft.com/office/drawing/2014/main" id="{C157DD12-38F7-48A9-8575-CBAAA4DE45A0}"/>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10" name="フローチャート: 判断 309">
          <a:extLst>
            <a:ext uri="{FF2B5EF4-FFF2-40B4-BE49-F238E27FC236}">
              <a16:creationId xmlns:a16="http://schemas.microsoft.com/office/drawing/2014/main" id="{D313D87C-4A94-4390-87FC-B57F8E955A66}"/>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11" name="n_2aveValue【一般廃棄物処理施設】&#10;有形固定資産減価償却率">
          <a:extLst>
            <a:ext uri="{FF2B5EF4-FFF2-40B4-BE49-F238E27FC236}">
              <a16:creationId xmlns:a16="http://schemas.microsoft.com/office/drawing/2014/main" id="{E63CCD31-81CB-41B6-8070-4D17E8B1EA28}"/>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12" name="フローチャート: 判断 311">
          <a:extLst>
            <a:ext uri="{FF2B5EF4-FFF2-40B4-BE49-F238E27FC236}">
              <a16:creationId xmlns:a16="http://schemas.microsoft.com/office/drawing/2014/main" id="{3BA02924-6807-4FB3-A8B1-0BC5B4EE7D26}"/>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313" name="n_3aveValue【一般廃棄物処理施設】&#10;有形固定資産減価償却率">
          <a:extLst>
            <a:ext uri="{FF2B5EF4-FFF2-40B4-BE49-F238E27FC236}">
              <a16:creationId xmlns:a16="http://schemas.microsoft.com/office/drawing/2014/main" id="{25F37E48-5A76-4C12-8775-304C62C9EDE2}"/>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195D7577-EDF2-484C-A404-155FBD011E7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260015FB-EE6E-4459-9B44-7D43576E08B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DAAA1FC1-8B49-49F6-AE0C-DBF01C0363C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FED354A7-F853-49B0-B288-8281CEC3F5F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599AE30D-2ED6-45A6-9E3F-5164DB18790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33020</xdr:rowOff>
    </xdr:from>
    <xdr:to>
      <xdr:col>85</xdr:col>
      <xdr:colOff>177800</xdr:colOff>
      <xdr:row>36</xdr:row>
      <xdr:rowOff>134620</xdr:rowOff>
    </xdr:to>
    <xdr:sp macro="" textlink="">
      <xdr:nvSpPr>
        <xdr:cNvPr id="319" name="楕円 318">
          <a:extLst>
            <a:ext uri="{FF2B5EF4-FFF2-40B4-BE49-F238E27FC236}">
              <a16:creationId xmlns:a16="http://schemas.microsoft.com/office/drawing/2014/main" id="{566C44ED-2E85-420C-82CB-08E1DCAE177E}"/>
            </a:ext>
          </a:extLst>
        </xdr:cNvPr>
        <xdr:cNvSpPr/>
      </xdr:nvSpPr>
      <xdr:spPr>
        <a:xfrm>
          <a:off x="16268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55897</xdr:rowOff>
    </xdr:from>
    <xdr:ext cx="405111" cy="259045"/>
    <xdr:sp macro="" textlink="">
      <xdr:nvSpPr>
        <xdr:cNvPr id="320" name="【一般廃棄物処理施設】&#10;有形固定資産減価償却率該当値テキスト">
          <a:extLst>
            <a:ext uri="{FF2B5EF4-FFF2-40B4-BE49-F238E27FC236}">
              <a16:creationId xmlns:a16="http://schemas.microsoft.com/office/drawing/2014/main" id="{FFC5CA1B-C48C-4765-A8E6-CC7280AE590B}"/>
            </a:ext>
          </a:extLst>
        </xdr:cNvPr>
        <xdr:cNvSpPr txBox="1"/>
      </xdr:nvSpPr>
      <xdr:spPr>
        <a:xfrm>
          <a:off x="16357600"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19050</xdr:rowOff>
    </xdr:from>
    <xdr:to>
      <xdr:col>81</xdr:col>
      <xdr:colOff>101600</xdr:colOff>
      <xdr:row>35</xdr:row>
      <xdr:rowOff>120650</xdr:rowOff>
    </xdr:to>
    <xdr:sp macro="" textlink="">
      <xdr:nvSpPr>
        <xdr:cNvPr id="321" name="楕円 320">
          <a:extLst>
            <a:ext uri="{FF2B5EF4-FFF2-40B4-BE49-F238E27FC236}">
              <a16:creationId xmlns:a16="http://schemas.microsoft.com/office/drawing/2014/main" id="{D171EC90-7EDB-4BDC-A2C1-00FA0EC99F78}"/>
            </a:ext>
          </a:extLst>
        </xdr:cNvPr>
        <xdr:cNvSpPr/>
      </xdr:nvSpPr>
      <xdr:spPr>
        <a:xfrm>
          <a:off x="15430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69850</xdr:rowOff>
    </xdr:from>
    <xdr:to>
      <xdr:col>85</xdr:col>
      <xdr:colOff>127000</xdr:colOff>
      <xdr:row>36</xdr:row>
      <xdr:rowOff>83820</xdr:rowOff>
    </xdr:to>
    <xdr:cxnSp macro="">
      <xdr:nvCxnSpPr>
        <xdr:cNvPr id="322" name="直線コネクタ 321">
          <a:extLst>
            <a:ext uri="{FF2B5EF4-FFF2-40B4-BE49-F238E27FC236}">
              <a16:creationId xmlns:a16="http://schemas.microsoft.com/office/drawing/2014/main" id="{EE6F18EA-904A-4B42-9CEB-403AE5A36129}"/>
            </a:ext>
          </a:extLst>
        </xdr:cNvPr>
        <xdr:cNvCxnSpPr/>
      </xdr:nvCxnSpPr>
      <xdr:spPr>
        <a:xfrm>
          <a:off x="15481300" y="6070600"/>
          <a:ext cx="838200" cy="18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115570</xdr:rowOff>
    </xdr:from>
    <xdr:to>
      <xdr:col>76</xdr:col>
      <xdr:colOff>165100</xdr:colOff>
      <xdr:row>39</xdr:row>
      <xdr:rowOff>45720</xdr:rowOff>
    </xdr:to>
    <xdr:sp macro="" textlink="">
      <xdr:nvSpPr>
        <xdr:cNvPr id="323" name="楕円 322">
          <a:extLst>
            <a:ext uri="{FF2B5EF4-FFF2-40B4-BE49-F238E27FC236}">
              <a16:creationId xmlns:a16="http://schemas.microsoft.com/office/drawing/2014/main" id="{C9A32A96-9E4F-4D90-813F-F5D846416A12}"/>
            </a:ext>
          </a:extLst>
        </xdr:cNvPr>
        <xdr:cNvSpPr/>
      </xdr:nvSpPr>
      <xdr:spPr>
        <a:xfrm>
          <a:off x="14541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69850</xdr:rowOff>
    </xdr:from>
    <xdr:to>
      <xdr:col>81</xdr:col>
      <xdr:colOff>50800</xdr:colOff>
      <xdr:row>38</xdr:row>
      <xdr:rowOff>166370</xdr:rowOff>
    </xdr:to>
    <xdr:cxnSp macro="">
      <xdr:nvCxnSpPr>
        <xdr:cNvPr id="324" name="直線コネクタ 323">
          <a:extLst>
            <a:ext uri="{FF2B5EF4-FFF2-40B4-BE49-F238E27FC236}">
              <a16:creationId xmlns:a16="http://schemas.microsoft.com/office/drawing/2014/main" id="{434C0B02-A7A2-433B-998D-C7485C3BC780}"/>
            </a:ext>
          </a:extLst>
        </xdr:cNvPr>
        <xdr:cNvCxnSpPr/>
      </xdr:nvCxnSpPr>
      <xdr:spPr>
        <a:xfrm flipV="1">
          <a:off x="14592300" y="6070600"/>
          <a:ext cx="889000" cy="61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137177</xdr:rowOff>
    </xdr:from>
    <xdr:ext cx="405111" cy="259045"/>
    <xdr:sp macro="" textlink="">
      <xdr:nvSpPr>
        <xdr:cNvPr id="325" name="n_1mainValue【一般廃棄物処理施設】&#10;有形固定資産減価償却率">
          <a:extLst>
            <a:ext uri="{FF2B5EF4-FFF2-40B4-BE49-F238E27FC236}">
              <a16:creationId xmlns:a16="http://schemas.microsoft.com/office/drawing/2014/main" id="{E2DE8D69-7199-4DDF-9017-C24F25E710B7}"/>
            </a:ext>
          </a:extLst>
        </xdr:cNvPr>
        <xdr:cNvSpPr txBox="1"/>
      </xdr:nvSpPr>
      <xdr:spPr>
        <a:xfrm>
          <a:off x="15266044" y="57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36847</xdr:rowOff>
    </xdr:from>
    <xdr:ext cx="405111" cy="259045"/>
    <xdr:sp macro="" textlink="">
      <xdr:nvSpPr>
        <xdr:cNvPr id="326" name="n_2mainValue【一般廃棄物処理施設】&#10;有形固定資産減価償却率">
          <a:extLst>
            <a:ext uri="{FF2B5EF4-FFF2-40B4-BE49-F238E27FC236}">
              <a16:creationId xmlns:a16="http://schemas.microsoft.com/office/drawing/2014/main" id="{188F457F-4BA6-4E62-B716-F4E7B6BF255A}"/>
            </a:ext>
          </a:extLst>
        </xdr:cNvPr>
        <xdr:cNvSpPr txBox="1"/>
      </xdr:nvSpPr>
      <xdr:spPr>
        <a:xfrm>
          <a:off x="14389744" y="672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a:extLst>
            <a:ext uri="{FF2B5EF4-FFF2-40B4-BE49-F238E27FC236}">
              <a16:creationId xmlns:a16="http://schemas.microsoft.com/office/drawing/2014/main" id="{8A89F88A-146A-44C4-9BC9-2ACB74560C0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a:extLst>
            <a:ext uri="{FF2B5EF4-FFF2-40B4-BE49-F238E27FC236}">
              <a16:creationId xmlns:a16="http://schemas.microsoft.com/office/drawing/2014/main" id="{802F6856-7D37-45EF-ABBB-3A60F882EEB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a:extLst>
            <a:ext uri="{FF2B5EF4-FFF2-40B4-BE49-F238E27FC236}">
              <a16:creationId xmlns:a16="http://schemas.microsoft.com/office/drawing/2014/main" id="{B7980521-92D4-428B-B6D9-6CF11CE8A0C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a:extLst>
            <a:ext uri="{FF2B5EF4-FFF2-40B4-BE49-F238E27FC236}">
              <a16:creationId xmlns:a16="http://schemas.microsoft.com/office/drawing/2014/main" id="{00F7E600-8455-4247-B821-444A899FE18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a:extLst>
            <a:ext uri="{FF2B5EF4-FFF2-40B4-BE49-F238E27FC236}">
              <a16:creationId xmlns:a16="http://schemas.microsoft.com/office/drawing/2014/main" id="{8894039C-82A8-4A7E-AC9F-B95B4DBE733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a:extLst>
            <a:ext uri="{FF2B5EF4-FFF2-40B4-BE49-F238E27FC236}">
              <a16:creationId xmlns:a16="http://schemas.microsoft.com/office/drawing/2014/main" id="{A8A37B86-F245-4467-B409-6C9FC5FDF0D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a:extLst>
            <a:ext uri="{FF2B5EF4-FFF2-40B4-BE49-F238E27FC236}">
              <a16:creationId xmlns:a16="http://schemas.microsoft.com/office/drawing/2014/main" id="{920B1024-3FEE-4E45-8C69-A2F02E1FB87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a:extLst>
            <a:ext uri="{FF2B5EF4-FFF2-40B4-BE49-F238E27FC236}">
              <a16:creationId xmlns:a16="http://schemas.microsoft.com/office/drawing/2014/main" id="{58D15768-A6E7-45C4-9F0C-66D1508F39E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5" name="テキスト ボックス 334">
          <a:extLst>
            <a:ext uri="{FF2B5EF4-FFF2-40B4-BE49-F238E27FC236}">
              <a16:creationId xmlns:a16="http://schemas.microsoft.com/office/drawing/2014/main" id="{72F24B37-AB13-4102-B480-031FDE84739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6" name="直線コネクタ 335">
          <a:extLst>
            <a:ext uri="{FF2B5EF4-FFF2-40B4-BE49-F238E27FC236}">
              <a16:creationId xmlns:a16="http://schemas.microsoft.com/office/drawing/2014/main" id="{6D256672-B14E-4703-ACEE-D11D660D004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7" name="直線コネクタ 336">
          <a:extLst>
            <a:ext uri="{FF2B5EF4-FFF2-40B4-BE49-F238E27FC236}">
              <a16:creationId xmlns:a16="http://schemas.microsoft.com/office/drawing/2014/main" id="{30E7CC8C-BCDD-4E25-B5A6-0C864EC7EF9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8" name="テキスト ボックス 337">
          <a:extLst>
            <a:ext uri="{FF2B5EF4-FFF2-40B4-BE49-F238E27FC236}">
              <a16:creationId xmlns:a16="http://schemas.microsoft.com/office/drawing/2014/main" id="{7DED3BCF-B250-4EAC-B3C4-10F85290125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9" name="直線コネクタ 338">
          <a:extLst>
            <a:ext uri="{FF2B5EF4-FFF2-40B4-BE49-F238E27FC236}">
              <a16:creationId xmlns:a16="http://schemas.microsoft.com/office/drawing/2014/main" id="{2E7DF5A2-D698-4B4C-AA8B-25D455D5C57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0" name="テキスト ボックス 339">
          <a:extLst>
            <a:ext uri="{FF2B5EF4-FFF2-40B4-BE49-F238E27FC236}">
              <a16:creationId xmlns:a16="http://schemas.microsoft.com/office/drawing/2014/main" id="{3A8E3374-A764-41A6-8F2B-7A26906625B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1" name="直線コネクタ 340">
          <a:extLst>
            <a:ext uri="{FF2B5EF4-FFF2-40B4-BE49-F238E27FC236}">
              <a16:creationId xmlns:a16="http://schemas.microsoft.com/office/drawing/2014/main" id="{87B69F3C-677A-4C5A-A01E-7497EEBB627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2" name="テキスト ボックス 341">
          <a:extLst>
            <a:ext uri="{FF2B5EF4-FFF2-40B4-BE49-F238E27FC236}">
              <a16:creationId xmlns:a16="http://schemas.microsoft.com/office/drawing/2014/main" id="{914DF185-E1D2-458E-A12B-8FEBD4D3F84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3" name="直線コネクタ 342">
          <a:extLst>
            <a:ext uri="{FF2B5EF4-FFF2-40B4-BE49-F238E27FC236}">
              <a16:creationId xmlns:a16="http://schemas.microsoft.com/office/drawing/2014/main" id="{7C59FE50-8DC9-4838-9B69-625DF8A850E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4" name="テキスト ボックス 343">
          <a:extLst>
            <a:ext uri="{FF2B5EF4-FFF2-40B4-BE49-F238E27FC236}">
              <a16:creationId xmlns:a16="http://schemas.microsoft.com/office/drawing/2014/main" id="{36AD4BE2-E0F6-4CAA-8B68-B60A2F9C4967}"/>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5" name="直線コネクタ 344">
          <a:extLst>
            <a:ext uri="{FF2B5EF4-FFF2-40B4-BE49-F238E27FC236}">
              <a16:creationId xmlns:a16="http://schemas.microsoft.com/office/drawing/2014/main" id="{0409EDEE-8FE3-4272-AA82-7FE365C7CA5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6" name="テキスト ボックス 345">
          <a:extLst>
            <a:ext uri="{FF2B5EF4-FFF2-40B4-BE49-F238E27FC236}">
              <a16:creationId xmlns:a16="http://schemas.microsoft.com/office/drawing/2014/main" id="{9AAF6491-FEB6-4F89-90DA-41948C2E29BB}"/>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7" name="直線コネクタ 346">
          <a:extLst>
            <a:ext uri="{FF2B5EF4-FFF2-40B4-BE49-F238E27FC236}">
              <a16:creationId xmlns:a16="http://schemas.microsoft.com/office/drawing/2014/main" id="{7E2CC93E-AAC0-488A-A7CB-C00441955E0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8" name="テキスト ボックス 347">
          <a:extLst>
            <a:ext uri="{FF2B5EF4-FFF2-40B4-BE49-F238E27FC236}">
              <a16:creationId xmlns:a16="http://schemas.microsoft.com/office/drawing/2014/main" id="{3BEE78F1-005F-4016-9086-D8BA726C3DE6}"/>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9" name="【一般廃棄物処理施設】&#10;一人当たり有形固定資産（償却資産）額グラフ枠">
          <a:extLst>
            <a:ext uri="{FF2B5EF4-FFF2-40B4-BE49-F238E27FC236}">
              <a16:creationId xmlns:a16="http://schemas.microsoft.com/office/drawing/2014/main" id="{F9377C54-5D80-426B-B90B-296A7EECBC5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50" name="直線コネクタ 349">
          <a:extLst>
            <a:ext uri="{FF2B5EF4-FFF2-40B4-BE49-F238E27FC236}">
              <a16:creationId xmlns:a16="http://schemas.microsoft.com/office/drawing/2014/main" id="{CFB6F1DC-3D55-48E1-BCD8-02E94CCE505D}"/>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51" name="【一般廃棄物処理施設】&#10;一人当たり有形固定資産（償却資産）額最小値テキスト">
          <a:extLst>
            <a:ext uri="{FF2B5EF4-FFF2-40B4-BE49-F238E27FC236}">
              <a16:creationId xmlns:a16="http://schemas.microsoft.com/office/drawing/2014/main" id="{1F362769-1C04-4BF8-9CC4-9E9C91D32F9D}"/>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52" name="直線コネクタ 351">
          <a:extLst>
            <a:ext uri="{FF2B5EF4-FFF2-40B4-BE49-F238E27FC236}">
              <a16:creationId xmlns:a16="http://schemas.microsoft.com/office/drawing/2014/main" id="{7E5B6627-0595-4E53-AAD4-F10C0E6EB921}"/>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53" name="【一般廃棄物処理施設】&#10;一人当たり有形固定資産（償却資産）額最大値テキスト">
          <a:extLst>
            <a:ext uri="{FF2B5EF4-FFF2-40B4-BE49-F238E27FC236}">
              <a16:creationId xmlns:a16="http://schemas.microsoft.com/office/drawing/2014/main" id="{CF915594-D97F-4470-9683-A141C86EC136}"/>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54" name="直線コネクタ 353">
          <a:extLst>
            <a:ext uri="{FF2B5EF4-FFF2-40B4-BE49-F238E27FC236}">
              <a16:creationId xmlns:a16="http://schemas.microsoft.com/office/drawing/2014/main" id="{B7953FEC-F126-4D52-A121-C3A11D32F23E}"/>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355" name="【一般廃棄物処理施設】&#10;一人当たり有形固定資産（償却資産）額平均値テキスト">
          <a:extLst>
            <a:ext uri="{FF2B5EF4-FFF2-40B4-BE49-F238E27FC236}">
              <a16:creationId xmlns:a16="http://schemas.microsoft.com/office/drawing/2014/main" id="{989F08A4-46F6-4B0A-AC40-A4D24916F57A}"/>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56" name="フローチャート: 判断 355">
          <a:extLst>
            <a:ext uri="{FF2B5EF4-FFF2-40B4-BE49-F238E27FC236}">
              <a16:creationId xmlns:a16="http://schemas.microsoft.com/office/drawing/2014/main" id="{02157B08-63D7-4E03-8C1D-423D3B5735CA}"/>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57" name="フローチャート: 判断 356">
          <a:extLst>
            <a:ext uri="{FF2B5EF4-FFF2-40B4-BE49-F238E27FC236}">
              <a16:creationId xmlns:a16="http://schemas.microsoft.com/office/drawing/2014/main" id="{5AA93BC7-73AF-4766-93B5-F8DC41585791}"/>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358" name="n_1aveValue【一般廃棄物処理施設】&#10;一人当たり有形固定資産（償却資産）額">
          <a:extLst>
            <a:ext uri="{FF2B5EF4-FFF2-40B4-BE49-F238E27FC236}">
              <a16:creationId xmlns:a16="http://schemas.microsoft.com/office/drawing/2014/main" id="{5C301CC3-0A93-406B-90F4-FB6423F4546A}"/>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59" name="フローチャート: 判断 358">
          <a:extLst>
            <a:ext uri="{FF2B5EF4-FFF2-40B4-BE49-F238E27FC236}">
              <a16:creationId xmlns:a16="http://schemas.microsoft.com/office/drawing/2014/main" id="{F01C6070-3DE1-4322-8EDC-7E08EE760328}"/>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360" name="n_2aveValue【一般廃棄物処理施設】&#10;一人当たり有形固定資産（償却資産）額">
          <a:extLst>
            <a:ext uri="{FF2B5EF4-FFF2-40B4-BE49-F238E27FC236}">
              <a16:creationId xmlns:a16="http://schemas.microsoft.com/office/drawing/2014/main" id="{FC5D2AB6-BA8F-4634-8EC1-8EF75717B775}"/>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361" name="フローチャート: 判断 360">
          <a:extLst>
            <a:ext uri="{FF2B5EF4-FFF2-40B4-BE49-F238E27FC236}">
              <a16:creationId xmlns:a16="http://schemas.microsoft.com/office/drawing/2014/main" id="{C43AF507-2275-48C4-8D17-98781D5F61C5}"/>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362" name="n_3aveValue【一般廃棄物処理施設】&#10;一人当たり有形固定資産（償却資産）額">
          <a:extLst>
            <a:ext uri="{FF2B5EF4-FFF2-40B4-BE49-F238E27FC236}">
              <a16:creationId xmlns:a16="http://schemas.microsoft.com/office/drawing/2014/main" id="{2666A948-405F-4741-8EE0-FD51CB6572C6}"/>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CFF52F78-B456-4733-A625-1B6299E877B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6CADE471-ABC7-481D-AEFE-F4F92808018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3A6663E7-FD6A-4BCC-8341-0FC286C143E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8D833C10-92F5-464E-9059-A72A1470FE5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6EC9468B-D605-4EC6-8108-5C3DA524033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157509</xdr:rowOff>
    </xdr:from>
    <xdr:to>
      <xdr:col>116</xdr:col>
      <xdr:colOff>114300</xdr:colOff>
      <xdr:row>42</xdr:row>
      <xdr:rowOff>87659</xdr:rowOff>
    </xdr:to>
    <xdr:sp macro="" textlink="">
      <xdr:nvSpPr>
        <xdr:cNvPr id="368" name="楕円 367">
          <a:extLst>
            <a:ext uri="{FF2B5EF4-FFF2-40B4-BE49-F238E27FC236}">
              <a16:creationId xmlns:a16="http://schemas.microsoft.com/office/drawing/2014/main" id="{225EECE5-E3EA-489A-AF2D-02682391F742}"/>
            </a:ext>
          </a:extLst>
        </xdr:cNvPr>
        <xdr:cNvSpPr/>
      </xdr:nvSpPr>
      <xdr:spPr>
        <a:xfrm>
          <a:off x="22110700" y="718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72436</xdr:rowOff>
    </xdr:from>
    <xdr:ext cx="378565" cy="259045"/>
    <xdr:sp macro="" textlink="">
      <xdr:nvSpPr>
        <xdr:cNvPr id="369" name="【一般廃棄物処理施設】&#10;一人当たり有形固定資産（償却資産）額該当値テキスト">
          <a:extLst>
            <a:ext uri="{FF2B5EF4-FFF2-40B4-BE49-F238E27FC236}">
              <a16:creationId xmlns:a16="http://schemas.microsoft.com/office/drawing/2014/main" id="{38C8E653-F1E9-492C-A553-1085B60B309E}"/>
            </a:ext>
          </a:extLst>
        </xdr:cNvPr>
        <xdr:cNvSpPr txBox="1"/>
      </xdr:nvSpPr>
      <xdr:spPr>
        <a:xfrm>
          <a:off x="22199600" y="7101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157505</xdr:rowOff>
    </xdr:from>
    <xdr:to>
      <xdr:col>112</xdr:col>
      <xdr:colOff>38100</xdr:colOff>
      <xdr:row>42</xdr:row>
      <xdr:rowOff>87655</xdr:rowOff>
    </xdr:to>
    <xdr:sp macro="" textlink="">
      <xdr:nvSpPr>
        <xdr:cNvPr id="370" name="楕円 369">
          <a:extLst>
            <a:ext uri="{FF2B5EF4-FFF2-40B4-BE49-F238E27FC236}">
              <a16:creationId xmlns:a16="http://schemas.microsoft.com/office/drawing/2014/main" id="{7F065F21-92B5-413B-BB2F-BF00DF9C4C59}"/>
            </a:ext>
          </a:extLst>
        </xdr:cNvPr>
        <xdr:cNvSpPr/>
      </xdr:nvSpPr>
      <xdr:spPr>
        <a:xfrm>
          <a:off x="21272500" y="718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36855</xdr:rowOff>
    </xdr:from>
    <xdr:to>
      <xdr:col>116</xdr:col>
      <xdr:colOff>63500</xdr:colOff>
      <xdr:row>42</xdr:row>
      <xdr:rowOff>36859</xdr:rowOff>
    </xdr:to>
    <xdr:cxnSp macro="">
      <xdr:nvCxnSpPr>
        <xdr:cNvPr id="371" name="直線コネクタ 370">
          <a:extLst>
            <a:ext uri="{FF2B5EF4-FFF2-40B4-BE49-F238E27FC236}">
              <a16:creationId xmlns:a16="http://schemas.microsoft.com/office/drawing/2014/main" id="{C8827A91-C1EB-4860-B309-11616C1A040F}"/>
            </a:ext>
          </a:extLst>
        </xdr:cNvPr>
        <xdr:cNvCxnSpPr/>
      </xdr:nvCxnSpPr>
      <xdr:spPr>
        <a:xfrm>
          <a:off x="21323300" y="7237755"/>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156412</xdr:rowOff>
    </xdr:from>
    <xdr:to>
      <xdr:col>107</xdr:col>
      <xdr:colOff>101600</xdr:colOff>
      <xdr:row>42</xdr:row>
      <xdr:rowOff>86562</xdr:rowOff>
    </xdr:to>
    <xdr:sp macro="" textlink="">
      <xdr:nvSpPr>
        <xdr:cNvPr id="372" name="楕円 371">
          <a:extLst>
            <a:ext uri="{FF2B5EF4-FFF2-40B4-BE49-F238E27FC236}">
              <a16:creationId xmlns:a16="http://schemas.microsoft.com/office/drawing/2014/main" id="{7A3299B3-62FB-4798-AA8D-D7CD548F81FC}"/>
            </a:ext>
          </a:extLst>
        </xdr:cNvPr>
        <xdr:cNvSpPr/>
      </xdr:nvSpPr>
      <xdr:spPr>
        <a:xfrm>
          <a:off x="20383500" y="71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35762</xdr:rowOff>
    </xdr:from>
    <xdr:to>
      <xdr:col>111</xdr:col>
      <xdr:colOff>177800</xdr:colOff>
      <xdr:row>42</xdr:row>
      <xdr:rowOff>36855</xdr:rowOff>
    </xdr:to>
    <xdr:cxnSp macro="">
      <xdr:nvCxnSpPr>
        <xdr:cNvPr id="373" name="直線コネクタ 372">
          <a:extLst>
            <a:ext uri="{FF2B5EF4-FFF2-40B4-BE49-F238E27FC236}">
              <a16:creationId xmlns:a16="http://schemas.microsoft.com/office/drawing/2014/main" id="{DD84DE5E-D5D4-44D9-93DD-4FB1AFFFB597}"/>
            </a:ext>
          </a:extLst>
        </xdr:cNvPr>
        <xdr:cNvCxnSpPr/>
      </xdr:nvCxnSpPr>
      <xdr:spPr>
        <a:xfrm>
          <a:off x="20434300" y="7236662"/>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166317</xdr:colOff>
      <xdr:row>42</xdr:row>
      <xdr:rowOff>78782</xdr:rowOff>
    </xdr:from>
    <xdr:ext cx="378565" cy="259045"/>
    <xdr:sp macro="" textlink="">
      <xdr:nvSpPr>
        <xdr:cNvPr id="374" name="n_1mainValue【一般廃棄物処理施設】&#10;一人当たり有形固定資産（償却資産）額">
          <a:extLst>
            <a:ext uri="{FF2B5EF4-FFF2-40B4-BE49-F238E27FC236}">
              <a16:creationId xmlns:a16="http://schemas.microsoft.com/office/drawing/2014/main" id="{34734E63-8A49-4E37-AE8D-0B84A9BE49FE}"/>
            </a:ext>
          </a:extLst>
        </xdr:cNvPr>
        <xdr:cNvSpPr txBox="1"/>
      </xdr:nvSpPr>
      <xdr:spPr>
        <a:xfrm>
          <a:off x="21121317" y="727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77689</xdr:rowOff>
    </xdr:from>
    <xdr:ext cx="469744" cy="259045"/>
    <xdr:sp macro="" textlink="">
      <xdr:nvSpPr>
        <xdr:cNvPr id="375" name="n_2mainValue【一般廃棄物処理施設】&#10;一人当たり有形固定資産（償却資産）額">
          <a:extLst>
            <a:ext uri="{FF2B5EF4-FFF2-40B4-BE49-F238E27FC236}">
              <a16:creationId xmlns:a16="http://schemas.microsoft.com/office/drawing/2014/main" id="{90D9BFFD-7860-4A8B-B1D0-344351E1B2A2}"/>
            </a:ext>
          </a:extLst>
        </xdr:cNvPr>
        <xdr:cNvSpPr txBox="1"/>
      </xdr:nvSpPr>
      <xdr:spPr>
        <a:xfrm>
          <a:off x="20199428" y="727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a:extLst>
            <a:ext uri="{FF2B5EF4-FFF2-40B4-BE49-F238E27FC236}">
              <a16:creationId xmlns:a16="http://schemas.microsoft.com/office/drawing/2014/main" id="{E1E8E001-55CF-439B-945F-24515360D6A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a:extLst>
            <a:ext uri="{FF2B5EF4-FFF2-40B4-BE49-F238E27FC236}">
              <a16:creationId xmlns:a16="http://schemas.microsoft.com/office/drawing/2014/main" id="{EDD92A0F-4B0F-47B9-A708-37ED3AF54E9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a:extLst>
            <a:ext uri="{FF2B5EF4-FFF2-40B4-BE49-F238E27FC236}">
              <a16:creationId xmlns:a16="http://schemas.microsoft.com/office/drawing/2014/main" id="{0160E61C-14BF-4942-8EB7-9130160B1EA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a:extLst>
            <a:ext uri="{FF2B5EF4-FFF2-40B4-BE49-F238E27FC236}">
              <a16:creationId xmlns:a16="http://schemas.microsoft.com/office/drawing/2014/main" id="{64B65919-C0CF-4687-8851-BE7042E7404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a:extLst>
            <a:ext uri="{FF2B5EF4-FFF2-40B4-BE49-F238E27FC236}">
              <a16:creationId xmlns:a16="http://schemas.microsoft.com/office/drawing/2014/main" id="{27E4CBE0-1A60-43D4-9EC9-7FD17C84A0E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a:extLst>
            <a:ext uri="{FF2B5EF4-FFF2-40B4-BE49-F238E27FC236}">
              <a16:creationId xmlns:a16="http://schemas.microsoft.com/office/drawing/2014/main" id="{1B6764BB-8007-4CE7-BDFA-AB4C78F3B4A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a:extLst>
            <a:ext uri="{FF2B5EF4-FFF2-40B4-BE49-F238E27FC236}">
              <a16:creationId xmlns:a16="http://schemas.microsoft.com/office/drawing/2014/main" id="{B7D51900-AC5D-470B-ACFD-659850B97D3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a:extLst>
            <a:ext uri="{FF2B5EF4-FFF2-40B4-BE49-F238E27FC236}">
              <a16:creationId xmlns:a16="http://schemas.microsoft.com/office/drawing/2014/main" id="{6AB6170A-CFF6-44EE-B3E7-2CC51E4C363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4" name="正方形/長方形 383">
          <a:extLst>
            <a:ext uri="{FF2B5EF4-FFF2-40B4-BE49-F238E27FC236}">
              <a16:creationId xmlns:a16="http://schemas.microsoft.com/office/drawing/2014/main" id="{DF424893-D272-4A79-8AC5-F2E2B1B3930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5" name="正方形/長方形 384">
          <a:extLst>
            <a:ext uri="{FF2B5EF4-FFF2-40B4-BE49-F238E27FC236}">
              <a16:creationId xmlns:a16="http://schemas.microsoft.com/office/drawing/2014/main" id="{93F716EE-9951-4D01-A696-3608AAEEA03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6" name="正方形/長方形 385">
          <a:extLst>
            <a:ext uri="{FF2B5EF4-FFF2-40B4-BE49-F238E27FC236}">
              <a16:creationId xmlns:a16="http://schemas.microsoft.com/office/drawing/2014/main" id="{991D4C18-7116-496A-BCD4-713CEEEF964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7" name="正方形/長方形 386">
          <a:extLst>
            <a:ext uri="{FF2B5EF4-FFF2-40B4-BE49-F238E27FC236}">
              <a16:creationId xmlns:a16="http://schemas.microsoft.com/office/drawing/2014/main" id="{A603643A-7474-4F91-8F00-931F05B9976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8" name="正方形/長方形 387">
          <a:extLst>
            <a:ext uri="{FF2B5EF4-FFF2-40B4-BE49-F238E27FC236}">
              <a16:creationId xmlns:a16="http://schemas.microsoft.com/office/drawing/2014/main" id="{B037188F-B085-4FBC-846C-B7F722EB4EA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9" name="正方形/長方形 388">
          <a:extLst>
            <a:ext uri="{FF2B5EF4-FFF2-40B4-BE49-F238E27FC236}">
              <a16:creationId xmlns:a16="http://schemas.microsoft.com/office/drawing/2014/main" id="{600B13F9-D251-4326-AB23-0862506607D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0" name="正方形/長方形 389">
          <a:extLst>
            <a:ext uri="{FF2B5EF4-FFF2-40B4-BE49-F238E27FC236}">
              <a16:creationId xmlns:a16="http://schemas.microsoft.com/office/drawing/2014/main" id="{40EF62FA-7F5F-4AB4-9D1A-61E0A9EB39E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1" name="正方形/長方形 390">
          <a:extLst>
            <a:ext uri="{FF2B5EF4-FFF2-40B4-BE49-F238E27FC236}">
              <a16:creationId xmlns:a16="http://schemas.microsoft.com/office/drawing/2014/main" id="{6A604AD3-4025-4799-A16C-E008EB3E686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2" name="正方形/長方形 391">
          <a:extLst>
            <a:ext uri="{FF2B5EF4-FFF2-40B4-BE49-F238E27FC236}">
              <a16:creationId xmlns:a16="http://schemas.microsoft.com/office/drawing/2014/main" id="{38A42A61-6D47-4050-B254-6F7F0A3EBFE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3" name="正方形/長方形 392">
          <a:extLst>
            <a:ext uri="{FF2B5EF4-FFF2-40B4-BE49-F238E27FC236}">
              <a16:creationId xmlns:a16="http://schemas.microsoft.com/office/drawing/2014/main" id="{D9391CB4-202D-47AE-A177-B7DFBF33752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4" name="正方形/長方形 393">
          <a:extLst>
            <a:ext uri="{FF2B5EF4-FFF2-40B4-BE49-F238E27FC236}">
              <a16:creationId xmlns:a16="http://schemas.microsoft.com/office/drawing/2014/main" id="{5F41F7E1-58D1-4E95-8DD2-0223631FFC8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5" name="正方形/長方形 394">
          <a:extLst>
            <a:ext uri="{FF2B5EF4-FFF2-40B4-BE49-F238E27FC236}">
              <a16:creationId xmlns:a16="http://schemas.microsoft.com/office/drawing/2014/main" id="{E42F86E2-B5F4-44BD-A032-CCBBCBE4AAF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6" name="正方形/長方形 395">
          <a:extLst>
            <a:ext uri="{FF2B5EF4-FFF2-40B4-BE49-F238E27FC236}">
              <a16:creationId xmlns:a16="http://schemas.microsoft.com/office/drawing/2014/main" id="{99018931-34C6-48EE-A198-1D949FDEB05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7" name="正方形/長方形 396">
          <a:extLst>
            <a:ext uri="{FF2B5EF4-FFF2-40B4-BE49-F238E27FC236}">
              <a16:creationId xmlns:a16="http://schemas.microsoft.com/office/drawing/2014/main" id="{3D20E21D-274A-4A28-BA0F-4F69B7EBFB0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8" name="正方形/長方形 397">
          <a:extLst>
            <a:ext uri="{FF2B5EF4-FFF2-40B4-BE49-F238E27FC236}">
              <a16:creationId xmlns:a16="http://schemas.microsoft.com/office/drawing/2014/main" id="{942A6ECA-0FB2-4978-81F0-B770B4FFE56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9" name="正方形/長方形 398">
          <a:extLst>
            <a:ext uri="{FF2B5EF4-FFF2-40B4-BE49-F238E27FC236}">
              <a16:creationId xmlns:a16="http://schemas.microsoft.com/office/drawing/2014/main" id="{FF37ADD9-8B7F-4F44-AE71-14F33262DFF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0" name="テキスト ボックス 399">
          <a:extLst>
            <a:ext uri="{FF2B5EF4-FFF2-40B4-BE49-F238E27FC236}">
              <a16:creationId xmlns:a16="http://schemas.microsoft.com/office/drawing/2014/main" id="{AD59130C-E398-4355-8253-C3CB2304610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1" name="直線コネクタ 400">
          <a:extLst>
            <a:ext uri="{FF2B5EF4-FFF2-40B4-BE49-F238E27FC236}">
              <a16:creationId xmlns:a16="http://schemas.microsoft.com/office/drawing/2014/main" id="{A8B9802E-FF59-4892-B05A-51A01E59244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2" name="直線コネクタ 401">
          <a:extLst>
            <a:ext uri="{FF2B5EF4-FFF2-40B4-BE49-F238E27FC236}">
              <a16:creationId xmlns:a16="http://schemas.microsoft.com/office/drawing/2014/main" id="{68BA4D0F-FC5D-4356-A5C8-7B061DA2BA5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3" name="テキスト ボックス 402">
          <a:extLst>
            <a:ext uri="{FF2B5EF4-FFF2-40B4-BE49-F238E27FC236}">
              <a16:creationId xmlns:a16="http://schemas.microsoft.com/office/drawing/2014/main" id="{852EE440-518D-4B36-9D54-5CCBEAE7EB62}"/>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4" name="直線コネクタ 403">
          <a:extLst>
            <a:ext uri="{FF2B5EF4-FFF2-40B4-BE49-F238E27FC236}">
              <a16:creationId xmlns:a16="http://schemas.microsoft.com/office/drawing/2014/main" id="{BA41E739-0EB3-4C08-B92A-A4F7436A23D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5" name="テキスト ボックス 404">
          <a:extLst>
            <a:ext uri="{FF2B5EF4-FFF2-40B4-BE49-F238E27FC236}">
              <a16:creationId xmlns:a16="http://schemas.microsoft.com/office/drawing/2014/main" id="{671F4732-EF8B-4D50-B6F4-47D47D7A518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6" name="直線コネクタ 405">
          <a:extLst>
            <a:ext uri="{FF2B5EF4-FFF2-40B4-BE49-F238E27FC236}">
              <a16:creationId xmlns:a16="http://schemas.microsoft.com/office/drawing/2014/main" id="{A60351AD-903C-4A89-84AF-51C2D3EAE8B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7" name="テキスト ボックス 406">
          <a:extLst>
            <a:ext uri="{FF2B5EF4-FFF2-40B4-BE49-F238E27FC236}">
              <a16:creationId xmlns:a16="http://schemas.microsoft.com/office/drawing/2014/main" id="{0A7A54D8-4120-4A96-A4C4-DD350DD6F6E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8" name="直線コネクタ 407">
          <a:extLst>
            <a:ext uri="{FF2B5EF4-FFF2-40B4-BE49-F238E27FC236}">
              <a16:creationId xmlns:a16="http://schemas.microsoft.com/office/drawing/2014/main" id="{72538FDF-10D0-4A22-80A1-063A209C1C5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9" name="テキスト ボックス 408">
          <a:extLst>
            <a:ext uri="{FF2B5EF4-FFF2-40B4-BE49-F238E27FC236}">
              <a16:creationId xmlns:a16="http://schemas.microsoft.com/office/drawing/2014/main" id="{F862C6F3-F879-4B71-AC9A-F69B3492969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0" name="直線コネクタ 409">
          <a:extLst>
            <a:ext uri="{FF2B5EF4-FFF2-40B4-BE49-F238E27FC236}">
              <a16:creationId xmlns:a16="http://schemas.microsoft.com/office/drawing/2014/main" id="{82676A3D-4A51-4804-B5F3-4B754FDB831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1" name="テキスト ボックス 410">
          <a:extLst>
            <a:ext uri="{FF2B5EF4-FFF2-40B4-BE49-F238E27FC236}">
              <a16:creationId xmlns:a16="http://schemas.microsoft.com/office/drawing/2014/main" id="{6BD6C0CF-093F-4C92-8047-4873BC518E5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2" name="直線コネクタ 411">
          <a:extLst>
            <a:ext uri="{FF2B5EF4-FFF2-40B4-BE49-F238E27FC236}">
              <a16:creationId xmlns:a16="http://schemas.microsoft.com/office/drawing/2014/main" id="{BF8DE8D2-6575-4E32-88C4-94BD7675785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3" name="テキスト ボックス 412">
          <a:extLst>
            <a:ext uri="{FF2B5EF4-FFF2-40B4-BE49-F238E27FC236}">
              <a16:creationId xmlns:a16="http://schemas.microsoft.com/office/drawing/2014/main" id="{807DB955-601C-459A-8414-653FBE82488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4" name="直線コネクタ 413">
          <a:extLst>
            <a:ext uri="{FF2B5EF4-FFF2-40B4-BE49-F238E27FC236}">
              <a16:creationId xmlns:a16="http://schemas.microsoft.com/office/drawing/2014/main" id="{70905F01-9FB5-486F-928F-C298AE398B1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5" name="テキスト ボックス 414">
          <a:extLst>
            <a:ext uri="{FF2B5EF4-FFF2-40B4-BE49-F238E27FC236}">
              <a16:creationId xmlns:a16="http://schemas.microsoft.com/office/drawing/2014/main" id="{626250B9-251D-476D-80A8-6DB404889CF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6" name="【消防施設】&#10;有形固定資産減価償却率グラフ枠">
          <a:extLst>
            <a:ext uri="{FF2B5EF4-FFF2-40B4-BE49-F238E27FC236}">
              <a16:creationId xmlns:a16="http://schemas.microsoft.com/office/drawing/2014/main" id="{14975E37-5778-4D55-8EAB-5D829574875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17" name="直線コネクタ 416">
          <a:extLst>
            <a:ext uri="{FF2B5EF4-FFF2-40B4-BE49-F238E27FC236}">
              <a16:creationId xmlns:a16="http://schemas.microsoft.com/office/drawing/2014/main" id="{789ABF59-B55A-4651-BBA1-889298FD5C32}"/>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18" name="【消防施設】&#10;有形固定資産減価償却率最小値テキスト">
          <a:extLst>
            <a:ext uri="{FF2B5EF4-FFF2-40B4-BE49-F238E27FC236}">
              <a16:creationId xmlns:a16="http://schemas.microsoft.com/office/drawing/2014/main" id="{2D7901A7-7E0C-4297-907B-7943D5535C07}"/>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19" name="直線コネクタ 418">
          <a:extLst>
            <a:ext uri="{FF2B5EF4-FFF2-40B4-BE49-F238E27FC236}">
              <a16:creationId xmlns:a16="http://schemas.microsoft.com/office/drawing/2014/main" id="{7A87CE58-38A8-433E-8FCA-F7C300EFEE39}"/>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0" name="【消防施設】&#10;有形固定資産減価償却率最大値テキスト">
          <a:extLst>
            <a:ext uri="{FF2B5EF4-FFF2-40B4-BE49-F238E27FC236}">
              <a16:creationId xmlns:a16="http://schemas.microsoft.com/office/drawing/2014/main" id="{B2820A30-5AB5-4F86-AA36-805A46D828DC}"/>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1" name="直線コネクタ 420">
          <a:extLst>
            <a:ext uri="{FF2B5EF4-FFF2-40B4-BE49-F238E27FC236}">
              <a16:creationId xmlns:a16="http://schemas.microsoft.com/office/drawing/2014/main" id="{8CE29402-D0C8-4C56-AA2C-3752172EDF72}"/>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422" name="【消防施設】&#10;有形固定資産減価償却率平均値テキスト">
          <a:extLst>
            <a:ext uri="{FF2B5EF4-FFF2-40B4-BE49-F238E27FC236}">
              <a16:creationId xmlns:a16="http://schemas.microsoft.com/office/drawing/2014/main" id="{599E6EBE-3B2F-4CE8-A1DB-A50D7E1AD0C2}"/>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23" name="フローチャート: 判断 422">
          <a:extLst>
            <a:ext uri="{FF2B5EF4-FFF2-40B4-BE49-F238E27FC236}">
              <a16:creationId xmlns:a16="http://schemas.microsoft.com/office/drawing/2014/main" id="{9017C89F-164D-479B-8D79-7562D4F78D3A}"/>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24" name="フローチャート: 判断 423">
          <a:extLst>
            <a:ext uri="{FF2B5EF4-FFF2-40B4-BE49-F238E27FC236}">
              <a16:creationId xmlns:a16="http://schemas.microsoft.com/office/drawing/2014/main" id="{99AE2320-402D-4A86-93F8-97E437547034}"/>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425" name="n_1aveValue【消防施設】&#10;有形固定資産減価償却率">
          <a:extLst>
            <a:ext uri="{FF2B5EF4-FFF2-40B4-BE49-F238E27FC236}">
              <a16:creationId xmlns:a16="http://schemas.microsoft.com/office/drawing/2014/main" id="{F91F902B-2761-4870-A4E6-62C60D47B593}"/>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26" name="フローチャート: 判断 425">
          <a:extLst>
            <a:ext uri="{FF2B5EF4-FFF2-40B4-BE49-F238E27FC236}">
              <a16:creationId xmlns:a16="http://schemas.microsoft.com/office/drawing/2014/main" id="{4D3E1034-FE70-4DE6-B89F-3407C9454E0B}"/>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427" name="n_2aveValue【消防施設】&#10;有形固定資産減価償却率">
          <a:extLst>
            <a:ext uri="{FF2B5EF4-FFF2-40B4-BE49-F238E27FC236}">
              <a16:creationId xmlns:a16="http://schemas.microsoft.com/office/drawing/2014/main" id="{BE606635-1A40-42E0-A0F3-A0CD8973A929}"/>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428" name="フローチャート: 判断 427">
          <a:extLst>
            <a:ext uri="{FF2B5EF4-FFF2-40B4-BE49-F238E27FC236}">
              <a16:creationId xmlns:a16="http://schemas.microsoft.com/office/drawing/2014/main" id="{ACC049F2-DE36-4A8C-81ED-FDE00DD52D29}"/>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429" name="n_3aveValue【消防施設】&#10;有形固定資産減価償却率">
          <a:extLst>
            <a:ext uri="{FF2B5EF4-FFF2-40B4-BE49-F238E27FC236}">
              <a16:creationId xmlns:a16="http://schemas.microsoft.com/office/drawing/2014/main" id="{9EFBE059-704D-4D3A-962D-042B90AF5923}"/>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C47E4BB3-094F-42A6-B892-B92848A1977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id="{F8AD2569-5A3D-4B34-BFFC-A4DCD8A6A67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5AC510F4-6405-452B-8A47-7DCFD9A8C5D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659E14C0-B54A-4253-B541-F9F0D20DFF8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FAEFD675-0D09-4660-927D-7338E144061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152219</xdr:rowOff>
    </xdr:from>
    <xdr:to>
      <xdr:col>85</xdr:col>
      <xdr:colOff>177800</xdr:colOff>
      <xdr:row>81</xdr:row>
      <xdr:rowOff>82369</xdr:rowOff>
    </xdr:to>
    <xdr:sp macro="" textlink="">
      <xdr:nvSpPr>
        <xdr:cNvPr id="435" name="楕円 434">
          <a:extLst>
            <a:ext uri="{FF2B5EF4-FFF2-40B4-BE49-F238E27FC236}">
              <a16:creationId xmlns:a16="http://schemas.microsoft.com/office/drawing/2014/main" id="{4871C625-04E3-43A4-917F-23780C6D971E}"/>
            </a:ext>
          </a:extLst>
        </xdr:cNvPr>
        <xdr:cNvSpPr/>
      </xdr:nvSpPr>
      <xdr:spPr>
        <a:xfrm>
          <a:off x="162687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3646</xdr:rowOff>
    </xdr:from>
    <xdr:ext cx="405111" cy="259045"/>
    <xdr:sp macro="" textlink="">
      <xdr:nvSpPr>
        <xdr:cNvPr id="436" name="【消防施設】&#10;有形固定資産減価償却率該当値テキスト">
          <a:extLst>
            <a:ext uri="{FF2B5EF4-FFF2-40B4-BE49-F238E27FC236}">
              <a16:creationId xmlns:a16="http://schemas.microsoft.com/office/drawing/2014/main" id="{F7D78508-1AD1-45B6-A39E-B93DDB49DC8C}"/>
            </a:ext>
          </a:extLst>
        </xdr:cNvPr>
        <xdr:cNvSpPr txBox="1"/>
      </xdr:nvSpPr>
      <xdr:spPr>
        <a:xfrm>
          <a:off x="16357600" y="1371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29755</xdr:rowOff>
    </xdr:from>
    <xdr:to>
      <xdr:col>81</xdr:col>
      <xdr:colOff>101600</xdr:colOff>
      <xdr:row>81</xdr:row>
      <xdr:rowOff>131355</xdr:rowOff>
    </xdr:to>
    <xdr:sp macro="" textlink="">
      <xdr:nvSpPr>
        <xdr:cNvPr id="437" name="楕円 436">
          <a:extLst>
            <a:ext uri="{FF2B5EF4-FFF2-40B4-BE49-F238E27FC236}">
              <a16:creationId xmlns:a16="http://schemas.microsoft.com/office/drawing/2014/main" id="{9B976554-5E0F-486C-937E-1D2ACBDCD547}"/>
            </a:ext>
          </a:extLst>
        </xdr:cNvPr>
        <xdr:cNvSpPr/>
      </xdr:nvSpPr>
      <xdr:spPr>
        <a:xfrm>
          <a:off x="15430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31569</xdr:rowOff>
    </xdr:from>
    <xdr:to>
      <xdr:col>85</xdr:col>
      <xdr:colOff>127000</xdr:colOff>
      <xdr:row>81</xdr:row>
      <xdr:rowOff>80555</xdr:rowOff>
    </xdr:to>
    <xdr:cxnSp macro="">
      <xdr:nvCxnSpPr>
        <xdr:cNvPr id="438" name="直線コネクタ 437">
          <a:extLst>
            <a:ext uri="{FF2B5EF4-FFF2-40B4-BE49-F238E27FC236}">
              <a16:creationId xmlns:a16="http://schemas.microsoft.com/office/drawing/2014/main" id="{0E3A4DDB-68DF-4AC3-A08B-07509A3010A8}"/>
            </a:ext>
          </a:extLst>
        </xdr:cNvPr>
        <xdr:cNvCxnSpPr/>
      </xdr:nvCxnSpPr>
      <xdr:spPr>
        <a:xfrm flipV="1">
          <a:off x="15481300" y="13919019"/>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64044</xdr:rowOff>
    </xdr:from>
    <xdr:to>
      <xdr:col>76</xdr:col>
      <xdr:colOff>165100</xdr:colOff>
      <xdr:row>81</xdr:row>
      <xdr:rowOff>165644</xdr:rowOff>
    </xdr:to>
    <xdr:sp macro="" textlink="">
      <xdr:nvSpPr>
        <xdr:cNvPr id="439" name="楕円 438">
          <a:extLst>
            <a:ext uri="{FF2B5EF4-FFF2-40B4-BE49-F238E27FC236}">
              <a16:creationId xmlns:a16="http://schemas.microsoft.com/office/drawing/2014/main" id="{A7320D01-FCF8-47D1-9DA5-164146AAD8C5}"/>
            </a:ext>
          </a:extLst>
        </xdr:cNvPr>
        <xdr:cNvSpPr/>
      </xdr:nvSpPr>
      <xdr:spPr>
        <a:xfrm>
          <a:off x="14541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80555</xdr:rowOff>
    </xdr:from>
    <xdr:to>
      <xdr:col>81</xdr:col>
      <xdr:colOff>50800</xdr:colOff>
      <xdr:row>81</xdr:row>
      <xdr:rowOff>114844</xdr:rowOff>
    </xdr:to>
    <xdr:cxnSp macro="">
      <xdr:nvCxnSpPr>
        <xdr:cNvPr id="440" name="直線コネクタ 439">
          <a:extLst>
            <a:ext uri="{FF2B5EF4-FFF2-40B4-BE49-F238E27FC236}">
              <a16:creationId xmlns:a16="http://schemas.microsoft.com/office/drawing/2014/main" id="{099EE187-55C8-4189-B885-66815A58ABA3}"/>
            </a:ext>
          </a:extLst>
        </xdr:cNvPr>
        <xdr:cNvCxnSpPr/>
      </xdr:nvCxnSpPr>
      <xdr:spPr>
        <a:xfrm flipV="1">
          <a:off x="14592300" y="139680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122482</xdr:rowOff>
    </xdr:from>
    <xdr:ext cx="405111" cy="259045"/>
    <xdr:sp macro="" textlink="">
      <xdr:nvSpPr>
        <xdr:cNvPr id="441" name="n_1mainValue【消防施設】&#10;有形固定資産減価償却率">
          <a:extLst>
            <a:ext uri="{FF2B5EF4-FFF2-40B4-BE49-F238E27FC236}">
              <a16:creationId xmlns:a16="http://schemas.microsoft.com/office/drawing/2014/main" id="{107468EB-547B-4E08-9105-B038DE523229}"/>
            </a:ext>
          </a:extLst>
        </xdr:cNvPr>
        <xdr:cNvSpPr txBox="1"/>
      </xdr:nvSpPr>
      <xdr:spPr>
        <a:xfrm>
          <a:off x="15266044" y="1400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156771</xdr:rowOff>
    </xdr:from>
    <xdr:ext cx="405111" cy="259045"/>
    <xdr:sp macro="" textlink="">
      <xdr:nvSpPr>
        <xdr:cNvPr id="442" name="n_2mainValue【消防施設】&#10;有形固定資産減価償却率">
          <a:extLst>
            <a:ext uri="{FF2B5EF4-FFF2-40B4-BE49-F238E27FC236}">
              <a16:creationId xmlns:a16="http://schemas.microsoft.com/office/drawing/2014/main" id="{D8F51131-2F11-481D-8392-8F5AA35F24CD}"/>
            </a:ext>
          </a:extLst>
        </xdr:cNvPr>
        <xdr:cNvSpPr txBox="1"/>
      </xdr:nvSpPr>
      <xdr:spPr>
        <a:xfrm>
          <a:off x="143897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3" name="正方形/長方形 442">
          <a:extLst>
            <a:ext uri="{FF2B5EF4-FFF2-40B4-BE49-F238E27FC236}">
              <a16:creationId xmlns:a16="http://schemas.microsoft.com/office/drawing/2014/main" id="{C90F2BE2-3CAD-4AC6-ABF8-D3B8C3CE33D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4" name="正方形/長方形 443">
          <a:extLst>
            <a:ext uri="{FF2B5EF4-FFF2-40B4-BE49-F238E27FC236}">
              <a16:creationId xmlns:a16="http://schemas.microsoft.com/office/drawing/2014/main" id="{7C174236-0659-40B8-8D3F-CA663DBDEA2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5" name="正方形/長方形 444">
          <a:extLst>
            <a:ext uri="{FF2B5EF4-FFF2-40B4-BE49-F238E27FC236}">
              <a16:creationId xmlns:a16="http://schemas.microsoft.com/office/drawing/2014/main" id="{640A6BC2-F196-4E63-95F7-E62E069EA6A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6" name="正方形/長方形 445">
          <a:extLst>
            <a:ext uri="{FF2B5EF4-FFF2-40B4-BE49-F238E27FC236}">
              <a16:creationId xmlns:a16="http://schemas.microsoft.com/office/drawing/2014/main" id="{D4FC8A7C-76D8-4173-9176-1AA7767092C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7" name="正方形/長方形 446">
          <a:extLst>
            <a:ext uri="{FF2B5EF4-FFF2-40B4-BE49-F238E27FC236}">
              <a16:creationId xmlns:a16="http://schemas.microsoft.com/office/drawing/2014/main" id="{5A6DF27A-E6A4-4CF9-866A-6B5E5462097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8" name="正方形/長方形 447">
          <a:extLst>
            <a:ext uri="{FF2B5EF4-FFF2-40B4-BE49-F238E27FC236}">
              <a16:creationId xmlns:a16="http://schemas.microsoft.com/office/drawing/2014/main" id="{0E648140-0F79-4F1C-A7C3-3AABC28437D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9" name="正方形/長方形 448">
          <a:extLst>
            <a:ext uri="{FF2B5EF4-FFF2-40B4-BE49-F238E27FC236}">
              <a16:creationId xmlns:a16="http://schemas.microsoft.com/office/drawing/2014/main" id="{B9AC91AF-C1D6-446A-9413-035477FA8AC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0" name="正方形/長方形 449">
          <a:extLst>
            <a:ext uri="{FF2B5EF4-FFF2-40B4-BE49-F238E27FC236}">
              <a16:creationId xmlns:a16="http://schemas.microsoft.com/office/drawing/2014/main" id="{DB400A37-C77C-4B59-AC58-F7150C305E0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1" name="テキスト ボックス 450">
          <a:extLst>
            <a:ext uri="{FF2B5EF4-FFF2-40B4-BE49-F238E27FC236}">
              <a16:creationId xmlns:a16="http://schemas.microsoft.com/office/drawing/2014/main" id="{7733B454-EC5A-4751-AEB5-E381EA54A9C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2" name="直線コネクタ 451">
          <a:extLst>
            <a:ext uri="{FF2B5EF4-FFF2-40B4-BE49-F238E27FC236}">
              <a16:creationId xmlns:a16="http://schemas.microsoft.com/office/drawing/2014/main" id="{8835CDF0-CA7E-486C-8E26-ED94CB326F7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3" name="直線コネクタ 452">
          <a:extLst>
            <a:ext uri="{FF2B5EF4-FFF2-40B4-BE49-F238E27FC236}">
              <a16:creationId xmlns:a16="http://schemas.microsoft.com/office/drawing/2014/main" id="{4464FC06-4314-4CBE-96BB-DE64EACB034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4" name="テキスト ボックス 453">
          <a:extLst>
            <a:ext uri="{FF2B5EF4-FFF2-40B4-BE49-F238E27FC236}">
              <a16:creationId xmlns:a16="http://schemas.microsoft.com/office/drawing/2014/main" id="{B0E11DCE-2816-49E0-8E63-7D25B87D051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5" name="直線コネクタ 454">
          <a:extLst>
            <a:ext uri="{FF2B5EF4-FFF2-40B4-BE49-F238E27FC236}">
              <a16:creationId xmlns:a16="http://schemas.microsoft.com/office/drawing/2014/main" id="{6FC48207-0FD9-47DD-A1F7-9C02510CEB1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6" name="テキスト ボックス 455">
          <a:extLst>
            <a:ext uri="{FF2B5EF4-FFF2-40B4-BE49-F238E27FC236}">
              <a16:creationId xmlns:a16="http://schemas.microsoft.com/office/drawing/2014/main" id="{8BE35139-A9B6-4348-B110-D7948C4E3C4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7" name="直線コネクタ 456">
          <a:extLst>
            <a:ext uri="{FF2B5EF4-FFF2-40B4-BE49-F238E27FC236}">
              <a16:creationId xmlns:a16="http://schemas.microsoft.com/office/drawing/2014/main" id="{E769A0B4-F551-4AD2-A7FC-E26C96D1AE5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8" name="テキスト ボックス 457">
          <a:extLst>
            <a:ext uri="{FF2B5EF4-FFF2-40B4-BE49-F238E27FC236}">
              <a16:creationId xmlns:a16="http://schemas.microsoft.com/office/drawing/2014/main" id="{B051B9CE-69AE-4C80-A2FD-327603CD183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9" name="直線コネクタ 458">
          <a:extLst>
            <a:ext uri="{FF2B5EF4-FFF2-40B4-BE49-F238E27FC236}">
              <a16:creationId xmlns:a16="http://schemas.microsoft.com/office/drawing/2014/main" id="{4B7751BB-2B5D-4D6F-9707-DC775E7B4A6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0" name="テキスト ボックス 459">
          <a:extLst>
            <a:ext uri="{FF2B5EF4-FFF2-40B4-BE49-F238E27FC236}">
              <a16:creationId xmlns:a16="http://schemas.microsoft.com/office/drawing/2014/main" id="{3E1B93AC-2AFF-4601-B9DB-A947B0AFF66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1" name="直線コネクタ 460">
          <a:extLst>
            <a:ext uri="{FF2B5EF4-FFF2-40B4-BE49-F238E27FC236}">
              <a16:creationId xmlns:a16="http://schemas.microsoft.com/office/drawing/2014/main" id="{091690D6-C2CC-4DC0-8397-7383DBAB2A8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2" name="テキスト ボックス 461">
          <a:extLst>
            <a:ext uri="{FF2B5EF4-FFF2-40B4-BE49-F238E27FC236}">
              <a16:creationId xmlns:a16="http://schemas.microsoft.com/office/drawing/2014/main" id="{E60545F5-F996-46C5-A989-5C2EC00D168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3" name="直線コネクタ 462">
          <a:extLst>
            <a:ext uri="{FF2B5EF4-FFF2-40B4-BE49-F238E27FC236}">
              <a16:creationId xmlns:a16="http://schemas.microsoft.com/office/drawing/2014/main" id="{453229F8-4E4B-4373-9552-A5B267AA35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64" name="テキスト ボックス 463">
          <a:extLst>
            <a:ext uri="{FF2B5EF4-FFF2-40B4-BE49-F238E27FC236}">
              <a16:creationId xmlns:a16="http://schemas.microsoft.com/office/drawing/2014/main" id="{7C447B23-4DF4-4E6C-8126-CA810D28D24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5" name="【消防施設】&#10;一人当たり面積グラフ枠">
          <a:extLst>
            <a:ext uri="{FF2B5EF4-FFF2-40B4-BE49-F238E27FC236}">
              <a16:creationId xmlns:a16="http://schemas.microsoft.com/office/drawing/2014/main" id="{0305AE9B-3831-475B-AA4A-801759E058E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66" name="直線コネクタ 465">
          <a:extLst>
            <a:ext uri="{FF2B5EF4-FFF2-40B4-BE49-F238E27FC236}">
              <a16:creationId xmlns:a16="http://schemas.microsoft.com/office/drawing/2014/main" id="{E49C7907-3BC1-4987-99F7-A747EDEA0049}"/>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67" name="【消防施設】&#10;一人当たり面積最小値テキスト">
          <a:extLst>
            <a:ext uri="{FF2B5EF4-FFF2-40B4-BE49-F238E27FC236}">
              <a16:creationId xmlns:a16="http://schemas.microsoft.com/office/drawing/2014/main" id="{AE570115-D30F-4195-9162-9D5551576875}"/>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68" name="直線コネクタ 467">
          <a:extLst>
            <a:ext uri="{FF2B5EF4-FFF2-40B4-BE49-F238E27FC236}">
              <a16:creationId xmlns:a16="http://schemas.microsoft.com/office/drawing/2014/main" id="{6C00390F-4B91-4A03-B529-76606966787B}"/>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69" name="【消防施設】&#10;一人当たり面積最大値テキスト">
          <a:extLst>
            <a:ext uri="{FF2B5EF4-FFF2-40B4-BE49-F238E27FC236}">
              <a16:creationId xmlns:a16="http://schemas.microsoft.com/office/drawing/2014/main" id="{4FBEB2B5-A1E4-47F7-A4AC-3020EF0E55B6}"/>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70" name="直線コネクタ 469">
          <a:extLst>
            <a:ext uri="{FF2B5EF4-FFF2-40B4-BE49-F238E27FC236}">
              <a16:creationId xmlns:a16="http://schemas.microsoft.com/office/drawing/2014/main" id="{CD784BF5-DD0C-4291-958D-F6AB4C0ADFA6}"/>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471" name="【消防施設】&#10;一人当たり面積平均値テキスト">
          <a:extLst>
            <a:ext uri="{FF2B5EF4-FFF2-40B4-BE49-F238E27FC236}">
              <a16:creationId xmlns:a16="http://schemas.microsoft.com/office/drawing/2014/main" id="{0E31BF1B-BD14-4765-9A79-1B69DD488A7C}"/>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72" name="フローチャート: 判断 471">
          <a:extLst>
            <a:ext uri="{FF2B5EF4-FFF2-40B4-BE49-F238E27FC236}">
              <a16:creationId xmlns:a16="http://schemas.microsoft.com/office/drawing/2014/main" id="{7D7419F1-7163-44FC-9F94-2A25D78249F9}"/>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73" name="フローチャート: 判断 472">
          <a:extLst>
            <a:ext uri="{FF2B5EF4-FFF2-40B4-BE49-F238E27FC236}">
              <a16:creationId xmlns:a16="http://schemas.microsoft.com/office/drawing/2014/main" id="{726CDD4A-F718-4353-94F0-2200D418C724}"/>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86313</xdr:rowOff>
    </xdr:from>
    <xdr:ext cx="469744" cy="259045"/>
    <xdr:sp macro="" textlink="">
      <xdr:nvSpPr>
        <xdr:cNvPr id="474" name="n_1aveValue【消防施設】&#10;一人当たり面積">
          <a:extLst>
            <a:ext uri="{FF2B5EF4-FFF2-40B4-BE49-F238E27FC236}">
              <a16:creationId xmlns:a16="http://schemas.microsoft.com/office/drawing/2014/main" id="{0D6DA34A-8361-4E01-BCE2-1FAE0AB19879}"/>
            </a:ext>
          </a:extLst>
        </xdr:cNvPr>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475" name="フローチャート: 判断 474">
          <a:extLst>
            <a:ext uri="{FF2B5EF4-FFF2-40B4-BE49-F238E27FC236}">
              <a16:creationId xmlns:a16="http://schemas.microsoft.com/office/drawing/2014/main" id="{258EBB3D-563A-48D6-BE26-FD9A0EF10AD8}"/>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476" name="n_2aveValue【消防施設】&#10;一人当たり面積">
          <a:extLst>
            <a:ext uri="{FF2B5EF4-FFF2-40B4-BE49-F238E27FC236}">
              <a16:creationId xmlns:a16="http://schemas.microsoft.com/office/drawing/2014/main" id="{AA925E69-12E8-426B-8C9D-900B847A3859}"/>
            </a:ext>
          </a:extLst>
        </xdr:cNvPr>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477" name="フローチャート: 判断 476">
          <a:extLst>
            <a:ext uri="{FF2B5EF4-FFF2-40B4-BE49-F238E27FC236}">
              <a16:creationId xmlns:a16="http://schemas.microsoft.com/office/drawing/2014/main" id="{3F019795-97DC-40BF-BE28-6FE1E6F20D16}"/>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478" name="n_3aveValue【消防施設】&#10;一人当たり面積">
          <a:extLst>
            <a:ext uri="{FF2B5EF4-FFF2-40B4-BE49-F238E27FC236}">
              <a16:creationId xmlns:a16="http://schemas.microsoft.com/office/drawing/2014/main" id="{118BF7C3-AD33-462D-A3BD-C878E03150DE}"/>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3DF6E9A1-1B21-4449-B2A1-588AC29BBDB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4DE03031-5494-4108-A086-7605891EDCC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9E993D7E-C9C8-4525-B85D-E7309D5379C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2F503504-B8EE-4F73-B970-CBDB0233B3F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6BAD822E-04BD-4437-9C20-D18A5A96857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130556</xdr:rowOff>
    </xdr:from>
    <xdr:to>
      <xdr:col>116</xdr:col>
      <xdr:colOff>114300</xdr:colOff>
      <xdr:row>86</xdr:row>
      <xdr:rowOff>60706</xdr:rowOff>
    </xdr:to>
    <xdr:sp macro="" textlink="">
      <xdr:nvSpPr>
        <xdr:cNvPr id="484" name="楕円 483">
          <a:extLst>
            <a:ext uri="{FF2B5EF4-FFF2-40B4-BE49-F238E27FC236}">
              <a16:creationId xmlns:a16="http://schemas.microsoft.com/office/drawing/2014/main" id="{21C5B3A2-1271-49B4-A475-02ECCB67E70B}"/>
            </a:ext>
          </a:extLst>
        </xdr:cNvPr>
        <xdr:cNvSpPr/>
      </xdr:nvSpPr>
      <xdr:spPr>
        <a:xfrm>
          <a:off x="221107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89933</xdr:rowOff>
    </xdr:from>
    <xdr:ext cx="469744" cy="259045"/>
    <xdr:sp macro="" textlink="">
      <xdr:nvSpPr>
        <xdr:cNvPr id="485" name="【消防施設】&#10;一人当たり面積該当値テキスト">
          <a:extLst>
            <a:ext uri="{FF2B5EF4-FFF2-40B4-BE49-F238E27FC236}">
              <a16:creationId xmlns:a16="http://schemas.microsoft.com/office/drawing/2014/main" id="{E4E4E32B-6666-41D4-962F-C37DABB8C8C4}"/>
            </a:ext>
          </a:extLst>
        </xdr:cNvPr>
        <xdr:cNvSpPr txBox="1"/>
      </xdr:nvSpPr>
      <xdr:spPr>
        <a:xfrm>
          <a:off x="22199600" y="1449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133223</xdr:rowOff>
    </xdr:from>
    <xdr:to>
      <xdr:col>112</xdr:col>
      <xdr:colOff>38100</xdr:colOff>
      <xdr:row>86</xdr:row>
      <xdr:rowOff>63373</xdr:rowOff>
    </xdr:to>
    <xdr:sp macro="" textlink="">
      <xdr:nvSpPr>
        <xdr:cNvPr id="486" name="楕円 485">
          <a:extLst>
            <a:ext uri="{FF2B5EF4-FFF2-40B4-BE49-F238E27FC236}">
              <a16:creationId xmlns:a16="http://schemas.microsoft.com/office/drawing/2014/main" id="{701DE211-F89D-42DB-8790-BBF709004EF4}"/>
            </a:ext>
          </a:extLst>
        </xdr:cNvPr>
        <xdr:cNvSpPr/>
      </xdr:nvSpPr>
      <xdr:spPr>
        <a:xfrm>
          <a:off x="21272500" y="147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9906</xdr:rowOff>
    </xdr:from>
    <xdr:to>
      <xdr:col>116</xdr:col>
      <xdr:colOff>63500</xdr:colOff>
      <xdr:row>86</xdr:row>
      <xdr:rowOff>12573</xdr:rowOff>
    </xdr:to>
    <xdr:cxnSp macro="">
      <xdr:nvCxnSpPr>
        <xdr:cNvPr id="487" name="直線コネクタ 486">
          <a:extLst>
            <a:ext uri="{FF2B5EF4-FFF2-40B4-BE49-F238E27FC236}">
              <a16:creationId xmlns:a16="http://schemas.microsoft.com/office/drawing/2014/main" id="{717828C1-A0D0-4874-AE72-DF5141C68E4B}"/>
            </a:ext>
          </a:extLst>
        </xdr:cNvPr>
        <xdr:cNvCxnSpPr/>
      </xdr:nvCxnSpPr>
      <xdr:spPr>
        <a:xfrm flipV="1">
          <a:off x="21323300" y="1475460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135510</xdr:rowOff>
    </xdr:from>
    <xdr:to>
      <xdr:col>107</xdr:col>
      <xdr:colOff>101600</xdr:colOff>
      <xdr:row>86</xdr:row>
      <xdr:rowOff>65660</xdr:rowOff>
    </xdr:to>
    <xdr:sp macro="" textlink="">
      <xdr:nvSpPr>
        <xdr:cNvPr id="488" name="楕円 487">
          <a:extLst>
            <a:ext uri="{FF2B5EF4-FFF2-40B4-BE49-F238E27FC236}">
              <a16:creationId xmlns:a16="http://schemas.microsoft.com/office/drawing/2014/main" id="{FAC4A135-A163-48D6-B6C5-AF89CBB5B2A0}"/>
            </a:ext>
          </a:extLst>
        </xdr:cNvPr>
        <xdr:cNvSpPr/>
      </xdr:nvSpPr>
      <xdr:spPr>
        <a:xfrm>
          <a:off x="20383500" y="147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12573</xdr:rowOff>
    </xdr:from>
    <xdr:to>
      <xdr:col>111</xdr:col>
      <xdr:colOff>177800</xdr:colOff>
      <xdr:row>86</xdr:row>
      <xdr:rowOff>14860</xdr:rowOff>
    </xdr:to>
    <xdr:cxnSp macro="">
      <xdr:nvCxnSpPr>
        <xdr:cNvPr id="489" name="直線コネクタ 488">
          <a:extLst>
            <a:ext uri="{FF2B5EF4-FFF2-40B4-BE49-F238E27FC236}">
              <a16:creationId xmlns:a16="http://schemas.microsoft.com/office/drawing/2014/main" id="{4AF4F4BF-E04A-4CD2-A4B2-17801FEA3366}"/>
            </a:ext>
          </a:extLst>
        </xdr:cNvPr>
        <xdr:cNvCxnSpPr/>
      </xdr:nvCxnSpPr>
      <xdr:spPr>
        <a:xfrm flipV="1">
          <a:off x="20434300" y="1475727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79900</xdr:rowOff>
    </xdr:from>
    <xdr:ext cx="469744" cy="259045"/>
    <xdr:sp macro="" textlink="">
      <xdr:nvSpPr>
        <xdr:cNvPr id="490" name="n_1mainValue【消防施設】&#10;一人当たり面積">
          <a:extLst>
            <a:ext uri="{FF2B5EF4-FFF2-40B4-BE49-F238E27FC236}">
              <a16:creationId xmlns:a16="http://schemas.microsoft.com/office/drawing/2014/main" id="{E16416E1-C6AC-4679-A294-AA99C7883B76}"/>
            </a:ext>
          </a:extLst>
        </xdr:cNvPr>
        <xdr:cNvSpPr txBox="1"/>
      </xdr:nvSpPr>
      <xdr:spPr>
        <a:xfrm>
          <a:off x="21075727" y="1448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82187</xdr:rowOff>
    </xdr:from>
    <xdr:ext cx="469744" cy="259045"/>
    <xdr:sp macro="" textlink="">
      <xdr:nvSpPr>
        <xdr:cNvPr id="491" name="n_2mainValue【消防施設】&#10;一人当たり面積">
          <a:extLst>
            <a:ext uri="{FF2B5EF4-FFF2-40B4-BE49-F238E27FC236}">
              <a16:creationId xmlns:a16="http://schemas.microsoft.com/office/drawing/2014/main" id="{65823783-C732-4B9F-89F3-F758C988EF69}"/>
            </a:ext>
          </a:extLst>
        </xdr:cNvPr>
        <xdr:cNvSpPr txBox="1"/>
      </xdr:nvSpPr>
      <xdr:spPr>
        <a:xfrm>
          <a:off x="20199427" y="1448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2" name="正方形/長方形 491">
          <a:extLst>
            <a:ext uri="{FF2B5EF4-FFF2-40B4-BE49-F238E27FC236}">
              <a16:creationId xmlns:a16="http://schemas.microsoft.com/office/drawing/2014/main" id="{02FB60B2-05D7-4821-AB5B-28A52CE18FC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3" name="正方形/長方形 492">
          <a:extLst>
            <a:ext uri="{FF2B5EF4-FFF2-40B4-BE49-F238E27FC236}">
              <a16:creationId xmlns:a16="http://schemas.microsoft.com/office/drawing/2014/main" id="{DA8647E7-FA04-4EFD-8767-4A98BFBCD37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4" name="正方形/長方形 493">
          <a:extLst>
            <a:ext uri="{FF2B5EF4-FFF2-40B4-BE49-F238E27FC236}">
              <a16:creationId xmlns:a16="http://schemas.microsoft.com/office/drawing/2014/main" id="{C461BB26-B0D8-4A3D-83F6-3ACE8AEB823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5" name="正方形/長方形 494">
          <a:extLst>
            <a:ext uri="{FF2B5EF4-FFF2-40B4-BE49-F238E27FC236}">
              <a16:creationId xmlns:a16="http://schemas.microsoft.com/office/drawing/2014/main" id="{0E0F98AE-3A48-4172-A23D-7F3F3D17F0F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6" name="正方形/長方形 495">
          <a:extLst>
            <a:ext uri="{FF2B5EF4-FFF2-40B4-BE49-F238E27FC236}">
              <a16:creationId xmlns:a16="http://schemas.microsoft.com/office/drawing/2014/main" id="{776AEF95-56BB-4600-A92F-151E7BACD24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7" name="正方形/長方形 496">
          <a:extLst>
            <a:ext uri="{FF2B5EF4-FFF2-40B4-BE49-F238E27FC236}">
              <a16:creationId xmlns:a16="http://schemas.microsoft.com/office/drawing/2014/main" id="{25A9C18D-C03B-4B9F-AFB7-4FDBE7D4F22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8" name="正方形/長方形 497">
          <a:extLst>
            <a:ext uri="{FF2B5EF4-FFF2-40B4-BE49-F238E27FC236}">
              <a16:creationId xmlns:a16="http://schemas.microsoft.com/office/drawing/2014/main" id="{84EAC5D3-150E-4CB8-9E64-5400A77DA81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9" name="正方形/長方形 498">
          <a:extLst>
            <a:ext uri="{FF2B5EF4-FFF2-40B4-BE49-F238E27FC236}">
              <a16:creationId xmlns:a16="http://schemas.microsoft.com/office/drawing/2014/main" id="{4D37F324-D6C1-4EF1-89FE-DC5FA243659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0" name="テキスト ボックス 499">
          <a:extLst>
            <a:ext uri="{FF2B5EF4-FFF2-40B4-BE49-F238E27FC236}">
              <a16:creationId xmlns:a16="http://schemas.microsoft.com/office/drawing/2014/main" id="{CBBE54F5-C7D1-4368-83FF-AC2D56DB111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1" name="直線コネクタ 500">
          <a:extLst>
            <a:ext uri="{FF2B5EF4-FFF2-40B4-BE49-F238E27FC236}">
              <a16:creationId xmlns:a16="http://schemas.microsoft.com/office/drawing/2014/main" id="{E5CA5D76-69D7-4825-ADE7-081554B2438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02" name="直線コネクタ 501">
          <a:extLst>
            <a:ext uri="{FF2B5EF4-FFF2-40B4-BE49-F238E27FC236}">
              <a16:creationId xmlns:a16="http://schemas.microsoft.com/office/drawing/2014/main" id="{5C8106A0-532F-45F2-9D00-B52E3E6DCB9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03" name="テキスト ボックス 502">
          <a:extLst>
            <a:ext uri="{FF2B5EF4-FFF2-40B4-BE49-F238E27FC236}">
              <a16:creationId xmlns:a16="http://schemas.microsoft.com/office/drawing/2014/main" id="{2C027F3A-8C1D-41C9-9B48-47BBA3FA4B6A}"/>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4" name="直線コネクタ 503">
          <a:extLst>
            <a:ext uri="{FF2B5EF4-FFF2-40B4-BE49-F238E27FC236}">
              <a16:creationId xmlns:a16="http://schemas.microsoft.com/office/drawing/2014/main" id="{C50EB402-9BED-4130-ADD3-877092BBF6B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5" name="テキスト ボックス 504">
          <a:extLst>
            <a:ext uri="{FF2B5EF4-FFF2-40B4-BE49-F238E27FC236}">
              <a16:creationId xmlns:a16="http://schemas.microsoft.com/office/drawing/2014/main" id="{1A9F4764-9AAC-494B-8FA6-5CC7F05F0E4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6" name="直線コネクタ 505">
          <a:extLst>
            <a:ext uri="{FF2B5EF4-FFF2-40B4-BE49-F238E27FC236}">
              <a16:creationId xmlns:a16="http://schemas.microsoft.com/office/drawing/2014/main" id="{0228E1F9-EA1A-4249-863C-C7F60648D4B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7" name="テキスト ボックス 506">
          <a:extLst>
            <a:ext uri="{FF2B5EF4-FFF2-40B4-BE49-F238E27FC236}">
              <a16:creationId xmlns:a16="http://schemas.microsoft.com/office/drawing/2014/main" id="{F2759283-519E-47F8-9F89-0BF1ECDAA05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8" name="直線コネクタ 507">
          <a:extLst>
            <a:ext uri="{FF2B5EF4-FFF2-40B4-BE49-F238E27FC236}">
              <a16:creationId xmlns:a16="http://schemas.microsoft.com/office/drawing/2014/main" id="{11AA10C6-CC3A-4472-8AD5-1902822C433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9" name="テキスト ボックス 508">
          <a:extLst>
            <a:ext uri="{FF2B5EF4-FFF2-40B4-BE49-F238E27FC236}">
              <a16:creationId xmlns:a16="http://schemas.microsoft.com/office/drawing/2014/main" id="{7E0B4E89-1332-4F81-817C-4CD5BD08B20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0" name="直線コネクタ 509">
          <a:extLst>
            <a:ext uri="{FF2B5EF4-FFF2-40B4-BE49-F238E27FC236}">
              <a16:creationId xmlns:a16="http://schemas.microsoft.com/office/drawing/2014/main" id="{FAEA1103-E156-4CDC-908D-82EA0BCDCB5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1" name="テキスト ボックス 510">
          <a:extLst>
            <a:ext uri="{FF2B5EF4-FFF2-40B4-BE49-F238E27FC236}">
              <a16:creationId xmlns:a16="http://schemas.microsoft.com/office/drawing/2014/main" id="{E29698BC-FDDF-4360-BA7A-B7F4A4A73DBC}"/>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2" name="直線コネクタ 511">
          <a:extLst>
            <a:ext uri="{FF2B5EF4-FFF2-40B4-BE49-F238E27FC236}">
              <a16:creationId xmlns:a16="http://schemas.microsoft.com/office/drawing/2014/main" id="{3617FAA0-850F-4CEE-A202-1876F29970B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3" name="テキスト ボックス 512">
          <a:extLst>
            <a:ext uri="{FF2B5EF4-FFF2-40B4-BE49-F238E27FC236}">
              <a16:creationId xmlns:a16="http://schemas.microsoft.com/office/drawing/2014/main" id="{D4907A67-079F-4BDA-9FAB-4C255F6B437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4" name="【庁舎】&#10;有形固定資産減価償却率グラフ枠">
          <a:extLst>
            <a:ext uri="{FF2B5EF4-FFF2-40B4-BE49-F238E27FC236}">
              <a16:creationId xmlns:a16="http://schemas.microsoft.com/office/drawing/2014/main" id="{C31DBED4-BA22-4821-98FD-0A369AFBF9E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15" name="直線コネクタ 514">
          <a:extLst>
            <a:ext uri="{FF2B5EF4-FFF2-40B4-BE49-F238E27FC236}">
              <a16:creationId xmlns:a16="http://schemas.microsoft.com/office/drawing/2014/main" id="{3CB0F982-6D26-427E-A212-38A07C46C385}"/>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16" name="【庁舎】&#10;有形固定資産減価償却率最小値テキスト">
          <a:extLst>
            <a:ext uri="{FF2B5EF4-FFF2-40B4-BE49-F238E27FC236}">
              <a16:creationId xmlns:a16="http://schemas.microsoft.com/office/drawing/2014/main" id="{99C96C8E-CE81-4039-AA47-76F882FAABC8}"/>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17" name="直線コネクタ 516">
          <a:extLst>
            <a:ext uri="{FF2B5EF4-FFF2-40B4-BE49-F238E27FC236}">
              <a16:creationId xmlns:a16="http://schemas.microsoft.com/office/drawing/2014/main" id="{5F783070-C1A2-47E2-AEB2-F0E4D8047472}"/>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18" name="【庁舎】&#10;有形固定資産減価償却率最大値テキスト">
          <a:extLst>
            <a:ext uri="{FF2B5EF4-FFF2-40B4-BE49-F238E27FC236}">
              <a16:creationId xmlns:a16="http://schemas.microsoft.com/office/drawing/2014/main" id="{D6C06546-6F95-47CB-80FB-CEDFBCC36946}"/>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19" name="直線コネクタ 518">
          <a:extLst>
            <a:ext uri="{FF2B5EF4-FFF2-40B4-BE49-F238E27FC236}">
              <a16:creationId xmlns:a16="http://schemas.microsoft.com/office/drawing/2014/main" id="{D6A3FE32-6D99-4DFA-9BD7-A11758179F4F}"/>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520" name="【庁舎】&#10;有形固定資産減価償却率平均値テキスト">
          <a:extLst>
            <a:ext uri="{FF2B5EF4-FFF2-40B4-BE49-F238E27FC236}">
              <a16:creationId xmlns:a16="http://schemas.microsoft.com/office/drawing/2014/main" id="{6AEA8FCA-039E-4A6D-B931-DCB1FFBCF926}"/>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21" name="フローチャート: 判断 520">
          <a:extLst>
            <a:ext uri="{FF2B5EF4-FFF2-40B4-BE49-F238E27FC236}">
              <a16:creationId xmlns:a16="http://schemas.microsoft.com/office/drawing/2014/main" id="{05A9690A-B6C1-40F2-9B22-99C8C83A9A1B}"/>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22" name="フローチャート: 判断 521">
          <a:extLst>
            <a:ext uri="{FF2B5EF4-FFF2-40B4-BE49-F238E27FC236}">
              <a16:creationId xmlns:a16="http://schemas.microsoft.com/office/drawing/2014/main" id="{046F308A-3781-4C3D-A364-AF0FC742E53D}"/>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523" name="n_1aveValue【庁舎】&#10;有形固定資産減価償却率">
          <a:extLst>
            <a:ext uri="{FF2B5EF4-FFF2-40B4-BE49-F238E27FC236}">
              <a16:creationId xmlns:a16="http://schemas.microsoft.com/office/drawing/2014/main" id="{D0F1DF8B-B6CA-4528-ADA8-8A7937ED6A98}"/>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24" name="フローチャート: 判断 523">
          <a:extLst>
            <a:ext uri="{FF2B5EF4-FFF2-40B4-BE49-F238E27FC236}">
              <a16:creationId xmlns:a16="http://schemas.microsoft.com/office/drawing/2014/main" id="{A5910812-C44D-4426-A7CF-28BBFFDD10BC}"/>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525" name="n_2aveValue【庁舎】&#10;有形固定資産減価償却率">
          <a:extLst>
            <a:ext uri="{FF2B5EF4-FFF2-40B4-BE49-F238E27FC236}">
              <a16:creationId xmlns:a16="http://schemas.microsoft.com/office/drawing/2014/main" id="{EC87F9A8-92E2-46D9-8F5F-75B333ECF81F}"/>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526" name="フローチャート: 判断 525">
          <a:extLst>
            <a:ext uri="{FF2B5EF4-FFF2-40B4-BE49-F238E27FC236}">
              <a16:creationId xmlns:a16="http://schemas.microsoft.com/office/drawing/2014/main" id="{2C485A52-507A-43B6-AF6B-B73506118DA1}"/>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527" name="n_3aveValue【庁舎】&#10;有形固定資産減価償却率">
          <a:extLst>
            <a:ext uri="{FF2B5EF4-FFF2-40B4-BE49-F238E27FC236}">
              <a16:creationId xmlns:a16="http://schemas.microsoft.com/office/drawing/2014/main" id="{9B8A1F26-7C06-4147-B6FA-6EEFA0B565FA}"/>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F80FCE82-3934-4F31-9941-C6413A13AC5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3DFE7755-D2FF-4A80-94C2-3452FD8C1DF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C413D1ED-1DA7-4006-99AD-84C84E23A5B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65117C26-DED6-4EB7-9F05-D023591B5DA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74BC1BD6-73AB-4217-8537-7A992A61D9C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148589</xdr:rowOff>
    </xdr:from>
    <xdr:to>
      <xdr:col>85</xdr:col>
      <xdr:colOff>177800</xdr:colOff>
      <xdr:row>105</xdr:row>
      <xdr:rowOff>78739</xdr:rowOff>
    </xdr:to>
    <xdr:sp macro="" textlink="">
      <xdr:nvSpPr>
        <xdr:cNvPr id="533" name="楕円 532">
          <a:extLst>
            <a:ext uri="{FF2B5EF4-FFF2-40B4-BE49-F238E27FC236}">
              <a16:creationId xmlns:a16="http://schemas.microsoft.com/office/drawing/2014/main" id="{D8111EE7-2D92-4E0A-BDCB-8E6835CCC0C7}"/>
            </a:ext>
          </a:extLst>
        </xdr:cNvPr>
        <xdr:cNvSpPr/>
      </xdr:nvSpPr>
      <xdr:spPr>
        <a:xfrm>
          <a:off x="16268700" y="1797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127016</xdr:rowOff>
    </xdr:from>
    <xdr:ext cx="405111" cy="259045"/>
    <xdr:sp macro="" textlink="">
      <xdr:nvSpPr>
        <xdr:cNvPr id="534" name="【庁舎】&#10;有形固定資産減価償却率該当値テキスト">
          <a:extLst>
            <a:ext uri="{FF2B5EF4-FFF2-40B4-BE49-F238E27FC236}">
              <a16:creationId xmlns:a16="http://schemas.microsoft.com/office/drawing/2014/main" id="{B0039E74-3B16-4199-B06D-15F65786F0EA}"/>
            </a:ext>
          </a:extLst>
        </xdr:cNvPr>
        <xdr:cNvSpPr txBox="1"/>
      </xdr:nvSpPr>
      <xdr:spPr>
        <a:xfrm>
          <a:off x="16357600" y="1795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2539</xdr:rowOff>
    </xdr:from>
    <xdr:to>
      <xdr:col>81</xdr:col>
      <xdr:colOff>101600</xdr:colOff>
      <xdr:row>105</xdr:row>
      <xdr:rowOff>104139</xdr:rowOff>
    </xdr:to>
    <xdr:sp macro="" textlink="">
      <xdr:nvSpPr>
        <xdr:cNvPr id="535" name="楕円 534">
          <a:extLst>
            <a:ext uri="{FF2B5EF4-FFF2-40B4-BE49-F238E27FC236}">
              <a16:creationId xmlns:a16="http://schemas.microsoft.com/office/drawing/2014/main" id="{453ACB2D-AFCC-4E4A-A50D-A7405129CD3D}"/>
            </a:ext>
          </a:extLst>
        </xdr:cNvPr>
        <xdr:cNvSpPr/>
      </xdr:nvSpPr>
      <xdr:spPr>
        <a:xfrm>
          <a:off x="15430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27939</xdr:rowOff>
    </xdr:from>
    <xdr:to>
      <xdr:col>85</xdr:col>
      <xdr:colOff>127000</xdr:colOff>
      <xdr:row>105</xdr:row>
      <xdr:rowOff>53339</xdr:rowOff>
    </xdr:to>
    <xdr:cxnSp macro="">
      <xdr:nvCxnSpPr>
        <xdr:cNvPr id="536" name="直線コネクタ 535">
          <a:extLst>
            <a:ext uri="{FF2B5EF4-FFF2-40B4-BE49-F238E27FC236}">
              <a16:creationId xmlns:a16="http://schemas.microsoft.com/office/drawing/2014/main" id="{0DB665D1-D849-4968-96A4-A755EA210D1A}"/>
            </a:ext>
          </a:extLst>
        </xdr:cNvPr>
        <xdr:cNvCxnSpPr/>
      </xdr:nvCxnSpPr>
      <xdr:spPr>
        <a:xfrm flipV="1">
          <a:off x="15481300" y="1803018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27939</xdr:rowOff>
    </xdr:from>
    <xdr:to>
      <xdr:col>76</xdr:col>
      <xdr:colOff>165100</xdr:colOff>
      <xdr:row>105</xdr:row>
      <xdr:rowOff>129539</xdr:rowOff>
    </xdr:to>
    <xdr:sp macro="" textlink="">
      <xdr:nvSpPr>
        <xdr:cNvPr id="537" name="楕円 536">
          <a:extLst>
            <a:ext uri="{FF2B5EF4-FFF2-40B4-BE49-F238E27FC236}">
              <a16:creationId xmlns:a16="http://schemas.microsoft.com/office/drawing/2014/main" id="{A8D471A8-6CD8-49F2-A4FA-F7C7390C2608}"/>
            </a:ext>
          </a:extLst>
        </xdr:cNvPr>
        <xdr:cNvSpPr/>
      </xdr:nvSpPr>
      <xdr:spPr>
        <a:xfrm>
          <a:off x="14541500" y="180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53339</xdr:rowOff>
    </xdr:from>
    <xdr:to>
      <xdr:col>81</xdr:col>
      <xdr:colOff>50800</xdr:colOff>
      <xdr:row>105</xdr:row>
      <xdr:rowOff>78739</xdr:rowOff>
    </xdr:to>
    <xdr:cxnSp macro="">
      <xdr:nvCxnSpPr>
        <xdr:cNvPr id="538" name="直線コネクタ 537">
          <a:extLst>
            <a:ext uri="{FF2B5EF4-FFF2-40B4-BE49-F238E27FC236}">
              <a16:creationId xmlns:a16="http://schemas.microsoft.com/office/drawing/2014/main" id="{356D8A21-B08A-4409-81A4-6BBCBA4C049B}"/>
            </a:ext>
          </a:extLst>
        </xdr:cNvPr>
        <xdr:cNvCxnSpPr/>
      </xdr:nvCxnSpPr>
      <xdr:spPr>
        <a:xfrm flipV="1">
          <a:off x="14592300" y="180555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53339</xdr:rowOff>
    </xdr:from>
    <xdr:to>
      <xdr:col>72</xdr:col>
      <xdr:colOff>38100</xdr:colOff>
      <xdr:row>105</xdr:row>
      <xdr:rowOff>154939</xdr:rowOff>
    </xdr:to>
    <xdr:sp macro="" textlink="">
      <xdr:nvSpPr>
        <xdr:cNvPr id="539" name="楕円 538">
          <a:extLst>
            <a:ext uri="{FF2B5EF4-FFF2-40B4-BE49-F238E27FC236}">
              <a16:creationId xmlns:a16="http://schemas.microsoft.com/office/drawing/2014/main" id="{8338DAC8-6748-448D-A262-953DCD2A2E5E}"/>
            </a:ext>
          </a:extLst>
        </xdr:cNvPr>
        <xdr:cNvSpPr/>
      </xdr:nvSpPr>
      <xdr:spPr>
        <a:xfrm>
          <a:off x="13652500" y="180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78739</xdr:rowOff>
    </xdr:from>
    <xdr:to>
      <xdr:col>76</xdr:col>
      <xdr:colOff>114300</xdr:colOff>
      <xdr:row>105</xdr:row>
      <xdr:rowOff>104139</xdr:rowOff>
    </xdr:to>
    <xdr:cxnSp macro="">
      <xdr:nvCxnSpPr>
        <xdr:cNvPr id="540" name="直線コネクタ 539">
          <a:extLst>
            <a:ext uri="{FF2B5EF4-FFF2-40B4-BE49-F238E27FC236}">
              <a16:creationId xmlns:a16="http://schemas.microsoft.com/office/drawing/2014/main" id="{FFF73FAB-D0DD-4E77-BFF2-A95F74803912}"/>
            </a:ext>
          </a:extLst>
        </xdr:cNvPr>
        <xdr:cNvCxnSpPr/>
      </xdr:nvCxnSpPr>
      <xdr:spPr>
        <a:xfrm flipV="1">
          <a:off x="13703300" y="180809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95266</xdr:rowOff>
    </xdr:from>
    <xdr:ext cx="405111" cy="259045"/>
    <xdr:sp macro="" textlink="">
      <xdr:nvSpPr>
        <xdr:cNvPr id="541" name="n_1mainValue【庁舎】&#10;有形固定資産減価償却率">
          <a:extLst>
            <a:ext uri="{FF2B5EF4-FFF2-40B4-BE49-F238E27FC236}">
              <a16:creationId xmlns:a16="http://schemas.microsoft.com/office/drawing/2014/main" id="{590FEA84-1247-4D16-A78B-5C068C73D5CF}"/>
            </a:ext>
          </a:extLst>
        </xdr:cNvPr>
        <xdr:cNvSpPr txBox="1"/>
      </xdr:nvSpPr>
      <xdr:spPr>
        <a:xfrm>
          <a:off x="15266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120666</xdr:rowOff>
    </xdr:from>
    <xdr:ext cx="405111" cy="259045"/>
    <xdr:sp macro="" textlink="">
      <xdr:nvSpPr>
        <xdr:cNvPr id="542" name="n_2mainValue【庁舎】&#10;有形固定資産減価償却率">
          <a:extLst>
            <a:ext uri="{FF2B5EF4-FFF2-40B4-BE49-F238E27FC236}">
              <a16:creationId xmlns:a16="http://schemas.microsoft.com/office/drawing/2014/main" id="{DECAEABE-5357-436D-BCC1-C69A76DEE9DB}"/>
            </a:ext>
          </a:extLst>
        </xdr:cNvPr>
        <xdr:cNvSpPr txBox="1"/>
      </xdr:nvSpPr>
      <xdr:spPr>
        <a:xfrm>
          <a:off x="14389744" y="1812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146066</xdr:rowOff>
    </xdr:from>
    <xdr:ext cx="405111" cy="259045"/>
    <xdr:sp macro="" textlink="">
      <xdr:nvSpPr>
        <xdr:cNvPr id="543" name="n_3mainValue【庁舎】&#10;有形固定資産減価償却率">
          <a:extLst>
            <a:ext uri="{FF2B5EF4-FFF2-40B4-BE49-F238E27FC236}">
              <a16:creationId xmlns:a16="http://schemas.microsoft.com/office/drawing/2014/main" id="{42A685DB-A0D1-41F3-BBC2-36856CADA0E8}"/>
            </a:ext>
          </a:extLst>
        </xdr:cNvPr>
        <xdr:cNvSpPr txBox="1"/>
      </xdr:nvSpPr>
      <xdr:spPr>
        <a:xfrm>
          <a:off x="13500744" y="1814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4" name="正方形/長方形 543">
          <a:extLst>
            <a:ext uri="{FF2B5EF4-FFF2-40B4-BE49-F238E27FC236}">
              <a16:creationId xmlns:a16="http://schemas.microsoft.com/office/drawing/2014/main" id="{40B6F3EA-E345-4A99-B0CA-1BE80F9FD40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5" name="正方形/長方形 544">
          <a:extLst>
            <a:ext uri="{FF2B5EF4-FFF2-40B4-BE49-F238E27FC236}">
              <a16:creationId xmlns:a16="http://schemas.microsoft.com/office/drawing/2014/main" id="{47C5B485-E330-4D5B-96F6-CC2CEA34265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6" name="正方形/長方形 545">
          <a:extLst>
            <a:ext uri="{FF2B5EF4-FFF2-40B4-BE49-F238E27FC236}">
              <a16:creationId xmlns:a16="http://schemas.microsoft.com/office/drawing/2014/main" id="{0C8DB6C4-F700-4037-9567-074BCD8F93A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7" name="正方形/長方形 546">
          <a:extLst>
            <a:ext uri="{FF2B5EF4-FFF2-40B4-BE49-F238E27FC236}">
              <a16:creationId xmlns:a16="http://schemas.microsoft.com/office/drawing/2014/main" id="{03359595-DCA1-4519-9261-956C4C10109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8" name="正方形/長方形 547">
          <a:extLst>
            <a:ext uri="{FF2B5EF4-FFF2-40B4-BE49-F238E27FC236}">
              <a16:creationId xmlns:a16="http://schemas.microsoft.com/office/drawing/2014/main" id="{DE2839B1-4FFF-4C87-9AF0-FE07BFC2482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9" name="正方形/長方形 548">
          <a:extLst>
            <a:ext uri="{FF2B5EF4-FFF2-40B4-BE49-F238E27FC236}">
              <a16:creationId xmlns:a16="http://schemas.microsoft.com/office/drawing/2014/main" id="{1866DF83-B948-4CAC-8643-FD14919A3CF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0" name="正方形/長方形 549">
          <a:extLst>
            <a:ext uri="{FF2B5EF4-FFF2-40B4-BE49-F238E27FC236}">
              <a16:creationId xmlns:a16="http://schemas.microsoft.com/office/drawing/2014/main" id="{0CA80392-984E-42D4-861D-5DA61B20C34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1" name="正方形/長方形 550">
          <a:extLst>
            <a:ext uri="{FF2B5EF4-FFF2-40B4-BE49-F238E27FC236}">
              <a16:creationId xmlns:a16="http://schemas.microsoft.com/office/drawing/2014/main" id="{F959D3F5-6552-44DB-99A1-4314F7193B2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2" name="テキスト ボックス 551">
          <a:extLst>
            <a:ext uri="{FF2B5EF4-FFF2-40B4-BE49-F238E27FC236}">
              <a16:creationId xmlns:a16="http://schemas.microsoft.com/office/drawing/2014/main" id="{B322DE88-B155-470F-A7CB-50F53FA9B7B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3" name="直線コネクタ 552">
          <a:extLst>
            <a:ext uri="{FF2B5EF4-FFF2-40B4-BE49-F238E27FC236}">
              <a16:creationId xmlns:a16="http://schemas.microsoft.com/office/drawing/2014/main" id="{CBB07A1B-B751-4612-BF20-B89B59921F2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4" name="直線コネクタ 553">
          <a:extLst>
            <a:ext uri="{FF2B5EF4-FFF2-40B4-BE49-F238E27FC236}">
              <a16:creationId xmlns:a16="http://schemas.microsoft.com/office/drawing/2014/main" id="{B6AF8271-5062-4337-884A-CA2B4541F19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5" name="テキスト ボックス 554">
          <a:extLst>
            <a:ext uri="{FF2B5EF4-FFF2-40B4-BE49-F238E27FC236}">
              <a16:creationId xmlns:a16="http://schemas.microsoft.com/office/drawing/2014/main" id="{F36F48DA-A9A1-4F4C-9575-BE6662412FB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6" name="直線コネクタ 555">
          <a:extLst>
            <a:ext uri="{FF2B5EF4-FFF2-40B4-BE49-F238E27FC236}">
              <a16:creationId xmlns:a16="http://schemas.microsoft.com/office/drawing/2014/main" id="{CA4D46EF-B8A0-44A3-9D67-04F36E9A6ED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7" name="テキスト ボックス 556">
          <a:extLst>
            <a:ext uri="{FF2B5EF4-FFF2-40B4-BE49-F238E27FC236}">
              <a16:creationId xmlns:a16="http://schemas.microsoft.com/office/drawing/2014/main" id="{C7017694-EE35-4B42-B2FD-6AE8EFC9F17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8" name="直線コネクタ 557">
          <a:extLst>
            <a:ext uri="{FF2B5EF4-FFF2-40B4-BE49-F238E27FC236}">
              <a16:creationId xmlns:a16="http://schemas.microsoft.com/office/drawing/2014/main" id="{92D3B71D-0682-485C-99A9-EE9F9180C1D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9" name="テキスト ボックス 558">
          <a:extLst>
            <a:ext uri="{FF2B5EF4-FFF2-40B4-BE49-F238E27FC236}">
              <a16:creationId xmlns:a16="http://schemas.microsoft.com/office/drawing/2014/main" id="{AD70C769-20BF-462B-ADEB-6843F2AF3B9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0" name="直線コネクタ 559">
          <a:extLst>
            <a:ext uri="{FF2B5EF4-FFF2-40B4-BE49-F238E27FC236}">
              <a16:creationId xmlns:a16="http://schemas.microsoft.com/office/drawing/2014/main" id="{6D7ED992-4151-4243-87A7-997CCAB2DA8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1" name="テキスト ボックス 560">
          <a:extLst>
            <a:ext uri="{FF2B5EF4-FFF2-40B4-BE49-F238E27FC236}">
              <a16:creationId xmlns:a16="http://schemas.microsoft.com/office/drawing/2014/main" id="{78715004-AC5D-415D-8BF3-0D002D43870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2" name="直線コネクタ 561">
          <a:extLst>
            <a:ext uri="{FF2B5EF4-FFF2-40B4-BE49-F238E27FC236}">
              <a16:creationId xmlns:a16="http://schemas.microsoft.com/office/drawing/2014/main" id="{7661EF5B-379E-4818-BD15-2FD8735A673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3" name="テキスト ボックス 562">
          <a:extLst>
            <a:ext uri="{FF2B5EF4-FFF2-40B4-BE49-F238E27FC236}">
              <a16:creationId xmlns:a16="http://schemas.microsoft.com/office/drawing/2014/main" id="{C718D62A-9617-4565-B6A6-75F85E6B65D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4" name="直線コネクタ 563">
          <a:extLst>
            <a:ext uri="{FF2B5EF4-FFF2-40B4-BE49-F238E27FC236}">
              <a16:creationId xmlns:a16="http://schemas.microsoft.com/office/drawing/2014/main" id="{651AC497-64FF-4D0A-9124-15F964F997C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5" name="テキスト ボックス 564">
          <a:extLst>
            <a:ext uri="{FF2B5EF4-FFF2-40B4-BE49-F238E27FC236}">
              <a16:creationId xmlns:a16="http://schemas.microsoft.com/office/drawing/2014/main" id="{B94DBCC5-F1E6-4B25-9243-47347F17D5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6" name="【庁舎】&#10;一人当たり面積グラフ枠">
          <a:extLst>
            <a:ext uri="{FF2B5EF4-FFF2-40B4-BE49-F238E27FC236}">
              <a16:creationId xmlns:a16="http://schemas.microsoft.com/office/drawing/2014/main" id="{3E53B819-DD94-4BE2-A96C-F6D82BA730B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67" name="直線コネクタ 566">
          <a:extLst>
            <a:ext uri="{FF2B5EF4-FFF2-40B4-BE49-F238E27FC236}">
              <a16:creationId xmlns:a16="http://schemas.microsoft.com/office/drawing/2014/main" id="{C043B1A4-E43E-412E-A0E6-13C32AA5349E}"/>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68" name="【庁舎】&#10;一人当たり面積最小値テキスト">
          <a:extLst>
            <a:ext uri="{FF2B5EF4-FFF2-40B4-BE49-F238E27FC236}">
              <a16:creationId xmlns:a16="http://schemas.microsoft.com/office/drawing/2014/main" id="{5143C3DE-4FC5-4179-8F11-A458810780A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69" name="直線コネクタ 568">
          <a:extLst>
            <a:ext uri="{FF2B5EF4-FFF2-40B4-BE49-F238E27FC236}">
              <a16:creationId xmlns:a16="http://schemas.microsoft.com/office/drawing/2014/main" id="{E3D12CE3-5097-458B-BD8D-64F6E2037F7E}"/>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70" name="【庁舎】&#10;一人当たり面積最大値テキスト">
          <a:extLst>
            <a:ext uri="{FF2B5EF4-FFF2-40B4-BE49-F238E27FC236}">
              <a16:creationId xmlns:a16="http://schemas.microsoft.com/office/drawing/2014/main" id="{A5868814-3242-47EF-8D8D-F60C7B73132B}"/>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71" name="直線コネクタ 570">
          <a:extLst>
            <a:ext uri="{FF2B5EF4-FFF2-40B4-BE49-F238E27FC236}">
              <a16:creationId xmlns:a16="http://schemas.microsoft.com/office/drawing/2014/main" id="{98078AD7-1C03-43CB-BC92-68DFE3ECDB8F}"/>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572" name="【庁舎】&#10;一人当たり面積平均値テキスト">
          <a:extLst>
            <a:ext uri="{FF2B5EF4-FFF2-40B4-BE49-F238E27FC236}">
              <a16:creationId xmlns:a16="http://schemas.microsoft.com/office/drawing/2014/main" id="{A00E9BD7-D7FD-4610-9087-A3D7EDCF1871}"/>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73" name="フローチャート: 判断 572">
          <a:extLst>
            <a:ext uri="{FF2B5EF4-FFF2-40B4-BE49-F238E27FC236}">
              <a16:creationId xmlns:a16="http://schemas.microsoft.com/office/drawing/2014/main" id="{FD873D8E-D430-4712-B3EC-E041D95770A7}"/>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74" name="フローチャート: 判断 573">
          <a:extLst>
            <a:ext uri="{FF2B5EF4-FFF2-40B4-BE49-F238E27FC236}">
              <a16:creationId xmlns:a16="http://schemas.microsoft.com/office/drawing/2014/main" id="{C4FF0272-0402-49A1-A759-A76C2B55E82B}"/>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575" name="n_1aveValue【庁舎】&#10;一人当たり面積">
          <a:extLst>
            <a:ext uri="{FF2B5EF4-FFF2-40B4-BE49-F238E27FC236}">
              <a16:creationId xmlns:a16="http://schemas.microsoft.com/office/drawing/2014/main" id="{9B5335EA-EC12-4DD9-87DE-57B3A72C7BE5}"/>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76" name="フローチャート: 判断 575">
          <a:extLst>
            <a:ext uri="{FF2B5EF4-FFF2-40B4-BE49-F238E27FC236}">
              <a16:creationId xmlns:a16="http://schemas.microsoft.com/office/drawing/2014/main" id="{A1C0C27E-A50E-4FE2-AC8E-09E33E95C4DF}"/>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577" name="n_2aveValue【庁舎】&#10;一人当たり面積">
          <a:extLst>
            <a:ext uri="{FF2B5EF4-FFF2-40B4-BE49-F238E27FC236}">
              <a16:creationId xmlns:a16="http://schemas.microsoft.com/office/drawing/2014/main" id="{C88159A0-D816-44A5-B32F-3EE3E5367550}"/>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78" name="フローチャート: 判断 577">
          <a:extLst>
            <a:ext uri="{FF2B5EF4-FFF2-40B4-BE49-F238E27FC236}">
              <a16:creationId xmlns:a16="http://schemas.microsoft.com/office/drawing/2014/main" id="{1A9BFC46-E132-439B-929D-89E8CF98D3B3}"/>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579" name="n_3aveValue【庁舎】&#10;一人当たり面積">
          <a:extLst>
            <a:ext uri="{FF2B5EF4-FFF2-40B4-BE49-F238E27FC236}">
              <a16:creationId xmlns:a16="http://schemas.microsoft.com/office/drawing/2014/main" id="{6BE119E9-2ED6-47FD-B8AC-310682073A26}"/>
            </a:ext>
          </a:extLst>
        </xdr:cNvPr>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5B708C0D-59A5-43ED-97EB-48A45311C0F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4B024B41-D175-42A2-ADAD-C94CC6E464B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75AB893A-EB2C-43AB-B06D-B3084451319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C4232B09-AF71-4167-AC08-8E031900E22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6AFEB4C3-06E5-4FCD-8C02-6D6F768DD41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69596</xdr:rowOff>
    </xdr:from>
    <xdr:to>
      <xdr:col>116</xdr:col>
      <xdr:colOff>114300</xdr:colOff>
      <xdr:row>103</xdr:row>
      <xdr:rowOff>171196</xdr:rowOff>
    </xdr:to>
    <xdr:sp macro="" textlink="">
      <xdr:nvSpPr>
        <xdr:cNvPr id="585" name="楕円 584">
          <a:extLst>
            <a:ext uri="{FF2B5EF4-FFF2-40B4-BE49-F238E27FC236}">
              <a16:creationId xmlns:a16="http://schemas.microsoft.com/office/drawing/2014/main" id="{215DD88F-E47A-47A9-BF8B-8284AFDDF83C}"/>
            </a:ext>
          </a:extLst>
        </xdr:cNvPr>
        <xdr:cNvSpPr/>
      </xdr:nvSpPr>
      <xdr:spPr>
        <a:xfrm>
          <a:off x="22110700" y="1772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92473</xdr:rowOff>
    </xdr:from>
    <xdr:ext cx="469744" cy="259045"/>
    <xdr:sp macro="" textlink="">
      <xdr:nvSpPr>
        <xdr:cNvPr id="586" name="【庁舎】&#10;一人当たり面積該当値テキスト">
          <a:extLst>
            <a:ext uri="{FF2B5EF4-FFF2-40B4-BE49-F238E27FC236}">
              <a16:creationId xmlns:a16="http://schemas.microsoft.com/office/drawing/2014/main" id="{C1A5D7CA-0481-44A4-BA92-6B10B88382BA}"/>
            </a:ext>
          </a:extLst>
        </xdr:cNvPr>
        <xdr:cNvSpPr txBox="1"/>
      </xdr:nvSpPr>
      <xdr:spPr>
        <a:xfrm>
          <a:off x="22199600" y="1758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92456</xdr:rowOff>
    </xdr:from>
    <xdr:to>
      <xdr:col>112</xdr:col>
      <xdr:colOff>38100</xdr:colOff>
      <xdr:row>104</xdr:row>
      <xdr:rowOff>22606</xdr:rowOff>
    </xdr:to>
    <xdr:sp macro="" textlink="">
      <xdr:nvSpPr>
        <xdr:cNvPr id="587" name="楕円 586">
          <a:extLst>
            <a:ext uri="{FF2B5EF4-FFF2-40B4-BE49-F238E27FC236}">
              <a16:creationId xmlns:a16="http://schemas.microsoft.com/office/drawing/2014/main" id="{ED11A02D-E72F-482F-81B6-90AFA6C17E83}"/>
            </a:ext>
          </a:extLst>
        </xdr:cNvPr>
        <xdr:cNvSpPr/>
      </xdr:nvSpPr>
      <xdr:spPr>
        <a:xfrm>
          <a:off x="21272500" y="1775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120396</xdr:rowOff>
    </xdr:from>
    <xdr:to>
      <xdr:col>116</xdr:col>
      <xdr:colOff>63500</xdr:colOff>
      <xdr:row>103</xdr:row>
      <xdr:rowOff>143256</xdr:rowOff>
    </xdr:to>
    <xdr:cxnSp macro="">
      <xdr:nvCxnSpPr>
        <xdr:cNvPr id="588" name="直線コネクタ 587">
          <a:extLst>
            <a:ext uri="{FF2B5EF4-FFF2-40B4-BE49-F238E27FC236}">
              <a16:creationId xmlns:a16="http://schemas.microsoft.com/office/drawing/2014/main" id="{785629D7-1D83-471C-BD37-7E8F8BB150D6}"/>
            </a:ext>
          </a:extLst>
        </xdr:cNvPr>
        <xdr:cNvCxnSpPr/>
      </xdr:nvCxnSpPr>
      <xdr:spPr>
        <a:xfrm flipV="1">
          <a:off x="21323300" y="1777974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111506</xdr:rowOff>
    </xdr:from>
    <xdr:to>
      <xdr:col>107</xdr:col>
      <xdr:colOff>101600</xdr:colOff>
      <xdr:row>104</xdr:row>
      <xdr:rowOff>41656</xdr:rowOff>
    </xdr:to>
    <xdr:sp macro="" textlink="">
      <xdr:nvSpPr>
        <xdr:cNvPr id="589" name="楕円 588">
          <a:extLst>
            <a:ext uri="{FF2B5EF4-FFF2-40B4-BE49-F238E27FC236}">
              <a16:creationId xmlns:a16="http://schemas.microsoft.com/office/drawing/2014/main" id="{9BDFEDE9-0066-421D-A223-77623326839E}"/>
            </a:ext>
          </a:extLst>
        </xdr:cNvPr>
        <xdr:cNvSpPr/>
      </xdr:nvSpPr>
      <xdr:spPr>
        <a:xfrm>
          <a:off x="20383500" y="1777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143256</xdr:rowOff>
    </xdr:from>
    <xdr:to>
      <xdr:col>111</xdr:col>
      <xdr:colOff>177800</xdr:colOff>
      <xdr:row>103</xdr:row>
      <xdr:rowOff>162306</xdr:rowOff>
    </xdr:to>
    <xdr:cxnSp macro="">
      <xdr:nvCxnSpPr>
        <xdr:cNvPr id="590" name="直線コネクタ 589">
          <a:extLst>
            <a:ext uri="{FF2B5EF4-FFF2-40B4-BE49-F238E27FC236}">
              <a16:creationId xmlns:a16="http://schemas.microsoft.com/office/drawing/2014/main" id="{06BFCA55-5E4C-453E-8746-F950E7339D38}"/>
            </a:ext>
          </a:extLst>
        </xdr:cNvPr>
        <xdr:cNvCxnSpPr/>
      </xdr:nvCxnSpPr>
      <xdr:spPr>
        <a:xfrm flipV="1">
          <a:off x="20434300" y="1780260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118363</xdr:rowOff>
    </xdr:from>
    <xdr:to>
      <xdr:col>102</xdr:col>
      <xdr:colOff>165100</xdr:colOff>
      <xdr:row>104</xdr:row>
      <xdr:rowOff>48513</xdr:rowOff>
    </xdr:to>
    <xdr:sp macro="" textlink="">
      <xdr:nvSpPr>
        <xdr:cNvPr id="591" name="楕円 590">
          <a:extLst>
            <a:ext uri="{FF2B5EF4-FFF2-40B4-BE49-F238E27FC236}">
              <a16:creationId xmlns:a16="http://schemas.microsoft.com/office/drawing/2014/main" id="{05F838CC-276F-4C6B-A0A2-80A92824F36E}"/>
            </a:ext>
          </a:extLst>
        </xdr:cNvPr>
        <xdr:cNvSpPr/>
      </xdr:nvSpPr>
      <xdr:spPr>
        <a:xfrm>
          <a:off x="19494500" y="1777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162306</xdr:rowOff>
    </xdr:from>
    <xdr:to>
      <xdr:col>107</xdr:col>
      <xdr:colOff>50800</xdr:colOff>
      <xdr:row>103</xdr:row>
      <xdr:rowOff>169163</xdr:rowOff>
    </xdr:to>
    <xdr:cxnSp macro="">
      <xdr:nvCxnSpPr>
        <xdr:cNvPr id="592" name="直線コネクタ 591">
          <a:extLst>
            <a:ext uri="{FF2B5EF4-FFF2-40B4-BE49-F238E27FC236}">
              <a16:creationId xmlns:a16="http://schemas.microsoft.com/office/drawing/2014/main" id="{BCD0AD33-6D6D-4958-B3DC-3141C0ABE7EF}"/>
            </a:ext>
          </a:extLst>
        </xdr:cNvPr>
        <xdr:cNvCxnSpPr/>
      </xdr:nvCxnSpPr>
      <xdr:spPr>
        <a:xfrm flipV="1">
          <a:off x="19545300" y="1782165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39133</xdr:rowOff>
    </xdr:from>
    <xdr:ext cx="469744" cy="259045"/>
    <xdr:sp macro="" textlink="">
      <xdr:nvSpPr>
        <xdr:cNvPr id="593" name="n_1mainValue【庁舎】&#10;一人当たり面積">
          <a:extLst>
            <a:ext uri="{FF2B5EF4-FFF2-40B4-BE49-F238E27FC236}">
              <a16:creationId xmlns:a16="http://schemas.microsoft.com/office/drawing/2014/main" id="{BD2B9FF4-F5A8-4484-887A-9D8F6D9456B0}"/>
            </a:ext>
          </a:extLst>
        </xdr:cNvPr>
        <xdr:cNvSpPr txBox="1"/>
      </xdr:nvSpPr>
      <xdr:spPr>
        <a:xfrm>
          <a:off x="21075727" y="175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58183</xdr:rowOff>
    </xdr:from>
    <xdr:ext cx="469744" cy="259045"/>
    <xdr:sp macro="" textlink="">
      <xdr:nvSpPr>
        <xdr:cNvPr id="594" name="n_2mainValue【庁舎】&#10;一人当たり面積">
          <a:extLst>
            <a:ext uri="{FF2B5EF4-FFF2-40B4-BE49-F238E27FC236}">
              <a16:creationId xmlns:a16="http://schemas.microsoft.com/office/drawing/2014/main" id="{272E849F-1E01-4283-AFD0-E99455CA209B}"/>
            </a:ext>
          </a:extLst>
        </xdr:cNvPr>
        <xdr:cNvSpPr txBox="1"/>
      </xdr:nvSpPr>
      <xdr:spPr>
        <a:xfrm>
          <a:off x="20199427" y="1754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65040</xdr:rowOff>
    </xdr:from>
    <xdr:ext cx="469744" cy="259045"/>
    <xdr:sp macro="" textlink="">
      <xdr:nvSpPr>
        <xdr:cNvPr id="595" name="n_3mainValue【庁舎】&#10;一人当たり面積">
          <a:extLst>
            <a:ext uri="{FF2B5EF4-FFF2-40B4-BE49-F238E27FC236}">
              <a16:creationId xmlns:a16="http://schemas.microsoft.com/office/drawing/2014/main" id="{FDCED825-7ABF-4CA2-A00B-3A0B26BE017E}"/>
            </a:ext>
          </a:extLst>
        </xdr:cNvPr>
        <xdr:cNvSpPr txBox="1"/>
      </xdr:nvSpPr>
      <xdr:spPr>
        <a:xfrm>
          <a:off x="19310427" y="1755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a:extLst>
            <a:ext uri="{FF2B5EF4-FFF2-40B4-BE49-F238E27FC236}">
              <a16:creationId xmlns:a16="http://schemas.microsoft.com/office/drawing/2014/main" id="{3D3049EE-5704-4112-A1FD-111DA83BFE1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a:extLst>
            <a:ext uri="{FF2B5EF4-FFF2-40B4-BE49-F238E27FC236}">
              <a16:creationId xmlns:a16="http://schemas.microsoft.com/office/drawing/2014/main" id="{234D68E0-7D60-4DB3-B6C7-DB3C052F908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a:extLst>
            <a:ext uri="{FF2B5EF4-FFF2-40B4-BE49-F238E27FC236}">
              <a16:creationId xmlns:a16="http://schemas.microsoft.com/office/drawing/2014/main" id="{D7F1369B-30BD-4C9C-8F1C-09AC4C492E0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廃棄物処理施設は、村で保有している処理場はない。下水については合併浄化槽で処理し、ごみについても各家庭で生ごみ処理の導入を推進している。減価償却率に反映されているのは、近隣の自治体と設立した一部事務組合で保有している処理施設の負担割合分である。</a:t>
          </a:r>
          <a:endParaRPr lang="ja-JP" altLang="ja-JP" sz="1400">
            <a:effectLst/>
          </a:endParaRPr>
        </a:p>
        <a:p>
          <a:r>
            <a:rPr kumimoji="1" lang="ja-JP" altLang="ja-JP" sz="1100">
              <a:solidFill>
                <a:schemeClr val="dk1"/>
              </a:solidFill>
              <a:effectLst/>
              <a:latin typeface="+mn-lt"/>
              <a:ea typeface="+mn-ea"/>
              <a:cs typeface="+mn-cs"/>
            </a:rPr>
            <a:t>体育館は１館保有してる。昭和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年度の建築で、築後</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年を経過し法定耐用年数は経過している。</a:t>
          </a:r>
          <a:endParaRPr lang="ja-JP" altLang="ja-JP" sz="1400">
            <a:effectLst/>
          </a:endParaRPr>
        </a:p>
        <a:p>
          <a:r>
            <a:rPr kumimoji="1" lang="ja-JP" altLang="ja-JP" sz="1100">
              <a:solidFill>
                <a:schemeClr val="dk1"/>
              </a:solidFill>
              <a:effectLst/>
              <a:latin typeface="+mn-lt"/>
              <a:ea typeface="+mn-ea"/>
              <a:cs typeface="+mn-cs"/>
            </a:rPr>
            <a:t>福祉施設は、３施設保有している。現時点で法定耐用年数を経過した建物はないが、今後１０年程度ですべての施設が耐用年数を経過することになる。</a:t>
          </a:r>
          <a:endParaRPr lang="ja-JP" altLang="ja-JP" sz="1400">
            <a:effectLst/>
          </a:endParaRPr>
        </a:p>
        <a:p>
          <a:r>
            <a:rPr kumimoji="1" lang="ja-JP" altLang="ja-JP" sz="1100">
              <a:solidFill>
                <a:schemeClr val="dk1"/>
              </a:solidFill>
              <a:effectLst/>
              <a:latin typeface="+mn-lt"/>
              <a:ea typeface="+mn-ea"/>
              <a:cs typeface="+mn-cs"/>
            </a:rPr>
            <a:t>消防施設は、消防団の拠点施設が主な施設である。拠点施設で法定耐用年数を経過した建物はない。消防署は佐久広域連合が保有し、当該資産のうち負担割合分が指標に反映されている。</a:t>
          </a:r>
          <a:endParaRPr lang="ja-JP" altLang="ja-JP" sz="1400">
            <a:effectLst/>
          </a:endParaRPr>
        </a:p>
        <a:p>
          <a:r>
            <a:rPr kumimoji="1" lang="ja-JP" altLang="ja-JP" sz="1100">
              <a:solidFill>
                <a:schemeClr val="dk1"/>
              </a:solidFill>
              <a:effectLst/>
              <a:latin typeface="+mn-lt"/>
              <a:ea typeface="+mn-ea"/>
              <a:cs typeface="+mn-cs"/>
            </a:rPr>
            <a:t>庁舎は、役場建物のみであり、平成４年度の建築で築後</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年を経過している。耐用年数の半分程度を経過している。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
997
66.05
1,900,890
1,876,277
21,815
1,061,766
1,547,710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東京電力㈱の揚水式発電ダムの建設に伴い、ダムに係る固定資産税収入が発生し、Ｈ１８年度からＨ２１年度までの４年間、普通交付税の不交付団体となった。そのため、財政力指数はＨ１８年度以降、右肩上がりに上昇してきたが、Ｈ２０年度をピークに減少傾向に転じた。ダムの固定資産税収入は、毎年度４千万円ほど減少していくことが推測されているため、それに伴い財政力指数も今後数年間はゆるやかに下降していくものと思わ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1524</xdr:rowOff>
    </xdr:from>
    <xdr:to>
      <xdr:col>23</xdr:col>
      <xdr:colOff>133350</xdr:colOff>
      <xdr:row>40</xdr:row>
      <xdr:rowOff>11176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68595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153670</xdr:rowOff>
    </xdr:from>
    <xdr:to>
      <xdr:col>19</xdr:col>
      <xdr:colOff>133350</xdr:colOff>
      <xdr:row>40</xdr:row>
      <xdr:rowOff>1524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68402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134366</xdr:rowOff>
    </xdr:from>
    <xdr:to>
      <xdr:col>15</xdr:col>
      <xdr:colOff>82550</xdr:colOff>
      <xdr:row>39</xdr:row>
      <xdr:rowOff>153670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68209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115062</xdr:rowOff>
    </xdr:from>
    <xdr:to>
      <xdr:col>11</xdr:col>
      <xdr:colOff>31750</xdr:colOff>
      <xdr:row>39</xdr:row>
      <xdr:rowOff>134366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68016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131826</xdr:rowOff>
    </xdr:from>
    <xdr:to>
      <xdr:col>23</xdr:col>
      <xdr:colOff>184150</xdr:colOff>
      <xdr:row>40</xdr:row>
      <xdr:rowOff>61976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148353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122174</xdr:rowOff>
    </xdr:from>
    <xdr:to>
      <xdr:col>19</xdr:col>
      <xdr:colOff>184150</xdr:colOff>
      <xdr:row>40</xdr:row>
      <xdr:rowOff>52324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62501</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102870</xdr:rowOff>
    </xdr:from>
    <xdr:to>
      <xdr:col>15</xdr:col>
      <xdr:colOff>133350</xdr:colOff>
      <xdr:row>40</xdr:row>
      <xdr:rowOff>33020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43197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83566</xdr:rowOff>
    </xdr:from>
    <xdr:to>
      <xdr:col>11</xdr:col>
      <xdr:colOff>82550</xdr:colOff>
      <xdr:row>40</xdr:row>
      <xdr:rowOff>13716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23893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64262</xdr:rowOff>
    </xdr:from>
    <xdr:to>
      <xdr:col>7</xdr:col>
      <xdr:colOff>31750</xdr:colOff>
      <xdr:row>39</xdr:row>
      <xdr:rowOff>165862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4589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経常収支比率はＨ２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を境に類似団体の平均値を上回っているが、財政構造の弾力性は維持できていると思われる。経常経費充当一般財源の額は、扶助費や補助費等はほぼ横ばいで推移しているが、人件費や物件費は若干増加傾向にある。一方、経常一般財源の総額は、ダムの固定資産税の減少に伴い、Ｈ１８年度をピークに毎年度４千万円以上減少している。このため、経常収支比率は今後、増加していくものと推測される。経常経費に充当可能な特定財源を確保することが求められ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37888</xdr:rowOff>
    </xdr:from>
    <xdr:to>
      <xdr:col>23</xdr:col>
      <xdr:colOff>133350</xdr:colOff>
      <xdr:row>63</xdr:row>
      <xdr:rowOff>43921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39238"/>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43921</xdr:rowOff>
    </xdr:from>
    <xdr:to>
      <xdr:col>19</xdr:col>
      <xdr:colOff>133350</xdr:colOff>
      <xdr:row>63</xdr:row>
      <xdr:rowOff>51964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4527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13758</xdr:rowOff>
    </xdr:from>
    <xdr:to>
      <xdr:col>15</xdr:col>
      <xdr:colOff>82550</xdr:colOff>
      <xdr:row>63</xdr:row>
      <xdr:rowOff>51964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15108"/>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13758</xdr:rowOff>
    </xdr:from>
    <xdr:to>
      <xdr:col>11</xdr:col>
      <xdr:colOff>31750</xdr:colOff>
      <xdr:row>63</xdr:row>
      <xdr:rowOff>49954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1510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158538</xdr:rowOff>
    </xdr:from>
    <xdr:to>
      <xdr:col>23</xdr:col>
      <xdr:colOff>184150</xdr:colOff>
      <xdr:row>63</xdr:row>
      <xdr:rowOff>88688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3615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164571</xdr:rowOff>
    </xdr:from>
    <xdr:to>
      <xdr:col>19</xdr:col>
      <xdr:colOff>184150</xdr:colOff>
      <xdr:row>63</xdr:row>
      <xdr:rowOff>94721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104898</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6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1164</xdr:rowOff>
    </xdr:from>
    <xdr:to>
      <xdr:col>15</xdr:col>
      <xdr:colOff>133350</xdr:colOff>
      <xdr:row>63</xdr:row>
      <xdr:rowOff>102764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87541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8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134408</xdr:rowOff>
    </xdr:from>
    <xdr:to>
      <xdr:col>11</xdr:col>
      <xdr:colOff>82550</xdr:colOff>
      <xdr:row>63</xdr:row>
      <xdr:rowOff>64558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49335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170604</xdr:rowOff>
    </xdr:from>
    <xdr:to>
      <xdr:col>7</xdr:col>
      <xdr:colOff>31750</xdr:colOff>
      <xdr:row>63</xdr:row>
      <xdr:rowOff>100754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85531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人件費及び物件費は、近年、増加傾向にあり、</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年度決算額は、</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年度決算額から</a:t>
          </a:r>
          <a:r>
            <a:rPr lang="en-US" altLang="ja-JP" sz="1100">
              <a:solidFill>
                <a:schemeClr val="dk1"/>
              </a:solidFill>
              <a:effectLst/>
              <a:latin typeface="+mn-lt"/>
              <a:ea typeface="+mn-ea"/>
              <a:cs typeface="+mn-cs"/>
            </a:rPr>
            <a:t>27.2</a:t>
          </a:r>
          <a:r>
            <a:rPr lang="ja-JP" altLang="ja-JP" sz="1100">
              <a:solidFill>
                <a:schemeClr val="dk1"/>
              </a:solidFill>
              <a:effectLst/>
              <a:latin typeface="+mn-lt"/>
              <a:ea typeface="+mn-ea"/>
              <a:cs typeface="+mn-cs"/>
            </a:rPr>
            <a:t>％増加している。一方、南相木村の人口は</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年度末</a:t>
          </a:r>
          <a:r>
            <a:rPr lang="en-US" altLang="ja-JP" sz="1100">
              <a:solidFill>
                <a:schemeClr val="dk1"/>
              </a:solidFill>
              <a:effectLst/>
              <a:latin typeface="+mn-lt"/>
              <a:ea typeface="+mn-ea"/>
              <a:cs typeface="+mn-cs"/>
            </a:rPr>
            <a:t>1,017</a:t>
          </a:r>
          <a:r>
            <a:rPr lang="ja-JP" altLang="ja-JP" sz="1100">
              <a:solidFill>
                <a:schemeClr val="dk1"/>
              </a:solidFill>
              <a:effectLst/>
              <a:latin typeface="+mn-lt"/>
              <a:ea typeface="+mn-ea"/>
              <a:cs typeface="+mn-cs"/>
            </a:rPr>
            <a:t>人で、これは</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年度末人口</a:t>
          </a:r>
          <a:r>
            <a:rPr lang="en-US" altLang="ja-JP" sz="1100">
              <a:solidFill>
                <a:schemeClr val="dk1"/>
              </a:solidFill>
              <a:effectLst/>
              <a:latin typeface="+mn-lt"/>
              <a:ea typeface="+mn-ea"/>
              <a:cs typeface="+mn-cs"/>
            </a:rPr>
            <a:t>1,083</a:t>
          </a:r>
          <a:r>
            <a:rPr lang="ja-JP" altLang="ja-JP" sz="1100">
              <a:solidFill>
                <a:schemeClr val="dk1"/>
              </a:solidFill>
              <a:effectLst/>
              <a:latin typeface="+mn-lt"/>
              <a:ea typeface="+mn-ea"/>
              <a:cs typeface="+mn-cs"/>
            </a:rPr>
            <a:t>人から</a:t>
          </a:r>
          <a:r>
            <a:rPr lang="en-US" altLang="ja-JP" sz="1100">
              <a:solidFill>
                <a:schemeClr val="dk1"/>
              </a:solidFill>
              <a:effectLst/>
              <a:latin typeface="+mn-lt"/>
              <a:ea typeface="+mn-ea"/>
              <a:cs typeface="+mn-cs"/>
            </a:rPr>
            <a:t>66</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6.1</a:t>
          </a:r>
          <a:r>
            <a:rPr lang="ja-JP" altLang="ja-JP" sz="1100">
              <a:solidFill>
                <a:schemeClr val="dk1"/>
              </a:solidFill>
              <a:effectLst/>
              <a:latin typeface="+mn-lt"/>
              <a:ea typeface="+mn-ea"/>
              <a:cs typeface="+mn-cs"/>
            </a:rPr>
            <a:t>％）減少している。一方、類似団体の平均は、</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年度決算に比べ</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増加している。人口一人当たりの人件費・物件費を削減することは、現在ある行政サービスを低下させることにつながるので、一概に好ましいとは言えないが、行政サービスの水準を落とすことなく、人件費及び物件費を抑制することが今後の課題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124324</xdr:rowOff>
    </xdr:from>
    <xdr:to>
      <xdr:col>23</xdr:col>
      <xdr:colOff>133350</xdr:colOff>
      <xdr:row>85</xdr:row>
      <xdr:rowOff>28235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26124"/>
          <a:ext cx="838200" cy="7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123592</xdr:rowOff>
    </xdr:from>
    <xdr:to>
      <xdr:col>19</xdr:col>
      <xdr:colOff>133350</xdr:colOff>
      <xdr:row>84</xdr:row>
      <xdr:rowOff>124324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25392"/>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64982</xdr:rowOff>
    </xdr:from>
    <xdr:to>
      <xdr:col>15</xdr:col>
      <xdr:colOff>82550</xdr:colOff>
      <xdr:row>84</xdr:row>
      <xdr:rowOff>123592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66782"/>
          <a:ext cx="889000" cy="5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16216</xdr:rowOff>
    </xdr:from>
    <xdr:to>
      <xdr:col>11</xdr:col>
      <xdr:colOff>31750</xdr:colOff>
      <xdr:row>84</xdr:row>
      <xdr:rowOff>64982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18016"/>
          <a:ext cx="889000" cy="4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148885</xdr:rowOff>
    </xdr:from>
    <xdr:to>
      <xdr:col>23</xdr:col>
      <xdr:colOff>184150</xdr:colOff>
      <xdr:row>85</xdr:row>
      <xdr:rowOff>79035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5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120962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2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73524</xdr:rowOff>
    </xdr:from>
    <xdr:to>
      <xdr:col>19</xdr:col>
      <xdr:colOff>184150</xdr:colOff>
      <xdr:row>85</xdr:row>
      <xdr:rowOff>3674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159901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6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72792</xdr:rowOff>
    </xdr:from>
    <xdr:to>
      <xdr:col>15</xdr:col>
      <xdr:colOff>133350</xdr:colOff>
      <xdr:row>85</xdr:row>
      <xdr:rowOff>2942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7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159169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6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14182</xdr:rowOff>
    </xdr:from>
    <xdr:to>
      <xdr:col>11</xdr:col>
      <xdr:colOff>82550</xdr:colOff>
      <xdr:row>84</xdr:row>
      <xdr:rowOff>115782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1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100559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0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136866</xdr:rowOff>
    </xdr:from>
    <xdr:to>
      <xdr:col>7</xdr:col>
      <xdr:colOff>31750</xdr:colOff>
      <xdr:row>84</xdr:row>
      <xdr:rowOff>67016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6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51793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5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ラスパイレス指数は横ばいから若干上昇している。しかし、いまだに類似団体の平均からは低い状況となっている。平均値との差を縮めていく取組みが求められているが、給与水準の動向には人事院勧告が大きく影響しており、この早急な改善は困難な状況となっている。しかしながら、審議会や外部機関等に意見を求めながら、組織全体での見直しや検討を行い、格差是正を図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73977</xdr:rowOff>
    </xdr:from>
    <xdr:to>
      <xdr:col>81</xdr:col>
      <xdr:colOff>44450</xdr:colOff>
      <xdr:row>85</xdr:row>
      <xdr:rowOff>110173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647227"/>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110173</xdr:rowOff>
    </xdr:from>
    <xdr:to>
      <xdr:col>77</xdr:col>
      <xdr:colOff>44450</xdr:colOff>
      <xdr:row>85</xdr:row>
      <xdr:rowOff>134302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68342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154939</xdr:rowOff>
    </xdr:from>
    <xdr:to>
      <xdr:col>72</xdr:col>
      <xdr:colOff>203200</xdr:colOff>
      <xdr:row>85</xdr:row>
      <xdr:rowOff>134302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556739"/>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100648</xdr:rowOff>
    </xdr:from>
    <xdr:to>
      <xdr:col>68</xdr:col>
      <xdr:colOff>152400</xdr:colOff>
      <xdr:row>84</xdr:row>
      <xdr:rowOff>154939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502448"/>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23177</xdr:rowOff>
    </xdr:from>
    <xdr:to>
      <xdr:col>81</xdr:col>
      <xdr:colOff>95250</xdr:colOff>
      <xdr:row>85</xdr:row>
      <xdr:rowOff>124777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39704</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44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59373</xdr:rowOff>
    </xdr:from>
    <xdr:to>
      <xdr:col>77</xdr:col>
      <xdr:colOff>95250</xdr:colOff>
      <xdr:row>85</xdr:row>
      <xdr:rowOff>160973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6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171150</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401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83502</xdr:rowOff>
    </xdr:from>
    <xdr:to>
      <xdr:col>73</xdr:col>
      <xdr:colOff>44450</xdr:colOff>
      <xdr:row>86</xdr:row>
      <xdr:rowOff>13652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23829</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49848</xdr:rowOff>
    </xdr:from>
    <xdr:to>
      <xdr:col>64</xdr:col>
      <xdr:colOff>152400</xdr:colOff>
      <xdr:row>84</xdr:row>
      <xdr:rowOff>151448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4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161625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22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千人当たりの職員数は、ここ数年類似団体の平均を大幅に上回っている。これは職員数の増加を抑制し適正な定員管理に努めてきた一方、人口減少に歯止めがきかなくなってきているためである。現在の行政サービスの水準を維持していくためには人員削減は困難であるため、外部組織を含めた中で、より効率的な人員配置や職務分担に努め、必要時に応じ業務の民間委託等を図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76944</xdr:rowOff>
    </xdr:from>
    <xdr:to>
      <xdr:col>81</xdr:col>
      <xdr:colOff>44450</xdr:colOff>
      <xdr:row>64</xdr:row>
      <xdr:rowOff>81770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04974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76944</xdr:rowOff>
    </xdr:from>
    <xdr:to>
      <xdr:col>77</xdr:col>
      <xdr:colOff>44450</xdr:colOff>
      <xdr:row>64</xdr:row>
      <xdr:rowOff>77633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1049744"/>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1107</xdr:rowOff>
    </xdr:from>
    <xdr:to>
      <xdr:col>72</xdr:col>
      <xdr:colOff>203200</xdr:colOff>
      <xdr:row>64</xdr:row>
      <xdr:rowOff>77633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973907"/>
          <a:ext cx="889000" cy="7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104648</xdr:rowOff>
    </xdr:from>
    <xdr:to>
      <xdr:col>68</xdr:col>
      <xdr:colOff>152400</xdr:colOff>
      <xdr:row>64</xdr:row>
      <xdr:rowOff>1107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905998"/>
          <a:ext cx="889000" cy="6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30970</xdr:rowOff>
    </xdr:from>
    <xdr:to>
      <xdr:col>81</xdr:col>
      <xdr:colOff>95250</xdr:colOff>
      <xdr:row>64</xdr:row>
      <xdr:rowOff>132570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0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3047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97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26144</xdr:rowOff>
    </xdr:from>
    <xdr:to>
      <xdr:col>77</xdr:col>
      <xdr:colOff>95250</xdr:colOff>
      <xdr:row>64</xdr:row>
      <xdr:rowOff>127744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99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112521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085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26833</xdr:rowOff>
    </xdr:from>
    <xdr:to>
      <xdr:col>73</xdr:col>
      <xdr:colOff>44450</xdr:colOff>
      <xdr:row>64</xdr:row>
      <xdr:rowOff>128433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99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113210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08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121757</xdr:rowOff>
    </xdr:from>
    <xdr:to>
      <xdr:col>68</xdr:col>
      <xdr:colOff>203200</xdr:colOff>
      <xdr:row>64</xdr:row>
      <xdr:rowOff>51907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92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36684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00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53848</xdr:rowOff>
    </xdr:from>
    <xdr:to>
      <xdr:col>64</xdr:col>
      <xdr:colOff>152400</xdr:colOff>
      <xdr:row>63</xdr:row>
      <xdr:rowOff>155448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140225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はＨ１７年度から減少傾向にあり、Ｈ１８年度からは類似団体の平均を下回っている。これは、近年、大型公共事業を控え、起債の発行を抑制してきたためである。今後数年はこの状況が続くものと予想される。引き続き計画的な事業の立案・執行に努め、起債には有利な過疎債を活用するなど、公債費の抑制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37846</xdr:rowOff>
    </xdr:from>
    <xdr:to>
      <xdr:col>81</xdr:col>
      <xdr:colOff>44450</xdr:colOff>
      <xdr:row>39</xdr:row>
      <xdr:rowOff>61976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672439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61976</xdr:rowOff>
    </xdr:from>
    <xdr:to>
      <xdr:col>77</xdr:col>
      <xdr:colOff>44450</xdr:colOff>
      <xdr:row>39</xdr:row>
      <xdr:rowOff>86106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7485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86106</xdr:rowOff>
    </xdr:from>
    <xdr:to>
      <xdr:col>72</xdr:col>
      <xdr:colOff>203200</xdr:colOff>
      <xdr:row>39</xdr:row>
      <xdr:rowOff>129540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7726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6350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81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158496</xdr:rowOff>
    </xdr:from>
    <xdr:to>
      <xdr:col>81</xdr:col>
      <xdr:colOff>95250</xdr:colOff>
      <xdr:row>39</xdr:row>
      <xdr:rowOff>88646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3573</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51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11176</xdr:rowOff>
    </xdr:from>
    <xdr:to>
      <xdr:col>77</xdr:col>
      <xdr:colOff>95250</xdr:colOff>
      <xdr:row>39</xdr:row>
      <xdr:rowOff>112776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122953</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46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35306</xdr:rowOff>
    </xdr:from>
    <xdr:to>
      <xdr:col>73</xdr:col>
      <xdr:colOff>44450</xdr:colOff>
      <xdr:row>39</xdr:row>
      <xdr:rowOff>136906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147083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将来負担比率は、財政健全化法が施行された</a:t>
          </a:r>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年度以来、「数値なし」という状況が続いているが、</a:t>
          </a:r>
          <a:r>
            <a:rPr lang="en-US" altLang="ja-JP" sz="1100" b="0" i="0" baseline="0">
              <a:solidFill>
                <a:schemeClr val="dk1"/>
              </a:solidFill>
              <a:effectLst/>
              <a:latin typeface="+mn-lt"/>
              <a:ea typeface="+mn-ea"/>
              <a:cs typeface="+mn-cs"/>
            </a:rPr>
            <a:t>H30</a:t>
          </a:r>
          <a:r>
            <a:rPr lang="ja-JP" altLang="ja-JP" sz="1100" b="0" i="0" baseline="0">
              <a:solidFill>
                <a:schemeClr val="dk1"/>
              </a:solidFill>
              <a:effectLst/>
              <a:latin typeface="+mn-lt"/>
              <a:ea typeface="+mn-ea"/>
              <a:cs typeface="+mn-cs"/>
            </a:rPr>
            <a:t>年度決算における実数は　▲</a:t>
          </a:r>
          <a:r>
            <a:rPr lang="en-US" altLang="ja-JP" sz="1100" b="0" i="0" baseline="0">
              <a:solidFill>
                <a:schemeClr val="dk1"/>
              </a:solidFill>
              <a:effectLst/>
              <a:latin typeface="+mn-lt"/>
              <a:ea typeface="+mn-ea"/>
              <a:cs typeface="+mn-cs"/>
            </a:rPr>
            <a:t>522.5</a:t>
          </a:r>
          <a:r>
            <a:rPr lang="ja-JP" altLang="ja-JP" sz="1100" b="0" i="0" baseline="0">
              <a:solidFill>
                <a:schemeClr val="dk1"/>
              </a:solidFill>
              <a:effectLst/>
              <a:latin typeface="+mn-lt"/>
              <a:ea typeface="+mn-ea"/>
              <a:cs typeface="+mn-cs"/>
            </a:rPr>
            <a:t>％であり、これは前年度の▲</a:t>
          </a:r>
          <a:r>
            <a:rPr lang="en-US" altLang="ja-JP" sz="1100" b="0" i="0" baseline="0">
              <a:solidFill>
                <a:schemeClr val="dk1"/>
              </a:solidFill>
              <a:effectLst/>
              <a:latin typeface="+mn-lt"/>
              <a:ea typeface="+mn-ea"/>
              <a:cs typeface="+mn-cs"/>
            </a:rPr>
            <a:t>521.3</a:t>
          </a:r>
          <a:r>
            <a:rPr lang="ja-JP" altLang="ja-JP" sz="1100" b="0" i="0" baseline="0">
              <a:solidFill>
                <a:schemeClr val="dk1"/>
              </a:solidFill>
              <a:effectLst/>
              <a:latin typeface="+mn-lt"/>
              <a:ea typeface="+mn-ea"/>
              <a:cs typeface="+mn-cs"/>
            </a:rPr>
            <a:t>％よりも数値はさらに良くなっている。類似団体中の順位も１位（最良）という状況である。これは、将来負担額を充当可能財源等が大きく上回っているためであり、将来における財政負担は今のところ懸念された状況ではない。しかし、近い将来、老朽化等による公共施設や設備等の更新を行わなければならないため、その財源として基金の取り崩しが想定される。そこで、今後は中長期的な視点に立って基金や預貯金の効果的な運用を図っていか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
997
66.05
1,900,890
1,876,277
21,815
1,061,766
1,547,710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人件費充当経常一般財源のＨ</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３３６，５２６</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９，５１０</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２．９</a:t>
          </a:r>
          <a:r>
            <a:rPr lang="ja-JP" altLang="ja-JP" sz="1100" b="0" i="0" baseline="0">
              <a:solidFill>
                <a:schemeClr val="dk1"/>
              </a:solidFill>
              <a:effectLst/>
              <a:latin typeface="+mn-lt"/>
              <a:ea typeface="+mn-ea"/>
              <a:cs typeface="+mn-cs"/>
            </a:rPr>
            <a:t>％の増となった。類似団体との比較では、前年度に引き続き平均を上回っている。これは、全国的に人件費の抑制や定員管理に努めてきたことにより類似団体の数値が減少したためと推測される。南相木村では給与水準が低い一方、人口一人当たりの職員数が多いという現状を踏まえ、人件費以外の経常経費とのバランスを図りながら、今後大幅な増加とならないよう留意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10414</xdr:rowOff>
    </xdr:from>
    <xdr:to>
      <xdr:col>24</xdr:col>
      <xdr:colOff>25400</xdr:colOff>
      <xdr:row>39</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969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72136</xdr:rowOff>
    </xdr:from>
    <xdr:to>
      <xdr:col>19</xdr:col>
      <xdr:colOff>187325</xdr:colOff>
      <xdr:row>39</xdr:row>
      <xdr:rowOff>46990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872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xdr:rowOff>
    </xdr:from>
    <xdr:to>
      <xdr:col>15</xdr:col>
      <xdr:colOff>98425</xdr:colOff>
      <xdr:row>38</xdr:row>
      <xdr:rowOff>72136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232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xdr:rowOff>
    </xdr:from>
    <xdr:to>
      <xdr:col>11</xdr:col>
      <xdr:colOff>9525</xdr:colOff>
      <xdr:row>38</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23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131064</xdr:rowOff>
    </xdr:from>
    <xdr:to>
      <xdr:col>24</xdr:col>
      <xdr:colOff>76200</xdr:colOff>
      <xdr:row>39</xdr:row>
      <xdr:rowOff>61214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103141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167640</xdr:rowOff>
    </xdr:from>
    <xdr:to>
      <xdr:col>20</xdr:col>
      <xdr:colOff>38100</xdr:colOff>
      <xdr:row>39</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82567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21336</xdr:rowOff>
    </xdr:from>
    <xdr:to>
      <xdr:col>15</xdr:col>
      <xdr:colOff>149225</xdr:colOff>
      <xdr:row>38</xdr:row>
      <xdr:rowOff>122936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107713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128778</xdr:rowOff>
    </xdr:from>
    <xdr:to>
      <xdr:col>11</xdr:col>
      <xdr:colOff>60325</xdr:colOff>
      <xdr:row>38</xdr:row>
      <xdr:rowOff>58928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43705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39624</xdr:rowOff>
    </xdr:from>
    <xdr:to>
      <xdr:col>6</xdr:col>
      <xdr:colOff>171450</xdr:colOff>
      <xdr:row>38</xdr:row>
      <xdr:rowOff>141224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126001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物件費充当経常一般財源のＨ</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１７９，２９１</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２４，１８８</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１５．６</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となった。ここ数年は類似団体の平均を大きく上回っていたが、平成</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年度は特定財源の確保や、業務委託や備品購入の見直しを進め、物件費の抑制を図った。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78994</xdr:rowOff>
    </xdr:from>
    <xdr:to>
      <xdr:col>82</xdr:col>
      <xdr:colOff>107950</xdr:colOff>
      <xdr:row>17</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936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78994</xdr:rowOff>
    </xdr:from>
    <xdr:to>
      <xdr:col>78</xdr:col>
      <xdr:colOff>69850</xdr:colOff>
      <xdr:row>18</xdr:row>
      <xdr:rowOff>72136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9364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72136</xdr:rowOff>
    </xdr:from>
    <xdr:to>
      <xdr:col>73</xdr:col>
      <xdr:colOff>180975</xdr:colOff>
      <xdr:row>18</xdr:row>
      <xdr:rowOff>76708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1582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76708</xdr:rowOff>
    </xdr:from>
    <xdr:to>
      <xdr:col>69</xdr:col>
      <xdr:colOff>92075</xdr:colOff>
      <xdr:row>18</xdr:row>
      <xdr:rowOff>94996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1628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114571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21336</xdr:rowOff>
    </xdr:from>
    <xdr:to>
      <xdr:col>74</xdr:col>
      <xdr:colOff>31750</xdr:colOff>
      <xdr:row>18</xdr:row>
      <xdr:rowOff>122936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107713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25908</xdr:rowOff>
    </xdr:from>
    <xdr:to>
      <xdr:col>69</xdr:col>
      <xdr:colOff>142875</xdr:colOff>
      <xdr:row>18</xdr:row>
      <xdr:rowOff>127508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112285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44196</xdr:rowOff>
    </xdr:from>
    <xdr:to>
      <xdr:col>65</xdr:col>
      <xdr:colOff>53975</xdr:colOff>
      <xdr:row>18</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130573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扶助費充当経常一般財源のＨ</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２３，３４０</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５，３５７</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２９．８</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となった。これは、児童や高齢者への扶助費の増額が原因である。類似団体との比較では、過去</a:t>
          </a:r>
          <a:r>
            <a:rPr lang="ja-JP" altLang="en-US" sz="1100" b="0" i="0" baseline="0">
              <a:solidFill>
                <a:schemeClr val="dk1"/>
              </a:solidFill>
              <a:effectLst/>
              <a:latin typeface="+mn-lt"/>
              <a:ea typeface="+mn-ea"/>
              <a:cs typeface="+mn-cs"/>
            </a:rPr>
            <a:t>１０</a:t>
          </a:r>
          <a:r>
            <a:rPr lang="ja-JP" altLang="ja-JP" sz="1100" b="0" i="0" baseline="0">
              <a:solidFill>
                <a:schemeClr val="dk1"/>
              </a:solidFill>
              <a:effectLst/>
              <a:latin typeface="+mn-lt"/>
              <a:ea typeface="+mn-ea"/>
              <a:cs typeface="+mn-cs"/>
            </a:rPr>
            <a:t>年間にわたり平均値を大きく下回っている。これは生活保護費（該当なし）や生活弱者等への扶助費のうち、経常一般財源充当額が低いことが原因と思われる。今後も引き続き低い水準が維持されるものと推測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101600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309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38100</xdr:rowOff>
    </xdr:from>
    <xdr:to>
      <xdr:col>19</xdr:col>
      <xdr:colOff>187325</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29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0</xdr:rowOff>
    </xdr:from>
    <xdr:to>
      <xdr:col>15</xdr:col>
      <xdr:colOff>98425</xdr:colOff>
      <xdr:row>54</xdr:row>
      <xdr:rowOff>38100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25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158750</xdr:rowOff>
    </xdr:from>
    <xdr:to>
      <xdr:col>15</xdr:col>
      <xdr:colOff>149225</xdr:colOff>
      <xdr:row>54</xdr:row>
      <xdr:rowOff>88900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99077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120650</xdr:rowOff>
    </xdr:from>
    <xdr:to>
      <xdr:col>11</xdr:col>
      <xdr:colOff>60325</xdr:colOff>
      <xdr:row>54</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60977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維持補修費充当経常一般財源のＨ</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２２，４４２</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１，６９９</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８．２</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となった。道路や橋梁の維持補修費の</a:t>
          </a:r>
          <a:r>
            <a:rPr lang="ja-JP" altLang="en-US" sz="1100" b="0" i="0" baseline="0">
              <a:solidFill>
                <a:schemeClr val="dk1"/>
              </a:solidFill>
              <a:effectLst/>
              <a:latin typeface="+mn-lt"/>
              <a:ea typeface="+mn-ea"/>
              <a:cs typeface="+mn-cs"/>
            </a:rPr>
            <a:t>増額</a:t>
          </a:r>
          <a:r>
            <a:rPr lang="ja-JP" altLang="ja-JP" sz="1100" b="0" i="0" baseline="0">
              <a:solidFill>
                <a:schemeClr val="dk1"/>
              </a:solidFill>
              <a:effectLst/>
              <a:latin typeface="+mn-lt"/>
              <a:ea typeface="+mn-ea"/>
              <a:cs typeface="+mn-cs"/>
            </a:rPr>
            <a:t>であるが、今後は施設や設備に係る補修費の増加が見込まれる。また、繰出金充当経常一般財源のＨ</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１０２，３８４</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７，２３２</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７．６</a:t>
          </a:r>
          <a:r>
            <a:rPr lang="ja-JP" altLang="ja-JP" sz="1100" b="0" i="0" baseline="0">
              <a:solidFill>
                <a:schemeClr val="dk1"/>
              </a:solidFill>
              <a:effectLst/>
              <a:latin typeface="+mn-lt"/>
              <a:ea typeface="+mn-ea"/>
              <a:cs typeface="+mn-cs"/>
            </a:rPr>
            <a:t>％の増となった。国民健康保険事業や介護保険事業における財政負担が年々増加しており、今後も過大な繰り出しとならないよう引き続き留意する必要がある。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72136</xdr:rowOff>
    </xdr:from>
    <xdr:to>
      <xdr:col>82</xdr:col>
      <xdr:colOff>107950</xdr:colOff>
      <xdr:row>56</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6733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72136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659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62992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659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62992</xdr:rowOff>
    </xdr:from>
    <xdr:to>
      <xdr:col>69</xdr:col>
      <xdr:colOff>92075</xdr:colOff>
      <xdr:row>56</xdr:row>
      <xdr:rowOff>67564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64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21336</xdr:rowOff>
    </xdr:from>
    <xdr:to>
      <xdr:col>78</xdr:col>
      <xdr:colOff>120650</xdr:colOff>
      <xdr:row>56</xdr:row>
      <xdr:rowOff>122936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xdr:rowOff>
    </xdr:from>
    <xdr:to>
      <xdr:col>69</xdr:col>
      <xdr:colOff>142875</xdr:colOff>
      <xdr:row>56</xdr:row>
      <xdr:rowOff>113792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98569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xdr:rowOff>
    </xdr:from>
    <xdr:to>
      <xdr:col>65</xdr:col>
      <xdr:colOff>53975</xdr:colOff>
      <xdr:row>56</xdr:row>
      <xdr:rowOff>118364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103141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補助費等充当経常一般財源のＨ</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１１８，７５１</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７，００６</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６．３</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これは一部事務組合等への臨時的な補助が減少したことによる。南相木村ではＨ１８年度に策定した「行政改革プラン」に基づき補助金等の見直しを図り、類似した補助金の一本化や段階的削減などを実施し、補助金支出の削減に努めてきた。今後も引き続き適切な執行に努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58420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26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168148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260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168148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294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122428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123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公債費充当経常一般財源のＨ</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１０４，３７９</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▲１０，５２１</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９．２</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となった。これはＨ１７年度以降、有利な起債（過疎債等）のみ発行してきた成果が表れている。Ｈ</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年度末の起債現在高は、普通会計で</a:t>
          </a:r>
          <a:r>
            <a:rPr lang="ja-JP" altLang="en-US" sz="1100" b="0" i="0" baseline="0">
              <a:solidFill>
                <a:schemeClr val="dk1"/>
              </a:solidFill>
              <a:effectLst/>
              <a:latin typeface="+mn-lt"/>
              <a:ea typeface="+mn-ea"/>
              <a:cs typeface="+mn-cs"/>
            </a:rPr>
            <a:t>１，５４７，７１０</a:t>
          </a:r>
          <a:r>
            <a:rPr lang="ja-JP" altLang="ja-JP" sz="1100" b="0" i="0" baseline="0">
              <a:solidFill>
                <a:schemeClr val="dk1"/>
              </a:solidFill>
              <a:effectLst/>
              <a:latin typeface="+mn-lt"/>
              <a:ea typeface="+mn-ea"/>
              <a:cs typeface="+mn-cs"/>
            </a:rPr>
            <a:t>千円、特別会計を含んだ全会計で</a:t>
          </a:r>
          <a:r>
            <a:rPr lang="ja-JP" altLang="en-US" sz="1100" b="0" i="0" baseline="0">
              <a:solidFill>
                <a:schemeClr val="dk1"/>
              </a:solidFill>
              <a:effectLst/>
              <a:latin typeface="+mn-lt"/>
              <a:ea typeface="+mn-ea"/>
              <a:cs typeface="+mn-cs"/>
            </a:rPr>
            <a:t>１，５７４，８０２</a:t>
          </a:r>
          <a:r>
            <a:rPr lang="ja-JP" altLang="ja-JP" sz="1100" b="0" i="0" baseline="0">
              <a:solidFill>
                <a:schemeClr val="dk1"/>
              </a:solidFill>
              <a:effectLst/>
              <a:latin typeface="+mn-lt"/>
              <a:ea typeface="+mn-ea"/>
              <a:cs typeface="+mn-cs"/>
            </a:rPr>
            <a:t>千円となっている。今後も大型公共事業の執行には国県補助金など財源確保を前提とし、起債の発行には引き続き留意していく。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20320</xdr:rowOff>
    </xdr:from>
    <xdr:to>
      <xdr:col>24</xdr:col>
      <xdr:colOff>25400</xdr:colOff>
      <xdr:row>75</xdr:row>
      <xdr:rowOff>81280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8790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81280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8600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24130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2860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24130</xdr:rowOff>
    </xdr:from>
    <xdr:to>
      <xdr:col>11</xdr:col>
      <xdr:colOff>9525</xdr:colOff>
      <xdr:row>75</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882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157497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30480</xdr:rowOff>
    </xdr:from>
    <xdr:to>
      <xdr:col>20</xdr:col>
      <xdr:colOff>38100</xdr:colOff>
      <xdr:row>75</xdr:row>
      <xdr:rowOff>132080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142257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144780</xdr:rowOff>
    </xdr:from>
    <xdr:to>
      <xdr:col>11</xdr:col>
      <xdr:colOff>60325</xdr:colOff>
      <xdr:row>75</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85107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公債費を除く経常経費充当一般財源の額は、過去</a:t>
          </a:r>
          <a:r>
            <a:rPr lang="ja-JP" altLang="en-US" sz="1100" b="0" i="0" baseline="0">
              <a:solidFill>
                <a:schemeClr val="dk1"/>
              </a:solidFill>
              <a:effectLst/>
              <a:latin typeface="+mn-lt"/>
              <a:ea typeface="+mn-ea"/>
              <a:cs typeface="+mn-cs"/>
            </a:rPr>
            <a:t>１０</a:t>
          </a:r>
          <a:r>
            <a:rPr lang="ja-JP" altLang="ja-JP" sz="1100" b="0" i="0" baseline="0">
              <a:solidFill>
                <a:schemeClr val="dk1"/>
              </a:solidFill>
              <a:effectLst/>
              <a:latin typeface="+mn-lt"/>
              <a:ea typeface="+mn-ea"/>
              <a:cs typeface="+mn-cs"/>
            </a:rPr>
            <a:t>年間にわたり増加している。これは人件費や維持補修費に充当される経常一般財源の額が増加したことによる影響が大きいものと考えられる。全体から見ると経常経費の額は抑制されているものの、経常一般財源として村税、特にダムに係る固定資産税が毎年度４千万円以上減収となるため、今後も経常収支比率は増加の傾向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77</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29893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77</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2989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77</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2989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77</xdr:row>
      <xdr:rowOff>110998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2989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48277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103632</xdr:rowOff>
    </xdr:from>
    <xdr:to>
      <xdr:col>74</xdr:col>
      <xdr:colOff>31750</xdr:colOff>
      <xdr:row>78</xdr:row>
      <xdr:rowOff>33782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3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18559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146575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8078</xdr:rowOff>
    </xdr:from>
    <xdr:to>
      <xdr:col>29</xdr:col>
      <xdr:colOff>127000</xdr:colOff>
      <xdr:row>16</xdr:row>
      <xdr:rowOff>42170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798903"/>
          <a:ext cx="647700" cy="3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42170</xdr:rowOff>
    </xdr:from>
    <xdr:to>
      <xdr:col>26</xdr:col>
      <xdr:colOff>50800</xdr:colOff>
      <xdr:row>16</xdr:row>
      <xdr:rowOff>67530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32995"/>
          <a:ext cx="698500" cy="25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67530</xdr:rowOff>
    </xdr:from>
    <xdr:to>
      <xdr:col>22</xdr:col>
      <xdr:colOff>114300</xdr:colOff>
      <xdr:row>16</xdr:row>
      <xdr:rowOff>74597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58355"/>
          <a:ext cx="698500" cy="7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74597</xdr:rowOff>
    </xdr:from>
    <xdr:to>
      <xdr:col>18</xdr:col>
      <xdr:colOff>177800</xdr:colOff>
      <xdr:row>16</xdr:row>
      <xdr:rowOff>101538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65422"/>
          <a:ext cx="698500" cy="26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128728</xdr:rowOff>
    </xdr:from>
    <xdr:to>
      <xdr:col>29</xdr:col>
      <xdr:colOff>177800</xdr:colOff>
      <xdr:row>16</xdr:row>
      <xdr:rowOff>58878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4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145255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9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162820</xdr:rowOff>
    </xdr:from>
    <xdr:to>
      <xdr:col>26</xdr:col>
      <xdr:colOff>101600</xdr:colOff>
      <xdr:row>16</xdr:row>
      <xdr:rowOff>92970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8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103147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51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16730</xdr:rowOff>
    </xdr:from>
    <xdr:to>
      <xdr:col>22</xdr:col>
      <xdr:colOff>165100</xdr:colOff>
      <xdr:row>16</xdr:row>
      <xdr:rowOff>118330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07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128507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7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23797</xdr:rowOff>
    </xdr:from>
    <xdr:to>
      <xdr:col>19</xdr:col>
      <xdr:colOff>38100</xdr:colOff>
      <xdr:row>16</xdr:row>
      <xdr:rowOff>125397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14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135574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8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50738</xdr:rowOff>
    </xdr:from>
    <xdr:to>
      <xdr:col>15</xdr:col>
      <xdr:colOff>101600</xdr:colOff>
      <xdr:row>16</xdr:row>
      <xdr:rowOff>152338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41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162515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1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66974</xdr:rowOff>
    </xdr:from>
    <xdr:to>
      <xdr:col>29</xdr:col>
      <xdr:colOff>127000</xdr:colOff>
      <xdr:row>36</xdr:row>
      <xdr:rowOff>125500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020224"/>
          <a:ext cx="647700" cy="58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66974</xdr:rowOff>
    </xdr:from>
    <xdr:to>
      <xdr:col>26</xdr:col>
      <xdr:colOff>50800</xdr:colOff>
      <xdr:row>36</xdr:row>
      <xdr:rowOff>77906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020224"/>
          <a:ext cx="698500" cy="10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36995</xdr:rowOff>
    </xdr:from>
    <xdr:to>
      <xdr:col>22</xdr:col>
      <xdr:colOff>114300</xdr:colOff>
      <xdr:row>36</xdr:row>
      <xdr:rowOff>77906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90245"/>
          <a:ext cx="698500" cy="40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14561</xdr:rowOff>
    </xdr:from>
    <xdr:to>
      <xdr:col>18</xdr:col>
      <xdr:colOff>177800</xdr:colOff>
      <xdr:row>36</xdr:row>
      <xdr:rowOff>36995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67811"/>
          <a:ext cx="698500" cy="22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74700</xdr:rowOff>
    </xdr:from>
    <xdr:to>
      <xdr:col>29</xdr:col>
      <xdr:colOff>177800</xdr:colOff>
      <xdr:row>37</xdr:row>
      <xdr:rowOff>4850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27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326177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3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16174</xdr:rowOff>
    </xdr:from>
    <xdr:to>
      <xdr:col>26</xdr:col>
      <xdr:colOff>101600</xdr:colOff>
      <xdr:row>36</xdr:row>
      <xdr:rowOff>117774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6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102551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5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27106</xdr:rowOff>
    </xdr:from>
    <xdr:to>
      <xdr:col>22</xdr:col>
      <xdr:colOff>165100</xdr:colOff>
      <xdr:row>36</xdr:row>
      <xdr:rowOff>128706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80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113483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6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329095</xdr:rowOff>
    </xdr:from>
    <xdr:to>
      <xdr:col>19</xdr:col>
      <xdr:colOff>38100</xdr:colOff>
      <xdr:row>36</xdr:row>
      <xdr:rowOff>87795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39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72572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2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306661</xdr:rowOff>
    </xdr:from>
    <xdr:to>
      <xdr:col>15</xdr:col>
      <xdr:colOff>101600</xdr:colOff>
      <xdr:row>36</xdr:row>
      <xdr:rowOff>65361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17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50138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0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
997
66.05
1,900,890
1,876,277
21,815
1,061,766
1,547,710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11931</xdr:rowOff>
    </xdr:from>
    <xdr:to>
      <xdr:col>24</xdr:col>
      <xdr:colOff>63500</xdr:colOff>
      <xdr:row>34</xdr:row>
      <xdr:rowOff>49785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841231"/>
          <a:ext cx="838200" cy="3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49785</xdr:rowOff>
    </xdr:from>
    <xdr:to>
      <xdr:col>19</xdr:col>
      <xdr:colOff>177800</xdr:colOff>
      <xdr:row>34</xdr:row>
      <xdr:rowOff>91705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879085"/>
          <a:ext cx="889000" cy="4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91705</xdr:rowOff>
    </xdr:from>
    <xdr:to>
      <xdr:col>15</xdr:col>
      <xdr:colOff>50800</xdr:colOff>
      <xdr:row>34</xdr:row>
      <xdr:rowOff>103727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921005"/>
          <a:ext cx="889000" cy="1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103727</xdr:rowOff>
    </xdr:from>
    <xdr:to>
      <xdr:col>10</xdr:col>
      <xdr:colOff>114300</xdr:colOff>
      <xdr:row>34</xdr:row>
      <xdr:rowOff>126407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5933027"/>
          <a:ext cx="889000" cy="2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132581</xdr:rowOff>
    </xdr:from>
    <xdr:to>
      <xdr:col>24</xdr:col>
      <xdr:colOff>114300</xdr:colOff>
      <xdr:row>34</xdr:row>
      <xdr:rowOff>62731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79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155458</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64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170435</xdr:rowOff>
    </xdr:from>
    <xdr:to>
      <xdr:col>20</xdr:col>
      <xdr:colOff>38100</xdr:colOff>
      <xdr:row>34</xdr:row>
      <xdr:rowOff>100585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82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117112</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60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40905</xdr:rowOff>
    </xdr:from>
    <xdr:to>
      <xdr:col>15</xdr:col>
      <xdr:colOff>101600</xdr:colOff>
      <xdr:row>34</xdr:row>
      <xdr:rowOff>142505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87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159032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64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52927</xdr:rowOff>
    </xdr:from>
    <xdr:to>
      <xdr:col>10</xdr:col>
      <xdr:colOff>165100</xdr:colOff>
      <xdr:row>34</xdr:row>
      <xdr:rowOff>154527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8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171054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65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75607</xdr:rowOff>
    </xdr:from>
    <xdr:to>
      <xdr:col>6</xdr:col>
      <xdr:colOff>38100</xdr:colOff>
      <xdr:row>35</xdr:row>
      <xdr:rowOff>5757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90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22284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68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27020</xdr:rowOff>
    </xdr:from>
    <xdr:to>
      <xdr:col>24</xdr:col>
      <xdr:colOff>63500</xdr:colOff>
      <xdr:row>56</xdr:row>
      <xdr:rowOff>98238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28220"/>
          <a:ext cx="838200" cy="7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72972</xdr:rowOff>
    </xdr:from>
    <xdr:to>
      <xdr:col>19</xdr:col>
      <xdr:colOff>177800</xdr:colOff>
      <xdr:row>56</xdr:row>
      <xdr:rowOff>98238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674172"/>
          <a:ext cx="889000" cy="2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72972</xdr:rowOff>
    </xdr:from>
    <xdr:to>
      <xdr:col>15</xdr:col>
      <xdr:colOff>50800</xdr:colOff>
      <xdr:row>56</xdr:row>
      <xdr:rowOff>144037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74172"/>
          <a:ext cx="889000" cy="7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144037</xdr:rowOff>
    </xdr:from>
    <xdr:to>
      <xdr:col>10</xdr:col>
      <xdr:colOff>114300</xdr:colOff>
      <xdr:row>57</xdr:row>
      <xdr:rowOff>23002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45237"/>
          <a:ext cx="889000" cy="5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147670</xdr:rowOff>
    </xdr:from>
    <xdr:to>
      <xdr:col>24</xdr:col>
      <xdr:colOff>114300</xdr:colOff>
      <xdr:row>56</xdr:row>
      <xdr:rowOff>77820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7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170547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47438</xdr:rowOff>
    </xdr:from>
    <xdr:to>
      <xdr:col>20</xdr:col>
      <xdr:colOff>38100</xdr:colOff>
      <xdr:row>56</xdr:row>
      <xdr:rowOff>149038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165565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2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22172</xdr:rowOff>
    </xdr:from>
    <xdr:to>
      <xdr:col>15</xdr:col>
      <xdr:colOff>101600</xdr:colOff>
      <xdr:row>56</xdr:row>
      <xdr:rowOff>123772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2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140299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39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93237</xdr:rowOff>
    </xdr:from>
    <xdr:to>
      <xdr:col>10</xdr:col>
      <xdr:colOff>165100</xdr:colOff>
      <xdr:row>57</xdr:row>
      <xdr:rowOff>23387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39914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6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143652</xdr:rowOff>
    </xdr:from>
    <xdr:to>
      <xdr:col>6</xdr:col>
      <xdr:colOff>38100</xdr:colOff>
      <xdr:row>57</xdr:row>
      <xdr:rowOff>73802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90329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2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161905</xdr:rowOff>
    </xdr:from>
    <xdr:to>
      <xdr:col>24</xdr:col>
      <xdr:colOff>63500</xdr:colOff>
      <xdr:row>78</xdr:row>
      <xdr:rowOff>28662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63555"/>
          <a:ext cx="838200" cy="3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22650</xdr:rowOff>
    </xdr:from>
    <xdr:to>
      <xdr:col>19</xdr:col>
      <xdr:colOff>177800</xdr:colOff>
      <xdr:row>78</xdr:row>
      <xdr:rowOff>28662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95750"/>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22650</xdr:rowOff>
    </xdr:from>
    <xdr:to>
      <xdr:col>15</xdr:col>
      <xdr:colOff>50800</xdr:colOff>
      <xdr:row>78</xdr:row>
      <xdr:rowOff>68218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95750"/>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47613</xdr:rowOff>
    </xdr:from>
    <xdr:to>
      <xdr:col>10</xdr:col>
      <xdr:colOff>114300</xdr:colOff>
      <xdr:row>78</xdr:row>
      <xdr:rowOff>68218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20713"/>
          <a:ext cx="889000" cy="2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111105</xdr:rowOff>
    </xdr:from>
    <xdr:to>
      <xdr:col>24</xdr:col>
      <xdr:colOff>114300</xdr:colOff>
      <xdr:row>78</xdr:row>
      <xdr:rowOff>41255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133982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6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149312</xdr:rowOff>
    </xdr:from>
    <xdr:to>
      <xdr:col>20</xdr:col>
      <xdr:colOff>38100</xdr:colOff>
      <xdr:row>78</xdr:row>
      <xdr:rowOff>79462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70589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4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143300</xdr:rowOff>
    </xdr:from>
    <xdr:to>
      <xdr:col>15</xdr:col>
      <xdr:colOff>101600</xdr:colOff>
      <xdr:row>78</xdr:row>
      <xdr:rowOff>73450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64577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17418</xdr:rowOff>
    </xdr:from>
    <xdr:to>
      <xdr:col>10</xdr:col>
      <xdr:colOff>165100</xdr:colOff>
      <xdr:row>78</xdr:row>
      <xdr:rowOff>119018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110145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168263</xdr:rowOff>
    </xdr:from>
    <xdr:to>
      <xdr:col>6</xdr:col>
      <xdr:colOff>38100</xdr:colOff>
      <xdr:row>78</xdr:row>
      <xdr:rowOff>98413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89540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6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53366</xdr:rowOff>
    </xdr:from>
    <xdr:to>
      <xdr:col>24</xdr:col>
      <xdr:colOff>63500</xdr:colOff>
      <xdr:row>96</xdr:row>
      <xdr:rowOff>89436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12566"/>
          <a:ext cx="838200" cy="3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89436</xdr:rowOff>
    </xdr:from>
    <xdr:to>
      <xdr:col>19</xdr:col>
      <xdr:colOff>177800</xdr:colOff>
      <xdr:row>96</xdr:row>
      <xdr:rowOff>103000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48636"/>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103000</xdr:rowOff>
    </xdr:from>
    <xdr:to>
      <xdr:col>15</xdr:col>
      <xdr:colOff>50800</xdr:colOff>
      <xdr:row>96</xdr:row>
      <xdr:rowOff>117983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62200"/>
          <a:ext cx="889000" cy="1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117983</xdr:rowOff>
    </xdr:from>
    <xdr:to>
      <xdr:col>10</xdr:col>
      <xdr:colOff>114300</xdr:colOff>
      <xdr:row>96</xdr:row>
      <xdr:rowOff>143329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77183"/>
          <a:ext cx="889000" cy="2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2566</xdr:rowOff>
    </xdr:from>
    <xdr:to>
      <xdr:col>24</xdr:col>
      <xdr:colOff>114300</xdr:colOff>
      <xdr:row>96</xdr:row>
      <xdr:rowOff>104166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6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152443</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4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38636</xdr:rowOff>
    </xdr:from>
    <xdr:to>
      <xdr:col>20</xdr:col>
      <xdr:colOff>38100</xdr:colOff>
      <xdr:row>96</xdr:row>
      <xdr:rowOff>140236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9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131363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9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52200</xdr:rowOff>
    </xdr:from>
    <xdr:to>
      <xdr:col>15</xdr:col>
      <xdr:colOff>101600</xdr:colOff>
      <xdr:row>96</xdr:row>
      <xdr:rowOff>153800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144927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0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67183</xdr:rowOff>
    </xdr:from>
    <xdr:to>
      <xdr:col>10</xdr:col>
      <xdr:colOff>165100</xdr:colOff>
      <xdr:row>96</xdr:row>
      <xdr:rowOff>168783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159910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1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92529</xdr:rowOff>
    </xdr:from>
    <xdr:to>
      <xdr:col>6</xdr:col>
      <xdr:colOff>38100</xdr:colOff>
      <xdr:row>97</xdr:row>
      <xdr:rowOff>22679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5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13806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4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20653</xdr:rowOff>
    </xdr:from>
    <xdr:to>
      <xdr:col>55</xdr:col>
      <xdr:colOff>0</xdr:colOff>
      <xdr:row>37</xdr:row>
      <xdr:rowOff>44818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64303"/>
          <a:ext cx="838200" cy="2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44818</xdr:rowOff>
    </xdr:from>
    <xdr:to>
      <xdr:col>50</xdr:col>
      <xdr:colOff>114300</xdr:colOff>
      <xdr:row>37</xdr:row>
      <xdr:rowOff>65171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388468"/>
          <a:ext cx="889000" cy="2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65171</xdr:rowOff>
    </xdr:from>
    <xdr:to>
      <xdr:col>45</xdr:col>
      <xdr:colOff>177800</xdr:colOff>
      <xdr:row>37</xdr:row>
      <xdr:rowOff>74890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08821"/>
          <a:ext cx="8890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62814</xdr:rowOff>
    </xdr:from>
    <xdr:to>
      <xdr:col>41</xdr:col>
      <xdr:colOff>50800</xdr:colOff>
      <xdr:row>37</xdr:row>
      <xdr:rowOff>74890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06464"/>
          <a:ext cx="889000" cy="1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141303</xdr:rowOff>
    </xdr:from>
    <xdr:to>
      <xdr:col>55</xdr:col>
      <xdr:colOff>50800</xdr:colOff>
      <xdr:row>37</xdr:row>
      <xdr:rowOff>71453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1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164180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6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165468</xdr:rowOff>
    </xdr:from>
    <xdr:to>
      <xdr:col>50</xdr:col>
      <xdr:colOff>165100</xdr:colOff>
      <xdr:row>37</xdr:row>
      <xdr:rowOff>95618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86745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43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14371</xdr:rowOff>
    </xdr:from>
    <xdr:to>
      <xdr:col>46</xdr:col>
      <xdr:colOff>38100</xdr:colOff>
      <xdr:row>37</xdr:row>
      <xdr:rowOff>115971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107098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45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24090</xdr:rowOff>
    </xdr:from>
    <xdr:to>
      <xdr:col>41</xdr:col>
      <xdr:colOff>101600</xdr:colOff>
      <xdr:row>37</xdr:row>
      <xdr:rowOff>125690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6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116817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46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12014</xdr:rowOff>
    </xdr:from>
    <xdr:to>
      <xdr:col>36</xdr:col>
      <xdr:colOff>165100</xdr:colOff>
      <xdr:row>37</xdr:row>
      <xdr:rowOff>113614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130141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13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42329</xdr:rowOff>
    </xdr:from>
    <xdr:to>
      <xdr:col>55</xdr:col>
      <xdr:colOff>0</xdr:colOff>
      <xdr:row>57</xdr:row>
      <xdr:rowOff>72842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14979"/>
          <a:ext cx="838200" cy="3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72842</xdr:rowOff>
    </xdr:from>
    <xdr:to>
      <xdr:col>50</xdr:col>
      <xdr:colOff>114300</xdr:colOff>
      <xdr:row>57</xdr:row>
      <xdr:rowOff>84250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45492"/>
          <a:ext cx="889000" cy="1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84250</xdr:rowOff>
    </xdr:from>
    <xdr:to>
      <xdr:col>45</xdr:col>
      <xdr:colOff>177800</xdr:colOff>
      <xdr:row>57</xdr:row>
      <xdr:rowOff>140953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56900"/>
          <a:ext cx="889000" cy="5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140953</xdr:rowOff>
    </xdr:from>
    <xdr:to>
      <xdr:col>41</xdr:col>
      <xdr:colOff>50800</xdr:colOff>
      <xdr:row>58</xdr:row>
      <xdr:rowOff>3762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13603"/>
          <a:ext cx="889000" cy="3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162979</xdr:rowOff>
    </xdr:from>
    <xdr:to>
      <xdr:col>55</xdr:col>
      <xdr:colOff>50800</xdr:colOff>
      <xdr:row>57</xdr:row>
      <xdr:rowOff>93129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14406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1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22042</xdr:rowOff>
    </xdr:from>
    <xdr:to>
      <xdr:col>50</xdr:col>
      <xdr:colOff>165100</xdr:colOff>
      <xdr:row>57</xdr:row>
      <xdr:rowOff>123642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9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140169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6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33450</xdr:rowOff>
    </xdr:from>
    <xdr:to>
      <xdr:col>46</xdr:col>
      <xdr:colOff>38100</xdr:colOff>
      <xdr:row>57</xdr:row>
      <xdr:rowOff>135050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151577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90153</xdr:rowOff>
    </xdr:from>
    <xdr:to>
      <xdr:col>41</xdr:col>
      <xdr:colOff>101600</xdr:colOff>
      <xdr:row>58</xdr:row>
      <xdr:rowOff>20303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6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36830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3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124412</xdr:rowOff>
    </xdr:from>
    <xdr:to>
      <xdr:col>36</xdr:col>
      <xdr:colOff>165100</xdr:colOff>
      <xdr:row>58</xdr:row>
      <xdr:rowOff>54562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45689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98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55225</xdr:rowOff>
    </xdr:from>
    <xdr:to>
      <xdr:col>55</xdr:col>
      <xdr:colOff>0</xdr:colOff>
      <xdr:row>77</xdr:row>
      <xdr:rowOff>152566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56875"/>
          <a:ext cx="838200" cy="9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67087</xdr:rowOff>
    </xdr:from>
    <xdr:to>
      <xdr:col>50</xdr:col>
      <xdr:colOff>114300</xdr:colOff>
      <xdr:row>77</xdr:row>
      <xdr:rowOff>152566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268737"/>
          <a:ext cx="889000" cy="8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161877</xdr:rowOff>
    </xdr:from>
    <xdr:to>
      <xdr:col>45</xdr:col>
      <xdr:colOff>177800</xdr:colOff>
      <xdr:row>77</xdr:row>
      <xdr:rowOff>67087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192077"/>
          <a:ext cx="889000" cy="7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161877</xdr:rowOff>
    </xdr:from>
    <xdr:to>
      <xdr:col>41</xdr:col>
      <xdr:colOff>50800</xdr:colOff>
      <xdr:row>79</xdr:row>
      <xdr:rowOff>12891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192077"/>
          <a:ext cx="889000" cy="3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4425</xdr:rowOff>
    </xdr:from>
    <xdr:to>
      <xdr:col>55</xdr:col>
      <xdr:colOff>50800</xdr:colOff>
      <xdr:row>77</xdr:row>
      <xdr:rowOff>106025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27302</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05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101766</xdr:rowOff>
    </xdr:from>
    <xdr:to>
      <xdr:col>50</xdr:col>
      <xdr:colOff>165100</xdr:colOff>
      <xdr:row>78</xdr:row>
      <xdr:rowOff>31916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48443</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307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16287</xdr:rowOff>
    </xdr:from>
    <xdr:to>
      <xdr:col>46</xdr:col>
      <xdr:colOff>38100</xdr:colOff>
      <xdr:row>77</xdr:row>
      <xdr:rowOff>117887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134414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99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111077</xdr:rowOff>
    </xdr:from>
    <xdr:to>
      <xdr:col>41</xdr:col>
      <xdr:colOff>101600</xdr:colOff>
      <xdr:row>77</xdr:row>
      <xdr:rowOff>41227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14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57754</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91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133541</xdr:rowOff>
    </xdr:from>
    <xdr:to>
      <xdr:col>36</xdr:col>
      <xdr:colOff>165100</xdr:colOff>
      <xdr:row>79</xdr:row>
      <xdr:rowOff>63691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0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54818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9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171132</xdr:rowOff>
    </xdr:from>
    <xdr:to>
      <xdr:col>55</xdr:col>
      <xdr:colOff>0</xdr:colOff>
      <xdr:row>98</xdr:row>
      <xdr:rowOff>37573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01782"/>
          <a:ext cx="8382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37573</xdr:rowOff>
    </xdr:from>
    <xdr:to>
      <xdr:col>50</xdr:col>
      <xdr:colOff>114300</xdr:colOff>
      <xdr:row>98</xdr:row>
      <xdr:rowOff>48899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39673"/>
          <a:ext cx="889000" cy="1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48899</xdr:rowOff>
    </xdr:from>
    <xdr:to>
      <xdr:col>45</xdr:col>
      <xdr:colOff>177800</xdr:colOff>
      <xdr:row>98</xdr:row>
      <xdr:rowOff>139700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50999"/>
          <a:ext cx="889000" cy="9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72099</xdr:rowOff>
    </xdr:from>
    <xdr:to>
      <xdr:col>41</xdr:col>
      <xdr:colOff>50800</xdr:colOff>
      <xdr:row>98</xdr:row>
      <xdr:rowOff>139700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74199"/>
          <a:ext cx="889000" cy="6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120332</xdr:rowOff>
    </xdr:from>
    <xdr:to>
      <xdr:col>55</xdr:col>
      <xdr:colOff>50800</xdr:colOff>
      <xdr:row>98</xdr:row>
      <xdr:rowOff>50482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143209</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0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158223</xdr:rowOff>
    </xdr:from>
    <xdr:to>
      <xdr:col>50</xdr:col>
      <xdr:colOff>165100</xdr:colOff>
      <xdr:row>98</xdr:row>
      <xdr:rowOff>88373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8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104900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6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169549</xdr:rowOff>
    </xdr:from>
    <xdr:to>
      <xdr:col>46</xdr:col>
      <xdr:colOff>38100</xdr:colOff>
      <xdr:row>98</xdr:row>
      <xdr:rowOff>99699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0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116226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7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10177</xdr:rowOff>
    </xdr:from>
    <xdr:ext cx="249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73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21299</xdr:rowOff>
    </xdr:from>
    <xdr:to>
      <xdr:col>36</xdr:col>
      <xdr:colOff>165100</xdr:colOff>
      <xdr:row>98</xdr:row>
      <xdr:rowOff>122899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139426</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9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1730</xdr:rowOff>
    </xdr:from>
    <xdr:to>
      <xdr:col>85</xdr:col>
      <xdr:colOff>127000</xdr:colOff>
      <xdr:row>78</xdr:row>
      <xdr:rowOff>15835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74830"/>
          <a:ext cx="8382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1730</xdr:rowOff>
    </xdr:from>
    <xdr:to>
      <xdr:col>81</xdr:col>
      <xdr:colOff>50800</xdr:colOff>
      <xdr:row>78</xdr:row>
      <xdr:rowOff>38827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74830"/>
          <a:ext cx="889000" cy="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21309</xdr:rowOff>
    </xdr:from>
    <xdr:to>
      <xdr:col>76</xdr:col>
      <xdr:colOff>114300</xdr:colOff>
      <xdr:row>78</xdr:row>
      <xdr:rowOff>38827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94409"/>
          <a:ext cx="889000" cy="1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9505</xdr:rowOff>
    </xdr:from>
    <xdr:to>
      <xdr:col>71</xdr:col>
      <xdr:colOff>177800</xdr:colOff>
      <xdr:row>78</xdr:row>
      <xdr:rowOff>21309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82605"/>
          <a:ext cx="889000" cy="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136485</xdr:rowOff>
    </xdr:from>
    <xdr:to>
      <xdr:col>85</xdr:col>
      <xdr:colOff>177800</xdr:colOff>
      <xdr:row>78</xdr:row>
      <xdr:rowOff>66635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114912</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1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122380</xdr:rowOff>
    </xdr:from>
    <xdr:to>
      <xdr:col>81</xdr:col>
      <xdr:colOff>101600</xdr:colOff>
      <xdr:row>78</xdr:row>
      <xdr:rowOff>52530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43657</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41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159477</xdr:rowOff>
    </xdr:from>
    <xdr:to>
      <xdr:col>76</xdr:col>
      <xdr:colOff>165100</xdr:colOff>
      <xdr:row>78</xdr:row>
      <xdr:rowOff>89627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6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80754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5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141959</xdr:rowOff>
    </xdr:from>
    <xdr:to>
      <xdr:col>72</xdr:col>
      <xdr:colOff>38100</xdr:colOff>
      <xdr:row>78</xdr:row>
      <xdr:rowOff>72109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4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63236</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43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130155</xdr:rowOff>
    </xdr:from>
    <xdr:to>
      <xdr:col>67</xdr:col>
      <xdr:colOff>101600</xdr:colOff>
      <xdr:row>78</xdr:row>
      <xdr:rowOff>60305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51432</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42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63982</xdr:rowOff>
    </xdr:from>
    <xdr:to>
      <xdr:col>85</xdr:col>
      <xdr:colOff>127000</xdr:colOff>
      <xdr:row>99</xdr:row>
      <xdr:rowOff>90698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7037532"/>
          <a:ext cx="838200" cy="2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54229</xdr:rowOff>
    </xdr:from>
    <xdr:to>
      <xdr:col>81</xdr:col>
      <xdr:colOff>50800</xdr:colOff>
      <xdr:row>99</xdr:row>
      <xdr:rowOff>63982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7027779"/>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102197</xdr:rowOff>
    </xdr:from>
    <xdr:to>
      <xdr:col>76</xdr:col>
      <xdr:colOff>114300</xdr:colOff>
      <xdr:row>99</xdr:row>
      <xdr:rowOff>54229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04297"/>
          <a:ext cx="889000" cy="12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102197</xdr:rowOff>
    </xdr:from>
    <xdr:to>
      <xdr:col>71</xdr:col>
      <xdr:colOff>177800</xdr:colOff>
      <xdr:row>99</xdr:row>
      <xdr:rowOff>75544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04297"/>
          <a:ext cx="889000" cy="14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39898</xdr:rowOff>
    </xdr:from>
    <xdr:to>
      <xdr:col>85</xdr:col>
      <xdr:colOff>177800</xdr:colOff>
      <xdr:row>99</xdr:row>
      <xdr:rowOff>141498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70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126275</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13182</xdr:rowOff>
    </xdr:from>
    <xdr:to>
      <xdr:col>81</xdr:col>
      <xdr:colOff>101600</xdr:colOff>
      <xdr:row>99</xdr:row>
      <xdr:rowOff>114782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105909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7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3429</xdr:rowOff>
    </xdr:from>
    <xdr:to>
      <xdr:col>76</xdr:col>
      <xdr:colOff>165100</xdr:colOff>
      <xdr:row>99</xdr:row>
      <xdr:rowOff>105029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7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96156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51397</xdr:rowOff>
    </xdr:from>
    <xdr:to>
      <xdr:col>72</xdr:col>
      <xdr:colOff>38100</xdr:colOff>
      <xdr:row>98</xdr:row>
      <xdr:rowOff>152997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169524</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2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24744</xdr:rowOff>
    </xdr:from>
    <xdr:to>
      <xdr:col>67</xdr:col>
      <xdr:colOff>101600</xdr:colOff>
      <xdr:row>99</xdr:row>
      <xdr:rowOff>126344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9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117471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9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166884</xdr:rowOff>
    </xdr:from>
    <xdr:to>
      <xdr:col>116</xdr:col>
      <xdr:colOff>63500</xdr:colOff>
      <xdr:row>58</xdr:row>
      <xdr:rowOff>82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939534"/>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82</xdr:rowOff>
    </xdr:from>
    <xdr:to>
      <xdr:col>111</xdr:col>
      <xdr:colOff>177800</xdr:colOff>
      <xdr:row>58</xdr:row>
      <xdr:rowOff>15532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44182"/>
          <a:ext cx="8890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10808</xdr:rowOff>
    </xdr:from>
    <xdr:to>
      <xdr:col>107</xdr:col>
      <xdr:colOff>50800</xdr:colOff>
      <xdr:row>58</xdr:row>
      <xdr:rowOff>15532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954908"/>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4769</xdr:rowOff>
    </xdr:from>
    <xdr:to>
      <xdr:col>102</xdr:col>
      <xdr:colOff>114300</xdr:colOff>
      <xdr:row>58</xdr:row>
      <xdr:rowOff>10808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48869"/>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116084</xdr:rowOff>
    </xdr:from>
    <xdr:to>
      <xdr:col>116</xdr:col>
      <xdr:colOff>114300</xdr:colOff>
      <xdr:row>58</xdr:row>
      <xdr:rowOff>46234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8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138961</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120732</xdr:rowOff>
    </xdr:from>
    <xdr:to>
      <xdr:col>112</xdr:col>
      <xdr:colOff>38100</xdr:colOff>
      <xdr:row>58</xdr:row>
      <xdr:rowOff>50882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9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67409</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6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136182</xdr:rowOff>
    </xdr:from>
    <xdr:to>
      <xdr:col>107</xdr:col>
      <xdr:colOff>101600</xdr:colOff>
      <xdr:row>58</xdr:row>
      <xdr:rowOff>66332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82859</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68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131458</xdr:rowOff>
    </xdr:from>
    <xdr:to>
      <xdr:col>102</xdr:col>
      <xdr:colOff>165100</xdr:colOff>
      <xdr:row>58</xdr:row>
      <xdr:rowOff>61608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0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78135</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7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125419</xdr:rowOff>
    </xdr:from>
    <xdr:to>
      <xdr:col>98</xdr:col>
      <xdr:colOff>38100</xdr:colOff>
      <xdr:row>58</xdr:row>
      <xdr:rowOff>55569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72096</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168316</xdr:rowOff>
    </xdr:from>
    <xdr:to>
      <xdr:col>116</xdr:col>
      <xdr:colOff>63500</xdr:colOff>
      <xdr:row>75</xdr:row>
      <xdr:rowOff>40835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855616"/>
          <a:ext cx="838200" cy="4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40835</xdr:rowOff>
    </xdr:from>
    <xdr:to>
      <xdr:col>111</xdr:col>
      <xdr:colOff>177800</xdr:colOff>
      <xdr:row>75</xdr:row>
      <xdr:rowOff>75495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899585"/>
          <a:ext cx="889000" cy="3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58561</xdr:rowOff>
    </xdr:from>
    <xdr:to>
      <xdr:col>107</xdr:col>
      <xdr:colOff>50800</xdr:colOff>
      <xdr:row>75</xdr:row>
      <xdr:rowOff>75495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917311"/>
          <a:ext cx="889000" cy="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58561</xdr:rowOff>
    </xdr:from>
    <xdr:to>
      <xdr:col>102</xdr:col>
      <xdr:colOff>114300</xdr:colOff>
      <xdr:row>75</xdr:row>
      <xdr:rowOff>146718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917311"/>
          <a:ext cx="889000" cy="8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117516</xdr:rowOff>
    </xdr:from>
    <xdr:to>
      <xdr:col>116</xdr:col>
      <xdr:colOff>114300</xdr:colOff>
      <xdr:row>75</xdr:row>
      <xdr:rowOff>47666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140393</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65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161485</xdr:rowOff>
    </xdr:from>
    <xdr:to>
      <xdr:col>112</xdr:col>
      <xdr:colOff>38100</xdr:colOff>
      <xdr:row>75</xdr:row>
      <xdr:rowOff>91635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108162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62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24695</xdr:rowOff>
    </xdr:from>
    <xdr:to>
      <xdr:col>107</xdr:col>
      <xdr:colOff>101600</xdr:colOff>
      <xdr:row>75</xdr:row>
      <xdr:rowOff>126295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142822</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65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7761</xdr:rowOff>
    </xdr:from>
    <xdr:to>
      <xdr:col>102</xdr:col>
      <xdr:colOff>165100</xdr:colOff>
      <xdr:row>75</xdr:row>
      <xdr:rowOff>109361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125888</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64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95918</xdr:rowOff>
    </xdr:from>
    <xdr:to>
      <xdr:col>98</xdr:col>
      <xdr:colOff>38100</xdr:colOff>
      <xdr:row>76</xdr:row>
      <xdr:rowOff>26068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42595</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72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類似団体を大きく上回っている状況である。これはＣＡＴＶ、村営バス運営等独自の行政サービスを行っているためである。今後大幅な増加とならないよう留意していく必要がある。物件費・・・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年度から連続</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年増加していたが、平成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で抑制を図ったが、平成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は業務委託</a:t>
          </a:r>
          <a:r>
            <a:rPr kumimoji="1" lang="ja-JP" altLang="en-US" sz="1100">
              <a:solidFill>
                <a:schemeClr val="dk1"/>
              </a:solidFill>
              <a:effectLst/>
              <a:latin typeface="+mn-lt"/>
              <a:ea typeface="+mn-ea"/>
              <a:cs typeface="+mn-cs"/>
            </a:rPr>
            <a:t>（温泉等）が増加した。</a:t>
          </a:r>
          <a:endParaRPr lang="ja-JP" altLang="ja-JP" sz="1400">
            <a:effectLst/>
          </a:endParaRPr>
        </a:p>
        <a:p>
          <a:r>
            <a:rPr kumimoji="1" lang="ja-JP" altLang="ja-JP" sz="1100">
              <a:solidFill>
                <a:schemeClr val="dk1"/>
              </a:solidFill>
              <a:effectLst/>
              <a:latin typeface="+mn-lt"/>
              <a:ea typeface="+mn-ea"/>
              <a:cs typeface="+mn-cs"/>
            </a:rPr>
            <a:t>維持補修費・・・</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年連続類似団体を下回っている状況で</a:t>
          </a:r>
          <a:r>
            <a:rPr kumimoji="1" lang="ja-JP" altLang="en-US" sz="1100">
              <a:solidFill>
                <a:schemeClr val="dk1"/>
              </a:solidFill>
              <a:effectLst/>
              <a:latin typeface="+mn-lt"/>
              <a:ea typeface="+mn-ea"/>
              <a:cs typeface="+mn-cs"/>
            </a:rPr>
            <a:t>あったが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年度は庁舎等の修繕事業が増加した。</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年連続類似団体を下回っている状況である。これは生活保護費（該当なし）が影響している。補助費等・・・類似団体と同様の数値で推移している。引き続き補助金の一般化等進めていく。</a:t>
          </a:r>
          <a:endParaRPr lang="ja-JP" altLang="ja-JP" sz="1400">
            <a:effectLst/>
          </a:endParaRPr>
        </a:p>
        <a:p>
          <a:r>
            <a:rPr kumimoji="1" lang="ja-JP" altLang="ja-JP" sz="1100">
              <a:solidFill>
                <a:schemeClr val="dk1"/>
              </a:solidFill>
              <a:effectLst/>
              <a:latin typeface="+mn-lt"/>
              <a:ea typeface="+mn-ea"/>
              <a:cs typeface="+mn-cs"/>
            </a:rPr>
            <a:t>普通建設事業費・・・Ｈ</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年度には若者定住促進住宅整備事業を実施したため、類似団体平均を大きく上回っている。（うち新規整備）公債費・・・平成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年度から類似団体を大きく下回っている。これは繰上償還や有利な起債以外発行しなかったことによる。積立金・・・平成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年度は類似団体を下回っている。これは平成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の実質収支が影響している。貸付金・・・教育員会が実施している奨学金制度であり、類似団体を上回っている原因は貸付金の額が多いためである。繰出金・・・国民健康保険事業や介護保険事業における財政負担が年々増加しており、今後も過大な繰り出しとならないよう留意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
997
66.05
1,900,890
1,876,277
21,815
1,061,766
1,547,710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95504</xdr:rowOff>
    </xdr:from>
    <xdr:to>
      <xdr:col>24</xdr:col>
      <xdr:colOff>63500</xdr:colOff>
      <xdr:row>35</xdr:row>
      <xdr:rowOff>5093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5924804"/>
          <a:ext cx="8382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95504</xdr:rowOff>
    </xdr:from>
    <xdr:to>
      <xdr:col>19</xdr:col>
      <xdr:colOff>177800</xdr:colOff>
      <xdr:row>35</xdr:row>
      <xdr:rowOff>31058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924804"/>
          <a:ext cx="889000" cy="10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160064</xdr:rowOff>
    </xdr:from>
    <xdr:to>
      <xdr:col>15</xdr:col>
      <xdr:colOff>50800</xdr:colOff>
      <xdr:row>35</xdr:row>
      <xdr:rowOff>31058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5989364"/>
          <a:ext cx="8890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160064</xdr:rowOff>
    </xdr:from>
    <xdr:to>
      <xdr:col>10</xdr:col>
      <xdr:colOff>114300</xdr:colOff>
      <xdr:row>35</xdr:row>
      <xdr:rowOff>40240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989364"/>
          <a:ext cx="8890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125743</xdr:rowOff>
    </xdr:from>
    <xdr:to>
      <xdr:col>24</xdr:col>
      <xdr:colOff>114300</xdr:colOff>
      <xdr:row>35</xdr:row>
      <xdr:rowOff>55893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5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148620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0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44704</xdr:rowOff>
    </xdr:from>
    <xdr:to>
      <xdr:col>20</xdr:col>
      <xdr:colOff>38100</xdr:colOff>
      <xdr:row>34</xdr:row>
      <xdr:rowOff>146304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162831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64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151708</xdr:rowOff>
    </xdr:from>
    <xdr:to>
      <xdr:col>15</xdr:col>
      <xdr:colOff>101600</xdr:colOff>
      <xdr:row>35</xdr:row>
      <xdr:rowOff>81858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8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98385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109264</xdr:rowOff>
    </xdr:from>
    <xdr:to>
      <xdr:col>10</xdr:col>
      <xdr:colOff>165100</xdr:colOff>
      <xdr:row>35</xdr:row>
      <xdr:rowOff>39414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3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55941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1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160890</xdr:rowOff>
    </xdr:from>
    <xdr:to>
      <xdr:col>6</xdr:col>
      <xdr:colOff>38100</xdr:colOff>
      <xdr:row>35</xdr:row>
      <xdr:rowOff>91040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9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107567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6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107886</xdr:rowOff>
    </xdr:from>
    <xdr:to>
      <xdr:col>24</xdr:col>
      <xdr:colOff>63500</xdr:colOff>
      <xdr:row>57</xdr:row>
      <xdr:rowOff>110650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80536"/>
          <a:ext cx="838200" cy="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150209</xdr:rowOff>
    </xdr:from>
    <xdr:to>
      <xdr:col>19</xdr:col>
      <xdr:colOff>177800</xdr:colOff>
      <xdr:row>57</xdr:row>
      <xdr:rowOff>110650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751409"/>
          <a:ext cx="889000" cy="13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150209</xdr:rowOff>
    </xdr:from>
    <xdr:to>
      <xdr:col>15</xdr:col>
      <xdr:colOff>50800</xdr:colOff>
      <xdr:row>57</xdr:row>
      <xdr:rowOff>9226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751409"/>
          <a:ext cx="889000" cy="3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9226</xdr:rowOff>
    </xdr:from>
    <xdr:to>
      <xdr:col>10</xdr:col>
      <xdr:colOff>114300</xdr:colOff>
      <xdr:row>57</xdr:row>
      <xdr:rowOff>144569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781876"/>
          <a:ext cx="889000" cy="13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57086</xdr:rowOff>
    </xdr:from>
    <xdr:to>
      <xdr:col>24</xdr:col>
      <xdr:colOff>114300</xdr:colOff>
      <xdr:row>57</xdr:row>
      <xdr:rowOff>158686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2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79963</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8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59850</xdr:rowOff>
    </xdr:from>
    <xdr:to>
      <xdr:col>20</xdr:col>
      <xdr:colOff>38100</xdr:colOff>
      <xdr:row>57</xdr:row>
      <xdr:rowOff>161450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6527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0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99409</xdr:rowOff>
    </xdr:from>
    <xdr:to>
      <xdr:col>15</xdr:col>
      <xdr:colOff>101600</xdr:colOff>
      <xdr:row>57</xdr:row>
      <xdr:rowOff>29559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7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46086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47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129876</xdr:rowOff>
    </xdr:from>
    <xdr:to>
      <xdr:col>10</xdr:col>
      <xdr:colOff>165100</xdr:colOff>
      <xdr:row>57</xdr:row>
      <xdr:rowOff>60026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3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76553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50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93769</xdr:rowOff>
    </xdr:from>
    <xdr:to>
      <xdr:col>6</xdr:col>
      <xdr:colOff>38100</xdr:colOff>
      <xdr:row>58</xdr:row>
      <xdr:rowOff>23919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6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40446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4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107435</xdr:rowOff>
    </xdr:from>
    <xdr:to>
      <xdr:col>24</xdr:col>
      <xdr:colOff>63500</xdr:colOff>
      <xdr:row>76</xdr:row>
      <xdr:rowOff>124777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37635"/>
          <a:ext cx="838200" cy="1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107435</xdr:rowOff>
    </xdr:from>
    <xdr:to>
      <xdr:col>19</xdr:col>
      <xdr:colOff>177800</xdr:colOff>
      <xdr:row>76</xdr:row>
      <xdr:rowOff>159882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37635"/>
          <a:ext cx="889000" cy="5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159882</xdr:rowOff>
    </xdr:from>
    <xdr:to>
      <xdr:col>15</xdr:col>
      <xdr:colOff>50800</xdr:colOff>
      <xdr:row>77</xdr:row>
      <xdr:rowOff>6350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90082"/>
          <a:ext cx="889000" cy="1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6350</xdr:rowOff>
    </xdr:from>
    <xdr:to>
      <xdr:col>10</xdr:col>
      <xdr:colOff>114300</xdr:colOff>
      <xdr:row>77</xdr:row>
      <xdr:rowOff>39215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08000"/>
          <a:ext cx="889000" cy="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73977</xdr:rowOff>
    </xdr:from>
    <xdr:to>
      <xdr:col>24</xdr:col>
      <xdr:colOff>114300</xdr:colOff>
      <xdr:row>77</xdr:row>
      <xdr:rowOff>4127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96855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5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56635</xdr:rowOff>
    </xdr:from>
    <xdr:to>
      <xdr:col>20</xdr:col>
      <xdr:colOff>38100</xdr:colOff>
      <xdr:row>76</xdr:row>
      <xdr:rowOff>158235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3312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6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109082</xdr:rowOff>
    </xdr:from>
    <xdr:to>
      <xdr:col>15</xdr:col>
      <xdr:colOff>101600</xdr:colOff>
      <xdr:row>77</xdr:row>
      <xdr:rowOff>39232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55759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1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127000</xdr:rowOff>
    </xdr:from>
    <xdr:to>
      <xdr:col>10</xdr:col>
      <xdr:colOff>165100</xdr:colOff>
      <xdr:row>77</xdr:row>
      <xdr:rowOff>57150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73676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3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159865</xdr:rowOff>
    </xdr:from>
    <xdr:to>
      <xdr:col>6</xdr:col>
      <xdr:colOff>38100</xdr:colOff>
      <xdr:row>77</xdr:row>
      <xdr:rowOff>90015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106541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6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141250</xdr:rowOff>
    </xdr:from>
    <xdr:to>
      <xdr:col>24</xdr:col>
      <xdr:colOff>63500</xdr:colOff>
      <xdr:row>97</xdr:row>
      <xdr:rowOff>141501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771900"/>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125692</xdr:rowOff>
    </xdr:from>
    <xdr:to>
      <xdr:col>19</xdr:col>
      <xdr:colOff>177800</xdr:colOff>
      <xdr:row>97</xdr:row>
      <xdr:rowOff>141250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756342"/>
          <a:ext cx="889000" cy="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125692</xdr:rowOff>
    </xdr:from>
    <xdr:to>
      <xdr:col>15</xdr:col>
      <xdr:colOff>50800</xdr:colOff>
      <xdr:row>97</xdr:row>
      <xdr:rowOff>138178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56342"/>
          <a:ext cx="889000" cy="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138178</xdr:rowOff>
    </xdr:from>
    <xdr:to>
      <xdr:col>10</xdr:col>
      <xdr:colOff>114300</xdr:colOff>
      <xdr:row>98</xdr:row>
      <xdr:rowOff>1265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68828"/>
          <a:ext cx="889000" cy="3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90701</xdr:rowOff>
    </xdr:from>
    <xdr:to>
      <xdr:col>24</xdr:col>
      <xdr:colOff>114300</xdr:colOff>
      <xdr:row>98</xdr:row>
      <xdr:rowOff>20851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5628</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3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90450</xdr:rowOff>
    </xdr:from>
    <xdr:to>
      <xdr:col>20</xdr:col>
      <xdr:colOff>38100</xdr:colOff>
      <xdr:row>98</xdr:row>
      <xdr:rowOff>20600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11727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74892</xdr:rowOff>
    </xdr:from>
    <xdr:to>
      <xdr:col>15</xdr:col>
      <xdr:colOff>101600</xdr:colOff>
      <xdr:row>98</xdr:row>
      <xdr:rowOff>5042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167619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79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87378</xdr:rowOff>
    </xdr:from>
    <xdr:to>
      <xdr:col>10</xdr:col>
      <xdr:colOff>165100</xdr:colOff>
      <xdr:row>98</xdr:row>
      <xdr:rowOff>17528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1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8655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1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121915</xdr:rowOff>
    </xdr:from>
    <xdr:to>
      <xdr:col>6</xdr:col>
      <xdr:colOff>38100</xdr:colOff>
      <xdr:row>98</xdr:row>
      <xdr:rowOff>52065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43192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15346</xdr:rowOff>
    </xdr:from>
    <xdr:to>
      <xdr:col>55</xdr:col>
      <xdr:colOff>0</xdr:colOff>
      <xdr:row>58</xdr:row>
      <xdr:rowOff>108462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59446"/>
          <a:ext cx="838200" cy="9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15346</xdr:rowOff>
    </xdr:from>
    <xdr:to>
      <xdr:col>50</xdr:col>
      <xdr:colOff>114300</xdr:colOff>
      <xdr:row>58</xdr:row>
      <xdr:rowOff>169242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59446"/>
          <a:ext cx="889000" cy="15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159059</xdr:rowOff>
    </xdr:from>
    <xdr:to>
      <xdr:col>45</xdr:col>
      <xdr:colOff>177800</xdr:colOff>
      <xdr:row>58</xdr:row>
      <xdr:rowOff>169242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03159"/>
          <a:ext cx="889000" cy="1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83228</xdr:rowOff>
    </xdr:from>
    <xdr:to>
      <xdr:col>41</xdr:col>
      <xdr:colOff>50800</xdr:colOff>
      <xdr:row>58</xdr:row>
      <xdr:rowOff>159059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27328"/>
          <a:ext cx="889000" cy="7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57662</xdr:rowOff>
    </xdr:from>
    <xdr:to>
      <xdr:col>55</xdr:col>
      <xdr:colOff>50800</xdr:colOff>
      <xdr:row>58</xdr:row>
      <xdr:rowOff>159262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0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36089</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8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135996</xdr:rowOff>
    </xdr:from>
    <xdr:to>
      <xdr:col>50</xdr:col>
      <xdr:colOff>165100</xdr:colOff>
      <xdr:row>58</xdr:row>
      <xdr:rowOff>66146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0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82673</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68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118442</xdr:rowOff>
    </xdr:from>
    <xdr:to>
      <xdr:col>46</xdr:col>
      <xdr:colOff>38100</xdr:colOff>
      <xdr:row>59</xdr:row>
      <xdr:rowOff>48592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6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39719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5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108259</xdr:rowOff>
    </xdr:from>
    <xdr:to>
      <xdr:col>41</xdr:col>
      <xdr:colOff>101600</xdr:colOff>
      <xdr:row>59</xdr:row>
      <xdr:rowOff>38409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5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29536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10145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32428</xdr:rowOff>
    </xdr:from>
    <xdr:to>
      <xdr:col>36</xdr:col>
      <xdr:colOff>165100</xdr:colOff>
      <xdr:row>58</xdr:row>
      <xdr:rowOff>134028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7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150555</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751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128764</xdr:rowOff>
    </xdr:from>
    <xdr:to>
      <xdr:col>55</xdr:col>
      <xdr:colOff>0</xdr:colOff>
      <xdr:row>78</xdr:row>
      <xdr:rowOff>9590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30414"/>
          <a:ext cx="838200" cy="5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9590</xdr:rowOff>
    </xdr:from>
    <xdr:to>
      <xdr:col>50</xdr:col>
      <xdr:colOff>114300</xdr:colOff>
      <xdr:row>78</xdr:row>
      <xdr:rowOff>72397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82690"/>
          <a:ext cx="889000" cy="6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72397</xdr:rowOff>
    </xdr:from>
    <xdr:to>
      <xdr:col>45</xdr:col>
      <xdr:colOff>177800</xdr:colOff>
      <xdr:row>78</xdr:row>
      <xdr:rowOff>83451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45497"/>
          <a:ext cx="889000" cy="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83451</xdr:rowOff>
    </xdr:from>
    <xdr:to>
      <xdr:col>41</xdr:col>
      <xdr:colOff>50800</xdr:colOff>
      <xdr:row>78</xdr:row>
      <xdr:rowOff>89126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56551"/>
          <a:ext cx="889000" cy="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77964</xdr:rowOff>
    </xdr:from>
    <xdr:to>
      <xdr:col>55</xdr:col>
      <xdr:colOff>50800</xdr:colOff>
      <xdr:row>78</xdr:row>
      <xdr:rowOff>8114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7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100841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3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130240</xdr:rowOff>
    </xdr:from>
    <xdr:to>
      <xdr:col>50</xdr:col>
      <xdr:colOff>165100</xdr:colOff>
      <xdr:row>78</xdr:row>
      <xdr:rowOff>60390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76917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0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21597</xdr:rowOff>
    </xdr:from>
    <xdr:to>
      <xdr:col>46</xdr:col>
      <xdr:colOff>38100</xdr:colOff>
      <xdr:row>78</xdr:row>
      <xdr:rowOff>123197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9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114324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32651</xdr:rowOff>
    </xdr:from>
    <xdr:to>
      <xdr:col>41</xdr:col>
      <xdr:colOff>101600</xdr:colOff>
      <xdr:row>78</xdr:row>
      <xdr:rowOff>134251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0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125378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9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38326</xdr:rowOff>
    </xdr:from>
    <xdr:to>
      <xdr:col>36</xdr:col>
      <xdr:colOff>165100</xdr:colOff>
      <xdr:row>78</xdr:row>
      <xdr:rowOff>139926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131053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0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1842</xdr:rowOff>
    </xdr:from>
    <xdr:to>
      <xdr:col>55</xdr:col>
      <xdr:colOff>0</xdr:colOff>
      <xdr:row>97</xdr:row>
      <xdr:rowOff>53679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632492"/>
          <a:ext cx="838200" cy="5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53679</xdr:rowOff>
    </xdr:from>
    <xdr:to>
      <xdr:col>50</xdr:col>
      <xdr:colOff>114300</xdr:colOff>
      <xdr:row>97</xdr:row>
      <xdr:rowOff>116284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84329"/>
          <a:ext cx="889000" cy="6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114562</xdr:rowOff>
    </xdr:from>
    <xdr:to>
      <xdr:col>45</xdr:col>
      <xdr:colOff>177800</xdr:colOff>
      <xdr:row>97</xdr:row>
      <xdr:rowOff>116284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45212"/>
          <a:ext cx="8890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114562</xdr:rowOff>
    </xdr:from>
    <xdr:to>
      <xdr:col>41</xdr:col>
      <xdr:colOff>50800</xdr:colOff>
      <xdr:row>97</xdr:row>
      <xdr:rowOff>118776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45212"/>
          <a:ext cx="8890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122492</xdr:rowOff>
    </xdr:from>
    <xdr:to>
      <xdr:col>55</xdr:col>
      <xdr:colOff>50800</xdr:colOff>
      <xdr:row>97</xdr:row>
      <xdr:rowOff>52642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145369</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3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2879</xdr:rowOff>
    </xdr:from>
    <xdr:to>
      <xdr:col>50</xdr:col>
      <xdr:colOff>165100</xdr:colOff>
      <xdr:row>97</xdr:row>
      <xdr:rowOff>104479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121006</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0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65484</xdr:rowOff>
    </xdr:from>
    <xdr:to>
      <xdr:col>46</xdr:col>
      <xdr:colOff>38100</xdr:colOff>
      <xdr:row>97</xdr:row>
      <xdr:rowOff>167084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9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158211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7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63762</xdr:rowOff>
    </xdr:from>
    <xdr:to>
      <xdr:col>41</xdr:col>
      <xdr:colOff>101600</xdr:colOff>
      <xdr:row>97</xdr:row>
      <xdr:rowOff>165362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10439</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6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67976</xdr:rowOff>
    </xdr:from>
    <xdr:to>
      <xdr:col>36</xdr:col>
      <xdr:colOff>165100</xdr:colOff>
      <xdr:row>97</xdr:row>
      <xdr:rowOff>169576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9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160703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79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12069</xdr:rowOff>
    </xdr:from>
    <xdr:to>
      <xdr:col>85</xdr:col>
      <xdr:colOff>127000</xdr:colOff>
      <xdr:row>38</xdr:row>
      <xdr:rowOff>138195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27169"/>
          <a:ext cx="838200" cy="1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138195</xdr:rowOff>
    </xdr:from>
    <xdr:to>
      <xdr:col>81</xdr:col>
      <xdr:colOff>50800</xdr:colOff>
      <xdr:row>38</xdr:row>
      <xdr:rowOff>139164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53295"/>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103183</xdr:rowOff>
    </xdr:from>
    <xdr:to>
      <xdr:col>76</xdr:col>
      <xdr:colOff>114300</xdr:colOff>
      <xdr:row>38</xdr:row>
      <xdr:rowOff>139164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18283"/>
          <a:ext cx="889000" cy="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79739</xdr:rowOff>
    </xdr:from>
    <xdr:to>
      <xdr:col>71</xdr:col>
      <xdr:colOff>177800</xdr:colOff>
      <xdr:row>38</xdr:row>
      <xdr:rowOff>103183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94839"/>
          <a:ext cx="889000" cy="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132719</xdr:rowOff>
    </xdr:from>
    <xdr:to>
      <xdr:col>85</xdr:col>
      <xdr:colOff>177800</xdr:colOff>
      <xdr:row>38</xdr:row>
      <xdr:rowOff>62869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7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155596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2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87395</xdr:rowOff>
    </xdr:from>
    <xdr:to>
      <xdr:col>81</xdr:col>
      <xdr:colOff>101600</xdr:colOff>
      <xdr:row>39</xdr:row>
      <xdr:rowOff>17545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8672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9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88364</xdr:rowOff>
    </xdr:from>
    <xdr:to>
      <xdr:col>76</xdr:col>
      <xdr:colOff>165100</xdr:colOff>
      <xdr:row>39</xdr:row>
      <xdr:rowOff>18514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0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9641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52383</xdr:rowOff>
    </xdr:from>
    <xdr:to>
      <xdr:col>72</xdr:col>
      <xdr:colOff>38100</xdr:colOff>
      <xdr:row>38</xdr:row>
      <xdr:rowOff>153983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145110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6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28939</xdr:rowOff>
    </xdr:from>
    <xdr:to>
      <xdr:col>67</xdr:col>
      <xdr:colOff>101600</xdr:colOff>
      <xdr:row>38</xdr:row>
      <xdr:rowOff>130539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121666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3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91568</xdr:rowOff>
    </xdr:from>
    <xdr:to>
      <xdr:col>85</xdr:col>
      <xdr:colOff>127000</xdr:colOff>
      <xdr:row>56</xdr:row>
      <xdr:rowOff>93856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521318"/>
          <a:ext cx="838200" cy="17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93856</xdr:rowOff>
    </xdr:from>
    <xdr:to>
      <xdr:col>81</xdr:col>
      <xdr:colOff>50800</xdr:colOff>
      <xdr:row>56</xdr:row>
      <xdr:rowOff>133679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695056"/>
          <a:ext cx="889000" cy="3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133679</xdr:rowOff>
    </xdr:from>
    <xdr:to>
      <xdr:col>76</xdr:col>
      <xdr:colOff>114300</xdr:colOff>
      <xdr:row>56</xdr:row>
      <xdr:rowOff>146885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734879"/>
          <a:ext cx="889000" cy="1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133951</xdr:rowOff>
    </xdr:from>
    <xdr:to>
      <xdr:col>71</xdr:col>
      <xdr:colOff>177800</xdr:colOff>
      <xdr:row>56</xdr:row>
      <xdr:rowOff>146885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735151"/>
          <a:ext cx="8890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40768</xdr:rowOff>
    </xdr:from>
    <xdr:to>
      <xdr:col>85</xdr:col>
      <xdr:colOff>177800</xdr:colOff>
      <xdr:row>55</xdr:row>
      <xdr:rowOff>142368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4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63645</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32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43056</xdr:rowOff>
    </xdr:from>
    <xdr:to>
      <xdr:col>81</xdr:col>
      <xdr:colOff>101600</xdr:colOff>
      <xdr:row>56</xdr:row>
      <xdr:rowOff>144656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64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161183</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41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82879</xdr:rowOff>
    </xdr:from>
    <xdr:to>
      <xdr:col>76</xdr:col>
      <xdr:colOff>165100</xdr:colOff>
      <xdr:row>57</xdr:row>
      <xdr:rowOff>13029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6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29556</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45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96085</xdr:rowOff>
    </xdr:from>
    <xdr:to>
      <xdr:col>72</xdr:col>
      <xdr:colOff>38100</xdr:colOff>
      <xdr:row>57</xdr:row>
      <xdr:rowOff>26235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69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42762</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47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83151</xdr:rowOff>
    </xdr:from>
    <xdr:to>
      <xdr:col>67</xdr:col>
      <xdr:colOff>101600</xdr:colOff>
      <xdr:row>57</xdr:row>
      <xdr:rowOff>13301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6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29828</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45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1730</xdr:rowOff>
    </xdr:from>
    <xdr:to>
      <xdr:col>85</xdr:col>
      <xdr:colOff>127000</xdr:colOff>
      <xdr:row>98</xdr:row>
      <xdr:rowOff>15835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803830"/>
          <a:ext cx="8382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1730</xdr:rowOff>
    </xdr:from>
    <xdr:to>
      <xdr:col>81</xdr:col>
      <xdr:colOff>50800</xdr:colOff>
      <xdr:row>98</xdr:row>
      <xdr:rowOff>38827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803830"/>
          <a:ext cx="889000" cy="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21309</xdr:rowOff>
    </xdr:from>
    <xdr:to>
      <xdr:col>76</xdr:col>
      <xdr:colOff>114300</xdr:colOff>
      <xdr:row>98</xdr:row>
      <xdr:rowOff>38827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823409"/>
          <a:ext cx="889000" cy="1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9505</xdr:rowOff>
    </xdr:from>
    <xdr:to>
      <xdr:col>71</xdr:col>
      <xdr:colOff>177800</xdr:colOff>
      <xdr:row>98</xdr:row>
      <xdr:rowOff>21309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811605"/>
          <a:ext cx="889000" cy="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136485</xdr:rowOff>
    </xdr:from>
    <xdr:to>
      <xdr:col>85</xdr:col>
      <xdr:colOff>177800</xdr:colOff>
      <xdr:row>98</xdr:row>
      <xdr:rowOff>66635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6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114912</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4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122380</xdr:rowOff>
    </xdr:from>
    <xdr:to>
      <xdr:col>81</xdr:col>
      <xdr:colOff>101600</xdr:colOff>
      <xdr:row>98</xdr:row>
      <xdr:rowOff>52530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43657</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84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159477</xdr:rowOff>
    </xdr:from>
    <xdr:to>
      <xdr:col>76</xdr:col>
      <xdr:colOff>165100</xdr:colOff>
      <xdr:row>98</xdr:row>
      <xdr:rowOff>89627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9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80754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88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141959</xdr:rowOff>
    </xdr:from>
    <xdr:to>
      <xdr:col>72</xdr:col>
      <xdr:colOff>38100</xdr:colOff>
      <xdr:row>98</xdr:row>
      <xdr:rowOff>72109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7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63236</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86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130155</xdr:rowOff>
    </xdr:from>
    <xdr:to>
      <xdr:col>67</xdr:col>
      <xdr:colOff>101600</xdr:colOff>
      <xdr:row>98</xdr:row>
      <xdr:rowOff>60305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51432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85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議会費・・・類似団体を大きく上回っている状況である。これは議員定数や議員報酬が影響している。総務費・・・平成</a:t>
          </a:r>
          <a:r>
            <a:rPr kumimoji="1" lang="ja-JP" altLang="en-US" sz="1100">
              <a:solidFill>
                <a:schemeClr val="dk1"/>
              </a:solidFill>
              <a:effectLst/>
              <a:latin typeface="+mn-lt"/>
              <a:ea typeface="+mn-ea"/>
              <a:cs typeface="+mn-cs"/>
            </a:rPr>
            <a:t>２７・２８</a:t>
          </a:r>
          <a:r>
            <a:rPr kumimoji="1" lang="ja-JP" altLang="ja-JP" sz="1100">
              <a:solidFill>
                <a:schemeClr val="dk1"/>
              </a:solidFill>
              <a:effectLst/>
              <a:latin typeface="+mn-lt"/>
              <a:ea typeface="+mn-ea"/>
              <a:cs typeface="+mn-cs"/>
            </a:rPr>
            <a:t>年度が突出しているのは無線デジタル化移行事業が影響している。平成２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年度から連続類似団体を上回っているのは、公共温泉施設の運営等が影響している。民生費・・・平成２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から連続類似団体を上回っている。これは老人措置費や村社会福祉協議会等への繰出金が影響している。衛生費・・・類似団体を下回っているのは、合併処理浄化槽対応（下水道なし）であるため初期投資以降はランニングコストがかからないためである。また村独自のごみ処理施設もないためコストが低い。農林水産業費・・・数値にばらつきはあるがほぼ類似団体の平均数値である。（各年度ごとの事業実施が影響）商工費・・・類似団体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回っているのは、</a:t>
          </a:r>
          <a:r>
            <a:rPr kumimoji="1" lang="ja-JP" altLang="en-US" sz="1100">
              <a:solidFill>
                <a:schemeClr val="dk1"/>
              </a:solidFill>
              <a:effectLst/>
              <a:latin typeface="+mn-lt"/>
              <a:ea typeface="+mn-ea"/>
              <a:cs typeface="+mn-cs"/>
            </a:rPr>
            <a:t>Ｈ２９・３０年度に</a:t>
          </a:r>
          <a:r>
            <a:rPr kumimoji="1" lang="ja-JP" altLang="ja-JP" sz="1100">
              <a:solidFill>
                <a:schemeClr val="dk1"/>
              </a:solidFill>
              <a:effectLst/>
              <a:latin typeface="+mn-lt"/>
              <a:ea typeface="+mn-ea"/>
              <a:cs typeface="+mn-cs"/>
            </a:rPr>
            <a:t>観光施設等</a:t>
          </a:r>
          <a:r>
            <a:rPr kumimoji="1" lang="ja-JP" altLang="en-US" sz="1100">
              <a:solidFill>
                <a:schemeClr val="dk1"/>
              </a:solidFill>
              <a:effectLst/>
              <a:latin typeface="+mn-lt"/>
              <a:ea typeface="+mn-ea"/>
              <a:cs typeface="+mn-cs"/>
            </a:rPr>
            <a:t>の更新を実施したたため増額となっている。</a:t>
          </a:r>
          <a:r>
            <a:rPr kumimoji="1" lang="ja-JP" altLang="ja-JP" sz="1100">
              <a:solidFill>
                <a:schemeClr val="dk1"/>
              </a:solidFill>
              <a:effectLst/>
              <a:latin typeface="+mn-lt"/>
              <a:ea typeface="+mn-ea"/>
              <a:cs typeface="+mn-cs"/>
            </a:rPr>
            <a:t>土木費・・・数値にばらつきはあるがほぼ類似団体の平均数値である。平成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年度は若者定住促進住宅整備事業を実施したため増額となっている。消防費・・・数値にばらつきはあるがほぼ類似団体の平均数値である。</a:t>
          </a:r>
          <a:r>
            <a:rPr kumimoji="1" lang="ja-JP" altLang="en-US" sz="1100">
              <a:solidFill>
                <a:schemeClr val="dk1"/>
              </a:solidFill>
              <a:effectLst/>
              <a:latin typeface="+mn-lt"/>
              <a:ea typeface="+mn-ea"/>
              <a:cs typeface="+mn-cs"/>
            </a:rPr>
            <a:t>平成３０年度は施設整備を実施したため増額となっている。</a:t>
          </a:r>
          <a:r>
            <a:rPr kumimoji="1" lang="ja-JP" altLang="ja-JP" sz="1100">
              <a:solidFill>
                <a:schemeClr val="dk1"/>
              </a:solidFill>
              <a:effectLst/>
              <a:latin typeface="+mn-lt"/>
              <a:ea typeface="+mn-ea"/>
              <a:cs typeface="+mn-cs"/>
            </a:rPr>
            <a:t>教育費・・・類似団体を上回っているのは、複式学級回避の教員人件費（村単）等</a:t>
          </a:r>
          <a:r>
            <a:rPr kumimoji="1" lang="ja-JP" altLang="en-US" sz="1100">
              <a:solidFill>
                <a:schemeClr val="dk1"/>
              </a:solidFill>
              <a:effectLst/>
              <a:latin typeface="+mn-lt"/>
              <a:ea typeface="+mn-ea"/>
              <a:cs typeface="+mn-cs"/>
            </a:rPr>
            <a:t>、施設改修等</a:t>
          </a:r>
          <a:r>
            <a:rPr kumimoji="1" lang="ja-JP" altLang="ja-JP" sz="1100">
              <a:solidFill>
                <a:schemeClr val="dk1"/>
              </a:solidFill>
              <a:effectLst/>
              <a:latin typeface="+mn-lt"/>
              <a:ea typeface="+mn-ea"/>
              <a:cs typeface="+mn-cs"/>
            </a:rPr>
            <a:t>が影響している。公債費・・・平成</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年度から類似団体を下回っている。これは繰上償還や有利な起債以外発行しなかったことが影響している。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過去</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年にわたり実質収支額は黒字を計上し、余剰金を基金として積み立てを行ってきたため、Ｈ２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年度末の基金残高は</a:t>
          </a:r>
          <a:r>
            <a:rPr lang="ja-JP" altLang="en-US" sz="1100" b="0" i="0" baseline="0">
              <a:solidFill>
                <a:schemeClr val="dk1"/>
              </a:solidFill>
              <a:effectLst/>
              <a:latin typeface="+mn-lt"/>
              <a:ea typeface="+mn-ea"/>
              <a:cs typeface="+mn-cs"/>
            </a:rPr>
            <a:t>４，６０１，７２２</a:t>
          </a:r>
          <a:r>
            <a:rPr lang="ja-JP" altLang="ja-JP" sz="1100" b="0" i="0" baseline="0">
              <a:solidFill>
                <a:schemeClr val="dk1"/>
              </a:solidFill>
              <a:effectLst/>
              <a:latin typeface="+mn-lt"/>
              <a:ea typeface="+mn-ea"/>
              <a:cs typeface="+mn-cs"/>
            </a:rPr>
            <a:t>千円となった。平成</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年度末の基金残高は</a:t>
          </a:r>
          <a:r>
            <a:rPr lang="ja-JP" altLang="en-US" sz="1100" b="0" i="0" baseline="0">
              <a:solidFill>
                <a:schemeClr val="dk1"/>
              </a:solidFill>
              <a:effectLst/>
              <a:latin typeface="+mn-lt"/>
              <a:ea typeface="+mn-ea"/>
              <a:cs typeface="+mn-cs"/>
            </a:rPr>
            <a:t>４，４５６，６１９</a:t>
          </a:r>
          <a:r>
            <a:rPr lang="ja-JP" altLang="ja-JP" sz="1100" b="0" i="0" baseline="0">
              <a:solidFill>
                <a:schemeClr val="dk1"/>
              </a:solidFill>
              <a:effectLst/>
              <a:latin typeface="+mn-lt"/>
              <a:ea typeface="+mn-ea"/>
              <a:cs typeface="+mn-cs"/>
            </a:rPr>
            <a:t>千円となり、△</a:t>
          </a:r>
          <a:r>
            <a:rPr lang="ja-JP" altLang="en-US" sz="1100" b="0" i="0" baseline="0">
              <a:solidFill>
                <a:schemeClr val="dk1"/>
              </a:solidFill>
              <a:effectLst/>
              <a:latin typeface="+mn-lt"/>
              <a:ea typeface="+mn-ea"/>
              <a:cs typeface="+mn-cs"/>
            </a:rPr>
            <a:t>１４５，１０３</a:t>
          </a:r>
          <a:r>
            <a:rPr lang="ja-JP" altLang="ja-JP" sz="1100" b="0" i="0" baseline="0">
              <a:solidFill>
                <a:schemeClr val="dk1"/>
              </a:solidFill>
              <a:effectLst/>
              <a:latin typeface="+mn-lt"/>
              <a:ea typeface="+mn-ea"/>
              <a:cs typeface="+mn-cs"/>
            </a:rPr>
            <a:t>千円減額となった。主な要因としては、地方創生関連、若者定住促進対策といった普通建設事業費の増である。決算収支は安定を保っているものの、今後は安易に財政調整基金に積み立てるのではなく、予算の適正な計上と執行に努め、余剰額の発生を抑制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「一般会計等」における「実質赤字比率」、公営事業会計を含んだ全会計における「連結実質赤字比率」とも、過去</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年間においてすべて黒字を計上している。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1900890</v>
      </c>
      <c r="BO4" s="461"/>
      <c r="BP4" s="461"/>
      <c r="BQ4" s="461"/>
      <c r="BR4" s="461"/>
      <c r="BS4" s="461"/>
      <c r="BT4" s="461"/>
      <c r="BU4" s="462"/>
      <c r="BV4" s="460">
        <v>1845096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2.1</v>
      </c>
      <c r="CU4" s="642"/>
      <c r="CV4" s="642"/>
      <c r="CW4" s="642"/>
      <c r="CX4" s="642"/>
      <c r="CY4" s="642"/>
      <c r="CZ4" s="642"/>
      <c r="DA4" s="643"/>
      <c r="DB4" s="641">
        <v>4.5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1876277</v>
      </c>
      <c r="BO5" s="466"/>
      <c r="BP5" s="466"/>
      <c r="BQ5" s="466"/>
      <c r="BR5" s="466"/>
      <c r="BS5" s="466"/>
      <c r="BT5" s="466"/>
      <c r="BU5" s="467"/>
      <c r="BV5" s="465">
        <v>1795274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82.2</v>
      </c>
      <c r="CU5" s="436"/>
      <c r="CV5" s="436"/>
      <c r="CW5" s="436"/>
      <c r="CX5" s="436"/>
      <c r="CY5" s="436"/>
      <c r="CZ5" s="436"/>
      <c r="DA5" s="437"/>
      <c r="DB5" s="435">
        <v>82.5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24613</v>
      </c>
      <c r="BO6" s="466"/>
      <c r="BP6" s="466"/>
      <c r="BQ6" s="466"/>
      <c r="BR6" s="466"/>
      <c r="BS6" s="466"/>
      <c r="BT6" s="466"/>
      <c r="BU6" s="467"/>
      <c r="BV6" s="465">
        <v>49822</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89.6</v>
      </c>
      <c r="CU6" s="616"/>
      <c r="CV6" s="616"/>
      <c r="CW6" s="616"/>
      <c r="CX6" s="616"/>
      <c r="CY6" s="616"/>
      <c r="CZ6" s="616"/>
      <c r="DA6" s="617"/>
      <c r="DB6" s="615">
        <v>82.5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2798</v>
      </c>
      <c r="BO7" s="466"/>
      <c r="BP7" s="466"/>
      <c r="BQ7" s="466"/>
      <c r="BR7" s="466"/>
      <c r="BS7" s="466"/>
      <c r="BT7" s="466"/>
      <c r="BU7" s="467"/>
      <c r="BV7" s="465">
        <v>0</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1061766</v>
      </c>
      <c r="CU7" s="466"/>
      <c r="CV7" s="466"/>
      <c r="CW7" s="466"/>
      <c r="CX7" s="466"/>
      <c r="CY7" s="466"/>
      <c r="CZ7" s="466"/>
      <c r="DA7" s="467"/>
      <c r="DB7" s="465">
        <v>1107470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21815</v>
      </c>
      <c r="BO8" s="466"/>
      <c r="BP8" s="466"/>
      <c r="BQ8" s="466"/>
      <c r="BR8" s="466"/>
      <c r="BS8" s="466"/>
      <c r="BT8" s="466"/>
      <c r="BU8" s="467"/>
      <c r="BV8" s="465">
        <v>49822</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0.87</v>
      </c>
      <c r="CU8" s="579"/>
      <c r="CV8" s="579"/>
      <c r="CW8" s="579"/>
      <c r="CX8" s="579"/>
      <c r="CY8" s="579"/>
      <c r="CZ8" s="579"/>
      <c r="DA8" s="580"/>
      <c r="DB8" s="578">
        <v>0.88</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1005</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117</v>
      </c>
      <c r="AV9" s="523"/>
      <c r="AW9" s="523"/>
      <c r="AX9" s="523"/>
      <c r="AY9" s="445" t="s">
        <v>118</v>
      </c>
      <c r="AZ9" s="446"/>
      <c r="BA9" s="446"/>
      <c r="BB9" s="446"/>
      <c r="BC9" s="446"/>
      <c r="BD9" s="446"/>
      <c r="BE9" s="446"/>
      <c r="BF9" s="446"/>
      <c r="BG9" s="446"/>
      <c r="BH9" s="446"/>
      <c r="BI9" s="446"/>
      <c r="BJ9" s="446"/>
      <c r="BK9" s="446"/>
      <c r="BL9" s="446"/>
      <c r="BM9" s="447"/>
      <c r="BN9" s="465">
        <v>-28007</v>
      </c>
      <c r="BO9" s="466"/>
      <c r="BP9" s="466"/>
      <c r="BQ9" s="466"/>
      <c r="BR9" s="466"/>
      <c r="BS9" s="466"/>
      <c r="BT9" s="466"/>
      <c r="BU9" s="467"/>
      <c r="BV9" s="465">
        <v>3612</v>
      </c>
      <c r="BW9" s="466"/>
      <c r="BX9" s="466"/>
      <c r="BY9" s="466"/>
      <c r="BZ9" s="466"/>
      <c r="CA9" s="466"/>
      <c r="CB9" s="466"/>
      <c r="CC9" s="467"/>
      <c r="CD9" s="474" t="s">
        <v>119</v>
      </c>
      <c r="CE9" s="475"/>
      <c r="CF9" s="475"/>
      <c r="CG9" s="475"/>
      <c r="CH9" s="475"/>
      <c r="CI9" s="475"/>
      <c r="CJ9" s="475"/>
      <c r="CK9" s="475"/>
      <c r="CL9" s="475"/>
      <c r="CM9" s="475"/>
      <c r="CN9" s="475"/>
      <c r="CO9" s="475"/>
      <c r="CP9" s="475"/>
      <c r="CQ9" s="475"/>
      <c r="CR9" s="475"/>
      <c r="CS9" s="476"/>
      <c r="CT9" s="435">
        <v>7.6</v>
      </c>
      <c r="CU9" s="436"/>
      <c r="CV9" s="436"/>
      <c r="CW9" s="436"/>
      <c r="CX9" s="436"/>
      <c r="CY9" s="436"/>
      <c r="CZ9" s="436"/>
      <c r="DA9" s="437"/>
      <c r="DB9" s="435">
        <v>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120</v>
      </c>
      <c r="M10" s="439"/>
      <c r="N10" s="439"/>
      <c r="O10" s="439"/>
      <c r="P10" s="439"/>
      <c r="Q10" s="440"/>
      <c r="R10" s="441">
        <v>1121</v>
      </c>
      <c r="S10" s="442"/>
      <c r="T10" s="442"/>
      <c r="U10" s="442"/>
      <c r="V10" s="444"/>
      <c r="W10" s="613"/>
      <c r="X10" s="427"/>
      <c r="Y10" s="427"/>
      <c r="Z10" s="427"/>
      <c r="AA10" s="427"/>
      <c r="AB10" s="427"/>
      <c r="AC10" s="427"/>
      <c r="AD10" s="427"/>
      <c r="AE10" s="427"/>
      <c r="AF10" s="427"/>
      <c r="AG10" s="427"/>
      <c r="AH10" s="427"/>
      <c r="AI10" s="427"/>
      <c r="AJ10" s="427"/>
      <c r="AK10" s="427"/>
      <c r="AL10" s="614"/>
      <c r="AM10" s="534" t="s">
        <v>121</v>
      </c>
      <c r="AN10" s="439"/>
      <c r="AO10" s="439"/>
      <c r="AP10" s="439"/>
      <c r="AQ10" s="439"/>
      <c r="AR10" s="439"/>
      <c r="AS10" s="439"/>
      <c r="AT10" s="440"/>
      <c r="AU10" s="522" t="s">
        <v>122</v>
      </c>
      <c r="AV10" s="523"/>
      <c r="AW10" s="523"/>
      <c r="AX10" s="523"/>
      <c r="AY10" s="445" t="s">
        <v>123</v>
      </c>
      <c r="AZ10" s="446"/>
      <c r="BA10" s="446"/>
      <c r="BB10" s="446"/>
      <c r="BC10" s="446"/>
      <c r="BD10" s="446"/>
      <c r="BE10" s="446"/>
      <c r="BF10" s="446"/>
      <c r="BG10" s="446"/>
      <c r="BH10" s="446"/>
      <c r="BI10" s="446"/>
      <c r="BJ10" s="446"/>
      <c r="BK10" s="446"/>
      <c r="BL10" s="446"/>
      <c r="BM10" s="447"/>
      <c r="BN10" s="465">
        <v>623</v>
      </c>
      <c r="BO10" s="466"/>
      <c r="BP10" s="466"/>
      <c r="BQ10" s="466"/>
      <c r="BR10" s="466"/>
      <c r="BS10" s="466"/>
      <c r="BT10" s="466"/>
      <c r="BU10" s="467"/>
      <c r="BV10" s="465">
        <v>858</v>
      </c>
      <c r="BW10" s="466"/>
      <c r="BX10" s="466"/>
      <c r="BY10" s="466"/>
      <c r="BZ10" s="466"/>
      <c r="CA10" s="466"/>
      <c r="CB10" s="466"/>
      <c r="CC10" s="467"/>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125</v>
      </c>
      <c r="M11" s="512"/>
      <c r="N11" s="512"/>
      <c r="O11" s="512"/>
      <c r="P11" s="512"/>
      <c r="Q11" s="513"/>
      <c r="R11" s="601" t="s">
        <v>126</v>
      </c>
      <c r="S11" s="602"/>
      <c r="T11" s="602"/>
      <c r="U11" s="602"/>
      <c r="V11" s="603"/>
      <c r="W11" s="613"/>
      <c r="X11" s="427"/>
      <c r="Y11" s="427"/>
      <c r="Z11" s="427"/>
      <c r="AA11" s="427"/>
      <c r="AB11" s="427"/>
      <c r="AC11" s="427"/>
      <c r="AD11" s="427"/>
      <c r="AE11" s="427"/>
      <c r="AF11" s="427"/>
      <c r="AG11" s="427"/>
      <c r="AH11" s="427"/>
      <c r="AI11" s="427"/>
      <c r="AJ11" s="427"/>
      <c r="AK11" s="427"/>
      <c r="AL11" s="614"/>
      <c r="AM11" s="534" t="s">
        <v>127</v>
      </c>
      <c r="AN11" s="439"/>
      <c r="AO11" s="439"/>
      <c r="AP11" s="439"/>
      <c r="AQ11" s="439"/>
      <c r="AR11" s="439"/>
      <c r="AS11" s="439"/>
      <c r="AT11" s="440"/>
      <c r="AU11" s="522" t="s">
        <v>128</v>
      </c>
      <c r="AV11" s="523"/>
      <c r="AW11" s="523"/>
      <c r="AX11" s="523"/>
      <c r="AY11" s="445" t="s">
        <v>129</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130</v>
      </c>
      <c r="CE11" s="475"/>
      <c r="CF11" s="475"/>
      <c r="CG11" s="475"/>
      <c r="CH11" s="475"/>
      <c r="CI11" s="475"/>
      <c r="CJ11" s="475"/>
      <c r="CK11" s="475"/>
      <c r="CL11" s="475"/>
      <c r="CM11" s="475"/>
      <c r="CN11" s="475"/>
      <c r="CO11" s="475"/>
      <c r="CP11" s="475"/>
      <c r="CQ11" s="475"/>
      <c r="CR11" s="475"/>
      <c r="CS11" s="476"/>
      <c r="CT11" s="578" t="s">
        <v>131</v>
      </c>
      <c r="CU11" s="579"/>
      <c r="CV11" s="579"/>
      <c r="CW11" s="579"/>
      <c r="CX11" s="579"/>
      <c r="CY11" s="579"/>
      <c r="CZ11" s="579"/>
      <c r="DA11" s="580"/>
      <c r="DB11" s="578" t="s">
        <v>132</v>
      </c>
      <c r="DC11" s="579"/>
      <c r="DD11" s="579"/>
      <c r="DE11" s="579"/>
      <c r="DF11" s="579"/>
      <c r="DG11" s="579"/>
      <c r="DH11" s="579"/>
      <c r="DI11" s="580"/>
      <c r="DJ11" s="185"/>
      <c r="DK11" s="185"/>
      <c r="DL11" s="185"/>
      <c r="DM11" s="185"/>
      <c r="DN11" s="185"/>
      <c r="DO11" s="185"/>
    </row>
    <row r="12" spans="1:119" ht="18.75" customHeight="1" x14ac:dyDescent="0.15">
      <c r="A12" s="186"/>
      <c r="B12" s="581" t="s">
        <v>133</v>
      </c>
      <c r="C12" s="582"/>
      <c r="D12" s="582"/>
      <c r="E12" s="582"/>
      <c r="F12" s="582"/>
      <c r="G12" s="582"/>
      <c r="H12" s="582"/>
      <c r="I12" s="582"/>
      <c r="J12" s="582"/>
      <c r="K12" s="583"/>
      <c r="L12" s="590" t="s">
        <v>134</v>
      </c>
      <c r="M12" s="591"/>
      <c r="N12" s="591"/>
      <c r="O12" s="591"/>
      <c r="P12" s="591"/>
      <c r="Q12" s="592"/>
      <c r="R12" s="593">
        <v>1011</v>
      </c>
      <c r="S12" s="594"/>
      <c r="T12" s="594"/>
      <c r="U12" s="594"/>
      <c r="V12" s="595"/>
      <c r="W12" s="596" t="s">
        <v>1</v>
      </c>
      <c r="X12" s="523"/>
      <c r="Y12" s="523"/>
      <c r="Z12" s="523"/>
      <c r="AA12" s="523"/>
      <c r="AB12" s="597"/>
      <c r="AC12" s="522" t="s">
        <v>135</v>
      </c>
      <c r="AD12" s="523"/>
      <c r="AE12" s="523"/>
      <c r="AF12" s="523"/>
      <c r="AG12" s="597"/>
      <c r="AH12" s="522" t="s">
        <v>136</v>
      </c>
      <c r="AI12" s="523"/>
      <c r="AJ12" s="523"/>
      <c r="AK12" s="523"/>
      <c r="AL12" s="598"/>
      <c r="AM12" s="534" t="s">
        <v>137</v>
      </c>
      <c r="AN12" s="439"/>
      <c r="AO12" s="439"/>
      <c r="AP12" s="439"/>
      <c r="AQ12" s="439"/>
      <c r="AR12" s="439"/>
      <c r="AS12" s="439"/>
      <c r="AT12" s="440"/>
      <c r="AU12" s="522" t="s">
        <v>117</v>
      </c>
      <c r="AV12" s="523"/>
      <c r="AW12" s="523"/>
      <c r="AX12" s="523"/>
      <c r="AY12" s="445" t="s">
        <v>138</v>
      </c>
      <c r="AZ12" s="446"/>
      <c r="BA12" s="446"/>
      <c r="BB12" s="446"/>
      <c r="BC12" s="446"/>
      <c r="BD12" s="446"/>
      <c r="BE12" s="446"/>
      <c r="BF12" s="446"/>
      <c r="BG12" s="446"/>
      <c r="BH12" s="446"/>
      <c r="BI12" s="446"/>
      <c r="BJ12" s="446"/>
      <c r="BK12" s="446"/>
      <c r="BL12" s="446"/>
      <c r="BM12" s="447"/>
      <c r="BN12" s="465">
        <v>119000</v>
      </c>
      <c r="BO12" s="466"/>
      <c r="BP12" s="466"/>
      <c r="BQ12" s="466"/>
      <c r="BR12" s="466"/>
      <c r="BS12" s="466"/>
      <c r="BT12" s="466"/>
      <c r="BU12" s="467"/>
      <c r="BV12" s="465">
        <v>97000</v>
      </c>
      <c r="BW12" s="466"/>
      <c r="BX12" s="466"/>
      <c r="BY12" s="466"/>
      <c r="BZ12" s="466"/>
      <c r="CA12" s="466"/>
      <c r="CB12" s="466"/>
      <c r="CC12" s="467"/>
      <c r="CD12" s="474" t="s">
        <v>139</v>
      </c>
      <c r="CE12" s="475"/>
      <c r="CF12" s="475"/>
      <c r="CG12" s="475"/>
      <c r="CH12" s="475"/>
      <c r="CI12" s="475"/>
      <c r="CJ12" s="475"/>
      <c r="CK12" s="475"/>
      <c r="CL12" s="475"/>
      <c r="CM12" s="475"/>
      <c r="CN12" s="475"/>
      <c r="CO12" s="475"/>
      <c r="CP12" s="475"/>
      <c r="CQ12" s="475"/>
      <c r="CR12" s="475"/>
      <c r="CS12" s="476"/>
      <c r="CT12" s="578" t="s">
        <v>131</v>
      </c>
      <c r="CU12" s="579"/>
      <c r="CV12" s="579"/>
      <c r="CW12" s="579"/>
      <c r="CX12" s="579"/>
      <c r="CY12" s="579"/>
      <c r="CZ12" s="579"/>
      <c r="DA12" s="580"/>
      <c r="DB12" s="578" t="s">
        <v>131</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997</v>
      </c>
      <c r="S13" s="569"/>
      <c r="T13" s="569"/>
      <c r="U13" s="569"/>
      <c r="V13" s="570"/>
      <c r="W13" s="556" t="s">
        <v>141</v>
      </c>
      <c r="X13" s="478"/>
      <c r="Y13" s="478"/>
      <c r="Z13" s="478"/>
      <c r="AA13" s="478"/>
      <c r="AB13" s="479"/>
      <c r="AC13" s="441">
        <v>185</v>
      </c>
      <c r="AD13" s="442"/>
      <c r="AE13" s="442"/>
      <c r="AF13" s="442"/>
      <c r="AG13" s="443"/>
      <c r="AH13" s="441">
        <v>173</v>
      </c>
      <c r="AI13" s="442"/>
      <c r="AJ13" s="442"/>
      <c r="AK13" s="442"/>
      <c r="AL13" s="444"/>
      <c r="AM13" s="534" t="s">
        <v>142</v>
      </c>
      <c r="AN13" s="439"/>
      <c r="AO13" s="439"/>
      <c r="AP13" s="439"/>
      <c r="AQ13" s="439"/>
      <c r="AR13" s="439"/>
      <c r="AS13" s="439"/>
      <c r="AT13" s="440"/>
      <c r="AU13" s="522" t="s">
        <v>117</v>
      </c>
      <c r="AV13" s="523"/>
      <c r="AW13" s="523"/>
      <c r="AX13" s="523"/>
      <c r="AY13" s="445" t="s">
        <v>143</v>
      </c>
      <c r="AZ13" s="446"/>
      <c r="BA13" s="446"/>
      <c r="BB13" s="446"/>
      <c r="BC13" s="446"/>
      <c r="BD13" s="446"/>
      <c r="BE13" s="446"/>
      <c r="BF13" s="446"/>
      <c r="BG13" s="446"/>
      <c r="BH13" s="446"/>
      <c r="BI13" s="446"/>
      <c r="BJ13" s="446"/>
      <c r="BK13" s="446"/>
      <c r="BL13" s="446"/>
      <c r="BM13" s="447"/>
      <c r="BN13" s="465">
        <v>-146384</v>
      </c>
      <c r="BO13" s="466"/>
      <c r="BP13" s="466"/>
      <c r="BQ13" s="466"/>
      <c r="BR13" s="466"/>
      <c r="BS13" s="466"/>
      <c r="BT13" s="466"/>
      <c r="BU13" s="467"/>
      <c r="BV13" s="465">
        <v>-92530</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-0.4</v>
      </c>
      <c r="CU13" s="436"/>
      <c r="CV13" s="436"/>
      <c r="CW13" s="436"/>
      <c r="CX13" s="436"/>
      <c r="CY13" s="436"/>
      <c r="CZ13" s="436"/>
      <c r="DA13" s="437"/>
      <c r="DB13" s="435">
        <v>0.1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1038</v>
      </c>
      <c r="S14" s="569"/>
      <c r="T14" s="569"/>
      <c r="U14" s="569"/>
      <c r="V14" s="570"/>
      <c r="W14" s="571"/>
      <c r="X14" s="481"/>
      <c r="Y14" s="481"/>
      <c r="Z14" s="481"/>
      <c r="AA14" s="481"/>
      <c r="AB14" s="482"/>
      <c r="AC14" s="561">
        <v>37.1</v>
      </c>
      <c r="AD14" s="562"/>
      <c r="AE14" s="562"/>
      <c r="AF14" s="562"/>
      <c r="AG14" s="563"/>
      <c r="AH14" s="561">
        <v>33.799999999999997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131</v>
      </c>
      <c r="CU14" s="573"/>
      <c r="CV14" s="573"/>
      <c r="CW14" s="573"/>
      <c r="CX14" s="573"/>
      <c r="CY14" s="573"/>
      <c r="CZ14" s="573"/>
      <c r="DA14" s="574"/>
      <c r="DB14" s="572" t="s">
        <v>131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1024</v>
      </c>
      <c r="S15" s="569"/>
      <c r="T15" s="569"/>
      <c r="U15" s="569"/>
      <c r="V15" s="570"/>
      <c r="W15" s="556" t="s">
        <v>148</v>
      </c>
      <c r="X15" s="478"/>
      <c r="Y15" s="478"/>
      <c r="Z15" s="478"/>
      <c r="AA15" s="478"/>
      <c r="AB15" s="479"/>
      <c r="AC15" s="441">
        <v>82</v>
      </c>
      <c r="AD15" s="442"/>
      <c r="AE15" s="442"/>
      <c r="AF15" s="442"/>
      <c r="AG15" s="443"/>
      <c r="AH15" s="441">
        <v>96</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666573</v>
      </c>
      <c r="BO15" s="461"/>
      <c r="BP15" s="461"/>
      <c r="BQ15" s="461"/>
      <c r="BR15" s="461"/>
      <c r="BS15" s="461"/>
      <c r="BT15" s="461"/>
      <c r="BU15" s="462"/>
      <c r="BV15" s="460">
        <v>688950</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16.399999999999999</v>
      </c>
      <c r="AD16" s="562"/>
      <c r="AE16" s="562"/>
      <c r="AF16" s="562"/>
      <c r="AG16" s="563"/>
      <c r="AH16" s="561">
        <v>18.8</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773089</v>
      </c>
      <c r="BO16" s="466"/>
      <c r="BP16" s="466"/>
      <c r="BQ16" s="466"/>
      <c r="BR16" s="466"/>
      <c r="BS16" s="466"/>
      <c r="BT16" s="466"/>
      <c r="BU16" s="467"/>
      <c r="BV16" s="465">
        <v>793671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232</v>
      </c>
      <c r="AD17" s="442"/>
      <c r="AE17" s="442"/>
      <c r="AF17" s="442"/>
      <c r="AG17" s="443"/>
      <c r="AH17" s="441">
        <v>243</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865509</v>
      </c>
      <c r="BO17" s="466"/>
      <c r="BP17" s="466"/>
      <c r="BQ17" s="466"/>
      <c r="BR17" s="466"/>
      <c r="BS17" s="466"/>
      <c r="BT17" s="466"/>
      <c r="BU17" s="467"/>
      <c r="BV17" s="465">
        <v>898995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66.05</v>
      </c>
      <c r="M18" s="530"/>
      <c r="N18" s="530"/>
      <c r="O18" s="530"/>
      <c r="P18" s="530"/>
      <c r="Q18" s="530"/>
      <c r="R18" s="531"/>
      <c r="S18" s="531"/>
      <c r="T18" s="531"/>
      <c r="U18" s="531"/>
      <c r="V18" s="532"/>
      <c r="W18" s="546"/>
      <c r="X18" s="547"/>
      <c r="Y18" s="547"/>
      <c r="Z18" s="547"/>
      <c r="AA18" s="547"/>
      <c r="AB18" s="557"/>
      <c r="AC18" s="429">
        <v>46.5</v>
      </c>
      <c r="AD18" s="430"/>
      <c r="AE18" s="430"/>
      <c r="AF18" s="430"/>
      <c r="AG18" s="533"/>
      <c r="AH18" s="429">
        <v>47.5</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887113</v>
      </c>
      <c r="BO18" s="466"/>
      <c r="BP18" s="466"/>
      <c r="BQ18" s="466"/>
      <c r="BR18" s="466"/>
      <c r="BS18" s="466"/>
      <c r="BT18" s="466"/>
      <c r="BU18" s="467"/>
      <c r="BV18" s="465">
        <v>842642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15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1365974</v>
      </c>
      <c r="BO19" s="466"/>
      <c r="BP19" s="466"/>
      <c r="BQ19" s="466"/>
      <c r="BR19" s="466"/>
      <c r="BS19" s="466"/>
      <c r="BT19" s="466"/>
      <c r="BU19" s="467"/>
      <c r="BV19" s="465">
        <v>1273508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428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1547710</v>
      </c>
      <c r="BO23" s="466"/>
      <c r="BP23" s="466"/>
      <c r="BQ23" s="466"/>
      <c r="BR23" s="466"/>
      <c r="BS23" s="466"/>
      <c r="BT23" s="466"/>
      <c r="BU23" s="467"/>
      <c r="BV23" s="465">
        <v>1268228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5790</v>
      </c>
      <c r="R24" s="442"/>
      <c r="S24" s="442"/>
      <c r="T24" s="442"/>
      <c r="U24" s="442"/>
      <c r="V24" s="443"/>
      <c r="W24" s="507"/>
      <c r="X24" s="498"/>
      <c r="Y24" s="499"/>
      <c r="Z24" s="438" t="s">
        <v>172</v>
      </c>
      <c r="AA24" s="439"/>
      <c r="AB24" s="439"/>
      <c r="AC24" s="439"/>
      <c r="AD24" s="439"/>
      <c r="AE24" s="439"/>
      <c r="AF24" s="439"/>
      <c r="AG24" s="440"/>
      <c r="AH24" s="441">
        <v>43</v>
      </c>
      <c r="AI24" s="442"/>
      <c r="AJ24" s="442"/>
      <c r="AK24" s="442"/>
      <c r="AL24" s="443"/>
      <c r="AM24" s="441">
        <v>124184</v>
      </c>
      <c r="AN24" s="442"/>
      <c r="AO24" s="442"/>
      <c r="AP24" s="442"/>
      <c r="AQ24" s="442"/>
      <c r="AR24" s="443"/>
      <c r="AS24" s="441">
        <v>2888</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1372892</v>
      </c>
      <c r="BO24" s="466"/>
      <c r="BP24" s="466"/>
      <c r="BQ24" s="466"/>
      <c r="BR24" s="466"/>
      <c r="BS24" s="466"/>
      <c r="BT24" s="466"/>
      <c r="BU24" s="467"/>
      <c r="BV24" s="465">
        <v>1166688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5240</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177</v>
      </c>
      <c r="AN25" s="442"/>
      <c r="AO25" s="442"/>
      <c r="AP25" s="442"/>
      <c r="AQ25" s="442"/>
      <c r="AR25" s="443"/>
      <c r="AS25" s="441" t="s">
        <v>176</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t="s">
        <v>131</v>
      </c>
      <c r="BO25" s="461"/>
      <c r="BP25" s="461"/>
      <c r="BQ25" s="461"/>
      <c r="BR25" s="461"/>
      <c r="BS25" s="461"/>
      <c r="BT25" s="461"/>
      <c r="BU25" s="462"/>
      <c r="BV25" s="460" t="s">
        <v>176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179</v>
      </c>
      <c r="F26" s="439"/>
      <c r="G26" s="439"/>
      <c r="H26" s="439"/>
      <c r="I26" s="439"/>
      <c r="J26" s="439"/>
      <c r="K26" s="440"/>
      <c r="L26" s="441">
        <v>1</v>
      </c>
      <c r="M26" s="442"/>
      <c r="N26" s="442"/>
      <c r="O26" s="442"/>
      <c r="P26" s="443"/>
      <c r="Q26" s="441">
        <v>5120</v>
      </c>
      <c r="R26" s="442"/>
      <c r="S26" s="442"/>
      <c r="T26" s="442"/>
      <c r="U26" s="442"/>
      <c r="V26" s="443"/>
      <c r="W26" s="507"/>
      <c r="X26" s="498"/>
      <c r="Y26" s="499"/>
      <c r="Z26" s="438" t="s">
        <v>180</v>
      </c>
      <c r="AA26" s="520"/>
      <c r="AB26" s="520"/>
      <c r="AC26" s="520"/>
      <c r="AD26" s="520"/>
      <c r="AE26" s="520"/>
      <c r="AF26" s="520"/>
      <c r="AG26" s="521"/>
      <c r="AH26" s="441" t="s">
        <v>132</v>
      </c>
      <c r="AI26" s="442"/>
      <c r="AJ26" s="442"/>
      <c r="AK26" s="442"/>
      <c r="AL26" s="443"/>
      <c r="AM26" s="441" t="s">
        <v>176</v>
      </c>
      <c r="AN26" s="442"/>
      <c r="AO26" s="442"/>
      <c r="AP26" s="442"/>
      <c r="AQ26" s="442"/>
      <c r="AR26" s="443"/>
      <c r="AS26" s="441" t="s">
        <v>176</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177</v>
      </c>
      <c r="BO26" s="466"/>
      <c r="BP26" s="466"/>
      <c r="BQ26" s="466"/>
      <c r="BR26" s="466"/>
      <c r="BS26" s="466"/>
      <c r="BT26" s="466"/>
      <c r="BU26" s="467"/>
      <c r="BV26" s="465" t="s">
        <v>131</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182</v>
      </c>
      <c r="F27" s="439"/>
      <c r="G27" s="439"/>
      <c r="H27" s="439"/>
      <c r="I27" s="439"/>
      <c r="J27" s="439"/>
      <c r="K27" s="440"/>
      <c r="L27" s="441">
        <v>1</v>
      </c>
      <c r="M27" s="442"/>
      <c r="N27" s="442"/>
      <c r="O27" s="442"/>
      <c r="P27" s="443"/>
      <c r="Q27" s="441">
        <v>2400</v>
      </c>
      <c r="R27" s="442"/>
      <c r="S27" s="442"/>
      <c r="T27" s="442"/>
      <c r="U27" s="442"/>
      <c r="V27" s="443"/>
      <c r="W27" s="507"/>
      <c r="X27" s="498"/>
      <c r="Y27" s="499"/>
      <c r="Z27" s="438" t="s">
        <v>183</v>
      </c>
      <c r="AA27" s="439"/>
      <c r="AB27" s="439"/>
      <c r="AC27" s="439"/>
      <c r="AD27" s="439"/>
      <c r="AE27" s="439"/>
      <c r="AF27" s="439"/>
      <c r="AG27" s="440"/>
      <c r="AH27" s="441" t="s">
        <v>131</v>
      </c>
      <c r="AI27" s="442"/>
      <c r="AJ27" s="442"/>
      <c r="AK27" s="442"/>
      <c r="AL27" s="443"/>
      <c r="AM27" s="441" t="s">
        <v>131</v>
      </c>
      <c r="AN27" s="442"/>
      <c r="AO27" s="442"/>
      <c r="AP27" s="442"/>
      <c r="AQ27" s="442"/>
      <c r="AR27" s="443"/>
      <c r="AS27" s="441" t="s">
        <v>131</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v>44000</v>
      </c>
      <c r="BO27" s="469"/>
      <c r="BP27" s="469"/>
      <c r="BQ27" s="469"/>
      <c r="BR27" s="469"/>
      <c r="BS27" s="469"/>
      <c r="BT27" s="469"/>
      <c r="BU27" s="470"/>
      <c r="BV27" s="468">
        <v>44000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185</v>
      </c>
      <c r="F28" s="439"/>
      <c r="G28" s="439"/>
      <c r="H28" s="439"/>
      <c r="I28" s="439"/>
      <c r="J28" s="439"/>
      <c r="K28" s="440"/>
      <c r="L28" s="441">
        <v>1</v>
      </c>
      <c r="M28" s="442"/>
      <c r="N28" s="442"/>
      <c r="O28" s="442"/>
      <c r="P28" s="443"/>
      <c r="Q28" s="441">
        <v>1570</v>
      </c>
      <c r="R28" s="442"/>
      <c r="S28" s="442"/>
      <c r="T28" s="442"/>
      <c r="U28" s="442"/>
      <c r="V28" s="443"/>
      <c r="W28" s="507"/>
      <c r="X28" s="498"/>
      <c r="Y28" s="499"/>
      <c r="Z28" s="438" t="s">
        <v>186</v>
      </c>
      <c r="AA28" s="439"/>
      <c r="AB28" s="439"/>
      <c r="AC28" s="439"/>
      <c r="AD28" s="439"/>
      <c r="AE28" s="439"/>
      <c r="AF28" s="439"/>
      <c r="AG28" s="440"/>
      <c r="AH28" s="441" t="s">
        <v>131</v>
      </c>
      <c r="AI28" s="442"/>
      <c r="AJ28" s="442"/>
      <c r="AK28" s="442"/>
      <c r="AL28" s="443"/>
      <c r="AM28" s="441" t="s">
        <v>176</v>
      </c>
      <c r="AN28" s="442"/>
      <c r="AO28" s="442"/>
      <c r="AP28" s="442"/>
      <c r="AQ28" s="442"/>
      <c r="AR28" s="443"/>
      <c r="AS28" s="441" t="s">
        <v>131</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574658</v>
      </c>
      <c r="BO28" s="461"/>
      <c r="BP28" s="461"/>
      <c r="BQ28" s="461"/>
      <c r="BR28" s="461"/>
      <c r="BS28" s="461"/>
      <c r="BT28" s="461"/>
      <c r="BU28" s="462"/>
      <c r="BV28" s="460">
        <v>693035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6</v>
      </c>
      <c r="M29" s="442"/>
      <c r="N29" s="442"/>
      <c r="O29" s="442"/>
      <c r="P29" s="443"/>
      <c r="Q29" s="441">
        <v>1400</v>
      </c>
      <c r="R29" s="442"/>
      <c r="S29" s="442"/>
      <c r="T29" s="442"/>
      <c r="U29" s="442"/>
      <c r="V29" s="443"/>
      <c r="W29" s="508"/>
      <c r="X29" s="509"/>
      <c r="Y29" s="510"/>
      <c r="Z29" s="438" t="s">
        <v>189</v>
      </c>
      <c r="AA29" s="439"/>
      <c r="AB29" s="439"/>
      <c r="AC29" s="439"/>
      <c r="AD29" s="439"/>
      <c r="AE29" s="439"/>
      <c r="AF29" s="439"/>
      <c r="AG29" s="440"/>
      <c r="AH29" s="441">
        <v>43</v>
      </c>
      <c r="AI29" s="442"/>
      <c r="AJ29" s="442"/>
      <c r="AK29" s="442"/>
      <c r="AL29" s="443"/>
      <c r="AM29" s="441">
        <v>124184</v>
      </c>
      <c r="AN29" s="442"/>
      <c r="AO29" s="442"/>
      <c r="AP29" s="442"/>
      <c r="AQ29" s="442"/>
      <c r="AR29" s="443"/>
      <c r="AS29" s="441">
        <v>2888</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243013</v>
      </c>
      <c r="BO29" s="466"/>
      <c r="BP29" s="466"/>
      <c r="BQ29" s="466"/>
      <c r="BR29" s="466"/>
      <c r="BS29" s="466"/>
      <c r="BT29" s="466"/>
      <c r="BU29" s="467"/>
      <c r="BV29" s="465">
        <v>242815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90.7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3638948</v>
      </c>
      <c r="BO30" s="469"/>
      <c r="BP30" s="469"/>
      <c r="BQ30" s="469"/>
      <c r="BR30" s="469"/>
      <c r="BS30" s="469"/>
      <c r="BT30" s="469"/>
      <c r="BU30" s="470"/>
      <c r="BV30" s="468">
        <v>3665872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202</v>
      </c>
      <c r="AN33" s="428"/>
      <c r="AO33" s="427" t="s">
        <v>199</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206</v>
      </c>
      <c r="CP33" s="428"/>
      <c r="CQ33" s="427" t="s">
        <v>207</v>
      </c>
      <c r="CR33" s="427"/>
      <c r="CS33" s="427"/>
      <c r="CT33" s="427"/>
      <c r="CU33" s="427"/>
      <c r="CV33" s="427"/>
      <c r="CW33" s="427"/>
      <c r="CX33" s="427"/>
      <c r="CY33" s="427"/>
      <c r="CZ33" s="427"/>
      <c r="DA33" s="427"/>
      <c r="DB33" s="427"/>
      <c r="DC33" s="427"/>
      <c r="DD33" s="427"/>
      <c r="DE33" s="427"/>
      <c r="DF33" s="215"/>
      <c r="DG33" s="426" t="s">
        <v>208</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国民健康保険事業（施設勘定）会計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簡易水道事業会計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佐久広域連合（一般会計）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（有）南相木村故郷ふれあい公社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国民健康保険事業（事業勘定）会計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宅地造成事業会計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佐久広域連合（消防特別会計）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介護保険事業会計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佐久広域連合（特別養護老人ホーム特別会計）　</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後期高齢者医療事業会計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佐久広域連合（救護施設特別会計）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佐久広域連合（食肉流通センター特別会計）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南佐久環境衛生組合（一般会計）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南佐久環境衛生組合（特別会計）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小海町北相木村南相木村中学校組合（一般会計）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東北信市町村交通災害共済事務組合（東北信市町村交通災害共済事務組合事業会計）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長野県市町村自治振興組合（一般会計）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DTjhUYin7S4Lsymngv0BXgvnoXU6EGq523UKOi8u+rKTZATFjdqmChqaPfagGPwFpkTW2XkKKVCObtSj6C3Ww==" saltValue="k1P5g/HaFsgPtw1PRp52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4" t="s">
        <v>563</v>
      </c>
      <c r="D34" s="1254"/>
      <c r="E34" s="1255"/>
      <c r="F34" s="32">
        <v>10.84</v>
      </c>
      <c r="G34" s="33">
        <v>5.03</v>
      </c>
      <c r="H34" s="33">
        <v>4.0199999999999996</v>
      </c>
      <c r="I34" s="33">
        <v>4.49</v>
      </c>
      <c r="J34" s="34">
        <v>2.0499999999999998</v>
      </c>
      <c r="K34" s="22"/>
      <c r="L34" s="22"/>
      <c r="M34" s="22"/>
      <c r="N34" s="22"/>
      <c r="O34" s="22"/>
      <c r="P34" s="22"/>
    </row>
    <row r="35" spans="1:16" ht="39" customHeight="1" x14ac:dyDescent="0.15">
      <c r="A35" s="22"/>
      <c r="B35" s="35"/>
      <c r="C35" s="1248" t="s">
        <v>564</v>
      </c>
      <c r="D35" s="1249"/>
      <c r="E35" s="1250"/>
      <c r="F35" s="36">
        <v>1.83</v>
      </c>
      <c r="G35" s="37">
        <v>1.69</v>
      </c>
      <c r="H35" s="37">
        <v>0.78</v>
      </c>
      <c r="I35" s="37">
        <v>1.66</v>
      </c>
      <c r="J35" s="38">
        <v>0.31</v>
      </c>
      <c r="K35" s="22"/>
      <c r="L35" s="22"/>
      <c r="M35" s="22"/>
      <c r="N35" s="22"/>
      <c r="O35" s="22"/>
      <c r="P35" s="22"/>
    </row>
    <row r="36" spans="1:16" ht="39" customHeight="1" x14ac:dyDescent="0.15">
      <c r="A36" s="22"/>
      <c r="B36" s="35"/>
      <c r="C36" s="1248" t="s">
        <v>565</v>
      </c>
      <c r="D36" s="1249"/>
      <c r="E36" s="1250"/>
      <c r="F36" s="36">
        <v>0.66</v>
      </c>
      <c r="G36" s="37">
        <v>0.31</v>
      </c>
      <c r="H36" s="37">
        <v>0.19</v>
      </c>
      <c r="I36" s="37">
        <v>0.15</v>
      </c>
      <c r="J36" s="38">
        <v>0.22</v>
      </c>
      <c r="K36" s="22"/>
      <c r="L36" s="22"/>
      <c r="M36" s="22"/>
      <c r="N36" s="22"/>
      <c r="O36" s="22"/>
      <c r="P36" s="22"/>
    </row>
    <row r="37" spans="1:16" ht="39" customHeight="1" x14ac:dyDescent="0.15">
      <c r="A37" s="22"/>
      <c r="B37" s="35"/>
      <c r="C37" s="1248" t="s">
        <v>566</v>
      </c>
      <c r="D37" s="1249"/>
      <c r="E37" s="1250"/>
      <c r="F37" s="36">
        <v>0.38</v>
      </c>
      <c r="G37" s="37">
        <v>0.46</v>
      </c>
      <c r="H37" s="37">
        <v>0.52</v>
      </c>
      <c r="I37" s="37">
        <v>0.55000000000000004</v>
      </c>
      <c r="J37" s="38">
        <v>0.06</v>
      </c>
      <c r="K37" s="22"/>
      <c r="L37" s="22"/>
      <c r="M37" s="22"/>
      <c r="N37" s="22"/>
      <c r="O37" s="22"/>
      <c r="P37" s="22"/>
    </row>
    <row r="38" spans="1:16" ht="39" customHeight="1" x14ac:dyDescent="0.15">
      <c r="A38" s="22"/>
      <c r="B38" s="35"/>
      <c r="C38" s="1248" t="s">
        <v>567</v>
      </c>
      <c r="D38" s="1249"/>
      <c r="E38" s="1250"/>
      <c r="F38" s="36">
        <v>0.05</v>
      </c>
      <c r="G38" s="37">
        <v>0.05</v>
      </c>
      <c r="H38" s="37">
        <v>0.05</v>
      </c>
      <c r="I38" s="37">
        <v>0.05</v>
      </c>
      <c r="J38" s="38">
        <v>0.05</v>
      </c>
      <c r="K38" s="22"/>
      <c r="L38" s="22"/>
      <c r="M38" s="22"/>
      <c r="N38" s="22"/>
      <c r="O38" s="22"/>
      <c r="P38" s="22"/>
    </row>
    <row r="39" spans="1:16" ht="39" customHeight="1" x14ac:dyDescent="0.15">
      <c r="A39" s="22"/>
      <c r="B39" s="35"/>
      <c r="C39" s="1248" t="s">
        <v>568</v>
      </c>
      <c r="D39" s="1249"/>
      <c r="E39" s="1250"/>
      <c r="F39" s="36">
        <v>0.11</v>
      </c>
      <c r="G39" s="37">
        <v>0.09</v>
      </c>
      <c r="H39" s="37">
        <v>7.0000000000000007E-2</v>
      </c>
      <c r="I39" s="37">
        <v>0.04</v>
      </c>
      <c r="J39" s="38">
        <v>0.04</v>
      </c>
      <c r="K39" s="22"/>
      <c r="L39" s="22"/>
      <c r="M39" s="22"/>
      <c r="N39" s="22"/>
      <c r="O39" s="22"/>
      <c r="P39" s="22"/>
    </row>
    <row r="40" spans="1:16" ht="39" customHeight="1" x14ac:dyDescent="0.15">
      <c r="A40" s="22"/>
      <c r="B40" s="35"/>
      <c r="C40" s="1248" t="s">
        <v>569</v>
      </c>
      <c r="D40" s="1249"/>
      <c r="E40" s="1250"/>
      <c r="F40" s="36">
        <v>0</v>
      </c>
      <c r="G40" s="37">
        <v>0</v>
      </c>
      <c r="H40" s="37">
        <v>0</v>
      </c>
      <c r="I40" s="37">
        <v>0</v>
      </c>
      <c r="J40" s="38">
        <v>0</v>
      </c>
      <c r="K40" s="22"/>
      <c r="L40" s="22"/>
      <c r="M40" s="22"/>
      <c r="N40" s="22"/>
      <c r="O40" s="22"/>
      <c r="P40" s="22"/>
    </row>
    <row r="41" spans="1:16" ht="39" customHeight="1" x14ac:dyDescent="0.15">
      <c r="A41" s="22"/>
      <c r="B41" s="35"/>
      <c r="C41" s="1248"/>
      <c r="D41" s="1249"/>
      <c r="E41" s="1250"/>
      <c r="F41" s="36"/>
      <c r="G41" s="37"/>
      <c r="H41" s="37"/>
      <c r="I41" s="37"/>
      <c r="J41" s="38"/>
      <c r="K41" s="22"/>
      <c r="L41" s="22"/>
      <c r="M41" s="22"/>
      <c r="N41" s="22"/>
      <c r="O41" s="22"/>
      <c r="P41" s="22"/>
    </row>
    <row r="42" spans="1:16" ht="39" customHeight="1" x14ac:dyDescent="0.15">
      <c r="A42" s="22"/>
      <c r="B42" s="39"/>
      <c r="C42" s="1248" t="s">
        <v>570</v>
      </c>
      <c r="D42" s="1249"/>
      <c r="E42" s="1250"/>
      <c r="F42" s="36" t="s">
        <v>513</v>
      </c>
      <c r="G42" s="37" t="s">
        <v>513</v>
      </c>
      <c r="H42" s="37" t="s">
        <v>513</v>
      </c>
      <c r="I42" s="37" t="s">
        <v>513</v>
      </c>
      <c r="J42" s="38" t="s">
        <v>513</v>
      </c>
      <c r="K42" s="22"/>
      <c r="L42" s="22"/>
      <c r="M42" s="22"/>
      <c r="N42" s="22"/>
      <c r="O42" s="22"/>
      <c r="P42" s="22"/>
    </row>
    <row r="43" spans="1:16" ht="39" customHeight="1" thickBot="1" x14ac:dyDescent="0.2">
      <c r="A43" s="22"/>
      <c r="B43" s="40"/>
      <c r="C43" s="1251" t="s">
        <v>571</v>
      </c>
      <c r="D43" s="1252"/>
      <c r="E43" s="1253"/>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TdiXJy2t+4P4qBKC1BAUHuqpRfr3C9C2f7Qfg08ERxOoNg0tVnszC9TYDyG6Kb+mzMT68MaH1ACG0KVTEhhQ==" saltValue="7w9UMwe86vEUTiPD692d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74" t="s">
        <v>11</v>
      </c>
      <c r="C45" s="1275"/>
      <c r="D45" s="58"/>
      <c r="E45" s="1280" t="s">
        <v>12</v>
      </c>
      <c r="F45" s="1280"/>
      <c r="G45" s="1280"/>
      <c r="H45" s="1280"/>
      <c r="I45" s="1280"/>
      <c r="J45" s="1281"/>
      <c r="K45" s="59">
        <v>119</v>
      </c>
      <c r="L45" s="60">
        <v>109</v>
      </c>
      <c r="M45" s="60">
        <v>99</v>
      </c>
      <c r="N45" s="60">
        <v>117</v>
      </c>
      <c r="O45" s="61">
        <v>106</v>
      </c>
      <c r="P45" s="48"/>
      <c r="Q45" s="48"/>
      <c r="R45" s="48"/>
      <c r="S45" s="48"/>
      <c r="T45" s="48"/>
      <c r="U45" s="48"/>
    </row>
    <row r="46" spans="1:21" ht="30.75" customHeight="1" x14ac:dyDescent="0.15">
      <c r="A46" s="48"/>
      <c r="B46" s="1276"/>
      <c r="C46" s="1277"/>
      <c r="D46" s="62"/>
      <c r="E46" s="1258" t="s">
        <v>13</v>
      </c>
      <c r="F46" s="1258"/>
      <c r="G46" s="1258"/>
      <c r="H46" s="1258"/>
      <c r="I46" s="1258"/>
      <c r="J46" s="1259"/>
      <c r="K46" s="63" t="s">
        <v>513</v>
      </c>
      <c r="L46" s="64" t="s">
        <v>513</v>
      </c>
      <c r="M46" s="64" t="s">
        <v>513</v>
      </c>
      <c r="N46" s="64" t="s">
        <v>513</v>
      </c>
      <c r="O46" s="65" t="s">
        <v>513</v>
      </c>
      <c r="P46" s="48"/>
      <c r="Q46" s="48"/>
      <c r="R46" s="48"/>
      <c r="S46" s="48"/>
      <c r="T46" s="48"/>
      <c r="U46" s="48"/>
    </row>
    <row r="47" spans="1:21" ht="30.75" customHeight="1" x14ac:dyDescent="0.15">
      <c r="A47" s="48"/>
      <c r="B47" s="1276"/>
      <c r="C47" s="1277"/>
      <c r="D47" s="62"/>
      <c r="E47" s="1258" t="s">
        <v>14</v>
      </c>
      <c r="F47" s="1258"/>
      <c r="G47" s="1258"/>
      <c r="H47" s="1258"/>
      <c r="I47" s="1258"/>
      <c r="J47" s="1259"/>
      <c r="K47" s="63" t="s">
        <v>513</v>
      </c>
      <c r="L47" s="64" t="s">
        <v>513</v>
      </c>
      <c r="M47" s="64" t="s">
        <v>513</v>
      </c>
      <c r="N47" s="64" t="s">
        <v>513</v>
      </c>
      <c r="O47" s="65" t="s">
        <v>513</v>
      </c>
      <c r="P47" s="48"/>
      <c r="Q47" s="48"/>
      <c r="R47" s="48"/>
      <c r="S47" s="48"/>
      <c r="T47" s="48"/>
      <c r="U47" s="48"/>
    </row>
    <row r="48" spans="1:21" ht="30.75" customHeight="1" x14ac:dyDescent="0.15">
      <c r="A48" s="48"/>
      <c r="B48" s="1276"/>
      <c r="C48" s="1277"/>
      <c r="D48" s="62"/>
      <c r="E48" s="1258" t="s">
        <v>15</v>
      </c>
      <c r="F48" s="1258"/>
      <c r="G48" s="1258"/>
      <c r="H48" s="1258"/>
      <c r="I48" s="1258"/>
      <c r="J48" s="1259"/>
      <c r="K48" s="63">
        <v>4</v>
      </c>
      <c r="L48" s="64">
        <v>4</v>
      </c>
      <c r="M48" s="64">
        <v>5</v>
      </c>
      <c r="N48" s="64">
        <v>6</v>
      </c>
      <c r="O48" s="65">
        <v>6</v>
      </c>
      <c r="P48" s="48"/>
      <c r="Q48" s="48"/>
      <c r="R48" s="48"/>
      <c r="S48" s="48"/>
      <c r="T48" s="48"/>
      <c r="U48" s="48"/>
    </row>
    <row r="49" spans="1:21" ht="30.75" customHeight="1" x14ac:dyDescent="0.15">
      <c r="A49" s="48"/>
      <c r="B49" s="1276"/>
      <c r="C49" s="1277"/>
      <c r="D49" s="62"/>
      <c r="E49" s="1258" t="s">
        <v>16</v>
      </c>
      <c r="F49" s="1258"/>
      <c r="G49" s="1258"/>
      <c r="H49" s="1258"/>
      <c r="I49" s="1258"/>
      <c r="J49" s="1259"/>
      <c r="K49" s="63">
        <v>0</v>
      </c>
      <c r="L49" s="64">
        <v>0</v>
      </c>
      <c r="M49" s="64">
        <v>0</v>
      </c>
      <c r="N49" s="64">
        <v>0</v>
      </c>
      <c r="O49" s="65">
        <v>0</v>
      </c>
      <c r="P49" s="48"/>
      <c r="Q49" s="48"/>
      <c r="R49" s="48"/>
      <c r="S49" s="48"/>
      <c r="T49" s="48"/>
      <c r="U49" s="48"/>
    </row>
    <row r="50" spans="1:21" ht="30.75" customHeight="1" x14ac:dyDescent="0.15">
      <c r="A50" s="48"/>
      <c r="B50" s="1276"/>
      <c r="C50" s="1277"/>
      <c r="D50" s="62"/>
      <c r="E50" s="1258" t="s">
        <v>17</v>
      </c>
      <c r="F50" s="1258"/>
      <c r="G50" s="1258"/>
      <c r="H50" s="1258"/>
      <c r="I50" s="1258"/>
      <c r="J50" s="1259"/>
      <c r="K50" s="63" t="s">
        <v>513</v>
      </c>
      <c r="L50" s="64" t="s">
        <v>513</v>
      </c>
      <c r="M50" s="64" t="s">
        <v>513</v>
      </c>
      <c r="N50" s="64" t="s">
        <v>513</v>
      </c>
      <c r="O50" s="65" t="s">
        <v>513</v>
      </c>
      <c r="P50" s="48"/>
      <c r="Q50" s="48"/>
      <c r="R50" s="48"/>
      <c r="S50" s="48"/>
      <c r="T50" s="48"/>
      <c r="U50" s="48"/>
    </row>
    <row r="51" spans="1:21" ht="30.75" customHeight="1" x14ac:dyDescent="0.15">
      <c r="A51" s="48"/>
      <c r="B51" s="1278"/>
      <c r="C51" s="1279"/>
      <c r="D51" s="66"/>
      <c r="E51" s="1258" t="s">
        <v>18</v>
      </c>
      <c r="F51" s="1258"/>
      <c r="G51" s="1258"/>
      <c r="H51" s="1258"/>
      <c r="I51" s="1258"/>
      <c r="J51" s="1259"/>
      <c r="K51" s="63" t="s">
        <v>513</v>
      </c>
      <c r="L51" s="64" t="s">
        <v>513</v>
      </c>
      <c r="M51" s="64" t="s">
        <v>513</v>
      </c>
      <c r="N51" s="64" t="s">
        <v>513</v>
      </c>
      <c r="O51" s="65" t="s">
        <v>513</v>
      </c>
      <c r="P51" s="48"/>
      <c r="Q51" s="48"/>
      <c r="R51" s="48"/>
      <c r="S51" s="48"/>
      <c r="T51" s="48"/>
      <c r="U51" s="48"/>
    </row>
    <row r="52" spans="1:21" ht="30.75" customHeight="1" x14ac:dyDescent="0.15">
      <c r="A52" s="48"/>
      <c r="B52" s="1256" t="s">
        <v>19</v>
      </c>
      <c r="C52" s="1257"/>
      <c r="D52" s="66"/>
      <c r="E52" s="1258" t="s">
        <v>20</v>
      </c>
      <c r="F52" s="1258"/>
      <c r="G52" s="1258"/>
      <c r="H52" s="1258"/>
      <c r="I52" s="1258"/>
      <c r="J52" s="1259"/>
      <c r="K52" s="63">
        <v>110</v>
      </c>
      <c r="L52" s="64">
        <v>106</v>
      </c>
      <c r="M52" s="64">
        <v>105</v>
      </c>
      <c r="N52" s="64">
        <v>122</v>
      </c>
      <c r="O52" s="65">
        <v>124</v>
      </c>
      <c r="P52" s="48"/>
      <c r="Q52" s="48"/>
      <c r="R52" s="48"/>
      <c r="S52" s="48"/>
      <c r="T52" s="48"/>
      <c r="U52" s="48"/>
    </row>
    <row r="53" spans="1:21" ht="30.75" customHeight="1" thickBot="1" x14ac:dyDescent="0.2">
      <c r="A53" s="48"/>
      <c r="B53" s="1260" t="s">
        <v>21</v>
      </c>
      <c r="C53" s="1261"/>
      <c r="D53" s="67"/>
      <c r="E53" s="1262" t="s">
        <v>22</v>
      </c>
      <c r="F53" s="1262"/>
      <c r="G53" s="1262"/>
      <c r="H53" s="1262"/>
      <c r="I53" s="1262"/>
      <c r="J53" s="1263"/>
      <c r="K53" s="68">
        <v>13</v>
      </c>
      <c r="L53" s="69">
        <v>7</v>
      </c>
      <c r="M53" s="69">
        <v>-1</v>
      </c>
      <c r="N53" s="69">
        <v>1</v>
      </c>
      <c r="O53" s="70">
        <v>-12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64" t="s">
        <v>25</v>
      </c>
      <c r="C57" s="1265"/>
      <c r="D57" s="1268" t="s">
        <v>26</v>
      </c>
      <c r="E57" s="1269"/>
      <c r="F57" s="1269"/>
      <c r="G57" s="1269"/>
      <c r="H57" s="1269"/>
      <c r="I57" s="1269"/>
      <c r="J57" s="1270"/>
      <c r="K57" s="82" t="s">
        <v>595</v>
      </c>
      <c r="L57" s="83" t="s">
        <v>595</v>
      </c>
      <c r="M57" s="83" t="s">
        <v>595</v>
      </c>
      <c r="N57" s="83" t="s">
        <v>595</v>
      </c>
      <c r="O57" s="84" t="s">
        <v>595</v>
      </c>
    </row>
    <row r="58" spans="1:21" ht="31.5" customHeight="1" thickBot="1" x14ac:dyDescent="0.2">
      <c r="B58" s="1266"/>
      <c r="C58" s="1267"/>
      <c r="D58" s="1271" t="s">
        <v>27</v>
      </c>
      <c r="E58" s="1272"/>
      <c r="F58" s="1272"/>
      <c r="G58" s="1272"/>
      <c r="H58" s="1272"/>
      <c r="I58" s="1272"/>
      <c r="J58" s="1273"/>
      <c r="K58" s="85" t="s">
        <v>595</v>
      </c>
      <c r="L58" s="86" t="s">
        <v>595</v>
      </c>
      <c r="M58" s="86" t="s">
        <v>595</v>
      </c>
      <c r="N58" s="86" t="s">
        <v>595</v>
      </c>
      <c r="O58" s="87" t="s">
        <v>595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ks/kK1Tg4MzAW8bha4kA0/qoUrSPSNaQQUTjVCKGtKyBtn9vu5xYhjmvOnD3YVL9QmvTUfyrchcrZtSh5NGBg==" saltValue="DnyQZXZpwA4DHjdpE0AC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94" t="s">
        <v>30</v>
      </c>
      <c r="C41" s="1295"/>
      <c r="D41" s="101"/>
      <c r="E41" s="1296" t="s">
        <v>31</v>
      </c>
      <c r="F41" s="1296"/>
      <c r="G41" s="1296"/>
      <c r="H41" s="1297"/>
      <c r="I41" s="102">
        <v>850</v>
      </c>
      <c r="J41" s="103">
        <v>977</v>
      </c>
      <c r="K41" s="103">
        <v>1111</v>
      </c>
      <c r="L41" s="103">
        <v>1268</v>
      </c>
      <c r="M41" s="104">
        <v>1548</v>
      </c>
    </row>
    <row r="42" spans="2:13" ht="27.75" customHeight="1" x14ac:dyDescent="0.15">
      <c r="B42" s="1284"/>
      <c r="C42" s="1285"/>
      <c r="D42" s="105"/>
      <c r="E42" s="1288" t="s">
        <v>32</v>
      </c>
      <c r="F42" s="1288"/>
      <c r="G42" s="1288"/>
      <c r="H42" s="1289"/>
      <c r="I42" s="106" t="s">
        <v>513</v>
      </c>
      <c r="J42" s="107" t="s">
        <v>513</v>
      </c>
      <c r="K42" s="107" t="s">
        <v>513</v>
      </c>
      <c r="L42" s="107" t="s">
        <v>513</v>
      </c>
      <c r="M42" s="108" t="s">
        <v>513</v>
      </c>
    </row>
    <row r="43" spans="2:13" ht="27.75" customHeight="1" x14ac:dyDescent="0.15">
      <c r="B43" s="1284"/>
      <c r="C43" s="1285"/>
      <c r="D43" s="105"/>
      <c r="E43" s="1288" t="s">
        <v>33</v>
      </c>
      <c r="F43" s="1288"/>
      <c r="G43" s="1288"/>
      <c r="H43" s="1289"/>
      <c r="I43" s="106">
        <v>40</v>
      </c>
      <c r="J43" s="107">
        <v>30</v>
      </c>
      <c r="K43" s="107">
        <v>30</v>
      </c>
      <c r="L43" s="107">
        <v>27</v>
      </c>
      <c r="M43" s="108">
        <v>14</v>
      </c>
    </row>
    <row r="44" spans="2:13" ht="27.75" customHeight="1" x14ac:dyDescent="0.15">
      <c r="B44" s="1284"/>
      <c r="C44" s="1285"/>
      <c r="D44" s="105"/>
      <c r="E44" s="1288" t="s">
        <v>34</v>
      </c>
      <c r="F44" s="1288"/>
      <c r="G44" s="1288"/>
      <c r="H44" s="1289"/>
      <c r="I44" s="106">
        <v>8</v>
      </c>
      <c r="J44" s="107">
        <v>8</v>
      </c>
      <c r="K44" s="107">
        <v>8</v>
      </c>
      <c r="L44" s="107">
        <v>7</v>
      </c>
      <c r="M44" s="108">
        <v>3</v>
      </c>
    </row>
    <row r="45" spans="2:13" ht="27.75" customHeight="1" x14ac:dyDescent="0.15">
      <c r="B45" s="1284"/>
      <c r="C45" s="1285"/>
      <c r="D45" s="105"/>
      <c r="E45" s="1288" t="s">
        <v>35</v>
      </c>
      <c r="F45" s="1288"/>
      <c r="G45" s="1288"/>
      <c r="H45" s="1289"/>
      <c r="I45" s="106">
        <v>57</v>
      </c>
      <c r="J45" s="107">
        <v>43</v>
      </c>
      <c r="K45" s="107">
        <v>124</v>
      </c>
      <c r="L45" s="107">
        <v>86</v>
      </c>
      <c r="M45" s="108">
        <v>90</v>
      </c>
    </row>
    <row r="46" spans="2:13" ht="27.75" customHeight="1" x14ac:dyDescent="0.15">
      <c r="B46" s="1284"/>
      <c r="C46" s="1285"/>
      <c r="D46" s="109"/>
      <c r="E46" s="1288" t="s">
        <v>36</v>
      </c>
      <c r="F46" s="1288"/>
      <c r="G46" s="1288"/>
      <c r="H46" s="1289"/>
      <c r="I46" s="106" t="s">
        <v>513</v>
      </c>
      <c r="J46" s="107" t="s">
        <v>513</v>
      </c>
      <c r="K46" s="107" t="s">
        <v>513</v>
      </c>
      <c r="L46" s="107" t="s">
        <v>513</v>
      </c>
      <c r="M46" s="108" t="s">
        <v>513</v>
      </c>
    </row>
    <row r="47" spans="2:13" ht="27.75" customHeight="1" x14ac:dyDescent="0.15">
      <c r="B47" s="1284"/>
      <c r="C47" s="1285"/>
      <c r="D47" s="110"/>
      <c r="E47" s="1298" t="s">
        <v>37</v>
      </c>
      <c r="F47" s="1299"/>
      <c r="G47" s="1299"/>
      <c r="H47" s="1300"/>
      <c r="I47" s="106" t="s">
        <v>513</v>
      </c>
      <c r="J47" s="107" t="s">
        <v>513</v>
      </c>
      <c r="K47" s="107" t="s">
        <v>513</v>
      </c>
      <c r="L47" s="107" t="s">
        <v>513</v>
      </c>
      <c r="M47" s="108" t="s">
        <v>513</v>
      </c>
    </row>
    <row r="48" spans="2:13" ht="27.75" customHeight="1" x14ac:dyDescent="0.15">
      <c r="B48" s="1284"/>
      <c r="C48" s="1285"/>
      <c r="D48" s="105"/>
      <c r="E48" s="1288" t="s">
        <v>38</v>
      </c>
      <c r="F48" s="1288"/>
      <c r="G48" s="1288"/>
      <c r="H48" s="1289"/>
      <c r="I48" s="106" t="s">
        <v>513</v>
      </c>
      <c r="J48" s="107" t="s">
        <v>513</v>
      </c>
      <c r="K48" s="107" t="s">
        <v>513</v>
      </c>
      <c r="L48" s="107" t="s">
        <v>513</v>
      </c>
      <c r="M48" s="108" t="s">
        <v>513</v>
      </c>
    </row>
    <row r="49" spans="2:13" ht="27.75" customHeight="1" x14ac:dyDescent="0.15">
      <c r="B49" s="1286"/>
      <c r="C49" s="1287"/>
      <c r="D49" s="105"/>
      <c r="E49" s="1288" t="s">
        <v>39</v>
      </c>
      <c r="F49" s="1288"/>
      <c r="G49" s="1288"/>
      <c r="H49" s="1289"/>
      <c r="I49" s="106" t="s">
        <v>513</v>
      </c>
      <c r="J49" s="107" t="s">
        <v>513</v>
      </c>
      <c r="K49" s="107" t="s">
        <v>513</v>
      </c>
      <c r="L49" s="107" t="s">
        <v>513</v>
      </c>
      <c r="M49" s="108" t="s">
        <v>513</v>
      </c>
    </row>
    <row r="50" spans="2:13" ht="27.75" customHeight="1" x14ac:dyDescent="0.15">
      <c r="B50" s="1282" t="s">
        <v>40</v>
      </c>
      <c r="C50" s="1283"/>
      <c r="D50" s="111"/>
      <c r="E50" s="1288" t="s">
        <v>41</v>
      </c>
      <c r="F50" s="1288"/>
      <c r="G50" s="1288"/>
      <c r="H50" s="1289"/>
      <c r="I50" s="106">
        <v>4719</v>
      </c>
      <c r="J50" s="107">
        <v>4880</v>
      </c>
      <c r="K50" s="107">
        <v>4852</v>
      </c>
      <c r="L50" s="107">
        <v>4752</v>
      </c>
      <c r="M50" s="108">
        <v>4602</v>
      </c>
    </row>
    <row r="51" spans="2:13" ht="27.75" customHeight="1" x14ac:dyDescent="0.15">
      <c r="B51" s="1284"/>
      <c r="C51" s="1285"/>
      <c r="D51" s="105"/>
      <c r="E51" s="1288" t="s">
        <v>42</v>
      </c>
      <c r="F51" s="1288"/>
      <c r="G51" s="1288"/>
      <c r="H51" s="1289"/>
      <c r="I51" s="106">
        <v>10</v>
      </c>
      <c r="J51" s="107">
        <v>7</v>
      </c>
      <c r="K51" s="107">
        <v>5</v>
      </c>
      <c r="L51" s="107">
        <v>3</v>
      </c>
      <c r="M51" s="108">
        <v>2</v>
      </c>
    </row>
    <row r="52" spans="2:13" ht="27.75" customHeight="1" x14ac:dyDescent="0.15">
      <c r="B52" s="1286"/>
      <c r="C52" s="1287"/>
      <c r="D52" s="105"/>
      <c r="E52" s="1288" t="s">
        <v>43</v>
      </c>
      <c r="F52" s="1288"/>
      <c r="G52" s="1288"/>
      <c r="H52" s="1289"/>
      <c r="I52" s="106">
        <v>1184</v>
      </c>
      <c r="J52" s="107">
        <v>1422</v>
      </c>
      <c r="K52" s="107">
        <v>1548</v>
      </c>
      <c r="L52" s="107">
        <v>1780</v>
      </c>
      <c r="M52" s="108">
        <v>1959</v>
      </c>
    </row>
    <row r="53" spans="2:13" ht="27.75" customHeight="1" thickBot="1" x14ac:dyDescent="0.2">
      <c r="B53" s="1290" t="s">
        <v>44</v>
      </c>
      <c r="C53" s="1291"/>
      <c r="D53" s="112"/>
      <c r="E53" s="1292" t="s">
        <v>45</v>
      </c>
      <c r="F53" s="1292"/>
      <c r="G53" s="1292"/>
      <c r="H53" s="1293"/>
      <c r="I53" s="113">
        <v>-4958</v>
      </c>
      <c r="J53" s="114">
        <v>-5250</v>
      </c>
      <c r="K53" s="114">
        <v>-5133</v>
      </c>
      <c r="L53" s="114">
        <v>-5147</v>
      </c>
      <c r="M53" s="115">
        <v>-4907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rHZV8+eiioMXoaFSUBhE3aaTGSgnErD1mN3wC4n6nsoBFuQSUTVpETN/7LNgEZC/Z0jSsVd9HV4X3kQ+4JHCQ==" saltValue="63aEdZaDZ/sEAtZWGfMH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5"/>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309" t="s">
        <v>48</v>
      </c>
      <c r="D55" s="1309"/>
      <c r="E55" s="1310"/>
      <c r="F55" s="127">
        <v>789</v>
      </c>
      <c r="G55" s="127">
        <v>693</v>
      </c>
      <c r="H55" s="128">
        <v>575</v>
      </c>
    </row>
    <row r="56" spans="2:8" ht="52.5" customHeight="1" x14ac:dyDescent="0.15">
      <c r="B56" s="129"/>
      <c r="C56" s="1311" t="s">
        <v>49</v>
      </c>
      <c r="D56" s="1311"/>
      <c r="E56" s="1312"/>
      <c r="F56" s="130">
        <v>243</v>
      </c>
      <c r="G56" s="130">
        <v>243</v>
      </c>
      <c r="H56" s="131">
        <v>243</v>
      </c>
    </row>
    <row r="57" spans="2:8" ht="53.25" customHeight="1" x14ac:dyDescent="0.15">
      <c r="B57" s="129"/>
      <c r="C57" s="1313" t="s">
        <v>50</v>
      </c>
      <c r="D57" s="1313"/>
      <c r="E57" s="1314"/>
      <c r="F57" s="132">
        <v>3674</v>
      </c>
      <c r="G57" s="132">
        <v>3666</v>
      </c>
      <c r="H57" s="133">
        <v>3639</v>
      </c>
    </row>
    <row r="58" spans="2:8" ht="45.75" customHeight="1" x14ac:dyDescent="0.15">
      <c r="B58" s="134"/>
      <c r="C58" s="1301" t="s">
        <v>596</v>
      </c>
      <c r="D58" s="1302"/>
      <c r="E58" s="1303"/>
      <c r="F58" s="135">
        <v>800</v>
      </c>
      <c r="G58" s="135">
        <v>800</v>
      </c>
      <c r="H58" s="136">
        <v>800</v>
      </c>
    </row>
    <row r="59" spans="2:8" ht="45.75" customHeight="1" x14ac:dyDescent="0.15">
      <c r="B59" s="134"/>
      <c r="C59" s="1301" t="s">
        <v>597</v>
      </c>
      <c r="D59" s="1302"/>
      <c r="E59" s="1303"/>
      <c r="F59" s="135">
        <v>700</v>
      </c>
      <c r="G59" s="135">
        <v>700</v>
      </c>
      <c r="H59" s="136">
        <v>700</v>
      </c>
    </row>
    <row r="60" spans="2:8" ht="45.75" customHeight="1" x14ac:dyDescent="0.15">
      <c r="B60" s="134"/>
      <c r="C60" s="1301" t="s">
        <v>598</v>
      </c>
      <c r="D60" s="1302"/>
      <c r="E60" s="1303"/>
      <c r="F60" s="135">
        <v>600</v>
      </c>
      <c r="G60" s="135">
        <v>600</v>
      </c>
      <c r="H60" s="136">
        <v>600</v>
      </c>
    </row>
    <row r="61" spans="2:8" ht="45.75" customHeight="1" x14ac:dyDescent="0.15">
      <c r="B61" s="134"/>
      <c r="C61" s="1301" t="s">
        <v>599</v>
      </c>
      <c r="D61" s="1302"/>
      <c r="E61" s="1303"/>
      <c r="F61" s="135">
        <v>539</v>
      </c>
      <c r="G61" s="135">
        <v>550</v>
      </c>
      <c r="H61" s="136">
        <v>518</v>
      </c>
    </row>
    <row r="62" spans="2:8" ht="45.75" customHeight="1" thickBot="1" x14ac:dyDescent="0.2">
      <c r="B62" s="137"/>
      <c r="C62" s="1304" t="s">
        <v>600</v>
      </c>
      <c r="D62" s="1305"/>
      <c r="E62" s="1306"/>
      <c r="F62" s="138">
        <v>500</v>
      </c>
      <c r="G62" s="138">
        <v>500</v>
      </c>
      <c r="H62" s="139">
        <v>500</v>
      </c>
    </row>
    <row r="63" spans="2:8" ht="52.5" customHeight="1" thickBot="1" x14ac:dyDescent="0.2">
      <c r="B63" s="140"/>
      <c r="C63" s="1307" t="s">
        <v>51</v>
      </c>
      <c r="D63" s="1307"/>
      <c r="E63" s="1308"/>
      <c r="F63" s="141">
        <v>4706</v>
      </c>
      <c r="G63" s="141">
        <v>4602</v>
      </c>
      <c r="H63" s="142">
        <v>4457</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sheetData>
  <sheetProtection algorithmName="SHA-512" hashValue="rLFX5eAa5J2oaGYRxfqh77Im+lfdLfn8Ubx1SGhbwLV9nzWbd04XlhieShWRhl/ao3qf0mlFTuy6ZhMWrUPnnw==" saltValue="VNNlYaKT0CDOoRovPc5Y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8" t="s">
        <v>608</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x14ac:dyDescent="0.15">
      <c r="B44" s="394"/>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x14ac:dyDescent="0.15">
      <c r="B45" s="394"/>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x14ac:dyDescent="0.15">
      <c r="B46" s="394"/>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x14ac:dyDescent="0.15">
      <c r="B47" s="394"/>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609</v>
      </c>
    </row>
    <row r="50" spans="1:109" x14ac:dyDescent="0.15">
      <c r="B50" s="394"/>
      <c r="G50" s="1321"/>
      <c r="H50" s="1321"/>
      <c r="I50" s="1321"/>
      <c r="J50" s="1321"/>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20" t="s">
        <v>555</v>
      </c>
      <c r="BQ50" s="1320"/>
      <c r="BR50" s="1320"/>
      <c r="BS50" s="1320"/>
      <c r="BT50" s="1320"/>
      <c r="BU50" s="1320"/>
      <c r="BV50" s="1320"/>
      <c r="BW50" s="1320"/>
      <c r="BX50" s="1320" t="s">
        <v>556</v>
      </c>
      <c r="BY50" s="1320"/>
      <c r="BZ50" s="1320"/>
      <c r="CA50" s="1320"/>
      <c r="CB50" s="1320"/>
      <c r="CC50" s="1320"/>
      <c r="CD50" s="1320"/>
      <c r="CE50" s="1320"/>
      <c r="CF50" s="1320" t="s">
        <v>557</v>
      </c>
      <c r="CG50" s="1320"/>
      <c r="CH50" s="1320"/>
      <c r="CI50" s="1320"/>
      <c r="CJ50" s="1320"/>
      <c r="CK50" s="1320"/>
      <c r="CL50" s="1320"/>
      <c r="CM50" s="1320"/>
      <c r="CN50" s="1320" t="s">
        <v>558</v>
      </c>
      <c r="CO50" s="1320"/>
      <c r="CP50" s="1320"/>
      <c r="CQ50" s="1320"/>
      <c r="CR50" s="1320"/>
      <c r="CS50" s="1320"/>
      <c r="CT50" s="1320"/>
      <c r="CU50" s="1320"/>
      <c r="CV50" s="1320" t="s">
        <v>559</v>
      </c>
      <c r="CW50" s="1320"/>
      <c r="CX50" s="1320"/>
      <c r="CY50" s="1320"/>
      <c r="CZ50" s="1320"/>
      <c r="DA50" s="1320"/>
      <c r="DB50" s="1320"/>
      <c r="DC50" s="1320"/>
    </row>
    <row r="51" spans="1:109" ht="13.5" customHeight="1" x14ac:dyDescent="0.15">
      <c r="B51" s="394"/>
      <c r="G51" s="1323"/>
      <c r="H51" s="1323"/>
      <c r="I51" s="1337"/>
      <c r="J51" s="1337"/>
      <c r="K51" s="1322"/>
      <c r="L51" s="1322"/>
      <c r="M51" s="1322"/>
      <c r="N51" s="1322"/>
      <c r="AM51" s="403"/>
      <c r="AN51" s="1318" t="s">
        <v>610</v>
      </c>
      <c r="AO51" s="1318"/>
      <c r="AP51" s="1318"/>
      <c r="AQ51" s="1318"/>
      <c r="AR51" s="1318"/>
      <c r="AS51" s="1318"/>
      <c r="AT51" s="1318"/>
      <c r="AU51" s="1318"/>
      <c r="AV51" s="1318"/>
      <c r="AW51" s="1318"/>
      <c r="AX51" s="1318"/>
      <c r="AY51" s="1318"/>
      <c r="AZ51" s="1318"/>
      <c r="BA51" s="1318"/>
      <c r="BB51" s="1318" t="s">
        <v>611</v>
      </c>
      <c r="BC51" s="1318"/>
      <c r="BD51" s="1318"/>
      <c r="BE51" s="1318"/>
      <c r="BF51" s="1318"/>
      <c r="BG51" s="1318"/>
      <c r="BH51" s="1318"/>
      <c r="BI51" s="1318"/>
      <c r="BJ51" s="1318"/>
      <c r="BK51" s="1318"/>
      <c r="BL51" s="1318"/>
      <c r="BM51" s="1318"/>
      <c r="BN51" s="1318"/>
      <c r="BO51" s="1318"/>
      <c r="BP51" s="1327"/>
      <c r="BQ51" s="1315"/>
      <c r="BR51" s="1315"/>
      <c r="BS51" s="1315"/>
      <c r="BT51" s="1315"/>
      <c r="BU51" s="1315"/>
      <c r="BV51" s="1315"/>
      <c r="BW51" s="1315"/>
      <c r="BX51" s="1315"/>
      <c r="BY51" s="1315"/>
      <c r="BZ51" s="1315"/>
      <c r="CA51" s="1315"/>
      <c r="CB51" s="1315"/>
      <c r="CC51" s="1315"/>
      <c r="CD51" s="1315"/>
      <c r="CE51" s="1315"/>
      <c r="CF51" s="1315"/>
      <c r="CG51" s="1315"/>
      <c r="CH51" s="1315"/>
      <c r="CI51" s="1315"/>
      <c r="CJ51" s="1315"/>
      <c r="CK51" s="1315"/>
      <c r="CL51" s="1315"/>
      <c r="CM51" s="1315"/>
      <c r="CN51" s="1315"/>
      <c r="CO51" s="1315"/>
      <c r="CP51" s="1315"/>
      <c r="CQ51" s="1315"/>
      <c r="CR51" s="1315"/>
      <c r="CS51" s="1315"/>
      <c r="CT51" s="1315"/>
      <c r="CU51" s="1315"/>
      <c r="CV51" s="1315"/>
      <c r="CW51" s="1315"/>
      <c r="CX51" s="1315"/>
      <c r="CY51" s="1315"/>
      <c r="CZ51" s="1315"/>
      <c r="DA51" s="1315"/>
      <c r="DB51" s="1315"/>
      <c r="DC51" s="1315"/>
    </row>
    <row r="52" spans="1:109" x14ac:dyDescent="0.15">
      <c r="B52" s="394"/>
      <c r="G52" s="1323"/>
      <c r="H52" s="1323"/>
      <c r="I52" s="1337"/>
      <c r="J52" s="1337"/>
      <c r="K52" s="1322"/>
      <c r="L52" s="1322"/>
      <c r="M52" s="1322"/>
      <c r="N52" s="1322"/>
      <c r="AM52" s="403"/>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402"/>
      <c r="B53" s="394"/>
      <c r="G53" s="1323"/>
      <c r="H53" s="1323"/>
      <c r="I53" s="1321"/>
      <c r="J53" s="1321"/>
      <c r="K53" s="1322"/>
      <c r="L53" s="1322"/>
      <c r="M53" s="1322"/>
      <c r="N53" s="1322"/>
      <c r="AM53" s="403"/>
      <c r="AN53" s="1318"/>
      <c r="AO53" s="1318"/>
      <c r="AP53" s="1318"/>
      <c r="AQ53" s="1318"/>
      <c r="AR53" s="1318"/>
      <c r="AS53" s="1318"/>
      <c r="AT53" s="1318"/>
      <c r="AU53" s="1318"/>
      <c r="AV53" s="1318"/>
      <c r="AW53" s="1318"/>
      <c r="AX53" s="1318"/>
      <c r="AY53" s="1318"/>
      <c r="AZ53" s="1318"/>
      <c r="BA53" s="1318"/>
      <c r="BB53" s="1318" t="s">
        <v>612</v>
      </c>
      <c r="BC53" s="1318"/>
      <c r="BD53" s="1318"/>
      <c r="BE53" s="1318"/>
      <c r="BF53" s="1318"/>
      <c r="BG53" s="1318"/>
      <c r="BH53" s="1318"/>
      <c r="BI53" s="1318"/>
      <c r="BJ53" s="1318"/>
      <c r="BK53" s="1318"/>
      <c r="BL53" s="1318"/>
      <c r="BM53" s="1318"/>
      <c r="BN53" s="1318"/>
      <c r="BO53" s="1318"/>
      <c r="BP53" s="1327"/>
      <c r="BQ53" s="1315"/>
      <c r="BR53" s="1315"/>
      <c r="BS53" s="1315"/>
      <c r="BT53" s="1315"/>
      <c r="BU53" s="1315"/>
      <c r="BV53" s="1315"/>
      <c r="BW53" s="1315"/>
      <c r="BX53" s="1315">
        <v>53.5</v>
      </c>
      <c r="BY53" s="1315"/>
      <c r="BZ53" s="1315"/>
      <c r="CA53" s="1315"/>
      <c r="CB53" s="1315"/>
      <c r="CC53" s="1315"/>
      <c r="CD53" s="1315"/>
      <c r="CE53" s="1315"/>
      <c r="CF53" s="1315">
        <v>55.9</v>
      </c>
      <c r="CG53" s="1315"/>
      <c r="CH53" s="1315"/>
      <c r="CI53" s="1315"/>
      <c r="CJ53" s="1315"/>
      <c r="CK53" s="1315"/>
      <c r="CL53" s="1315"/>
      <c r="CM53" s="1315"/>
      <c r="CN53" s="1315">
        <v>56.7</v>
      </c>
      <c r="CO53" s="1315"/>
      <c r="CP53" s="1315"/>
      <c r="CQ53" s="1315"/>
      <c r="CR53" s="1315"/>
      <c r="CS53" s="1315"/>
      <c r="CT53" s="1315"/>
      <c r="CU53" s="1315"/>
      <c r="CV53" s="1315">
        <v>58</v>
      </c>
      <c r="CW53" s="1315"/>
      <c r="CX53" s="1315"/>
      <c r="CY53" s="1315"/>
      <c r="CZ53" s="1315"/>
      <c r="DA53" s="1315"/>
      <c r="DB53" s="1315"/>
      <c r="DC53" s="1315"/>
    </row>
    <row r="54" spans="1:109" x14ac:dyDescent="0.15">
      <c r="A54" s="402"/>
      <c r="B54" s="394"/>
      <c r="G54" s="1323"/>
      <c r="H54" s="1323"/>
      <c r="I54" s="1321"/>
      <c r="J54" s="1321"/>
      <c r="K54" s="1322"/>
      <c r="L54" s="1322"/>
      <c r="M54" s="1322"/>
      <c r="N54" s="1322"/>
      <c r="AM54" s="403"/>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402"/>
      <c r="B55" s="394"/>
      <c r="G55" s="1321"/>
      <c r="H55" s="1321"/>
      <c r="I55" s="1321"/>
      <c r="J55" s="1321"/>
      <c r="K55" s="1322"/>
      <c r="L55" s="1322"/>
      <c r="M55" s="1322"/>
      <c r="N55" s="1322"/>
      <c r="AN55" s="1320" t="s">
        <v>613</v>
      </c>
      <c r="AO55" s="1320"/>
      <c r="AP55" s="1320"/>
      <c r="AQ55" s="1320"/>
      <c r="AR55" s="1320"/>
      <c r="AS55" s="1320"/>
      <c r="AT55" s="1320"/>
      <c r="AU55" s="1320"/>
      <c r="AV55" s="1320"/>
      <c r="AW55" s="1320"/>
      <c r="AX55" s="1320"/>
      <c r="AY55" s="1320"/>
      <c r="AZ55" s="1320"/>
      <c r="BA55" s="1320"/>
      <c r="BB55" s="1318" t="s">
        <v>611</v>
      </c>
      <c r="BC55" s="1318"/>
      <c r="BD55" s="1318"/>
      <c r="BE55" s="1318"/>
      <c r="BF55" s="1318"/>
      <c r="BG55" s="1318"/>
      <c r="BH55" s="1318"/>
      <c r="BI55" s="1318"/>
      <c r="BJ55" s="1318"/>
      <c r="BK55" s="1318"/>
      <c r="BL55" s="1318"/>
      <c r="BM55" s="1318"/>
      <c r="BN55" s="1318"/>
      <c r="BO55" s="1318"/>
      <c r="BP55" s="1327"/>
      <c r="BQ55" s="1315"/>
      <c r="BR55" s="1315"/>
      <c r="BS55" s="1315"/>
      <c r="BT55" s="1315"/>
      <c r="BU55" s="1315"/>
      <c r="BV55" s="1315"/>
      <c r="BW55" s="1315"/>
      <c r="BX55" s="1315">
        <v>0</v>
      </c>
      <c r="BY55" s="1315"/>
      <c r="BZ55" s="1315"/>
      <c r="CA55" s="1315"/>
      <c r="CB55" s="1315"/>
      <c r="CC55" s="1315"/>
      <c r="CD55" s="1315"/>
      <c r="CE55" s="1315"/>
      <c r="CF55" s="1315">
        <v>0</v>
      </c>
      <c r="CG55" s="1315"/>
      <c r="CH55" s="1315"/>
      <c r="CI55" s="1315"/>
      <c r="CJ55" s="1315"/>
      <c r="CK55" s="1315"/>
      <c r="CL55" s="1315"/>
      <c r="CM55" s="1315"/>
      <c r="CN55" s="1315">
        <v>0</v>
      </c>
      <c r="CO55" s="1315"/>
      <c r="CP55" s="1315"/>
      <c r="CQ55" s="1315"/>
      <c r="CR55" s="1315"/>
      <c r="CS55" s="1315"/>
      <c r="CT55" s="1315"/>
      <c r="CU55" s="1315"/>
      <c r="CV55" s="1315">
        <v>0</v>
      </c>
      <c r="CW55" s="1315"/>
      <c r="CX55" s="1315"/>
      <c r="CY55" s="1315"/>
      <c r="CZ55" s="1315"/>
      <c r="DA55" s="1315"/>
      <c r="DB55" s="1315"/>
      <c r="DC55" s="1315"/>
    </row>
    <row r="56" spans="1:109" x14ac:dyDescent="0.15">
      <c r="A56" s="402"/>
      <c r="B56" s="394"/>
      <c r="G56" s="1321"/>
      <c r="H56" s="1321"/>
      <c r="I56" s="1321"/>
      <c r="J56" s="1321"/>
      <c r="K56" s="1322"/>
      <c r="L56" s="1322"/>
      <c r="M56" s="1322"/>
      <c r="N56" s="1322"/>
      <c r="AN56" s="1320"/>
      <c r="AO56" s="1320"/>
      <c r="AP56" s="1320"/>
      <c r="AQ56" s="1320"/>
      <c r="AR56" s="1320"/>
      <c r="AS56" s="1320"/>
      <c r="AT56" s="1320"/>
      <c r="AU56" s="1320"/>
      <c r="AV56" s="1320"/>
      <c r="AW56" s="1320"/>
      <c r="AX56" s="1320"/>
      <c r="AY56" s="1320"/>
      <c r="AZ56" s="1320"/>
      <c r="BA56" s="1320"/>
      <c r="BB56" s="1318"/>
      <c r="BC56" s="1318"/>
      <c r="BD56" s="1318"/>
      <c r="BE56" s="1318"/>
      <c r="BF56" s="1318"/>
      <c r="BG56" s="1318"/>
      <c r="BH56" s="1318"/>
      <c r="BI56" s="1318"/>
      <c r="BJ56" s="1318"/>
      <c r="BK56" s="1318"/>
      <c r="BL56" s="1318"/>
      <c r="BM56" s="1318"/>
      <c r="BN56" s="1318"/>
      <c r="BO56" s="1318"/>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2" customFormat="1" x14ac:dyDescent="0.15">
      <c r="B57" s="406"/>
      <c r="G57" s="1321"/>
      <c r="H57" s="1321"/>
      <c r="I57" s="1316"/>
      <c r="J57" s="1316"/>
      <c r="K57" s="1322"/>
      <c r="L57" s="1322"/>
      <c r="M57" s="1322"/>
      <c r="N57" s="1322"/>
      <c r="AM57" s="387"/>
      <c r="AN57" s="1320"/>
      <c r="AO57" s="1320"/>
      <c r="AP57" s="1320"/>
      <c r="AQ57" s="1320"/>
      <c r="AR57" s="1320"/>
      <c r="AS57" s="1320"/>
      <c r="AT57" s="1320"/>
      <c r="AU57" s="1320"/>
      <c r="AV57" s="1320"/>
      <c r="AW57" s="1320"/>
      <c r="AX57" s="1320"/>
      <c r="AY57" s="1320"/>
      <c r="AZ57" s="1320"/>
      <c r="BA57" s="1320"/>
      <c r="BB57" s="1318" t="s">
        <v>612</v>
      </c>
      <c r="BC57" s="1318"/>
      <c r="BD57" s="1318"/>
      <c r="BE57" s="1318"/>
      <c r="BF57" s="1318"/>
      <c r="BG57" s="1318"/>
      <c r="BH57" s="1318"/>
      <c r="BI57" s="1318"/>
      <c r="BJ57" s="1318"/>
      <c r="BK57" s="1318"/>
      <c r="BL57" s="1318"/>
      <c r="BM57" s="1318"/>
      <c r="BN57" s="1318"/>
      <c r="BO57" s="1318"/>
      <c r="BP57" s="1327"/>
      <c r="BQ57" s="1315"/>
      <c r="BR57" s="1315"/>
      <c r="BS57" s="1315"/>
      <c r="BT57" s="1315"/>
      <c r="BU57" s="1315"/>
      <c r="BV57" s="1315"/>
      <c r="BW57" s="1315"/>
      <c r="BX57" s="1315">
        <v>54.2</v>
      </c>
      <c r="BY57" s="1315"/>
      <c r="BZ57" s="1315"/>
      <c r="CA57" s="1315"/>
      <c r="CB57" s="1315"/>
      <c r="CC57" s="1315"/>
      <c r="CD57" s="1315"/>
      <c r="CE57" s="1315"/>
      <c r="CF57" s="1315">
        <v>56.3</v>
      </c>
      <c r="CG57" s="1315"/>
      <c r="CH57" s="1315"/>
      <c r="CI57" s="1315"/>
      <c r="CJ57" s="1315"/>
      <c r="CK57" s="1315"/>
      <c r="CL57" s="1315"/>
      <c r="CM57" s="1315"/>
      <c r="CN57" s="1315">
        <v>57.6</v>
      </c>
      <c r="CO57" s="1315"/>
      <c r="CP57" s="1315"/>
      <c r="CQ57" s="1315"/>
      <c r="CR57" s="1315"/>
      <c r="CS57" s="1315"/>
      <c r="CT57" s="1315"/>
      <c r="CU57" s="1315"/>
      <c r="CV57" s="1315">
        <v>58.7</v>
      </c>
      <c r="CW57" s="1315"/>
      <c r="CX57" s="1315"/>
      <c r="CY57" s="1315"/>
      <c r="CZ57" s="1315"/>
      <c r="DA57" s="1315"/>
      <c r="DB57" s="1315"/>
      <c r="DC57" s="1315"/>
      <c r="DD57" s="407"/>
      <c r="DE57" s="406"/>
    </row>
    <row r="58" spans="1:109" s="402" customFormat="1" x14ac:dyDescent="0.15">
      <c r="A58" s="387"/>
      <c r="B58" s="406"/>
      <c r="G58" s="1321"/>
      <c r="H58" s="1321"/>
      <c r="I58" s="1316"/>
      <c r="J58" s="1316"/>
      <c r="K58" s="1322"/>
      <c r="L58" s="1322"/>
      <c r="M58" s="1322"/>
      <c r="N58" s="1322"/>
      <c r="AM58" s="387"/>
      <c r="AN58" s="1320"/>
      <c r="AO58" s="1320"/>
      <c r="AP58" s="1320"/>
      <c r="AQ58" s="1320"/>
      <c r="AR58" s="1320"/>
      <c r="AS58" s="1320"/>
      <c r="AT58" s="1320"/>
      <c r="AU58" s="1320"/>
      <c r="AV58" s="1320"/>
      <c r="AW58" s="1320"/>
      <c r="AX58" s="1320"/>
      <c r="AY58" s="1320"/>
      <c r="AZ58" s="1320"/>
      <c r="BA58" s="1320"/>
      <c r="BB58" s="1318"/>
      <c r="BC58" s="1318"/>
      <c r="BD58" s="1318"/>
      <c r="BE58" s="1318"/>
      <c r="BF58" s="1318"/>
      <c r="BG58" s="1318"/>
      <c r="BH58" s="1318"/>
      <c r="BI58" s="1318"/>
      <c r="BJ58" s="1318"/>
      <c r="BK58" s="1318"/>
      <c r="BL58" s="1318"/>
      <c r="BM58" s="1318"/>
      <c r="BN58" s="1318"/>
      <c r="BO58" s="1318"/>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614</v>
      </c>
    </row>
    <row r="64" spans="1:109" x14ac:dyDescent="0.15">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28" t="s">
        <v>615</v>
      </c>
      <c r="AO65" s="1329"/>
      <c r="AP65" s="1329"/>
      <c r="AQ65" s="1329"/>
      <c r="AR65" s="1329"/>
      <c r="AS65" s="1329"/>
      <c r="AT65" s="1329"/>
      <c r="AU65" s="1329"/>
      <c r="AV65" s="1329"/>
      <c r="AW65" s="1329"/>
      <c r="AX65" s="1329"/>
      <c r="AY65" s="1329"/>
      <c r="AZ65" s="1329"/>
      <c r="BA65" s="1329"/>
      <c r="BB65" s="1329"/>
      <c r="BC65" s="1329"/>
      <c r="BD65" s="1329"/>
      <c r="BE65" s="1329"/>
      <c r="BF65" s="1329"/>
      <c r="BG65" s="1329"/>
      <c r="BH65" s="1329"/>
      <c r="BI65" s="1329"/>
      <c r="BJ65" s="1329"/>
      <c r="BK65" s="1329"/>
      <c r="BL65" s="1329"/>
      <c r="BM65" s="1329"/>
      <c r="BN65" s="1329"/>
      <c r="BO65" s="1329"/>
      <c r="BP65" s="1329"/>
      <c r="BQ65" s="1329"/>
      <c r="BR65" s="1329"/>
      <c r="BS65" s="1329"/>
      <c r="BT65" s="1329"/>
      <c r="BU65" s="1329"/>
      <c r="BV65" s="1329"/>
      <c r="BW65" s="1329"/>
      <c r="BX65" s="1329"/>
      <c r="BY65" s="1329"/>
      <c r="BZ65" s="1329"/>
      <c r="CA65" s="1329"/>
      <c r="CB65" s="1329"/>
      <c r="CC65" s="1329"/>
      <c r="CD65" s="1329"/>
      <c r="CE65" s="1329"/>
      <c r="CF65" s="1329"/>
      <c r="CG65" s="1329"/>
      <c r="CH65" s="1329"/>
      <c r="CI65" s="1329"/>
      <c r="CJ65" s="1329"/>
      <c r="CK65" s="1329"/>
      <c r="CL65" s="1329"/>
      <c r="CM65" s="1329"/>
      <c r="CN65" s="1329"/>
      <c r="CO65" s="1329"/>
      <c r="CP65" s="1329"/>
      <c r="CQ65" s="1329"/>
      <c r="CR65" s="1329"/>
      <c r="CS65" s="1329"/>
      <c r="CT65" s="1329"/>
      <c r="CU65" s="1329"/>
      <c r="CV65" s="1329"/>
      <c r="CW65" s="1329"/>
      <c r="CX65" s="1329"/>
      <c r="CY65" s="1329"/>
      <c r="CZ65" s="1329"/>
      <c r="DA65" s="1329"/>
      <c r="DB65" s="1329"/>
      <c r="DC65" s="1330"/>
    </row>
    <row r="66" spans="2:107" x14ac:dyDescent="0.15">
      <c r="B66" s="394"/>
      <c r="AN66" s="1331"/>
      <c r="AO66" s="1332"/>
      <c r="AP66" s="1332"/>
      <c r="AQ66" s="1332"/>
      <c r="AR66" s="1332"/>
      <c r="AS66" s="1332"/>
      <c r="AT66" s="1332"/>
      <c r="AU66" s="1332"/>
      <c r="AV66" s="1332"/>
      <c r="AW66" s="1332"/>
      <c r="AX66" s="1332"/>
      <c r="AY66" s="1332"/>
      <c r="AZ66" s="1332"/>
      <c r="BA66" s="1332"/>
      <c r="BB66" s="1332"/>
      <c r="BC66" s="1332"/>
      <c r="BD66" s="1332"/>
      <c r="BE66" s="1332"/>
      <c r="BF66" s="1332"/>
      <c r="BG66" s="1332"/>
      <c r="BH66" s="1332"/>
      <c r="BI66" s="1332"/>
      <c r="BJ66" s="1332"/>
      <c r="BK66" s="1332"/>
      <c r="BL66" s="1332"/>
      <c r="BM66" s="1332"/>
      <c r="BN66" s="1332"/>
      <c r="BO66" s="1332"/>
      <c r="BP66" s="1332"/>
      <c r="BQ66" s="1332"/>
      <c r="BR66" s="1332"/>
      <c r="BS66" s="1332"/>
      <c r="BT66" s="1332"/>
      <c r="BU66" s="1332"/>
      <c r="BV66" s="1332"/>
      <c r="BW66" s="1332"/>
      <c r="BX66" s="1332"/>
      <c r="BY66" s="1332"/>
      <c r="BZ66" s="1332"/>
      <c r="CA66" s="1332"/>
      <c r="CB66" s="1332"/>
      <c r="CC66" s="1332"/>
      <c r="CD66" s="1332"/>
      <c r="CE66" s="1332"/>
      <c r="CF66" s="1332"/>
      <c r="CG66" s="1332"/>
      <c r="CH66" s="1332"/>
      <c r="CI66" s="1332"/>
      <c r="CJ66" s="1332"/>
      <c r="CK66" s="1332"/>
      <c r="CL66" s="1332"/>
      <c r="CM66" s="1332"/>
      <c r="CN66" s="1332"/>
      <c r="CO66" s="1332"/>
      <c r="CP66" s="1332"/>
      <c r="CQ66" s="1332"/>
      <c r="CR66" s="1332"/>
      <c r="CS66" s="1332"/>
      <c r="CT66" s="1332"/>
      <c r="CU66" s="1332"/>
      <c r="CV66" s="1332"/>
      <c r="CW66" s="1332"/>
      <c r="CX66" s="1332"/>
      <c r="CY66" s="1332"/>
      <c r="CZ66" s="1332"/>
      <c r="DA66" s="1332"/>
      <c r="DB66" s="1332"/>
      <c r="DC66" s="1333"/>
    </row>
    <row r="67" spans="2:107" x14ac:dyDescent="0.15">
      <c r="B67" s="394"/>
      <c r="AN67" s="1331"/>
      <c r="AO67" s="1332"/>
      <c r="AP67" s="1332"/>
      <c r="AQ67" s="1332"/>
      <c r="AR67" s="1332"/>
      <c r="AS67" s="1332"/>
      <c r="AT67" s="1332"/>
      <c r="AU67" s="1332"/>
      <c r="AV67" s="1332"/>
      <c r="AW67" s="1332"/>
      <c r="AX67" s="1332"/>
      <c r="AY67" s="1332"/>
      <c r="AZ67" s="1332"/>
      <c r="BA67" s="1332"/>
      <c r="BB67" s="1332"/>
      <c r="BC67" s="1332"/>
      <c r="BD67" s="1332"/>
      <c r="BE67" s="1332"/>
      <c r="BF67" s="1332"/>
      <c r="BG67" s="1332"/>
      <c r="BH67" s="1332"/>
      <c r="BI67" s="1332"/>
      <c r="BJ67" s="1332"/>
      <c r="BK67" s="1332"/>
      <c r="BL67" s="1332"/>
      <c r="BM67" s="1332"/>
      <c r="BN67" s="1332"/>
      <c r="BO67" s="1332"/>
      <c r="BP67" s="1332"/>
      <c r="BQ67" s="1332"/>
      <c r="BR67" s="1332"/>
      <c r="BS67" s="1332"/>
      <c r="BT67" s="1332"/>
      <c r="BU67" s="1332"/>
      <c r="BV67" s="1332"/>
      <c r="BW67" s="1332"/>
      <c r="BX67" s="1332"/>
      <c r="BY67" s="1332"/>
      <c r="BZ67" s="1332"/>
      <c r="CA67" s="1332"/>
      <c r="CB67" s="1332"/>
      <c r="CC67" s="1332"/>
      <c r="CD67" s="1332"/>
      <c r="CE67" s="1332"/>
      <c r="CF67" s="1332"/>
      <c r="CG67" s="1332"/>
      <c r="CH67" s="1332"/>
      <c r="CI67" s="1332"/>
      <c r="CJ67" s="1332"/>
      <c r="CK67" s="1332"/>
      <c r="CL67" s="1332"/>
      <c r="CM67" s="1332"/>
      <c r="CN67" s="1332"/>
      <c r="CO67" s="1332"/>
      <c r="CP67" s="1332"/>
      <c r="CQ67" s="1332"/>
      <c r="CR67" s="1332"/>
      <c r="CS67" s="1332"/>
      <c r="CT67" s="1332"/>
      <c r="CU67" s="1332"/>
      <c r="CV67" s="1332"/>
      <c r="CW67" s="1332"/>
      <c r="CX67" s="1332"/>
      <c r="CY67" s="1332"/>
      <c r="CZ67" s="1332"/>
      <c r="DA67" s="1332"/>
      <c r="DB67" s="1332"/>
      <c r="DC67" s="1333"/>
    </row>
    <row r="68" spans="2:107" x14ac:dyDescent="0.15">
      <c r="B68" s="394"/>
      <c r="AN68" s="1331"/>
      <c r="AO68" s="1332"/>
      <c r="AP68" s="1332"/>
      <c r="AQ68" s="1332"/>
      <c r="AR68" s="1332"/>
      <c r="AS68" s="1332"/>
      <c r="AT68" s="1332"/>
      <c r="AU68" s="1332"/>
      <c r="AV68" s="1332"/>
      <c r="AW68" s="1332"/>
      <c r="AX68" s="1332"/>
      <c r="AY68" s="1332"/>
      <c r="AZ68" s="1332"/>
      <c r="BA68" s="1332"/>
      <c r="BB68" s="1332"/>
      <c r="BC68" s="1332"/>
      <c r="BD68" s="1332"/>
      <c r="BE68" s="1332"/>
      <c r="BF68" s="1332"/>
      <c r="BG68" s="1332"/>
      <c r="BH68" s="1332"/>
      <c r="BI68" s="1332"/>
      <c r="BJ68" s="1332"/>
      <c r="BK68" s="1332"/>
      <c r="BL68" s="1332"/>
      <c r="BM68" s="1332"/>
      <c r="BN68" s="1332"/>
      <c r="BO68" s="1332"/>
      <c r="BP68" s="1332"/>
      <c r="BQ68" s="1332"/>
      <c r="BR68" s="1332"/>
      <c r="BS68" s="1332"/>
      <c r="BT68" s="1332"/>
      <c r="BU68" s="1332"/>
      <c r="BV68" s="1332"/>
      <c r="BW68" s="1332"/>
      <c r="BX68" s="1332"/>
      <c r="BY68" s="1332"/>
      <c r="BZ68" s="1332"/>
      <c r="CA68" s="1332"/>
      <c r="CB68" s="1332"/>
      <c r="CC68" s="1332"/>
      <c r="CD68" s="1332"/>
      <c r="CE68" s="1332"/>
      <c r="CF68" s="1332"/>
      <c r="CG68" s="1332"/>
      <c r="CH68" s="1332"/>
      <c r="CI68" s="1332"/>
      <c r="CJ68" s="1332"/>
      <c r="CK68" s="1332"/>
      <c r="CL68" s="1332"/>
      <c r="CM68" s="1332"/>
      <c r="CN68" s="1332"/>
      <c r="CO68" s="1332"/>
      <c r="CP68" s="1332"/>
      <c r="CQ68" s="1332"/>
      <c r="CR68" s="1332"/>
      <c r="CS68" s="1332"/>
      <c r="CT68" s="1332"/>
      <c r="CU68" s="1332"/>
      <c r="CV68" s="1332"/>
      <c r="CW68" s="1332"/>
      <c r="CX68" s="1332"/>
      <c r="CY68" s="1332"/>
      <c r="CZ68" s="1332"/>
      <c r="DA68" s="1332"/>
      <c r="DB68" s="1332"/>
      <c r="DC68" s="1333"/>
    </row>
    <row r="69" spans="2:107" x14ac:dyDescent="0.15">
      <c r="B69" s="394"/>
      <c r="AN69" s="1334"/>
      <c r="AO69" s="1335"/>
      <c r="AP69" s="1335"/>
      <c r="AQ69" s="1335"/>
      <c r="AR69" s="1335"/>
      <c r="AS69" s="1335"/>
      <c r="AT69" s="1335"/>
      <c r="AU69" s="1335"/>
      <c r="AV69" s="1335"/>
      <c r="AW69" s="1335"/>
      <c r="AX69" s="1335"/>
      <c r="AY69" s="1335"/>
      <c r="AZ69" s="1335"/>
      <c r="BA69" s="1335"/>
      <c r="BB69" s="1335"/>
      <c r="BC69" s="1335"/>
      <c r="BD69" s="1335"/>
      <c r="BE69" s="1335"/>
      <c r="BF69" s="1335"/>
      <c r="BG69" s="1335"/>
      <c r="BH69" s="1335"/>
      <c r="BI69" s="1335"/>
      <c r="BJ69" s="1335"/>
      <c r="BK69" s="1335"/>
      <c r="BL69" s="1335"/>
      <c r="BM69" s="1335"/>
      <c r="BN69" s="1335"/>
      <c r="BO69" s="1335"/>
      <c r="BP69" s="1335"/>
      <c r="BQ69" s="1335"/>
      <c r="BR69" s="1335"/>
      <c r="BS69" s="1335"/>
      <c r="BT69" s="1335"/>
      <c r="BU69" s="1335"/>
      <c r="BV69" s="1335"/>
      <c r="BW69" s="1335"/>
      <c r="BX69" s="1335"/>
      <c r="BY69" s="1335"/>
      <c r="BZ69" s="1335"/>
      <c r="CA69" s="1335"/>
      <c r="CB69" s="1335"/>
      <c r="CC69" s="1335"/>
      <c r="CD69" s="1335"/>
      <c r="CE69" s="1335"/>
      <c r="CF69" s="1335"/>
      <c r="CG69" s="1335"/>
      <c r="CH69" s="1335"/>
      <c r="CI69" s="1335"/>
      <c r="CJ69" s="1335"/>
      <c r="CK69" s="1335"/>
      <c r="CL69" s="1335"/>
      <c r="CM69" s="1335"/>
      <c r="CN69" s="1335"/>
      <c r="CO69" s="1335"/>
      <c r="CP69" s="1335"/>
      <c r="CQ69" s="1335"/>
      <c r="CR69" s="1335"/>
      <c r="CS69" s="1335"/>
      <c r="CT69" s="1335"/>
      <c r="CU69" s="1335"/>
      <c r="CV69" s="1335"/>
      <c r="CW69" s="1335"/>
      <c r="CX69" s="1335"/>
      <c r="CY69" s="1335"/>
      <c r="CZ69" s="1335"/>
      <c r="DA69" s="1335"/>
      <c r="DB69" s="1335"/>
      <c r="DC69" s="133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609</v>
      </c>
    </row>
    <row r="72" spans="2:107" x14ac:dyDescent="0.15">
      <c r="B72" s="394"/>
      <c r="G72" s="1321"/>
      <c r="H72" s="1321"/>
      <c r="I72" s="1321"/>
      <c r="J72" s="1321"/>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20" t="s">
        <v>555</v>
      </c>
      <c r="BQ72" s="1320"/>
      <c r="BR72" s="1320"/>
      <c r="BS72" s="1320"/>
      <c r="BT72" s="1320"/>
      <c r="BU72" s="1320"/>
      <c r="BV72" s="1320"/>
      <c r="BW72" s="1320"/>
      <c r="BX72" s="1320" t="s">
        <v>556</v>
      </c>
      <c r="BY72" s="1320"/>
      <c r="BZ72" s="1320"/>
      <c r="CA72" s="1320"/>
      <c r="CB72" s="1320"/>
      <c r="CC72" s="1320"/>
      <c r="CD72" s="1320"/>
      <c r="CE72" s="1320"/>
      <c r="CF72" s="1320" t="s">
        <v>557</v>
      </c>
      <c r="CG72" s="1320"/>
      <c r="CH72" s="1320"/>
      <c r="CI72" s="1320"/>
      <c r="CJ72" s="1320"/>
      <c r="CK72" s="1320"/>
      <c r="CL72" s="1320"/>
      <c r="CM72" s="1320"/>
      <c r="CN72" s="1320" t="s">
        <v>558</v>
      </c>
      <c r="CO72" s="1320"/>
      <c r="CP72" s="1320"/>
      <c r="CQ72" s="1320"/>
      <c r="CR72" s="1320"/>
      <c r="CS72" s="1320"/>
      <c r="CT72" s="1320"/>
      <c r="CU72" s="1320"/>
      <c r="CV72" s="1320" t="s">
        <v>559</v>
      </c>
      <c r="CW72" s="1320"/>
      <c r="CX72" s="1320"/>
      <c r="CY72" s="1320"/>
      <c r="CZ72" s="1320"/>
      <c r="DA72" s="1320"/>
      <c r="DB72" s="1320"/>
      <c r="DC72" s="1320"/>
    </row>
    <row r="73" spans="2:107" x14ac:dyDescent="0.15">
      <c r="B73" s="394"/>
      <c r="G73" s="1323"/>
      <c r="H73" s="1323"/>
      <c r="I73" s="1323"/>
      <c r="J73" s="1323"/>
      <c r="K73" s="1319"/>
      <c r="L73" s="1319"/>
      <c r="M73" s="1319"/>
      <c r="N73" s="1319"/>
      <c r="AM73" s="403"/>
      <c r="AN73" s="1318" t="s">
        <v>610</v>
      </c>
      <c r="AO73" s="1318"/>
      <c r="AP73" s="1318"/>
      <c r="AQ73" s="1318"/>
      <c r="AR73" s="1318"/>
      <c r="AS73" s="1318"/>
      <c r="AT73" s="1318"/>
      <c r="AU73" s="1318"/>
      <c r="AV73" s="1318"/>
      <c r="AW73" s="1318"/>
      <c r="AX73" s="1318"/>
      <c r="AY73" s="1318"/>
      <c r="AZ73" s="1318"/>
      <c r="BA73" s="1318"/>
      <c r="BB73" s="1318" t="s">
        <v>611</v>
      </c>
      <c r="BC73" s="1318"/>
      <c r="BD73" s="1318"/>
      <c r="BE73" s="1318"/>
      <c r="BF73" s="1318"/>
      <c r="BG73" s="1318"/>
      <c r="BH73" s="1318"/>
      <c r="BI73" s="1318"/>
      <c r="BJ73" s="1318"/>
      <c r="BK73" s="1318"/>
      <c r="BL73" s="1318"/>
      <c r="BM73" s="1318"/>
      <c r="BN73" s="1318"/>
      <c r="BO73" s="1318"/>
      <c r="BP73" s="1315"/>
      <c r="BQ73" s="1315"/>
      <c r="BR73" s="1315"/>
      <c r="BS73" s="1315"/>
      <c r="BT73" s="1315"/>
      <c r="BU73" s="1315"/>
      <c r="BV73" s="1315"/>
      <c r="BW73" s="1315"/>
      <c r="BX73" s="1315"/>
      <c r="BY73" s="1315"/>
      <c r="BZ73" s="1315"/>
      <c r="CA73" s="1315"/>
      <c r="CB73" s="1315"/>
      <c r="CC73" s="1315"/>
      <c r="CD73" s="1315"/>
      <c r="CE73" s="1315"/>
      <c r="CF73" s="1315"/>
      <c r="CG73" s="1315"/>
      <c r="CH73" s="1315"/>
      <c r="CI73" s="1315"/>
      <c r="CJ73" s="1315"/>
      <c r="CK73" s="1315"/>
      <c r="CL73" s="1315"/>
      <c r="CM73" s="1315"/>
      <c r="CN73" s="1315"/>
      <c r="CO73" s="1315"/>
      <c r="CP73" s="1315"/>
      <c r="CQ73" s="1315"/>
      <c r="CR73" s="1315"/>
      <c r="CS73" s="1315"/>
      <c r="CT73" s="1315"/>
      <c r="CU73" s="1315"/>
      <c r="CV73" s="1315"/>
      <c r="CW73" s="1315"/>
      <c r="CX73" s="1315"/>
      <c r="CY73" s="1315"/>
      <c r="CZ73" s="1315"/>
      <c r="DA73" s="1315"/>
      <c r="DB73" s="1315"/>
      <c r="DC73" s="1315"/>
    </row>
    <row r="74" spans="2:107" x14ac:dyDescent="0.15">
      <c r="B74" s="394"/>
      <c r="G74" s="1323"/>
      <c r="H74" s="1323"/>
      <c r="I74" s="1323"/>
      <c r="J74" s="1323"/>
      <c r="K74" s="1319"/>
      <c r="L74" s="1319"/>
      <c r="M74" s="1319"/>
      <c r="N74" s="1319"/>
      <c r="AM74" s="403"/>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394"/>
      <c r="G75" s="1323"/>
      <c r="H75" s="1323"/>
      <c r="I75" s="1321"/>
      <c r="J75" s="1321"/>
      <c r="K75" s="1322"/>
      <c r="L75" s="1322"/>
      <c r="M75" s="1322"/>
      <c r="N75" s="1322"/>
      <c r="AM75" s="403"/>
      <c r="AN75" s="1318"/>
      <c r="AO75" s="1318"/>
      <c r="AP75" s="1318"/>
      <c r="AQ75" s="1318"/>
      <c r="AR75" s="1318"/>
      <c r="AS75" s="1318"/>
      <c r="AT75" s="1318"/>
      <c r="AU75" s="1318"/>
      <c r="AV75" s="1318"/>
      <c r="AW75" s="1318"/>
      <c r="AX75" s="1318"/>
      <c r="AY75" s="1318"/>
      <c r="AZ75" s="1318"/>
      <c r="BA75" s="1318"/>
      <c r="BB75" s="1318" t="s">
        <v>616</v>
      </c>
      <c r="BC75" s="1318"/>
      <c r="BD75" s="1318"/>
      <c r="BE75" s="1318"/>
      <c r="BF75" s="1318"/>
      <c r="BG75" s="1318"/>
      <c r="BH75" s="1318"/>
      <c r="BI75" s="1318"/>
      <c r="BJ75" s="1318"/>
      <c r="BK75" s="1318"/>
      <c r="BL75" s="1318"/>
      <c r="BM75" s="1318"/>
      <c r="BN75" s="1318"/>
      <c r="BO75" s="1318"/>
      <c r="BP75" s="1315">
        <v>2.5</v>
      </c>
      <c r="BQ75" s="1315"/>
      <c r="BR75" s="1315"/>
      <c r="BS75" s="1315"/>
      <c r="BT75" s="1315"/>
      <c r="BU75" s="1315"/>
      <c r="BV75" s="1315"/>
      <c r="BW75" s="1315"/>
      <c r="BX75" s="1315">
        <v>1.5</v>
      </c>
      <c r="BY75" s="1315"/>
      <c r="BZ75" s="1315"/>
      <c r="CA75" s="1315"/>
      <c r="CB75" s="1315"/>
      <c r="CC75" s="1315"/>
      <c r="CD75" s="1315"/>
      <c r="CE75" s="1315"/>
      <c r="CF75" s="1315">
        <v>0.6</v>
      </c>
      <c r="CG75" s="1315"/>
      <c r="CH75" s="1315"/>
      <c r="CI75" s="1315"/>
      <c r="CJ75" s="1315"/>
      <c r="CK75" s="1315"/>
      <c r="CL75" s="1315"/>
      <c r="CM75" s="1315"/>
      <c r="CN75" s="1315">
        <v>0.1</v>
      </c>
      <c r="CO75" s="1315"/>
      <c r="CP75" s="1315"/>
      <c r="CQ75" s="1315"/>
      <c r="CR75" s="1315"/>
      <c r="CS75" s="1315"/>
      <c r="CT75" s="1315"/>
      <c r="CU75" s="1315"/>
      <c r="CV75" s="1315">
        <v>-0.4</v>
      </c>
      <c r="CW75" s="1315"/>
      <c r="CX75" s="1315"/>
      <c r="CY75" s="1315"/>
      <c r="CZ75" s="1315"/>
      <c r="DA75" s="1315"/>
      <c r="DB75" s="1315"/>
      <c r="DC75" s="1315"/>
    </row>
    <row r="76" spans="2:107" x14ac:dyDescent="0.15">
      <c r="B76" s="394"/>
      <c r="G76" s="1323"/>
      <c r="H76" s="1323"/>
      <c r="I76" s="1321"/>
      <c r="J76" s="1321"/>
      <c r="K76" s="1322"/>
      <c r="L76" s="1322"/>
      <c r="M76" s="1322"/>
      <c r="N76" s="1322"/>
      <c r="AM76" s="403"/>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394"/>
      <c r="G77" s="1321"/>
      <c r="H77" s="1321"/>
      <c r="I77" s="1321"/>
      <c r="J77" s="1321"/>
      <c r="K77" s="1319"/>
      <c r="L77" s="1319"/>
      <c r="M77" s="1319"/>
      <c r="N77" s="1319"/>
      <c r="AN77" s="1320" t="s">
        <v>613</v>
      </c>
      <c r="AO77" s="1320"/>
      <c r="AP77" s="1320"/>
      <c r="AQ77" s="1320"/>
      <c r="AR77" s="1320"/>
      <c r="AS77" s="1320"/>
      <c r="AT77" s="1320"/>
      <c r="AU77" s="1320"/>
      <c r="AV77" s="1320"/>
      <c r="AW77" s="1320"/>
      <c r="AX77" s="1320"/>
      <c r="AY77" s="1320"/>
      <c r="AZ77" s="1320"/>
      <c r="BA77" s="1320"/>
      <c r="BB77" s="1318" t="s">
        <v>611</v>
      </c>
      <c r="BC77" s="1318"/>
      <c r="BD77" s="1318"/>
      <c r="BE77" s="1318"/>
      <c r="BF77" s="1318"/>
      <c r="BG77" s="1318"/>
      <c r="BH77" s="1318"/>
      <c r="BI77" s="1318"/>
      <c r="BJ77" s="1318"/>
      <c r="BK77" s="1318"/>
      <c r="BL77" s="1318"/>
      <c r="BM77" s="1318"/>
      <c r="BN77" s="1318"/>
      <c r="BO77" s="1318"/>
      <c r="BP77" s="1315">
        <v>0</v>
      </c>
      <c r="BQ77" s="1315"/>
      <c r="BR77" s="1315"/>
      <c r="BS77" s="1315"/>
      <c r="BT77" s="1315"/>
      <c r="BU77" s="1315"/>
      <c r="BV77" s="1315"/>
      <c r="BW77" s="1315"/>
      <c r="BX77" s="1315">
        <v>0</v>
      </c>
      <c r="BY77" s="1315"/>
      <c r="BZ77" s="1315"/>
      <c r="CA77" s="1315"/>
      <c r="CB77" s="1315"/>
      <c r="CC77" s="1315"/>
      <c r="CD77" s="1315"/>
      <c r="CE77" s="1315"/>
      <c r="CF77" s="1315">
        <v>0</v>
      </c>
      <c r="CG77" s="1315"/>
      <c r="CH77" s="1315"/>
      <c r="CI77" s="1315"/>
      <c r="CJ77" s="1315"/>
      <c r="CK77" s="1315"/>
      <c r="CL77" s="1315"/>
      <c r="CM77" s="1315"/>
      <c r="CN77" s="1315">
        <v>0</v>
      </c>
      <c r="CO77" s="1315"/>
      <c r="CP77" s="1315"/>
      <c r="CQ77" s="1315"/>
      <c r="CR77" s="1315"/>
      <c r="CS77" s="1315"/>
      <c r="CT77" s="1315"/>
      <c r="CU77" s="1315"/>
      <c r="CV77" s="1315">
        <v>0</v>
      </c>
      <c r="CW77" s="1315"/>
      <c r="CX77" s="1315"/>
      <c r="CY77" s="1315"/>
      <c r="CZ77" s="1315"/>
      <c r="DA77" s="1315"/>
      <c r="DB77" s="1315"/>
      <c r="DC77" s="1315"/>
    </row>
    <row r="78" spans="2:107" x14ac:dyDescent="0.15">
      <c r="B78" s="394"/>
      <c r="G78" s="1321"/>
      <c r="H78" s="1321"/>
      <c r="I78" s="1321"/>
      <c r="J78" s="1321"/>
      <c r="K78" s="1319"/>
      <c r="L78" s="1319"/>
      <c r="M78" s="1319"/>
      <c r="N78" s="1319"/>
      <c r="AN78" s="1320"/>
      <c r="AO78" s="1320"/>
      <c r="AP78" s="1320"/>
      <c r="AQ78" s="1320"/>
      <c r="AR78" s="1320"/>
      <c r="AS78" s="1320"/>
      <c r="AT78" s="1320"/>
      <c r="AU78" s="1320"/>
      <c r="AV78" s="1320"/>
      <c r="AW78" s="1320"/>
      <c r="AX78" s="1320"/>
      <c r="AY78" s="1320"/>
      <c r="AZ78" s="1320"/>
      <c r="BA78" s="1320"/>
      <c r="BB78" s="1318"/>
      <c r="BC78" s="1318"/>
      <c r="BD78" s="1318"/>
      <c r="BE78" s="1318"/>
      <c r="BF78" s="1318"/>
      <c r="BG78" s="1318"/>
      <c r="BH78" s="1318"/>
      <c r="BI78" s="1318"/>
      <c r="BJ78" s="1318"/>
      <c r="BK78" s="1318"/>
      <c r="BL78" s="1318"/>
      <c r="BM78" s="1318"/>
      <c r="BN78" s="1318"/>
      <c r="BO78" s="1318"/>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394"/>
      <c r="G79" s="1321"/>
      <c r="H79" s="1321"/>
      <c r="I79" s="1316"/>
      <c r="J79" s="1316"/>
      <c r="K79" s="1317"/>
      <c r="L79" s="1317"/>
      <c r="M79" s="1317"/>
      <c r="N79" s="1317"/>
      <c r="AN79" s="1320"/>
      <c r="AO79" s="1320"/>
      <c r="AP79" s="1320"/>
      <c r="AQ79" s="1320"/>
      <c r="AR79" s="1320"/>
      <c r="AS79" s="1320"/>
      <c r="AT79" s="1320"/>
      <c r="AU79" s="1320"/>
      <c r="AV79" s="1320"/>
      <c r="AW79" s="1320"/>
      <c r="AX79" s="1320"/>
      <c r="AY79" s="1320"/>
      <c r="AZ79" s="1320"/>
      <c r="BA79" s="1320"/>
      <c r="BB79" s="1318" t="s">
        <v>616</v>
      </c>
      <c r="BC79" s="1318"/>
      <c r="BD79" s="1318"/>
      <c r="BE79" s="1318"/>
      <c r="BF79" s="1318"/>
      <c r="BG79" s="1318"/>
      <c r="BH79" s="1318"/>
      <c r="BI79" s="1318"/>
      <c r="BJ79" s="1318"/>
      <c r="BK79" s="1318"/>
      <c r="BL79" s="1318"/>
      <c r="BM79" s="1318"/>
      <c r="BN79" s="1318"/>
      <c r="BO79" s="1318"/>
      <c r="BP79" s="1315">
        <v>8.1999999999999993</v>
      </c>
      <c r="BQ79" s="1315"/>
      <c r="BR79" s="1315"/>
      <c r="BS79" s="1315"/>
      <c r="BT79" s="1315"/>
      <c r="BU79" s="1315"/>
      <c r="BV79" s="1315"/>
      <c r="BW79" s="1315"/>
      <c r="BX79" s="1315">
        <v>7.8</v>
      </c>
      <c r="BY79" s="1315"/>
      <c r="BZ79" s="1315"/>
      <c r="CA79" s="1315"/>
      <c r="CB79" s="1315"/>
      <c r="CC79" s="1315"/>
      <c r="CD79" s="1315"/>
      <c r="CE79" s="1315"/>
      <c r="CF79" s="1315">
        <v>7.4</v>
      </c>
      <c r="CG79" s="1315"/>
      <c r="CH79" s="1315"/>
      <c r="CI79" s="1315"/>
      <c r="CJ79" s="1315"/>
      <c r="CK79" s="1315"/>
      <c r="CL79" s="1315"/>
      <c r="CM79" s="1315"/>
      <c r="CN79" s="1315">
        <v>7.1</v>
      </c>
      <c r="CO79" s="1315"/>
      <c r="CP79" s="1315"/>
      <c r="CQ79" s="1315"/>
      <c r="CR79" s="1315"/>
      <c r="CS79" s="1315"/>
      <c r="CT79" s="1315"/>
      <c r="CU79" s="1315"/>
      <c r="CV79" s="1315">
        <v>7.1</v>
      </c>
      <c r="CW79" s="1315"/>
      <c r="CX79" s="1315"/>
      <c r="CY79" s="1315"/>
      <c r="CZ79" s="1315"/>
      <c r="DA79" s="1315"/>
      <c r="DB79" s="1315"/>
      <c r="DC79" s="1315"/>
    </row>
    <row r="80" spans="2:107" x14ac:dyDescent="0.15">
      <c r="B80" s="394"/>
      <c r="G80" s="1321"/>
      <c r="H80" s="1321"/>
      <c r="I80" s="1316"/>
      <c r="J80" s="1316"/>
      <c r="K80" s="1317"/>
      <c r="L80" s="1317"/>
      <c r="M80" s="1317"/>
      <c r="N80" s="1317"/>
      <c r="AN80" s="1320"/>
      <c r="AO80" s="1320"/>
      <c r="AP80" s="1320"/>
      <c r="AQ80" s="1320"/>
      <c r="AR80" s="1320"/>
      <c r="AS80" s="1320"/>
      <c r="AT80" s="1320"/>
      <c r="AU80" s="1320"/>
      <c r="AV80" s="1320"/>
      <c r="AW80" s="1320"/>
      <c r="AX80" s="1320"/>
      <c r="AY80" s="1320"/>
      <c r="AZ80" s="1320"/>
      <c r="BA80" s="1320"/>
      <c r="BB80" s="1318"/>
      <c r="BC80" s="1318"/>
      <c r="BD80" s="1318"/>
      <c r="BE80" s="1318"/>
      <c r="BF80" s="1318"/>
      <c r="BG80" s="1318"/>
      <c r="BH80" s="1318"/>
      <c r="BI80" s="1318"/>
      <c r="BJ80" s="1318"/>
      <c r="BK80" s="1318"/>
      <c r="BL80" s="1318"/>
      <c r="BM80" s="1318"/>
      <c r="BN80" s="1318"/>
      <c r="BO80" s="1318"/>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d+ZjgNwl1jVidNJzSk5wqZgnWdkv6DE8cmQ0/hBRZquGByUDclB4X8faHMAqCdeE58fq22dzvZdeZehREzZg==" saltValue="fPIF8uY/cggLeqbQ/BSZ2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Mn+6vUtCc+j3yaOS12YMLkHJGEgj3bg9uHyUVMuj9CLiH4ULMEIkeN48SWXogt0VX0DU7wbbz5BM16YzpJNfQ==" saltValue="27efezuawJKmQ1y4Bz7v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Hf4wPCFE7RJX04f88DFdrDCAp2vtQPAFHeteEEOHwaHCo8GuEMvCMmKh385lw75t7a2/K6+iwJkaPBSM0vv2w==" saltValue="4sTVnf2oKTMZwF1i6N5+4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297327</v>
      </c>
      <c r="E3" s="161"/>
      <c r="F3" s="162">
        <v>333013</v>
      </c>
      <c r="G3" s="163"/>
      <c r="H3" s="164"/>
    </row>
    <row r="4" spans="1:8" x14ac:dyDescent="0.15">
      <c r="A4" s="165"/>
      <c r="B4" s="166"/>
      <c r="C4" s="167"/>
      <c r="D4" s="168">
        <v>177351</v>
      </c>
      <c r="E4" s="169"/>
      <c r="F4" s="170">
        <v>126732</v>
      </c>
      <c r="G4" s="171"/>
      <c r="H4" s="172"/>
    </row>
    <row r="5" spans="1:8" x14ac:dyDescent="0.15">
      <c r="A5" s="153" t="s">
        <v>547</v>
      </c>
      <c r="B5" s="158"/>
      <c r="C5" s="159"/>
      <c r="D5" s="160">
        <v>372259</v>
      </c>
      <c r="E5" s="161"/>
      <c r="F5" s="162">
        <v>280458</v>
      </c>
      <c r="G5" s="163"/>
      <c r="H5" s="164"/>
    </row>
    <row r="6" spans="1:8" x14ac:dyDescent="0.15">
      <c r="A6" s="165"/>
      <c r="B6" s="166"/>
      <c r="C6" s="167"/>
      <c r="D6" s="168">
        <v>327485</v>
      </c>
      <c r="E6" s="169"/>
      <c r="F6" s="170">
        <v>127286</v>
      </c>
      <c r="G6" s="171"/>
      <c r="H6" s="172"/>
    </row>
    <row r="7" spans="1:8" x14ac:dyDescent="0.15">
      <c r="A7" s="153" t="s">
        <v>548</v>
      </c>
      <c r="B7" s="158"/>
      <c r="C7" s="159"/>
      <c r="D7" s="160">
        <v>496282</v>
      </c>
      <c r="E7" s="161"/>
      <c r="F7" s="162">
        <v>291945</v>
      </c>
      <c r="G7" s="163"/>
      <c r="H7" s="164"/>
    </row>
    <row r="8" spans="1:8" x14ac:dyDescent="0.15">
      <c r="A8" s="165"/>
      <c r="B8" s="166"/>
      <c r="C8" s="167"/>
      <c r="D8" s="168">
        <v>431269</v>
      </c>
      <c r="E8" s="169"/>
      <c r="F8" s="170">
        <v>127651</v>
      </c>
      <c r="G8" s="171"/>
      <c r="H8" s="172"/>
    </row>
    <row r="9" spans="1:8" x14ac:dyDescent="0.15">
      <c r="A9" s="153" t="s">
        <v>549</v>
      </c>
      <c r="B9" s="158"/>
      <c r="C9" s="159"/>
      <c r="D9" s="160">
        <v>521233</v>
      </c>
      <c r="E9" s="161"/>
      <c r="F9" s="162">
        <v>291173</v>
      </c>
      <c r="G9" s="163"/>
      <c r="H9" s="164"/>
    </row>
    <row r="10" spans="1:8" x14ac:dyDescent="0.15">
      <c r="A10" s="165"/>
      <c r="B10" s="166"/>
      <c r="C10" s="167"/>
      <c r="D10" s="168">
        <v>390927</v>
      </c>
      <c r="E10" s="169"/>
      <c r="F10" s="170">
        <v>119071</v>
      </c>
      <c r="G10" s="171"/>
      <c r="H10" s="172"/>
    </row>
    <row r="11" spans="1:8" x14ac:dyDescent="0.15">
      <c r="A11" s="153" t="s">
        <v>550</v>
      </c>
      <c r="B11" s="158"/>
      <c r="C11" s="159"/>
      <c r="D11" s="160">
        <v>587972</v>
      </c>
      <c r="E11" s="161"/>
      <c r="F11" s="162">
        <v>271581</v>
      </c>
      <c r="G11" s="163"/>
      <c r="H11" s="164"/>
    </row>
    <row r="12" spans="1:8" x14ac:dyDescent="0.15">
      <c r="A12" s="165"/>
      <c r="B12" s="166"/>
      <c r="C12" s="173"/>
      <c r="D12" s="168">
        <v>481798</v>
      </c>
      <c r="E12" s="169"/>
      <c r="F12" s="170">
        <v>117844</v>
      </c>
      <c r="G12" s="171"/>
      <c r="H12" s="172"/>
    </row>
    <row r="13" spans="1:8" x14ac:dyDescent="0.15">
      <c r="A13" s="153"/>
      <c r="B13" s="158"/>
      <c r="C13" s="174"/>
      <c r="D13" s="175">
        <v>455015</v>
      </c>
      <c r="E13" s="176"/>
      <c r="F13" s="177">
        <v>293634</v>
      </c>
      <c r="G13" s="178"/>
      <c r="H13" s="164"/>
    </row>
    <row r="14" spans="1:8" x14ac:dyDescent="0.15">
      <c r="A14" s="165"/>
      <c r="B14" s="166"/>
      <c r="C14" s="167"/>
      <c r="D14" s="168">
        <v>361766</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10.85</v>
      </c>
      <c r="C19" s="179">
        <f>ROUND(VALUE(SUBSTITUTE(実質収支比率等に係る経年分析!G$48,"▲","-")),2)</f>
        <v>5.04</v>
      </c>
      <c r="D19" s="179">
        <f>ROUND(VALUE(SUBSTITUTE(実質収支比率等に係る経年分析!H$48,"▲","-")),2)</f>
        <v>4.03</v>
      </c>
      <c r="E19" s="179">
        <f>ROUND(VALUE(SUBSTITUTE(実質収支比率等に係る経年分析!I$48,"▲","-")),2)</f>
        <v>4.5</v>
      </c>
      <c r="F19" s="179">
        <f>ROUND(VALUE(SUBSTITUTE(実質収支比率等に係る経年分析!J$48,"▲","-")),2)</f>
        <v>2.0499999999999998</v>
      </c>
    </row>
    <row r="20" spans="1:11" x14ac:dyDescent="0.15">
      <c r="A20" s="179" t="s">
        <v>55</v>
      </c>
      <c r="B20" s="179">
        <f>ROUND(VALUE(SUBSTITUTE(実質収支比率等に係る経年分析!F$47,"▲","-")),2)</f>
        <v>62.76</v>
      </c>
      <c r="C20" s="179">
        <f>ROUND(VALUE(SUBSTITUTE(実質収支比率等に係る経年分析!G$47,"▲","-")),2)</f>
        <v>64.66</v>
      </c>
      <c r="D20" s="179">
        <f>ROUND(VALUE(SUBSTITUTE(実質収支比率等に係る経年分析!H$47,"▲","-")),2)</f>
        <v>68.739999999999995</v>
      </c>
      <c r="E20" s="179">
        <f>ROUND(VALUE(SUBSTITUTE(実質収支比率等に係る経年分析!I$47,"▲","-")),2)</f>
        <v>62.58</v>
      </c>
      <c r="F20" s="179">
        <f>ROUND(VALUE(SUBSTITUTE(実質収支比率等に係る経年分析!J$47,"▲","-")),2)</f>
        <v>54.12</v>
      </c>
    </row>
    <row r="21" spans="1:11" x14ac:dyDescent="0.15">
      <c r="A21" s="179" t="s">
        <v>56</v>
      </c>
      <c r="B21" s="179">
        <f>IF(ISNUMBER(VALUE(SUBSTITUTE(実質収支比率等に係る経年分析!F$49,"▲","-"))),ROUND(VALUE(SUBSTITUTE(実質収支比率等に係る経年分析!F$49,"▲","-")),2),NA())</f>
        <v>2.27</v>
      </c>
      <c r="C21" s="179">
        <f>IF(ISNUMBER(VALUE(SUBSTITUTE(実質収支比率等に係る経年分析!G$49,"▲","-"))),ROUND(VALUE(SUBSTITUTE(実質収支比率等に係る経年分析!G$49,"▲","-")),2),NA())</f>
        <v>-0.74</v>
      </c>
      <c r="D21" s="179">
        <f>IF(ISNUMBER(VALUE(SUBSTITUTE(実質収支比率等に係る経年分析!H$49,"▲","-"))),ROUND(VALUE(SUBSTITUTE(実質収支比率等に係る経年分析!H$49,"▲","-")),2),NA())</f>
        <v>0.9</v>
      </c>
      <c r="E21" s="179">
        <f>IF(ISNUMBER(VALUE(SUBSTITUTE(実質収支比率等に係る経年分析!I$49,"▲","-"))),ROUND(VALUE(SUBSTITUTE(実質収支比率等に係る経年分析!I$49,"▲","-")),2),NA())</f>
        <v>-8.36</v>
      </c>
      <c r="F21" s="179">
        <f>IF(ISNUMBER(VALUE(SUBSTITUTE(実質収支比率等に係る経年分析!J$49,"▲","-"))),ROUND(VALUE(SUBSTITUTE(実質収支比率等に係る経年分析!J$49,"▲","-")),2),NA())</f>
        <v>-13.79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宅地造成事業会計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簡易水道事業会計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後期高齢者医療事業会計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0.05</v>
      </c>
    </row>
    <row r="33" spans="1:16" x14ac:dyDescent="0.15">
      <c r="A33" s="180" t="str">
        <f>IF(連結実質赤字比率に係る赤字・黒字の構成分析!C$37="",NA(),連結実質赤字比率に係る赤字・黒字の構成分析!C$37)</f>
        <v>介護保険事業会計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0.55000000000000004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0.06</v>
      </c>
    </row>
    <row r="34" spans="1:16" x14ac:dyDescent="0.15">
      <c r="A34" s="180" t="str">
        <f>IF(連結実質赤字比率に係る赤字・黒字の構成分析!C$36="",NA(),連結実質赤字比率に係る赤字・黒字の構成分析!C$36)</f>
        <v>国民健康保険事業（施設勘定）会計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0.22</v>
      </c>
    </row>
    <row r="35" spans="1:16" x14ac:dyDescent="0.15">
      <c r="A35" s="180" t="str">
        <f>IF(連結実質赤字比率に係る赤字・黒字の構成分析!C$35="",NA(),連結実質赤字比率に係る赤字・黒字の構成分析!C$35)</f>
        <v>国民健康保険事業（事業勘定）会計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1.83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1.69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0.78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0.31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10.84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4.0199999999999996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4.49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2.0499999999999998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110</v>
      </c>
      <c r="E42" s="181"/>
      <c r="F42" s="181"/>
      <c r="G42" s="181">
        <f>'実質公債費比率（分子）の構造'!L$52</f>
        <v>106</v>
      </c>
      <c r="H42" s="181"/>
      <c r="I42" s="181"/>
      <c r="J42" s="181">
        <f>'実質公債費比率（分子）の構造'!M$52</f>
        <v>105</v>
      </c>
      <c r="K42" s="181"/>
      <c r="L42" s="181"/>
      <c r="M42" s="181">
        <f>'実質公債費比率（分子）の構造'!N$52</f>
        <v>122</v>
      </c>
      <c r="N42" s="181"/>
      <c r="O42" s="181"/>
      <c r="P42" s="181">
        <f>'実質公債費比率（分子）の構造'!O$52</f>
        <v>124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0</v>
      </c>
      <c r="C45" s="181"/>
      <c r="D45" s="181"/>
      <c r="E45" s="181">
        <f>'実質公債費比率（分子）の構造'!L$49</f>
        <v>0</v>
      </c>
      <c r="F45" s="181"/>
      <c r="G45" s="181"/>
      <c r="H45" s="181">
        <f>'実質公債費比率（分子）の構造'!M$49</f>
        <v>0</v>
      </c>
      <c r="I45" s="181"/>
      <c r="J45" s="181"/>
      <c r="K45" s="181">
        <f>'実質公債費比率（分子）の構造'!N$49</f>
        <v>0</v>
      </c>
      <c r="L45" s="181"/>
      <c r="M45" s="181"/>
      <c r="N45" s="181">
        <f>'実質公債費比率（分子）の構造'!O$49</f>
        <v>0</v>
      </c>
      <c r="O45" s="181"/>
      <c r="P45" s="181"/>
    </row>
    <row r="46" spans="1:16" x14ac:dyDescent="0.15">
      <c r="A46" s="181" t="s">
        <v>67</v>
      </c>
      <c r="B46" s="181">
        <f>'実質公債費比率（分子）の構造'!K$48</f>
        <v>4</v>
      </c>
      <c r="C46" s="181"/>
      <c r="D46" s="181"/>
      <c r="E46" s="181">
        <f>'実質公債費比率（分子）の構造'!L$48</f>
        <v>4</v>
      </c>
      <c r="F46" s="181"/>
      <c r="G46" s="181"/>
      <c r="H46" s="181">
        <f>'実質公債費比率（分子）の構造'!M$48</f>
        <v>5</v>
      </c>
      <c r="I46" s="181"/>
      <c r="J46" s="181"/>
      <c r="K46" s="181">
        <f>'実質公債費比率（分子）の構造'!N$48</f>
        <v>6</v>
      </c>
      <c r="L46" s="181"/>
      <c r="M46" s="181"/>
      <c r="N46" s="181">
        <f>'実質公債費比率（分子）の構造'!O$48</f>
        <v>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119</v>
      </c>
      <c r="C49" s="181"/>
      <c r="D49" s="181"/>
      <c r="E49" s="181">
        <f>'実質公債費比率（分子）の構造'!L$45</f>
        <v>109</v>
      </c>
      <c r="F49" s="181"/>
      <c r="G49" s="181"/>
      <c r="H49" s="181">
        <f>'実質公債費比率（分子）の構造'!M$45</f>
        <v>99</v>
      </c>
      <c r="I49" s="181"/>
      <c r="J49" s="181"/>
      <c r="K49" s="181">
        <f>'実質公債費比率（分子）の構造'!N$45</f>
        <v>117</v>
      </c>
      <c r="L49" s="181"/>
      <c r="M49" s="181"/>
      <c r="N49" s="181">
        <f>'実質公債費比率（分子）の構造'!O$45</f>
        <v>106</v>
      </c>
      <c r="O49" s="181"/>
      <c r="P49" s="181"/>
    </row>
    <row r="50" spans="1:16" x14ac:dyDescent="0.15">
      <c r="A50" s="181" t="s">
        <v>71</v>
      </c>
      <c r="B50" s="181" t="e">
        <f>NA()</f>
        <v>#N/A</v>
      </c>
      <c r="C50" s="181">
        <f>IF(ISNUMBER('実質公債費比率（分子）の構造'!K$53),'実質公債費比率（分子）の構造'!K$53,NA())</f>
        <v>13</v>
      </c>
      <c r="D50" s="181" t="e">
        <f>NA()</f>
        <v>#N/A</v>
      </c>
      <c r="E50" s="181" t="e">
        <f>NA()</f>
        <v>#N/A</v>
      </c>
      <c r="F50" s="181">
        <f>IF(ISNUMBER('実質公債費比率（分子）の構造'!L$53),'実質公債費比率（分子）の構造'!L$53,NA())</f>
        <v>7</v>
      </c>
      <c r="G50" s="181" t="e">
        <f>NA()</f>
        <v>#N/A</v>
      </c>
      <c r="H50" s="181" t="e">
        <f>NA()</f>
        <v>#N/A</v>
      </c>
      <c r="I50" s="181">
        <f>IF(ISNUMBER('実質公債費比率（分子）の構造'!M$53),'実質公債費比率（分子）の構造'!M$53,NA())</f>
        <v>-1</v>
      </c>
      <c r="J50" s="181" t="e">
        <f>NA()</f>
        <v>#N/A</v>
      </c>
      <c r="K50" s="181" t="e">
        <f>NA()</f>
        <v>#N/A</v>
      </c>
      <c r="L50" s="181">
        <f>IF(ISNUMBER('実質公債費比率（分子）の構造'!N$53),'実質公債費比率（分子）の構造'!N$53,NA())</f>
        <v>1</v>
      </c>
      <c r="M50" s="181" t="e">
        <f>NA()</f>
        <v>#N/A</v>
      </c>
      <c r="N50" s="181" t="e">
        <f>NA()</f>
        <v>#N/A</v>
      </c>
      <c r="O50" s="181">
        <f>IF(ISNUMBER('実質公債費比率（分子）の構造'!O$53),'実質公債費比率（分子）の構造'!O$53,NA())</f>
        <v>-12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1184</v>
      </c>
      <c r="E56" s="180"/>
      <c r="F56" s="180"/>
      <c r="G56" s="180">
        <f>'将来負担比率（分子）の構造'!J$52</f>
        <v>1422</v>
      </c>
      <c r="H56" s="180"/>
      <c r="I56" s="180"/>
      <c r="J56" s="180">
        <f>'将来負担比率（分子）の構造'!K$52</f>
        <v>1548</v>
      </c>
      <c r="K56" s="180"/>
      <c r="L56" s="180"/>
      <c r="M56" s="180">
        <f>'将来負担比率（分子）の構造'!L$52</f>
        <v>1780</v>
      </c>
      <c r="N56" s="180"/>
      <c r="O56" s="180"/>
      <c r="P56" s="180">
        <f>'将来負担比率（分子）の構造'!M$52</f>
        <v>1959</v>
      </c>
    </row>
    <row r="57" spans="1:16" x14ac:dyDescent="0.15">
      <c r="A57" s="180" t="s">
        <v>42</v>
      </c>
      <c r="B57" s="180"/>
      <c r="C57" s="180"/>
      <c r="D57" s="180">
        <f>'将来負担比率（分子）の構造'!I$51</f>
        <v>10</v>
      </c>
      <c r="E57" s="180"/>
      <c r="F57" s="180"/>
      <c r="G57" s="180">
        <f>'将来負担比率（分子）の構造'!J$51</f>
        <v>7</v>
      </c>
      <c r="H57" s="180"/>
      <c r="I57" s="180"/>
      <c r="J57" s="180">
        <f>'将来負担比率（分子）の構造'!K$51</f>
        <v>5</v>
      </c>
      <c r="K57" s="180"/>
      <c r="L57" s="180"/>
      <c r="M57" s="180">
        <f>'将来負担比率（分子）の構造'!L$51</f>
        <v>3</v>
      </c>
      <c r="N57" s="180"/>
      <c r="O57" s="180"/>
      <c r="P57" s="180">
        <f>'将来負担比率（分子）の構造'!M$51</f>
        <v>2</v>
      </c>
    </row>
    <row r="58" spans="1:16" x14ac:dyDescent="0.15">
      <c r="A58" s="180" t="s">
        <v>41</v>
      </c>
      <c r="B58" s="180"/>
      <c r="C58" s="180"/>
      <c r="D58" s="180">
        <f>'将来負担比率（分子）の構造'!I$50</f>
        <v>4719</v>
      </c>
      <c r="E58" s="180"/>
      <c r="F58" s="180"/>
      <c r="G58" s="180">
        <f>'将来負担比率（分子）の構造'!J$50</f>
        <v>4880</v>
      </c>
      <c r="H58" s="180"/>
      <c r="I58" s="180"/>
      <c r="J58" s="180">
        <f>'将来負担比率（分子）の構造'!K$50</f>
        <v>4852</v>
      </c>
      <c r="K58" s="180"/>
      <c r="L58" s="180"/>
      <c r="M58" s="180">
        <f>'将来負担比率（分子）の構造'!L$50</f>
        <v>4752</v>
      </c>
      <c r="N58" s="180"/>
      <c r="O58" s="180"/>
      <c r="P58" s="180">
        <f>'将来負担比率（分子）の構造'!M$50</f>
        <v>4602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57</v>
      </c>
      <c r="C62" s="180"/>
      <c r="D62" s="180"/>
      <c r="E62" s="180">
        <f>'将来負担比率（分子）の構造'!J$45</f>
        <v>43</v>
      </c>
      <c r="F62" s="180"/>
      <c r="G62" s="180"/>
      <c r="H62" s="180">
        <f>'将来負担比率（分子）の構造'!K$45</f>
        <v>124</v>
      </c>
      <c r="I62" s="180"/>
      <c r="J62" s="180"/>
      <c r="K62" s="180">
        <f>'将来負担比率（分子）の構造'!L$45</f>
        <v>86</v>
      </c>
      <c r="L62" s="180"/>
      <c r="M62" s="180"/>
      <c r="N62" s="180">
        <f>'将来負担比率（分子）の構造'!M$45</f>
        <v>90</v>
      </c>
      <c r="O62" s="180"/>
      <c r="P62" s="180"/>
    </row>
    <row r="63" spans="1:16" x14ac:dyDescent="0.15">
      <c r="A63" s="180" t="s">
        <v>34</v>
      </c>
      <c r="B63" s="180">
        <f>'将来負担比率（分子）の構造'!I$44</f>
        <v>8</v>
      </c>
      <c r="C63" s="180"/>
      <c r="D63" s="180"/>
      <c r="E63" s="180">
        <f>'将来負担比率（分子）の構造'!J$44</f>
        <v>8</v>
      </c>
      <c r="F63" s="180"/>
      <c r="G63" s="180"/>
      <c r="H63" s="180">
        <f>'将来負担比率（分子）の構造'!K$44</f>
        <v>8</v>
      </c>
      <c r="I63" s="180"/>
      <c r="J63" s="180"/>
      <c r="K63" s="180">
        <f>'将来負担比率（分子）の構造'!L$44</f>
        <v>7</v>
      </c>
      <c r="L63" s="180"/>
      <c r="M63" s="180"/>
      <c r="N63" s="180">
        <f>'将来負担比率（分子）の構造'!M$44</f>
        <v>3</v>
      </c>
      <c r="O63" s="180"/>
      <c r="P63" s="180"/>
    </row>
    <row r="64" spans="1:16" x14ac:dyDescent="0.15">
      <c r="A64" s="180" t="s">
        <v>33</v>
      </c>
      <c r="B64" s="180">
        <f>'将来負担比率（分子）の構造'!I$43</f>
        <v>40</v>
      </c>
      <c r="C64" s="180"/>
      <c r="D64" s="180"/>
      <c r="E64" s="180">
        <f>'将来負担比率（分子）の構造'!J$43</f>
        <v>30</v>
      </c>
      <c r="F64" s="180"/>
      <c r="G64" s="180"/>
      <c r="H64" s="180">
        <f>'将来負担比率（分子）の構造'!K$43</f>
        <v>30</v>
      </c>
      <c r="I64" s="180"/>
      <c r="J64" s="180"/>
      <c r="K64" s="180">
        <f>'将来負担比率（分子）の構造'!L$43</f>
        <v>27</v>
      </c>
      <c r="L64" s="180"/>
      <c r="M64" s="180"/>
      <c r="N64" s="180">
        <f>'将来負担比率（分子）の構造'!M$43</f>
        <v>14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850</v>
      </c>
      <c r="C66" s="180"/>
      <c r="D66" s="180"/>
      <c r="E66" s="180">
        <f>'将来負担比率（分子）の構造'!J$41</f>
        <v>977</v>
      </c>
      <c r="F66" s="180"/>
      <c r="G66" s="180"/>
      <c r="H66" s="180">
        <f>'将来負担比率（分子）の構造'!K$41</f>
        <v>1111</v>
      </c>
      <c r="I66" s="180"/>
      <c r="J66" s="180"/>
      <c r="K66" s="180">
        <f>'将来負担比率（分子）の構造'!L$41</f>
        <v>1268</v>
      </c>
      <c r="L66" s="180"/>
      <c r="M66" s="180"/>
      <c r="N66" s="180">
        <f>'将来負担比率（分子）の構造'!M$41</f>
        <v>1548</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789</v>
      </c>
      <c r="C72" s="184">
        <f>基金残高に係る経年分析!G55</f>
        <v>693</v>
      </c>
      <c r="D72" s="184">
        <f>基金残高に係る経年分析!H55</f>
        <v>575</v>
      </c>
    </row>
    <row r="73" spans="1:16" x14ac:dyDescent="0.15">
      <c r="A73" s="183" t="s">
        <v>78</v>
      </c>
      <c r="B73" s="184">
        <f>基金残高に係る経年分析!F56</f>
        <v>243</v>
      </c>
      <c r="C73" s="184">
        <f>基金残高に係る経年分析!G56</f>
        <v>243</v>
      </c>
      <c r="D73" s="184">
        <f>基金残高に係る経年分析!H56</f>
        <v>243</v>
      </c>
    </row>
    <row r="74" spans="1:16" x14ac:dyDescent="0.15">
      <c r="A74" s="183" t="s">
        <v>79</v>
      </c>
      <c r="B74" s="184">
        <f>基金残高に係る経年分析!F57</f>
        <v>3674</v>
      </c>
      <c r="C74" s="184">
        <f>基金残高に係る経年分析!G57</f>
        <v>3666</v>
      </c>
      <c r="D74" s="184">
        <f>基金残高に係る経年分析!H57</f>
        <v>3639</v>
      </c>
    </row>
  </sheetData>
  <sheetProtection algorithmName="SHA-512" hashValue="pr9SdGxOIr+nCR/f2xlAmhdaGQwmpcNNqLcd5oPB/8Y2Pio2ulMTNazhB2jXhkKmLRdw7l0rGCokGE/scFFvOA==" saltValue="0kjt9EB8RJwOmPrMtsfo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217</v>
      </c>
      <c r="DI1" s="794"/>
      <c r="DJ1" s="794"/>
      <c r="DK1" s="794"/>
      <c r="DL1" s="794"/>
      <c r="DM1" s="794"/>
      <c r="DN1" s="795"/>
      <c r="DO1" s="225"/>
      <c r="DP1" s="793" t="s">
        <v>218</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223</v>
      </c>
      <c r="S4" s="736"/>
      <c r="T4" s="736"/>
      <c r="U4" s="736"/>
      <c r="V4" s="736"/>
      <c r="W4" s="736"/>
      <c r="X4" s="736"/>
      <c r="Y4" s="737"/>
      <c r="Z4" s="735" t="s">
        <v>224</v>
      </c>
      <c r="AA4" s="736"/>
      <c r="AB4" s="736"/>
      <c r="AC4" s="737"/>
      <c r="AD4" s="735" t="s">
        <v>225</v>
      </c>
      <c r="AE4" s="736"/>
      <c r="AF4" s="736"/>
      <c r="AG4" s="736"/>
      <c r="AH4" s="736"/>
      <c r="AI4" s="736"/>
      <c r="AJ4" s="736"/>
      <c r="AK4" s="737"/>
      <c r="AL4" s="735" t="s">
        <v>224</v>
      </c>
      <c r="AM4" s="736"/>
      <c r="AN4" s="736"/>
      <c r="AO4" s="737"/>
      <c r="AP4" s="796" t="s">
        <v>226</v>
      </c>
      <c r="AQ4" s="796"/>
      <c r="AR4" s="796"/>
      <c r="AS4" s="796"/>
      <c r="AT4" s="796"/>
      <c r="AU4" s="796"/>
      <c r="AV4" s="796"/>
      <c r="AW4" s="796"/>
      <c r="AX4" s="796"/>
      <c r="AY4" s="796"/>
      <c r="AZ4" s="796"/>
      <c r="BA4" s="796"/>
      <c r="BB4" s="796"/>
      <c r="BC4" s="796"/>
      <c r="BD4" s="796"/>
      <c r="BE4" s="796"/>
      <c r="BF4" s="796"/>
      <c r="BG4" s="796" t="s">
        <v>227</v>
      </c>
      <c r="BH4" s="796"/>
      <c r="BI4" s="796"/>
      <c r="BJ4" s="796"/>
      <c r="BK4" s="796"/>
      <c r="BL4" s="796"/>
      <c r="BM4" s="796"/>
      <c r="BN4" s="796"/>
      <c r="BO4" s="796" t="s">
        <v>224</v>
      </c>
      <c r="BP4" s="796"/>
      <c r="BQ4" s="796"/>
      <c r="BR4" s="796"/>
      <c r="BS4" s="796" t="s">
        <v>228</v>
      </c>
      <c r="BT4" s="796"/>
      <c r="BU4" s="796"/>
      <c r="BV4" s="796"/>
      <c r="BW4" s="796"/>
      <c r="BX4" s="796"/>
      <c r="BY4" s="796"/>
      <c r="BZ4" s="796"/>
      <c r="CA4" s="796"/>
      <c r="CB4" s="796"/>
      <c r="CD4" s="778" t="s">
        <v>229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230</v>
      </c>
      <c r="C5" s="761"/>
      <c r="D5" s="761"/>
      <c r="E5" s="761"/>
      <c r="F5" s="761"/>
      <c r="G5" s="761"/>
      <c r="H5" s="761"/>
      <c r="I5" s="761"/>
      <c r="J5" s="761"/>
      <c r="K5" s="761"/>
      <c r="L5" s="761"/>
      <c r="M5" s="761"/>
      <c r="N5" s="761"/>
      <c r="O5" s="761"/>
      <c r="P5" s="761"/>
      <c r="Q5" s="762"/>
      <c r="R5" s="726">
        <v>791798</v>
      </c>
      <c r="S5" s="727"/>
      <c r="T5" s="727"/>
      <c r="U5" s="727"/>
      <c r="V5" s="727"/>
      <c r="W5" s="727"/>
      <c r="X5" s="727"/>
      <c r="Y5" s="773"/>
      <c r="Z5" s="791">
        <v>41.7</v>
      </c>
      <c r="AA5" s="791"/>
      <c r="AB5" s="791"/>
      <c r="AC5" s="791"/>
      <c r="AD5" s="792">
        <v>791798</v>
      </c>
      <c r="AE5" s="792"/>
      <c r="AF5" s="792"/>
      <c r="AG5" s="792"/>
      <c r="AH5" s="792"/>
      <c r="AI5" s="792"/>
      <c r="AJ5" s="792"/>
      <c r="AK5" s="792"/>
      <c r="AL5" s="774">
        <v>80</v>
      </c>
      <c r="AM5" s="743"/>
      <c r="AN5" s="743"/>
      <c r="AO5" s="775"/>
      <c r="AP5" s="760" t="s">
        <v>231</v>
      </c>
      <c r="AQ5" s="761"/>
      <c r="AR5" s="761"/>
      <c r="AS5" s="761"/>
      <c r="AT5" s="761"/>
      <c r="AU5" s="761"/>
      <c r="AV5" s="761"/>
      <c r="AW5" s="761"/>
      <c r="AX5" s="761"/>
      <c r="AY5" s="761"/>
      <c r="AZ5" s="761"/>
      <c r="BA5" s="761"/>
      <c r="BB5" s="761"/>
      <c r="BC5" s="761"/>
      <c r="BD5" s="761"/>
      <c r="BE5" s="761"/>
      <c r="BF5" s="762"/>
      <c r="BG5" s="661">
        <v>788479</v>
      </c>
      <c r="BH5" s="664"/>
      <c r="BI5" s="664"/>
      <c r="BJ5" s="664"/>
      <c r="BK5" s="664"/>
      <c r="BL5" s="664"/>
      <c r="BM5" s="664"/>
      <c r="BN5" s="665"/>
      <c r="BO5" s="723">
        <v>99.6</v>
      </c>
      <c r="BP5" s="723"/>
      <c r="BQ5" s="723"/>
      <c r="BR5" s="723"/>
      <c r="BS5" s="724">
        <v>50</v>
      </c>
      <c r="BT5" s="724"/>
      <c r="BU5" s="724"/>
      <c r="BV5" s="724"/>
      <c r="BW5" s="724"/>
      <c r="BX5" s="724"/>
      <c r="BY5" s="724"/>
      <c r="BZ5" s="724"/>
      <c r="CA5" s="724"/>
      <c r="CB5" s="765"/>
      <c r="CD5" s="778" t="s">
        <v>226</v>
      </c>
      <c r="CE5" s="779"/>
      <c r="CF5" s="779"/>
      <c r="CG5" s="779"/>
      <c r="CH5" s="779"/>
      <c r="CI5" s="779"/>
      <c r="CJ5" s="779"/>
      <c r="CK5" s="779"/>
      <c r="CL5" s="779"/>
      <c r="CM5" s="779"/>
      <c r="CN5" s="779"/>
      <c r="CO5" s="779"/>
      <c r="CP5" s="779"/>
      <c r="CQ5" s="780"/>
      <c r="CR5" s="778" t="s">
        <v>232</v>
      </c>
      <c r="CS5" s="779"/>
      <c r="CT5" s="779"/>
      <c r="CU5" s="779"/>
      <c r="CV5" s="779"/>
      <c r="CW5" s="779"/>
      <c r="CX5" s="779"/>
      <c r="CY5" s="780"/>
      <c r="CZ5" s="778" t="s">
        <v>224</v>
      </c>
      <c r="DA5" s="779"/>
      <c r="DB5" s="779"/>
      <c r="DC5" s="780"/>
      <c r="DD5" s="778" t="s">
        <v>233</v>
      </c>
      <c r="DE5" s="779"/>
      <c r="DF5" s="779"/>
      <c r="DG5" s="779"/>
      <c r="DH5" s="779"/>
      <c r="DI5" s="779"/>
      <c r="DJ5" s="779"/>
      <c r="DK5" s="779"/>
      <c r="DL5" s="779"/>
      <c r="DM5" s="779"/>
      <c r="DN5" s="779"/>
      <c r="DO5" s="779"/>
      <c r="DP5" s="780"/>
      <c r="DQ5" s="778" t="s">
        <v>234</v>
      </c>
      <c r="DR5" s="779"/>
      <c r="DS5" s="779"/>
      <c r="DT5" s="779"/>
      <c r="DU5" s="779"/>
      <c r="DV5" s="779"/>
      <c r="DW5" s="779"/>
      <c r="DX5" s="779"/>
      <c r="DY5" s="779"/>
      <c r="DZ5" s="779"/>
      <c r="EA5" s="779"/>
      <c r="EB5" s="779"/>
      <c r="EC5" s="780"/>
    </row>
    <row r="6" spans="2:143" ht="11.25" customHeight="1" x14ac:dyDescent="0.15">
      <c r="B6" s="658" t="s">
        <v>235</v>
      </c>
      <c r="C6" s="659"/>
      <c r="D6" s="659"/>
      <c r="E6" s="659"/>
      <c r="F6" s="659"/>
      <c r="G6" s="659"/>
      <c r="H6" s="659"/>
      <c r="I6" s="659"/>
      <c r="J6" s="659"/>
      <c r="K6" s="659"/>
      <c r="L6" s="659"/>
      <c r="M6" s="659"/>
      <c r="N6" s="659"/>
      <c r="O6" s="659"/>
      <c r="P6" s="659"/>
      <c r="Q6" s="660"/>
      <c r="R6" s="661">
        <v>49722</v>
      </c>
      <c r="S6" s="664"/>
      <c r="T6" s="664"/>
      <c r="U6" s="664"/>
      <c r="V6" s="664"/>
      <c r="W6" s="664"/>
      <c r="X6" s="664"/>
      <c r="Y6" s="665"/>
      <c r="Z6" s="723">
        <v>2.6</v>
      </c>
      <c r="AA6" s="723"/>
      <c r="AB6" s="723"/>
      <c r="AC6" s="723"/>
      <c r="AD6" s="724">
        <v>49722</v>
      </c>
      <c r="AE6" s="724"/>
      <c r="AF6" s="724"/>
      <c r="AG6" s="724"/>
      <c r="AH6" s="724"/>
      <c r="AI6" s="724"/>
      <c r="AJ6" s="724"/>
      <c r="AK6" s="724"/>
      <c r="AL6" s="666">
        <v>5</v>
      </c>
      <c r="AM6" s="667"/>
      <c r="AN6" s="667"/>
      <c r="AO6" s="725"/>
      <c r="AP6" s="658" t="s">
        <v>236</v>
      </c>
      <c r="AQ6" s="659"/>
      <c r="AR6" s="659"/>
      <c r="AS6" s="659"/>
      <c r="AT6" s="659"/>
      <c r="AU6" s="659"/>
      <c r="AV6" s="659"/>
      <c r="AW6" s="659"/>
      <c r="AX6" s="659"/>
      <c r="AY6" s="659"/>
      <c r="AZ6" s="659"/>
      <c r="BA6" s="659"/>
      <c r="BB6" s="659"/>
      <c r="BC6" s="659"/>
      <c r="BD6" s="659"/>
      <c r="BE6" s="659"/>
      <c r="BF6" s="660"/>
      <c r="BG6" s="661">
        <v>788479</v>
      </c>
      <c r="BH6" s="664"/>
      <c r="BI6" s="664"/>
      <c r="BJ6" s="664"/>
      <c r="BK6" s="664"/>
      <c r="BL6" s="664"/>
      <c r="BM6" s="664"/>
      <c r="BN6" s="665"/>
      <c r="BO6" s="723">
        <v>99.6</v>
      </c>
      <c r="BP6" s="723"/>
      <c r="BQ6" s="723"/>
      <c r="BR6" s="723"/>
      <c r="BS6" s="724">
        <v>50</v>
      </c>
      <c r="BT6" s="724"/>
      <c r="BU6" s="724"/>
      <c r="BV6" s="724"/>
      <c r="BW6" s="724"/>
      <c r="BX6" s="724"/>
      <c r="BY6" s="724"/>
      <c r="BZ6" s="724"/>
      <c r="CA6" s="724"/>
      <c r="CB6" s="765"/>
      <c r="CD6" s="732" t="s">
        <v>237</v>
      </c>
      <c r="CE6" s="733"/>
      <c r="CF6" s="733"/>
      <c r="CG6" s="733"/>
      <c r="CH6" s="733"/>
      <c r="CI6" s="733"/>
      <c r="CJ6" s="733"/>
      <c r="CK6" s="733"/>
      <c r="CL6" s="733"/>
      <c r="CM6" s="733"/>
      <c r="CN6" s="733"/>
      <c r="CO6" s="733"/>
      <c r="CP6" s="733"/>
      <c r="CQ6" s="734"/>
      <c r="CR6" s="661">
        <v>38485</v>
      </c>
      <c r="CS6" s="664"/>
      <c r="CT6" s="664"/>
      <c r="CU6" s="664"/>
      <c r="CV6" s="664"/>
      <c r="CW6" s="664"/>
      <c r="CX6" s="664"/>
      <c r="CY6" s="665"/>
      <c r="CZ6" s="774">
        <v>2.1</v>
      </c>
      <c r="DA6" s="743"/>
      <c r="DB6" s="743"/>
      <c r="DC6" s="777"/>
      <c r="DD6" s="669" t="s">
        <v>238</v>
      </c>
      <c r="DE6" s="664"/>
      <c r="DF6" s="664"/>
      <c r="DG6" s="664"/>
      <c r="DH6" s="664"/>
      <c r="DI6" s="664"/>
      <c r="DJ6" s="664"/>
      <c r="DK6" s="664"/>
      <c r="DL6" s="664"/>
      <c r="DM6" s="664"/>
      <c r="DN6" s="664"/>
      <c r="DO6" s="664"/>
      <c r="DP6" s="665"/>
      <c r="DQ6" s="669">
        <v>38485</v>
      </c>
      <c r="DR6" s="664"/>
      <c r="DS6" s="664"/>
      <c r="DT6" s="664"/>
      <c r="DU6" s="664"/>
      <c r="DV6" s="664"/>
      <c r="DW6" s="664"/>
      <c r="DX6" s="664"/>
      <c r="DY6" s="664"/>
      <c r="DZ6" s="664"/>
      <c r="EA6" s="664"/>
      <c r="EB6" s="664"/>
      <c r="EC6" s="704"/>
    </row>
    <row r="7" spans="2:143" ht="11.25" customHeight="1" x14ac:dyDescent="0.15">
      <c r="B7" s="658" t="s">
        <v>239</v>
      </c>
      <c r="C7" s="659"/>
      <c r="D7" s="659"/>
      <c r="E7" s="659"/>
      <c r="F7" s="659"/>
      <c r="G7" s="659"/>
      <c r="H7" s="659"/>
      <c r="I7" s="659"/>
      <c r="J7" s="659"/>
      <c r="K7" s="659"/>
      <c r="L7" s="659"/>
      <c r="M7" s="659"/>
      <c r="N7" s="659"/>
      <c r="O7" s="659"/>
      <c r="P7" s="659"/>
      <c r="Q7" s="660"/>
      <c r="R7" s="661">
        <v>195</v>
      </c>
      <c r="S7" s="664"/>
      <c r="T7" s="664"/>
      <c r="U7" s="664"/>
      <c r="V7" s="664"/>
      <c r="W7" s="664"/>
      <c r="X7" s="664"/>
      <c r="Y7" s="665"/>
      <c r="Z7" s="723">
        <v>0</v>
      </c>
      <c r="AA7" s="723"/>
      <c r="AB7" s="723"/>
      <c r="AC7" s="723"/>
      <c r="AD7" s="724">
        <v>195</v>
      </c>
      <c r="AE7" s="724"/>
      <c r="AF7" s="724"/>
      <c r="AG7" s="724"/>
      <c r="AH7" s="724"/>
      <c r="AI7" s="724"/>
      <c r="AJ7" s="724"/>
      <c r="AK7" s="724"/>
      <c r="AL7" s="666">
        <v>0</v>
      </c>
      <c r="AM7" s="667"/>
      <c r="AN7" s="667"/>
      <c r="AO7" s="725"/>
      <c r="AP7" s="658" t="s">
        <v>240</v>
      </c>
      <c r="AQ7" s="659"/>
      <c r="AR7" s="659"/>
      <c r="AS7" s="659"/>
      <c r="AT7" s="659"/>
      <c r="AU7" s="659"/>
      <c r="AV7" s="659"/>
      <c r="AW7" s="659"/>
      <c r="AX7" s="659"/>
      <c r="AY7" s="659"/>
      <c r="AZ7" s="659"/>
      <c r="BA7" s="659"/>
      <c r="BB7" s="659"/>
      <c r="BC7" s="659"/>
      <c r="BD7" s="659"/>
      <c r="BE7" s="659"/>
      <c r="BF7" s="660"/>
      <c r="BG7" s="661">
        <v>39056</v>
      </c>
      <c r="BH7" s="664"/>
      <c r="BI7" s="664"/>
      <c r="BJ7" s="664"/>
      <c r="BK7" s="664"/>
      <c r="BL7" s="664"/>
      <c r="BM7" s="664"/>
      <c r="BN7" s="665"/>
      <c r="BO7" s="723">
        <v>4.9000000000000004</v>
      </c>
      <c r="BP7" s="723"/>
      <c r="BQ7" s="723"/>
      <c r="BR7" s="723"/>
      <c r="BS7" s="724">
        <v>50</v>
      </c>
      <c r="BT7" s="724"/>
      <c r="BU7" s="724"/>
      <c r="BV7" s="724"/>
      <c r="BW7" s="724"/>
      <c r="BX7" s="724"/>
      <c r="BY7" s="724"/>
      <c r="BZ7" s="724"/>
      <c r="CA7" s="724"/>
      <c r="CB7" s="765"/>
      <c r="CD7" s="705" t="s">
        <v>241</v>
      </c>
      <c r="CE7" s="702"/>
      <c r="CF7" s="702"/>
      <c r="CG7" s="702"/>
      <c r="CH7" s="702"/>
      <c r="CI7" s="702"/>
      <c r="CJ7" s="702"/>
      <c r="CK7" s="702"/>
      <c r="CL7" s="702"/>
      <c r="CM7" s="702"/>
      <c r="CN7" s="702"/>
      <c r="CO7" s="702"/>
      <c r="CP7" s="702"/>
      <c r="CQ7" s="703"/>
      <c r="CR7" s="661">
        <v>449475</v>
      </c>
      <c r="CS7" s="664"/>
      <c r="CT7" s="664"/>
      <c r="CU7" s="664"/>
      <c r="CV7" s="664"/>
      <c r="CW7" s="664"/>
      <c r="CX7" s="664"/>
      <c r="CY7" s="665"/>
      <c r="CZ7" s="723">
        <v>24</v>
      </c>
      <c r="DA7" s="723"/>
      <c r="DB7" s="723"/>
      <c r="DC7" s="723"/>
      <c r="DD7" s="669">
        <v>27608</v>
      </c>
      <c r="DE7" s="664"/>
      <c r="DF7" s="664"/>
      <c r="DG7" s="664"/>
      <c r="DH7" s="664"/>
      <c r="DI7" s="664"/>
      <c r="DJ7" s="664"/>
      <c r="DK7" s="664"/>
      <c r="DL7" s="664"/>
      <c r="DM7" s="664"/>
      <c r="DN7" s="664"/>
      <c r="DO7" s="664"/>
      <c r="DP7" s="665"/>
      <c r="DQ7" s="669">
        <v>408933</v>
      </c>
      <c r="DR7" s="664"/>
      <c r="DS7" s="664"/>
      <c r="DT7" s="664"/>
      <c r="DU7" s="664"/>
      <c r="DV7" s="664"/>
      <c r="DW7" s="664"/>
      <c r="DX7" s="664"/>
      <c r="DY7" s="664"/>
      <c r="DZ7" s="664"/>
      <c r="EA7" s="664"/>
      <c r="EB7" s="664"/>
      <c r="EC7" s="704"/>
    </row>
    <row r="8" spans="2:143" ht="11.25" customHeight="1" x14ac:dyDescent="0.15">
      <c r="B8" s="658" t="s">
        <v>242</v>
      </c>
      <c r="C8" s="659"/>
      <c r="D8" s="659"/>
      <c r="E8" s="659"/>
      <c r="F8" s="659"/>
      <c r="G8" s="659"/>
      <c r="H8" s="659"/>
      <c r="I8" s="659"/>
      <c r="J8" s="659"/>
      <c r="K8" s="659"/>
      <c r="L8" s="659"/>
      <c r="M8" s="659"/>
      <c r="N8" s="659"/>
      <c r="O8" s="659"/>
      <c r="P8" s="659"/>
      <c r="Q8" s="660"/>
      <c r="R8" s="661">
        <v>333</v>
      </c>
      <c r="S8" s="664"/>
      <c r="T8" s="664"/>
      <c r="U8" s="664"/>
      <c r="V8" s="664"/>
      <c r="W8" s="664"/>
      <c r="X8" s="664"/>
      <c r="Y8" s="665"/>
      <c r="Z8" s="723">
        <v>0</v>
      </c>
      <c r="AA8" s="723"/>
      <c r="AB8" s="723"/>
      <c r="AC8" s="723"/>
      <c r="AD8" s="724">
        <v>333</v>
      </c>
      <c r="AE8" s="724"/>
      <c r="AF8" s="724"/>
      <c r="AG8" s="724"/>
      <c r="AH8" s="724"/>
      <c r="AI8" s="724"/>
      <c r="AJ8" s="724"/>
      <c r="AK8" s="724"/>
      <c r="AL8" s="666">
        <v>0</v>
      </c>
      <c r="AM8" s="667"/>
      <c r="AN8" s="667"/>
      <c r="AO8" s="725"/>
      <c r="AP8" s="658" t="s">
        <v>243</v>
      </c>
      <c r="AQ8" s="659"/>
      <c r="AR8" s="659"/>
      <c r="AS8" s="659"/>
      <c r="AT8" s="659"/>
      <c r="AU8" s="659"/>
      <c r="AV8" s="659"/>
      <c r="AW8" s="659"/>
      <c r="AX8" s="659"/>
      <c r="AY8" s="659"/>
      <c r="AZ8" s="659"/>
      <c r="BA8" s="659"/>
      <c r="BB8" s="659"/>
      <c r="BC8" s="659"/>
      <c r="BD8" s="659"/>
      <c r="BE8" s="659"/>
      <c r="BF8" s="660"/>
      <c r="BG8" s="661">
        <v>2076</v>
      </c>
      <c r="BH8" s="664"/>
      <c r="BI8" s="664"/>
      <c r="BJ8" s="664"/>
      <c r="BK8" s="664"/>
      <c r="BL8" s="664"/>
      <c r="BM8" s="664"/>
      <c r="BN8" s="665"/>
      <c r="BO8" s="723">
        <v>0.3</v>
      </c>
      <c r="BP8" s="723"/>
      <c r="BQ8" s="723"/>
      <c r="BR8" s="723"/>
      <c r="BS8" s="669" t="s">
        <v>177</v>
      </c>
      <c r="BT8" s="664"/>
      <c r="BU8" s="664"/>
      <c r="BV8" s="664"/>
      <c r="BW8" s="664"/>
      <c r="BX8" s="664"/>
      <c r="BY8" s="664"/>
      <c r="BZ8" s="664"/>
      <c r="CA8" s="664"/>
      <c r="CB8" s="704"/>
      <c r="CD8" s="705" t="s">
        <v>244</v>
      </c>
      <c r="CE8" s="702"/>
      <c r="CF8" s="702"/>
      <c r="CG8" s="702"/>
      <c r="CH8" s="702"/>
      <c r="CI8" s="702"/>
      <c r="CJ8" s="702"/>
      <c r="CK8" s="702"/>
      <c r="CL8" s="702"/>
      <c r="CM8" s="702"/>
      <c r="CN8" s="702"/>
      <c r="CO8" s="702"/>
      <c r="CP8" s="702"/>
      <c r="CQ8" s="703"/>
      <c r="CR8" s="661">
        <v>302430</v>
      </c>
      <c r="CS8" s="664"/>
      <c r="CT8" s="664"/>
      <c r="CU8" s="664"/>
      <c r="CV8" s="664"/>
      <c r="CW8" s="664"/>
      <c r="CX8" s="664"/>
      <c r="CY8" s="665"/>
      <c r="CZ8" s="723">
        <v>16.100000000000001</v>
      </c>
      <c r="DA8" s="723"/>
      <c r="DB8" s="723"/>
      <c r="DC8" s="723"/>
      <c r="DD8" s="669">
        <v>13150</v>
      </c>
      <c r="DE8" s="664"/>
      <c r="DF8" s="664"/>
      <c r="DG8" s="664"/>
      <c r="DH8" s="664"/>
      <c r="DI8" s="664"/>
      <c r="DJ8" s="664"/>
      <c r="DK8" s="664"/>
      <c r="DL8" s="664"/>
      <c r="DM8" s="664"/>
      <c r="DN8" s="664"/>
      <c r="DO8" s="664"/>
      <c r="DP8" s="665"/>
      <c r="DQ8" s="669">
        <v>220038</v>
      </c>
      <c r="DR8" s="664"/>
      <c r="DS8" s="664"/>
      <c r="DT8" s="664"/>
      <c r="DU8" s="664"/>
      <c r="DV8" s="664"/>
      <c r="DW8" s="664"/>
      <c r="DX8" s="664"/>
      <c r="DY8" s="664"/>
      <c r="DZ8" s="664"/>
      <c r="EA8" s="664"/>
      <c r="EB8" s="664"/>
      <c r="EC8" s="704"/>
    </row>
    <row r="9" spans="2:143" ht="11.25" customHeight="1" x14ac:dyDescent="0.15">
      <c r="B9" s="658" t="s">
        <v>245</v>
      </c>
      <c r="C9" s="659"/>
      <c r="D9" s="659"/>
      <c r="E9" s="659"/>
      <c r="F9" s="659"/>
      <c r="G9" s="659"/>
      <c r="H9" s="659"/>
      <c r="I9" s="659"/>
      <c r="J9" s="659"/>
      <c r="K9" s="659"/>
      <c r="L9" s="659"/>
      <c r="M9" s="659"/>
      <c r="N9" s="659"/>
      <c r="O9" s="659"/>
      <c r="P9" s="659"/>
      <c r="Q9" s="660"/>
      <c r="R9" s="661">
        <v>283</v>
      </c>
      <c r="S9" s="664"/>
      <c r="T9" s="664"/>
      <c r="U9" s="664"/>
      <c r="V9" s="664"/>
      <c r="W9" s="664"/>
      <c r="X9" s="664"/>
      <c r="Y9" s="665"/>
      <c r="Z9" s="723">
        <v>0</v>
      </c>
      <c r="AA9" s="723"/>
      <c r="AB9" s="723"/>
      <c r="AC9" s="723"/>
      <c r="AD9" s="724">
        <v>283</v>
      </c>
      <c r="AE9" s="724"/>
      <c r="AF9" s="724"/>
      <c r="AG9" s="724"/>
      <c r="AH9" s="724"/>
      <c r="AI9" s="724"/>
      <c r="AJ9" s="724"/>
      <c r="AK9" s="724"/>
      <c r="AL9" s="666">
        <v>0</v>
      </c>
      <c r="AM9" s="667"/>
      <c r="AN9" s="667"/>
      <c r="AO9" s="725"/>
      <c r="AP9" s="658" t="s">
        <v>246</v>
      </c>
      <c r="AQ9" s="659"/>
      <c r="AR9" s="659"/>
      <c r="AS9" s="659"/>
      <c r="AT9" s="659"/>
      <c r="AU9" s="659"/>
      <c r="AV9" s="659"/>
      <c r="AW9" s="659"/>
      <c r="AX9" s="659"/>
      <c r="AY9" s="659"/>
      <c r="AZ9" s="659"/>
      <c r="BA9" s="659"/>
      <c r="BB9" s="659"/>
      <c r="BC9" s="659"/>
      <c r="BD9" s="659"/>
      <c r="BE9" s="659"/>
      <c r="BF9" s="660"/>
      <c r="BG9" s="661">
        <v>34292</v>
      </c>
      <c r="BH9" s="664"/>
      <c r="BI9" s="664"/>
      <c r="BJ9" s="664"/>
      <c r="BK9" s="664"/>
      <c r="BL9" s="664"/>
      <c r="BM9" s="664"/>
      <c r="BN9" s="665"/>
      <c r="BO9" s="723">
        <v>4.3</v>
      </c>
      <c r="BP9" s="723"/>
      <c r="BQ9" s="723"/>
      <c r="BR9" s="723"/>
      <c r="BS9" s="669" t="s">
        <v>177</v>
      </c>
      <c r="BT9" s="664"/>
      <c r="BU9" s="664"/>
      <c r="BV9" s="664"/>
      <c r="BW9" s="664"/>
      <c r="BX9" s="664"/>
      <c r="BY9" s="664"/>
      <c r="BZ9" s="664"/>
      <c r="CA9" s="664"/>
      <c r="CB9" s="704"/>
      <c r="CD9" s="705" t="s">
        <v>247</v>
      </c>
      <c r="CE9" s="702"/>
      <c r="CF9" s="702"/>
      <c r="CG9" s="702"/>
      <c r="CH9" s="702"/>
      <c r="CI9" s="702"/>
      <c r="CJ9" s="702"/>
      <c r="CK9" s="702"/>
      <c r="CL9" s="702"/>
      <c r="CM9" s="702"/>
      <c r="CN9" s="702"/>
      <c r="CO9" s="702"/>
      <c r="CP9" s="702"/>
      <c r="CQ9" s="703"/>
      <c r="CR9" s="661">
        <v>75028</v>
      </c>
      <c r="CS9" s="664"/>
      <c r="CT9" s="664"/>
      <c r="CU9" s="664"/>
      <c r="CV9" s="664"/>
      <c r="CW9" s="664"/>
      <c r="CX9" s="664"/>
      <c r="CY9" s="665"/>
      <c r="CZ9" s="723">
        <v>4</v>
      </c>
      <c r="DA9" s="723"/>
      <c r="DB9" s="723"/>
      <c r="DC9" s="723"/>
      <c r="DD9" s="669">
        <v>974</v>
      </c>
      <c r="DE9" s="664"/>
      <c r="DF9" s="664"/>
      <c r="DG9" s="664"/>
      <c r="DH9" s="664"/>
      <c r="DI9" s="664"/>
      <c r="DJ9" s="664"/>
      <c r="DK9" s="664"/>
      <c r="DL9" s="664"/>
      <c r="DM9" s="664"/>
      <c r="DN9" s="664"/>
      <c r="DO9" s="664"/>
      <c r="DP9" s="665"/>
      <c r="DQ9" s="669">
        <v>64179</v>
      </c>
      <c r="DR9" s="664"/>
      <c r="DS9" s="664"/>
      <c r="DT9" s="664"/>
      <c r="DU9" s="664"/>
      <c r="DV9" s="664"/>
      <c r="DW9" s="664"/>
      <c r="DX9" s="664"/>
      <c r="DY9" s="664"/>
      <c r="DZ9" s="664"/>
      <c r="EA9" s="664"/>
      <c r="EB9" s="664"/>
      <c r="EC9" s="704"/>
    </row>
    <row r="10" spans="2:143" ht="11.25" customHeight="1" x14ac:dyDescent="0.15">
      <c r="B10" s="658" t="s">
        <v>248</v>
      </c>
      <c r="C10" s="659"/>
      <c r="D10" s="659"/>
      <c r="E10" s="659"/>
      <c r="F10" s="659"/>
      <c r="G10" s="659"/>
      <c r="H10" s="659"/>
      <c r="I10" s="659"/>
      <c r="J10" s="659"/>
      <c r="K10" s="659"/>
      <c r="L10" s="659"/>
      <c r="M10" s="659"/>
      <c r="N10" s="659"/>
      <c r="O10" s="659"/>
      <c r="P10" s="659"/>
      <c r="Q10" s="660"/>
      <c r="R10" s="661" t="s">
        <v>238</v>
      </c>
      <c r="S10" s="664"/>
      <c r="T10" s="664"/>
      <c r="U10" s="664"/>
      <c r="V10" s="664"/>
      <c r="W10" s="664"/>
      <c r="X10" s="664"/>
      <c r="Y10" s="665"/>
      <c r="Z10" s="723" t="s">
        <v>238</v>
      </c>
      <c r="AA10" s="723"/>
      <c r="AB10" s="723"/>
      <c r="AC10" s="723"/>
      <c r="AD10" s="724" t="s">
        <v>238</v>
      </c>
      <c r="AE10" s="724"/>
      <c r="AF10" s="724"/>
      <c r="AG10" s="724"/>
      <c r="AH10" s="724"/>
      <c r="AI10" s="724"/>
      <c r="AJ10" s="724"/>
      <c r="AK10" s="724"/>
      <c r="AL10" s="666" t="s">
        <v>177</v>
      </c>
      <c r="AM10" s="667"/>
      <c r="AN10" s="667"/>
      <c r="AO10" s="725"/>
      <c r="AP10" s="658" t="s">
        <v>249</v>
      </c>
      <c r="AQ10" s="659"/>
      <c r="AR10" s="659"/>
      <c r="AS10" s="659"/>
      <c r="AT10" s="659"/>
      <c r="AU10" s="659"/>
      <c r="AV10" s="659"/>
      <c r="AW10" s="659"/>
      <c r="AX10" s="659"/>
      <c r="AY10" s="659"/>
      <c r="AZ10" s="659"/>
      <c r="BA10" s="659"/>
      <c r="BB10" s="659"/>
      <c r="BC10" s="659"/>
      <c r="BD10" s="659"/>
      <c r="BE10" s="659"/>
      <c r="BF10" s="660"/>
      <c r="BG10" s="661">
        <v>2090</v>
      </c>
      <c r="BH10" s="664"/>
      <c r="BI10" s="664"/>
      <c r="BJ10" s="664"/>
      <c r="BK10" s="664"/>
      <c r="BL10" s="664"/>
      <c r="BM10" s="664"/>
      <c r="BN10" s="665"/>
      <c r="BO10" s="723">
        <v>0.3</v>
      </c>
      <c r="BP10" s="723"/>
      <c r="BQ10" s="723"/>
      <c r="BR10" s="723"/>
      <c r="BS10" s="669" t="s">
        <v>177</v>
      </c>
      <c r="BT10" s="664"/>
      <c r="BU10" s="664"/>
      <c r="BV10" s="664"/>
      <c r="BW10" s="664"/>
      <c r="BX10" s="664"/>
      <c r="BY10" s="664"/>
      <c r="BZ10" s="664"/>
      <c r="CA10" s="664"/>
      <c r="CB10" s="704"/>
      <c r="CD10" s="705" t="s">
        <v>250</v>
      </c>
      <c r="CE10" s="702"/>
      <c r="CF10" s="702"/>
      <c r="CG10" s="702"/>
      <c r="CH10" s="702"/>
      <c r="CI10" s="702"/>
      <c r="CJ10" s="702"/>
      <c r="CK10" s="702"/>
      <c r="CL10" s="702"/>
      <c r="CM10" s="702"/>
      <c r="CN10" s="702"/>
      <c r="CO10" s="702"/>
      <c r="CP10" s="702"/>
      <c r="CQ10" s="703"/>
      <c r="CR10" s="661" t="s">
        <v>177</v>
      </c>
      <c r="CS10" s="664"/>
      <c r="CT10" s="664"/>
      <c r="CU10" s="664"/>
      <c r="CV10" s="664"/>
      <c r="CW10" s="664"/>
      <c r="CX10" s="664"/>
      <c r="CY10" s="665"/>
      <c r="CZ10" s="723" t="s">
        <v>177</v>
      </c>
      <c r="DA10" s="723"/>
      <c r="DB10" s="723"/>
      <c r="DC10" s="723"/>
      <c r="DD10" s="669" t="s">
        <v>177</v>
      </c>
      <c r="DE10" s="664"/>
      <c r="DF10" s="664"/>
      <c r="DG10" s="664"/>
      <c r="DH10" s="664"/>
      <c r="DI10" s="664"/>
      <c r="DJ10" s="664"/>
      <c r="DK10" s="664"/>
      <c r="DL10" s="664"/>
      <c r="DM10" s="664"/>
      <c r="DN10" s="664"/>
      <c r="DO10" s="664"/>
      <c r="DP10" s="665"/>
      <c r="DQ10" s="669" t="s">
        <v>238</v>
      </c>
      <c r="DR10" s="664"/>
      <c r="DS10" s="664"/>
      <c r="DT10" s="664"/>
      <c r="DU10" s="664"/>
      <c r="DV10" s="664"/>
      <c r="DW10" s="664"/>
      <c r="DX10" s="664"/>
      <c r="DY10" s="664"/>
      <c r="DZ10" s="664"/>
      <c r="EA10" s="664"/>
      <c r="EB10" s="664"/>
      <c r="EC10" s="704"/>
    </row>
    <row r="11" spans="2:143" ht="11.25" customHeight="1" x14ac:dyDescent="0.15">
      <c r="B11" s="658" t="s">
        <v>251</v>
      </c>
      <c r="C11" s="659"/>
      <c r="D11" s="659"/>
      <c r="E11" s="659"/>
      <c r="F11" s="659"/>
      <c r="G11" s="659"/>
      <c r="H11" s="659"/>
      <c r="I11" s="659"/>
      <c r="J11" s="659"/>
      <c r="K11" s="659"/>
      <c r="L11" s="659"/>
      <c r="M11" s="659"/>
      <c r="N11" s="659"/>
      <c r="O11" s="659"/>
      <c r="P11" s="659"/>
      <c r="Q11" s="660"/>
      <c r="R11" s="661" t="s">
        <v>238</v>
      </c>
      <c r="S11" s="664"/>
      <c r="T11" s="664"/>
      <c r="U11" s="664"/>
      <c r="V11" s="664"/>
      <c r="W11" s="664"/>
      <c r="X11" s="664"/>
      <c r="Y11" s="665"/>
      <c r="Z11" s="723" t="s">
        <v>238</v>
      </c>
      <c r="AA11" s="723"/>
      <c r="AB11" s="723"/>
      <c r="AC11" s="723"/>
      <c r="AD11" s="724" t="s">
        <v>238</v>
      </c>
      <c r="AE11" s="724"/>
      <c r="AF11" s="724"/>
      <c r="AG11" s="724"/>
      <c r="AH11" s="724"/>
      <c r="AI11" s="724"/>
      <c r="AJ11" s="724"/>
      <c r="AK11" s="724"/>
      <c r="AL11" s="666" t="s">
        <v>177</v>
      </c>
      <c r="AM11" s="667"/>
      <c r="AN11" s="667"/>
      <c r="AO11" s="725"/>
      <c r="AP11" s="658" t="s">
        <v>252</v>
      </c>
      <c r="AQ11" s="659"/>
      <c r="AR11" s="659"/>
      <c r="AS11" s="659"/>
      <c r="AT11" s="659"/>
      <c r="AU11" s="659"/>
      <c r="AV11" s="659"/>
      <c r="AW11" s="659"/>
      <c r="AX11" s="659"/>
      <c r="AY11" s="659"/>
      <c r="AZ11" s="659"/>
      <c r="BA11" s="659"/>
      <c r="BB11" s="659"/>
      <c r="BC11" s="659"/>
      <c r="BD11" s="659"/>
      <c r="BE11" s="659"/>
      <c r="BF11" s="660"/>
      <c r="BG11" s="661">
        <v>598</v>
      </c>
      <c r="BH11" s="664"/>
      <c r="BI11" s="664"/>
      <c r="BJ11" s="664"/>
      <c r="BK11" s="664"/>
      <c r="BL11" s="664"/>
      <c r="BM11" s="664"/>
      <c r="BN11" s="665"/>
      <c r="BO11" s="723">
        <v>0.1</v>
      </c>
      <c r="BP11" s="723"/>
      <c r="BQ11" s="723"/>
      <c r="BR11" s="723"/>
      <c r="BS11" s="669">
        <v>50</v>
      </c>
      <c r="BT11" s="664"/>
      <c r="BU11" s="664"/>
      <c r="BV11" s="664"/>
      <c r="BW11" s="664"/>
      <c r="BX11" s="664"/>
      <c r="BY11" s="664"/>
      <c r="BZ11" s="664"/>
      <c r="CA11" s="664"/>
      <c r="CB11" s="704"/>
      <c r="CD11" s="705" t="s">
        <v>253</v>
      </c>
      <c r="CE11" s="702"/>
      <c r="CF11" s="702"/>
      <c r="CG11" s="702"/>
      <c r="CH11" s="702"/>
      <c r="CI11" s="702"/>
      <c r="CJ11" s="702"/>
      <c r="CK11" s="702"/>
      <c r="CL11" s="702"/>
      <c r="CM11" s="702"/>
      <c r="CN11" s="702"/>
      <c r="CO11" s="702"/>
      <c r="CP11" s="702"/>
      <c r="CQ11" s="703"/>
      <c r="CR11" s="661">
        <v>150332</v>
      </c>
      <c r="CS11" s="664"/>
      <c r="CT11" s="664"/>
      <c r="CU11" s="664"/>
      <c r="CV11" s="664"/>
      <c r="CW11" s="664"/>
      <c r="CX11" s="664"/>
      <c r="CY11" s="665"/>
      <c r="CZ11" s="723">
        <v>8</v>
      </c>
      <c r="DA11" s="723"/>
      <c r="DB11" s="723"/>
      <c r="DC11" s="723"/>
      <c r="DD11" s="669">
        <v>82731</v>
      </c>
      <c r="DE11" s="664"/>
      <c r="DF11" s="664"/>
      <c r="DG11" s="664"/>
      <c r="DH11" s="664"/>
      <c r="DI11" s="664"/>
      <c r="DJ11" s="664"/>
      <c r="DK11" s="664"/>
      <c r="DL11" s="664"/>
      <c r="DM11" s="664"/>
      <c r="DN11" s="664"/>
      <c r="DO11" s="664"/>
      <c r="DP11" s="665"/>
      <c r="DQ11" s="669">
        <v>111134</v>
      </c>
      <c r="DR11" s="664"/>
      <c r="DS11" s="664"/>
      <c r="DT11" s="664"/>
      <c r="DU11" s="664"/>
      <c r="DV11" s="664"/>
      <c r="DW11" s="664"/>
      <c r="DX11" s="664"/>
      <c r="DY11" s="664"/>
      <c r="DZ11" s="664"/>
      <c r="EA11" s="664"/>
      <c r="EB11" s="664"/>
      <c r="EC11" s="704"/>
    </row>
    <row r="12" spans="2:143" ht="11.25" customHeight="1" x14ac:dyDescent="0.15">
      <c r="B12" s="658" t="s">
        <v>254</v>
      </c>
      <c r="C12" s="659"/>
      <c r="D12" s="659"/>
      <c r="E12" s="659"/>
      <c r="F12" s="659"/>
      <c r="G12" s="659"/>
      <c r="H12" s="659"/>
      <c r="I12" s="659"/>
      <c r="J12" s="659"/>
      <c r="K12" s="659"/>
      <c r="L12" s="659"/>
      <c r="M12" s="659"/>
      <c r="N12" s="659"/>
      <c r="O12" s="659"/>
      <c r="P12" s="659"/>
      <c r="Q12" s="660"/>
      <c r="R12" s="661">
        <v>16951</v>
      </c>
      <c r="S12" s="664"/>
      <c r="T12" s="664"/>
      <c r="U12" s="664"/>
      <c r="V12" s="664"/>
      <c r="W12" s="664"/>
      <c r="X12" s="664"/>
      <c r="Y12" s="665"/>
      <c r="Z12" s="723">
        <v>0.9</v>
      </c>
      <c r="AA12" s="723"/>
      <c r="AB12" s="723"/>
      <c r="AC12" s="723"/>
      <c r="AD12" s="724">
        <v>16951</v>
      </c>
      <c r="AE12" s="724"/>
      <c r="AF12" s="724"/>
      <c r="AG12" s="724"/>
      <c r="AH12" s="724"/>
      <c r="AI12" s="724"/>
      <c r="AJ12" s="724"/>
      <c r="AK12" s="724"/>
      <c r="AL12" s="666">
        <v>1.7</v>
      </c>
      <c r="AM12" s="667"/>
      <c r="AN12" s="667"/>
      <c r="AO12" s="725"/>
      <c r="AP12" s="658" t="s">
        <v>255</v>
      </c>
      <c r="AQ12" s="659"/>
      <c r="AR12" s="659"/>
      <c r="AS12" s="659"/>
      <c r="AT12" s="659"/>
      <c r="AU12" s="659"/>
      <c r="AV12" s="659"/>
      <c r="AW12" s="659"/>
      <c r="AX12" s="659"/>
      <c r="AY12" s="659"/>
      <c r="AZ12" s="659"/>
      <c r="BA12" s="659"/>
      <c r="BB12" s="659"/>
      <c r="BC12" s="659"/>
      <c r="BD12" s="659"/>
      <c r="BE12" s="659"/>
      <c r="BF12" s="660"/>
      <c r="BG12" s="661">
        <v>742902</v>
      </c>
      <c r="BH12" s="664"/>
      <c r="BI12" s="664"/>
      <c r="BJ12" s="664"/>
      <c r="BK12" s="664"/>
      <c r="BL12" s="664"/>
      <c r="BM12" s="664"/>
      <c r="BN12" s="665"/>
      <c r="BO12" s="723">
        <v>93.8</v>
      </c>
      <c r="BP12" s="723"/>
      <c r="BQ12" s="723"/>
      <c r="BR12" s="723"/>
      <c r="BS12" s="669" t="s">
        <v>177</v>
      </c>
      <c r="BT12" s="664"/>
      <c r="BU12" s="664"/>
      <c r="BV12" s="664"/>
      <c r="BW12" s="664"/>
      <c r="BX12" s="664"/>
      <c r="BY12" s="664"/>
      <c r="BZ12" s="664"/>
      <c r="CA12" s="664"/>
      <c r="CB12" s="704"/>
      <c r="CD12" s="705" t="s">
        <v>256</v>
      </c>
      <c r="CE12" s="702"/>
      <c r="CF12" s="702"/>
      <c r="CG12" s="702"/>
      <c r="CH12" s="702"/>
      <c r="CI12" s="702"/>
      <c r="CJ12" s="702"/>
      <c r="CK12" s="702"/>
      <c r="CL12" s="702"/>
      <c r="CM12" s="702"/>
      <c r="CN12" s="702"/>
      <c r="CO12" s="702"/>
      <c r="CP12" s="702"/>
      <c r="CQ12" s="703"/>
      <c r="CR12" s="661">
        <v>80662</v>
      </c>
      <c r="CS12" s="664"/>
      <c r="CT12" s="664"/>
      <c r="CU12" s="664"/>
      <c r="CV12" s="664"/>
      <c r="CW12" s="664"/>
      <c r="CX12" s="664"/>
      <c r="CY12" s="665"/>
      <c r="CZ12" s="723">
        <v>4.3</v>
      </c>
      <c r="DA12" s="723"/>
      <c r="DB12" s="723"/>
      <c r="DC12" s="723"/>
      <c r="DD12" s="669">
        <v>52504</v>
      </c>
      <c r="DE12" s="664"/>
      <c r="DF12" s="664"/>
      <c r="DG12" s="664"/>
      <c r="DH12" s="664"/>
      <c r="DI12" s="664"/>
      <c r="DJ12" s="664"/>
      <c r="DK12" s="664"/>
      <c r="DL12" s="664"/>
      <c r="DM12" s="664"/>
      <c r="DN12" s="664"/>
      <c r="DO12" s="664"/>
      <c r="DP12" s="665"/>
      <c r="DQ12" s="669">
        <v>29542</v>
      </c>
      <c r="DR12" s="664"/>
      <c r="DS12" s="664"/>
      <c r="DT12" s="664"/>
      <c r="DU12" s="664"/>
      <c r="DV12" s="664"/>
      <c r="DW12" s="664"/>
      <c r="DX12" s="664"/>
      <c r="DY12" s="664"/>
      <c r="DZ12" s="664"/>
      <c r="EA12" s="664"/>
      <c r="EB12" s="664"/>
      <c r="EC12" s="704"/>
    </row>
    <row r="13" spans="2:143" ht="11.25" customHeight="1" x14ac:dyDescent="0.15">
      <c r="B13" s="658" t="s">
        <v>257</v>
      </c>
      <c r="C13" s="659"/>
      <c r="D13" s="659"/>
      <c r="E13" s="659"/>
      <c r="F13" s="659"/>
      <c r="G13" s="659"/>
      <c r="H13" s="659"/>
      <c r="I13" s="659"/>
      <c r="J13" s="659"/>
      <c r="K13" s="659"/>
      <c r="L13" s="659"/>
      <c r="M13" s="659"/>
      <c r="N13" s="659"/>
      <c r="O13" s="659"/>
      <c r="P13" s="659"/>
      <c r="Q13" s="660"/>
      <c r="R13" s="661" t="s">
        <v>177</v>
      </c>
      <c r="S13" s="664"/>
      <c r="T13" s="664"/>
      <c r="U13" s="664"/>
      <c r="V13" s="664"/>
      <c r="W13" s="664"/>
      <c r="X13" s="664"/>
      <c r="Y13" s="665"/>
      <c r="Z13" s="723" t="s">
        <v>238</v>
      </c>
      <c r="AA13" s="723"/>
      <c r="AB13" s="723"/>
      <c r="AC13" s="723"/>
      <c r="AD13" s="724" t="s">
        <v>177</v>
      </c>
      <c r="AE13" s="724"/>
      <c r="AF13" s="724"/>
      <c r="AG13" s="724"/>
      <c r="AH13" s="724"/>
      <c r="AI13" s="724"/>
      <c r="AJ13" s="724"/>
      <c r="AK13" s="724"/>
      <c r="AL13" s="666" t="s">
        <v>177</v>
      </c>
      <c r="AM13" s="667"/>
      <c r="AN13" s="667"/>
      <c r="AO13" s="725"/>
      <c r="AP13" s="658" t="s">
        <v>258</v>
      </c>
      <c r="AQ13" s="659"/>
      <c r="AR13" s="659"/>
      <c r="AS13" s="659"/>
      <c r="AT13" s="659"/>
      <c r="AU13" s="659"/>
      <c r="AV13" s="659"/>
      <c r="AW13" s="659"/>
      <c r="AX13" s="659"/>
      <c r="AY13" s="659"/>
      <c r="AZ13" s="659"/>
      <c r="BA13" s="659"/>
      <c r="BB13" s="659"/>
      <c r="BC13" s="659"/>
      <c r="BD13" s="659"/>
      <c r="BE13" s="659"/>
      <c r="BF13" s="660"/>
      <c r="BG13" s="661">
        <v>740851</v>
      </c>
      <c r="BH13" s="664"/>
      <c r="BI13" s="664"/>
      <c r="BJ13" s="664"/>
      <c r="BK13" s="664"/>
      <c r="BL13" s="664"/>
      <c r="BM13" s="664"/>
      <c r="BN13" s="665"/>
      <c r="BO13" s="723">
        <v>93.6</v>
      </c>
      <c r="BP13" s="723"/>
      <c r="BQ13" s="723"/>
      <c r="BR13" s="723"/>
      <c r="BS13" s="669" t="s">
        <v>177</v>
      </c>
      <c r="BT13" s="664"/>
      <c r="BU13" s="664"/>
      <c r="BV13" s="664"/>
      <c r="BW13" s="664"/>
      <c r="BX13" s="664"/>
      <c r="BY13" s="664"/>
      <c r="BZ13" s="664"/>
      <c r="CA13" s="664"/>
      <c r="CB13" s="704"/>
      <c r="CD13" s="705" t="s">
        <v>259</v>
      </c>
      <c r="CE13" s="702"/>
      <c r="CF13" s="702"/>
      <c r="CG13" s="702"/>
      <c r="CH13" s="702"/>
      <c r="CI13" s="702"/>
      <c r="CJ13" s="702"/>
      <c r="CK13" s="702"/>
      <c r="CL13" s="702"/>
      <c r="CM13" s="702"/>
      <c r="CN13" s="702"/>
      <c r="CO13" s="702"/>
      <c r="CP13" s="702"/>
      <c r="CQ13" s="703"/>
      <c r="CR13" s="661">
        <v>344975</v>
      </c>
      <c r="CS13" s="664"/>
      <c r="CT13" s="664"/>
      <c r="CU13" s="664"/>
      <c r="CV13" s="664"/>
      <c r="CW13" s="664"/>
      <c r="CX13" s="664"/>
      <c r="CY13" s="665"/>
      <c r="CZ13" s="723">
        <v>18.399999999999999</v>
      </c>
      <c r="DA13" s="723"/>
      <c r="DB13" s="723"/>
      <c r="DC13" s="723"/>
      <c r="DD13" s="669">
        <v>301967</v>
      </c>
      <c r="DE13" s="664"/>
      <c r="DF13" s="664"/>
      <c r="DG13" s="664"/>
      <c r="DH13" s="664"/>
      <c r="DI13" s="664"/>
      <c r="DJ13" s="664"/>
      <c r="DK13" s="664"/>
      <c r="DL13" s="664"/>
      <c r="DM13" s="664"/>
      <c r="DN13" s="664"/>
      <c r="DO13" s="664"/>
      <c r="DP13" s="665"/>
      <c r="DQ13" s="669">
        <v>130551</v>
      </c>
      <c r="DR13" s="664"/>
      <c r="DS13" s="664"/>
      <c r="DT13" s="664"/>
      <c r="DU13" s="664"/>
      <c r="DV13" s="664"/>
      <c r="DW13" s="664"/>
      <c r="DX13" s="664"/>
      <c r="DY13" s="664"/>
      <c r="DZ13" s="664"/>
      <c r="EA13" s="664"/>
      <c r="EB13" s="664"/>
      <c r="EC13" s="704"/>
    </row>
    <row r="14" spans="2:143" ht="11.25" customHeight="1" x14ac:dyDescent="0.15">
      <c r="B14" s="658" t="s">
        <v>260</v>
      </c>
      <c r="C14" s="659"/>
      <c r="D14" s="659"/>
      <c r="E14" s="659"/>
      <c r="F14" s="659"/>
      <c r="G14" s="659"/>
      <c r="H14" s="659"/>
      <c r="I14" s="659"/>
      <c r="J14" s="659"/>
      <c r="K14" s="659"/>
      <c r="L14" s="659"/>
      <c r="M14" s="659"/>
      <c r="N14" s="659"/>
      <c r="O14" s="659"/>
      <c r="P14" s="659"/>
      <c r="Q14" s="660"/>
      <c r="R14" s="661" t="s">
        <v>177</v>
      </c>
      <c r="S14" s="664"/>
      <c r="T14" s="664"/>
      <c r="U14" s="664"/>
      <c r="V14" s="664"/>
      <c r="W14" s="664"/>
      <c r="X14" s="664"/>
      <c r="Y14" s="665"/>
      <c r="Z14" s="723" t="s">
        <v>177</v>
      </c>
      <c r="AA14" s="723"/>
      <c r="AB14" s="723"/>
      <c r="AC14" s="723"/>
      <c r="AD14" s="724" t="s">
        <v>177</v>
      </c>
      <c r="AE14" s="724"/>
      <c r="AF14" s="724"/>
      <c r="AG14" s="724"/>
      <c r="AH14" s="724"/>
      <c r="AI14" s="724"/>
      <c r="AJ14" s="724"/>
      <c r="AK14" s="724"/>
      <c r="AL14" s="666" t="s">
        <v>177</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4603</v>
      </c>
      <c r="BH14" s="664"/>
      <c r="BI14" s="664"/>
      <c r="BJ14" s="664"/>
      <c r="BK14" s="664"/>
      <c r="BL14" s="664"/>
      <c r="BM14" s="664"/>
      <c r="BN14" s="665"/>
      <c r="BO14" s="723">
        <v>0.6</v>
      </c>
      <c r="BP14" s="723"/>
      <c r="BQ14" s="723"/>
      <c r="BR14" s="723"/>
      <c r="BS14" s="669" t="s">
        <v>177</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79952</v>
      </c>
      <c r="CS14" s="664"/>
      <c r="CT14" s="664"/>
      <c r="CU14" s="664"/>
      <c r="CV14" s="664"/>
      <c r="CW14" s="664"/>
      <c r="CX14" s="664"/>
      <c r="CY14" s="665"/>
      <c r="CZ14" s="723">
        <v>4.3</v>
      </c>
      <c r="DA14" s="723"/>
      <c r="DB14" s="723"/>
      <c r="DC14" s="723"/>
      <c r="DD14" s="669">
        <v>38923</v>
      </c>
      <c r="DE14" s="664"/>
      <c r="DF14" s="664"/>
      <c r="DG14" s="664"/>
      <c r="DH14" s="664"/>
      <c r="DI14" s="664"/>
      <c r="DJ14" s="664"/>
      <c r="DK14" s="664"/>
      <c r="DL14" s="664"/>
      <c r="DM14" s="664"/>
      <c r="DN14" s="664"/>
      <c r="DO14" s="664"/>
      <c r="DP14" s="665"/>
      <c r="DQ14" s="669">
        <v>52827</v>
      </c>
      <c r="DR14" s="664"/>
      <c r="DS14" s="664"/>
      <c r="DT14" s="664"/>
      <c r="DU14" s="664"/>
      <c r="DV14" s="664"/>
      <c r="DW14" s="664"/>
      <c r="DX14" s="664"/>
      <c r="DY14" s="664"/>
      <c r="DZ14" s="664"/>
      <c r="EA14" s="664"/>
      <c r="EB14" s="664"/>
      <c r="EC14" s="704"/>
    </row>
    <row r="15" spans="2:143" ht="11.25" customHeight="1" x14ac:dyDescent="0.15">
      <c r="B15" s="658" t="s">
        <v>263</v>
      </c>
      <c r="C15" s="659"/>
      <c r="D15" s="659"/>
      <c r="E15" s="659"/>
      <c r="F15" s="659"/>
      <c r="G15" s="659"/>
      <c r="H15" s="659"/>
      <c r="I15" s="659"/>
      <c r="J15" s="659"/>
      <c r="K15" s="659"/>
      <c r="L15" s="659"/>
      <c r="M15" s="659"/>
      <c r="N15" s="659"/>
      <c r="O15" s="659"/>
      <c r="P15" s="659"/>
      <c r="Q15" s="660"/>
      <c r="R15" s="661">
        <v>11707</v>
      </c>
      <c r="S15" s="664"/>
      <c r="T15" s="664"/>
      <c r="U15" s="664"/>
      <c r="V15" s="664"/>
      <c r="W15" s="664"/>
      <c r="X15" s="664"/>
      <c r="Y15" s="665"/>
      <c r="Z15" s="723">
        <v>0.6</v>
      </c>
      <c r="AA15" s="723"/>
      <c r="AB15" s="723"/>
      <c r="AC15" s="723"/>
      <c r="AD15" s="724">
        <v>11707</v>
      </c>
      <c r="AE15" s="724"/>
      <c r="AF15" s="724"/>
      <c r="AG15" s="724"/>
      <c r="AH15" s="724"/>
      <c r="AI15" s="724"/>
      <c r="AJ15" s="724"/>
      <c r="AK15" s="724"/>
      <c r="AL15" s="666">
        <v>1.2</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1918</v>
      </c>
      <c r="BH15" s="664"/>
      <c r="BI15" s="664"/>
      <c r="BJ15" s="664"/>
      <c r="BK15" s="664"/>
      <c r="BL15" s="664"/>
      <c r="BM15" s="664"/>
      <c r="BN15" s="665"/>
      <c r="BO15" s="723">
        <v>0.2</v>
      </c>
      <c r="BP15" s="723"/>
      <c r="BQ15" s="723"/>
      <c r="BR15" s="723"/>
      <c r="BS15" s="669" t="s">
        <v>238</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248762</v>
      </c>
      <c r="CS15" s="664"/>
      <c r="CT15" s="664"/>
      <c r="CU15" s="664"/>
      <c r="CV15" s="664"/>
      <c r="CW15" s="664"/>
      <c r="CX15" s="664"/>
      <c r="CY15" s="665"/>
      <c r="CZ15" s="723">
        <v>13.3</v>
      </c>
      <c r="DA15" s="723"/>
      <c r="DB15" s="723"/>
      <c r="DC15" s="723"/>
      <c r="DD15" s="669">
        <v>76583</v>
      </c>
      <c r="DE15" s="664"/>
      <c r="DF15" s="664"/>
      <c r="DG15" s="664"/>
      <c r="DH15" s="664"/>
      <c r="DI15" s="664"/>
      <c r="DJ15" s="664"/>
      <c r="DK15" s="664"/>
      <c r="DL15" s="664"/>
      <c r="DM15" s="664"/>
      <c r="DN15" s="664"/>
      <c r="DO15" s="664"/>
      <c r="DP15" s="665"/>
      <c r="DQ15" s="669">
        <v>181293</v>
      </c>
      <c r="DR15" s="664"/>
      <c r="DS15" s="664"/>
      <c r="DT15" s="664"/>
      <c r="DU15" s="664"/>
      <c r="DV15" s="664"/>
      <c r="DW15" s="664"/>
      <c r="DX15" s="664"/>
      <c r="DY15" s="664"/>
      <c r="DZ15" s="664"/>
      <c r="EA15" s="664"/>
      <c r="EB15" s="664"/>
      <c r="EC15" s="704"/>
    </row>
    <row r="16" spans="2:143" ht="11.25" customHeight="1" x14ac:dyDescent="0.15">
      <c r="B16" s="658" t="s">
        <v>266</v>
      </c>
      <c r="C16" s="659"/>
      <c r="D16" s="659"/>
      <c r="E16" s="659"/>
      <c r="F16" s="659"/>
      <c r="G16" s="659"/>
      <c r="H16" s="659"/>
      <c r="I16" s="659"/>
      <c r="J16" s="659"/>
      <c r="K16" s="659"/>
      <c r="L16" s="659"/>
      <c r="M16" s="659"/>
      <c r="N16" s="659"/>
      <c r="O16" s="659"/>
      <c r="P16" s="659"/>
      <c r="Q16" s="660"/>
      <c r="R16" s="661" t="s">
        <v>238</v>
      </c>
      <c r="S16" s="664"/>
      <c r="T16" s="664"/>
      <c r="U16" s="664"/>
      <c r="V16" s="664"/>
      <c r="W16" s="664"/>
      <c r="X16" s="664"/>
      <c r="Y16" s="665"/>
      <c r="Z16" s="723" t="s">
        <v>177</v>
      </c>
      <c r="AA16" s="723"/>
      <c r="AB16" s="723"/>
      <c r="AC16" s="723"/>
      <c r="AD16" s="724" t="s">
        <v>238</v>
      </c>
      <c r="AE16" s="724"/>
      <c r="AF16" s="724"/>
      <c r="AG16" s="724"/>
      <c r="AH16" s="724"/>
      <c r="AI16" s="724"/>
      <c r="AJ16" s="724"/>
      <c r="AK16" s="724"/>
      <c r="AL16" s="666" t="s">
        <v>177</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177</v>
      </c>
      <c r="BH16" s="664"/>
      <c r="BI16" s="664"/>
      <c r="BJ16" s="664"/>
      <c r="BK16" s="664"/>
      <c r="BL16" s="664"/>
      <c r="BM16" s="664"/>
      <c r="BN16" s="665"/>
      <c r="BO16" s="723" t="s">
        <v>177</v>
      </c>
      <c r="BP16" s="723"/>
      <c r="BQ16" s="723"/>
      <c r="BR16" s="723"/>
      <c r="BS16" s="669" t="s">
        <v>238</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t="s">
        <v>238</v>
      </c>
      <c r="CS16" s="664"/>
      <c r="CT16" s="664"/>
      <c r="CU16" s="664"/>
      <c r="CV16" s="664"/>
      <c r="CW16" s="664"/>
      <c r="CX16" s="664"/>
      <c r="CY16" s="665"/>
      <c r="CZ16" s="723" t="s">
        <v>238</v>
      </c>
      <c r="DA16" s="723"/>
      <c r="DB16" s="723"/>
      <c r="DC16" s="723"/>
      <c r="DD16" s="669" t="s">
        <v>177</v>
      </c>
      <c r="DE16" s="664"/>
      <c r="DF16" s="664"/>
      <c r="DG16" s="664"/>
      <c r="DH16" s="664"/>
      <c r="DI16" s="664"/>
      <c r="DJ16" s="664"/>
      <c r="DK16" s="664"/>
      <c r="DL16" s="664"/>
      <c r="DM16" s="664"/>
      <c r="DN16" s="664"/>
      <c r="DO16" s="664"/>
      <c r="DP16" s="665"/>
      <c r="DQ16" s="669" t="s">
        <v>238</v>
      </c>
      <c r="DR16" s="664"/>
      <c r="DS16" s="664"/>
      <c r="DT16" s="664"/>
      <c r="DU16" s="664"/>
      <c r="DV16" s="664"/>
      <c r="DW16" s="664"/>
      <c r="DX16" s="664"/>
      <c r="DY16" s="664"/>
      <c r="DZ16" s="664"/>
      <c r="EA16" s="664"/>
      <c r="EB16" s="664"/>
      <c r="EC16" s="704"/>
    </row>
    <row r="17" spans="2:133" ht="11.25" customHeight="1" x14ac:dyDescent="0.15">
      <c r="B17" s="658" t="s">
        <v>269</v>
      </c>
      <c r="C17" s="659"/>
      <c r="D17" s="659"/>
      <c r="E17" s="659"/>
      <c r="F17" s="659"/>
      <c r="G17" s="659"/>
      <c r="H17" s="659"/>
      <c r="I17" s="659"/>
      <c r="J17" s="659"/>
      <c r="K17" s="659"/>
      <c r="L17" s="659"/>
      <c r="M17" s="659"/>
      <c r="N17" s="659"/>
      <c r="O17" s="659"/>
      <c r="P17" s="659"/>
      <c r="Q17" s="660"/>
      <c r="R17" s="661">
        <v>152</v>
      </c>
      <c r="S17" s="664"/>
      <c r="T17" s="664"/>
      <c r="U17" s="664"/>
      <c r="V17" s="664"/>
      <c r="W17" s="664"/>
      <c r="X17" s="664"/>
      <c r="Y17" s="665"/>
      <c r="Z17" s="723">
        <v>0</v>
      </c>
      <c r="AA17" s="723"/>
      <c r="AB17" s="723"/>
      <c r="AC17" s="723"/>
      <c r="AD17" s="724">
        <v>152</v>
      </c>
      <c r="AE17" s="724"/>
      <c r="AF17" s="724"/>
      <c r="AG17" s="724"/>
      <c r="AH17" s="724"/>
      <c r="AI17" s="724"/>
      <c r="AJ17" s="724"/>
      <c r="AK17" s="724"/>
      <c r="AL17" s="666">
        <v>0</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t="s">
        <v>177</v>
      </c>
      <c r="BH17" s="664"/>
      <c r="BI17" s="664"/>
      <c r="BJ17" s="664"/>
      <c r="BK17" s="664"/>
      <c r="BL17" s="664"/>
      <c r="BM17" s="664"/>
      <c r="BN17" s="665"/>
      <c r="BO17" s="723" t="s">
        <v>238</v>
      </c>
      <c r="BP17" s="723"/>
      <c r="BQ17" s="723"/>
      <c r="BR17" s="723"/>
      <c r="BS17" s="669" t="s">
        <v>238</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106176</v>
      </c>
      <c r="CS17" s="664"/>
      <c r="CT17" s="664"/>
      <c r="CU17" s="664"/>
      <c r="CV17" s="664"/>
      <c r="CW17" s="664"/>
      <c r="CX17" s="664"/>
      <c r="CY17" s="665"/>
      <c r="CZ17" s="723">
        <v>5.7</v>
      </c>
      <c r="DA17" s="723"/>
      <c r="DB17" s="723"/>
      <c r="DC17" s="723"/>
      <c r="DD17" s="669" t="s">
        <v>238</v>
      </c>
      <c r="DE17" s="664"/>
      <c r="DF17" s="664"/>
      <c r="DG17" s="664"/>
      <c r="DH17" s="664"/>
      <c r="DI17" s="664"/>
      <c r="DJ17" s="664"/>
      <c r="DK17" s="664"/>
      <c r="DL17" s="664"/>
      <c r="DM17" s="664"/>
      <c r="DN17" s="664"/>
      <c r="DO17" s="664"/>
      <c r="DP17" s="665"/>
      <c r="DQ17" s="669">
        <v>104379</v>
      </c>
      <c r="DR17" s="664"/>
      <c r="DS17" s="664"/>
      <c r="DT17" s="664"/>
      <c r="DU17" s="664"/>
      <c r="DV17" s="664"/>
      <c r="DW17" s="664"/>
      <c r="DX17" s="664"/>
      <c r="DY17" s="664"/>
      <c r="DZ17" s="664"/>
      <c r="EA17" s="664"/>
      <c r="EB17" s="664"/>
      <c r="EC17" s="704"/>
    </row>
    <row r="18" spans="2:133" ht="11.25" customHeight="1" x14ac:dyDescent="0.15">
      <c r="B18" s="658" t="s">
        <v>272</v>
      </c>
      <c r="C18" s="659"/>
      <c r="D18" s="659"/>
      <c r="E18" s="659"/>
      <c r="F18" s="659"/>
      <c r="G18" s="659"/>
      <c r="H18" s="659"/>
      <c r="I18" s="659"/>
      <c r="J18" s="659"/>
      <c r="K18" s="659"/>
      <c r="L18" s="659"/>
      <c r="M18" s="659"/>
      <c r="N18" s="659"/>
      <c r="O18" s="659"/>
      <c r="P18" s="659"/>
      <c r="Q18" s="660"/>
      <c r="R18" s="661">
        <v>190779</v>
      </c>
      <c r="S18" s="664"/>
      <c r="T18" s="664"/>
      <c r="U18" s="664"/>
      <c r="V18" s="664"/>
      <c r="W18" s="664"/>
      <c r="X18" s="664"/>
      <c r="Y18" s="665"/>
      <c r="Z18" s="723">
        <v>10</v>
      </c>
      <c r="AA18" s="723"/>
      <c r="AB18" s="723"/>
      <c r="AC18" s="723"/>
      <c r="AD18" s="724">
        <v>106516</v>
      </c>
      <c r="AE18" s="724"/>
      <c r="AF18" s="724"/>
      <c r="AG18" s="724"/>
      <c r="AH18" s="724"/>
      <c r="AI18" s="724"/>
      <c r="AJ18" s="724"/>
      <c r="AK18" s="724"/>
      <c r="AL18" s="666">
        <v>10.8</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177</v>
      </c>
      <c r="BH18" s="664"/>
      <c r="BI18" s="664"/>
      <c r="BJ18" s="664"/>
      <c r="BK18" s="664"/>
      <c r="BL18" s="664"/>
      <c r="BM18" s="664"/>
      <c r="BN18" s="665"/>
      <c r="BO18" s="723" t="s">
        <v>238</v>
      </c>
      <c r="BP18" s="723"/>
      <c r="BQ18" s="723"/>
      <c r="BR18" s="723"/>
      <c r="BS18" s="669" t="s">
        <v>238</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t="s">
        <v>177</v>
      </c>
      <c r="CS18" s="664"/>
      <c r="CT18" s="664"/>
      <c r="CU18" s="664"/>
      <c r="CV18" s="664"/>
      <c r="CW18" s="664"/>
      <c r="CX18" s="664"/>
      <c r="CY18" s="665"/>
      <c r="CZ18" s="723" t="s">
        <v>238</v>
      </c>
      <c r="DA18" s="723"/>
      <c r="DB18" s="723"/>
      <c r="DC18" s="723"/>
      <c r="DD18" s="669" t="s">
        <v>177</v>
      </c>
      <c r="DE18" s="664"/>
      <c r="DF18" s="664"/>
      <c r="DG18" s="664"/>
      <c r="DH18" s="664"/>
      <c r="DI18" s="664"/>
      <c r="DJ18" s="664"/>
      <c r="DK18" s="664"/>
      <c r="DL18" s="664"/>
      <c r="DM18" s="664"/>
      <c r="DN18" s="664"/>
      <c r="DO18" s="664"/>
      <c r="DP18" s="665"/>
      <c r="DQ18" s="669" t="s">
        <v>238</v>
      </c>
      <c r="DR18" s="664"/>
      <c r="DS18" s="664"/>
      <c r="DT18" s="664"/>
      <c r="DU18" s="664"/>
      <c r="DV18" s="664"/>
      <c r="DW18" s="664"/>
      <c r="DX18" s="664"/>
      <c r="DY18" s="664"/>
      <c r="DZ18" s="664"/>
      <c r="EA18" s="664"/>
      <c r="EB18" s="664"/>
      <c r="EC18" s="704"/>
    </row>
    <row r="19" spans="2:133" ht="11.25" customHeight="1" x14ac:dyDescent="0.15">
      <c r="B19" s="658" t="s">
        <v>275</v>
      </c>
      <c r="C19" s="659"/>
      <c r="D19" s="659"/>
      <c r="E19" s="659"/>
      <c r="F19" s="659"/>
      <c r="G19" s="659"/>
      <c r="H19" s="659"/>
      <c r="I19" s="659"/>
      <c r="J19" s="659"/>
      <c r="K19" s="659"/>
      <c r="L19" s="659"/>
      <c r="M19" s="659"/>
      <c r="N19" s="659"/>
      <c r="O19" s="659"/>
      <c r="P19" s="659"/>
      <c r="Q19" s="660"/>
      <c r="R19" s="661">
        <v>106516</v>
      </c>
      <c r="S19" s="664"/>
      <c r="T19" s="664"/>
      <c r="U19" s="664"/>
      <c r="V19" s="664"/>
      <c r="W19" s="664"/>
      <c r="X19" s="664"/>
      <c r="Y19" s="665"/>
      <c r="Z19" s="723">
        <v>5.6</v>
      </c>
      <c r="AA19" s="723"/>
      <c r="AB19" s="723"/>
      <c r="AC19" s="723"/>
      <c r="AD19" s="724">
        <v>106516</v>
      </c>
      <c r="AE19" s="724"/>
      <c r="AF19" s="724"/>
      <c r="AG19" s="724"/>
      <c r="AH19" s="724"/>
      <c r="AI19" s="724"/>
      <c r="AJ19" s="724"/>
      <c r="AK19" s="724"/>
      <c r="AL19" s="666">
        <v>10.8</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v>3319</v>
      </c>
      <c r="BH19" s="664"/>
      <c r="BI19" s="664"/>
      <c r="BJ19" s="664"/>
      <c r="BK19" s="664"/>
      <c r="BL19" s="664"/>
      <c r="BM19" s="664"/>
      <c r="BN19" s="665"/>
      <c r="BO19" s="723">
        <v>0.4</v>
      </c>
      <c r="BP19" s="723"/>
      <c r="BQ19" s="723"/>
      <c r="BR19" s="723"/>
      <c r="BS19" s="669" t="s">
        <v>177</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238</v>
      </c>
      <c r="CS19" s="664"/>
      <c r="CT19" s="664"/>
      <c r="CU19" s="664"/>
      <c r="CV19" s="664"/>
      <c r="CW19" s="664"/>
      <c r="CX19" s="664"/>
      <c r="CY19" s="665"/>
      <c r="CZ19" s="723" t="s">
        <v>177</v>
      </c>
      <c r="DA19" s="723"/>
      <c r="DB19" s="723"/>
      <c r="DC19" s="723"/>
      <c r="DD19" s="669" t="s">
        <v>238</v>
      </c>
      <c r="DE19" s="664"/>
      <c r="DF19" s="664"/>
      <c r="DG19" s="664"/>
      <c r="DH19" s="664"/>
      <c r="DI19" s="664"/>
      <c r="DJ19" s="664"/>
      <c r="DK19" s="664"/>
      <c r="DL19" s="664"/>
      <c r="DM19" s="664"/>
      <c r="DN19" s="664"/>
      <c r="DO19" s="664"/>
      <c r="DP19" s="665"/>
      <c r="DQ19" s="669" t="s">
        <v>238</v>
      </c>
      <c r="DR19" s="664"/>
      <c r="DS19" s="664"/>
      <c r="DT19" s="664"/>
      <c r="DU19" s="664"/>
      <c r="DV19" s="664"/>
      <c r="DW19" s="664"/>
      <c r="DX19" s="664"/>
      <c r="DY19" s="664"/>
      <c r="DZ19" s="664"/>
      <c r="EA19" s="664"/>
      <c r="EB19" s="664"/>
      <c r="EC19" s="704"/>
    </row>
    <row r="20" spans="2:133" ht="11.25" customHeight="1" x14ac:dyDescent="0.15">
      <c r="B20" s="658" t="s">
        <v>278</v>
      </c>
      <c r="C20" s="659"/>
      <c r="D20" s="659"/>
      <c r="E20" s="659"/>
      <c r="F20" s="659"/>
      <c r="G20" s="659"/>
      <c r="H20" s="659"/>
      <c r="I20" s="659"/>
      <c r="J20" s="659"/>
      <c r="K20" s="659"/>
      <c r="L20" s="659"/>
      <c r="M20" s="659"/>
      <c r="N20" s="659"/>
      <c r="O20" s="659"/>
      <c r="P20" s="659"/>
      <c r="Q20" s="660"/>
      <c r="R20" s="661">
        <v>84263</v>
      </c>
      <c r="S20" s="664"/>
      <c r="T20" s="664"/>
      <c r="U20" s="664"/>
      <c r="V20" s="664"/>
      <c r="W20" s="664"/>
      <c r="X20" s="664"/>
      <c r="Y20" s="665"/>
      <c r="Z20" s="723">
        <v>4.4000000000000004</v>
      </c>
      <c r="AA20" s="723"/>
      <c r="AB20" s="723"/>
      <c r="AC20" s="723"/>
      <c r="AD20" s="724" t="s">
        <v>177</v>
      </c>
      <c r="AE20" s="724"/>
      <c r="AF20" s="724"/>
      <c r="AG20" s="724"/>
      <c r="AH20" s="724"/>
      <c r="AI20" s="724"/>
      <c r="AJ20" s="724"/>
      <c r="AK20" s="724"/>
      <c r="AL20" s="666" t="s">
        <v>177</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v>3319</v>
      </c>
      <c r="BH20" s="664"/>
      <c r="BI20" s="664"/>
      <c r="BJ20" s="664"/>
      <c r="BK20" s="664"/>
      <c r="BL20" s="664"/>
      <c r="BM20" s="664"/>
      <c r="BN20" s="665"/>
      <c r="BO20" s="723">
        <v>0.4</v>
      </c>
      <c r="BP20" s="723"/>
      <c r="BQ20" s="723"/>
      <c r="BR20" s="723"/>
      <c r="BS20" s="669" t="s">
        <v>177</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1876277</v>
      </c>
      <c r="CS20" s="664"/>
      <c r="CT20" s="664"/>
      <c r="CU20" s="664"/>
      <c r="CV20" s="664"/>
      <c r="CW20" s="664"/>
      <c r="CX20" s="664"/>
      <c r="CY20" s="665"/>
      <c r="CZ20" s="723">
        <v>100</v>
      </c>
      <c r="DA20" s="723"/>
      <c r="DB20" s="723"/>
      <c r="DC20" s="723"/>
      <c r="DD20" s="669">
        <v>594440</v>
      </c>
      <c r="DE20" s="664"/>
      <c r="DF20" s="664"/>
      <c r="DG20" s="664"/>
      <c r="DH20" s="664"/>
      <c r="DI20" s="664"/>
      <c r="DJ20" s="664"/>
      <c r="DK20" s="664"/>
      <c r="DL20" s="664"/>
      <c r="DM20" s="664"/>
      <c r="DN20" s="664"/>
      <c r="DO20" s="664"/>
      <c r="DP20" s="665"/>
      <c r="DQ20" s="669">
        <v>1341361</v>
      </c>
      <c r="DR20" s="664"/>
      <c r="DS20" s="664"/>
      <c r="DT20" s="664"/>
      <c r="DU20" s="664"/>
      <c r="DV20" s="664"/>
      <c r="DW20" s="664"/>
      <c r="DX20" s="664"/>
      <c r="DY20" s="664"/>
      <c r="DZ20" s="664"/>
      <c r="EA20" s="664"/>
      <c r="EB20" s="664"/>
      <c r="EC20" s="704"/>
    </row>
    <row r="21" spans="2:133" ht="11.25" customHeight="1" x14ac:dyDescent="0.15">
      <c r="B21" s="658" t="s">
        <v>281</v>
      </c>
      <c r="C21" s="659"/>
      <c r="D21" s="659"/>
      <c r="E21" s="659"/>
      <c r="F21" s="659"/>
      <c r="G21" s="659"/>
      <c r="H21" s="659"/>
      <c r="I21" s="659"/>
      <c r="J21" s="659"/>
      <c r="K21" s="659"/>
      <c r="L21" s="659"/>
      <c r="M21" s="659"/>
      <c r="N21" s="659"/>
      <c r="O21" s="659"/>
      <c r="P21" s="659"/>
      <c r="Q21" s="660"/>
      <c r="R21" s="661" t="s">
        <v>238</v>
      </c>
      <c r="S21" s="664"/>
      <c r="T21" s="664"/>
      <c r="U21" s="664"/>
      <c r="V21" s="664"/>
      <c r="W21" s="664"/>
      <c r="X21" s="664"/>
      <c r="Y21" s="665"/>
      <c r="Z21" s="723" t="s">
        <v>177</v>
      </c>
      <c r="AA21" s="723"/>
      <c r="AB21" s="723"/>
      <c r="AC21" s="723"/>
      <c r="AD21" s="724" t="s">
        <v>177</v>
      </c>
      <c r="AE21" s="724"/>
      <c r="AF21" s="724"/>
      <c r="AG21" s="724"/>
      <c r="AH21" s="724"/>
      <c r="AI21" s="724"/>
      <c r="AJ21" s="724"/>
      <c r="AK21" s="724"/>
      <c r="AL21" s="666" t="s">
        <v>238</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v>3319</v>
      </c>
      <c r="BH21" s="664"/>
      <c r="BI21" s="664"/>
      <c r="BJ21" s="664"/>
      <c r="BK21" s="664"/>
      <c r="BL21" s="664"/>
      <c r="BM21" s="664"/>
      <c r="BN21" s="665"/>
      <c r="BO21" s="723">
        <v>0.4</v>
      </c>
      <c r="BP21" s="723"/>
      <c r="BQ21" s="723"/>
      <c r="BR21" s="723"/>
      <c r="BS21" s="669" t="s">
        <v>238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283</v>
      </c>
      <c r="C22" s="659"/>
      <c r="D22" s="659"/>
      <c r="E22" s="659"/>
      <c r="F22" s="659"/>
      <c r="G22" s="659"/>
      <c r="H22" s="659"/>
      <c r="I22" s="659"/>
      <c r="J22" s="659"/>
      <c r="K22" s="659"/>
      <c r="L22" s="659"/>
      <c r="M22" s="659"/>
      <c r="N22" s="659"/>
      <c r="O22" s="659"/>
      <c r="P22" s="659"/>
      <c r="Q22" s="660"/>
      <c r="R22" s="661">
        <v>1061920</v>
      </c>
      <c r="S22" s="664"/>
      <c r="T22" s="664"/>
      <c r="U22" s="664"/>
      <c r="V22" s="664"/>
      <c r="W22" s="664"/>
      <c r="X22" s="664"/>
      <c r="Y22" s="665"/>
      <c r="Z22" s="723">
        <v>55.9</v>
      </c>
      <c r="AA22" s="723"/>
      <c r="AB22" s="723"/>
      <c r="AC22" s="723"/>
      <c r="AD22" s="724">
        <v>977657</v>
      </c>
      <c r="AE22" s="724"/>
      <c r="AF22" s="724"/>
      <c r="AG22" s="724"/>
      <c r="AH22" s="724"/>
      <c r="AI22" s="724"/>
      <c r="AJ22" s="724"/>
      <c r="AK22" s="724"/>
      <c r="AL22" s="666">
        <v>98.8</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177</v>
      </c>
      <c r="BH22" s="664"/>
      <c r="BI22" s="664"/>
      <c r="BJ22" s="664"/>
      <c r="BK22" s="664"/>
      <c r="BL22" s="664"/>
      <c r="BM22" s="664"/>
      <c r="BN22" s="665"/>
      <c r="BO22" s="723" t="s">
        <v>177</v>
      </c>
      <c r="BP22" s="723"/>
      <c r="BQ22" s="723"/>
      <c r="BR22" s="723"/>
      <c r="BS22" s="669" t="s">
        <v>177</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286</v>
      </c>
      <c r="C23" s="659"/>
      <c r="D23" s="659"/>
      <c r="E23" s="659"/>
      <c r="F23" s="659"/>
      <c r="G23" s="659"/>
      <c r="H23" s="659"/>
      <c r="I23" s="659"/>
      <c r="J23" s="659"/>
      <c r="K23" s="659"/>
      <c r="L23" s="659"/>
      <c r="M23" s="659"/>
      <c r="N23" s="659"/>
      <c r="O23" s="659"/>
      <c r="P23" s="659"/>
      <c r="Q23" s="660"/>
      <c r="R23" s="661" t="s">
        <v>177</v>
      </c>
      <c r="S23" s="664"/>
      <c r="T23" s="664"/>
      <c r="U23" s="664"/>
      <c r="V23" s="664"/>
      <c r="W23" s="664"/>
      <c r="X23" s="664"/>
      <c r="Y23" s="665"/>
      <c r="Z23" s="723" t="s">
        <v>238</v>
      </c>
      <c r="AA23" s="723"/>
      <c r="AB23" s="723"/>
      <c r="AC23" s="723"/>
      <c r="AD23" s="724" t="s">
        <v>238</v>
      </c>
      <c r="AE23" s="724"/>
      <c r="AF23" s="724"/>
      <c r="AG23" s="724"/>
      <c r="AH23" s="724"/>
      <c r="AI23" s="724"/>
      <c r="AJ23" s="724"/>
      <c r="AK23" s="724"/>
      <c r="AL23" s="666" t="s">
        <v>238</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t="s">
        <v>238</v>
      </c>
      <c r="BH23" s="664"/>
      <c r="BI23" s="664"/>
      <c r="BJ23" s="664"/>
      <c r="BK23" s="664"/>
      <c r="BL23" s="664"/>
      <c r="BM23" s="664"/>
      <c r="BN23" s="665"/>
      <c r="BO23" s="723" t="s">
        <v>238</v>
      </c>
      <c r="BP23" s="723"/>
      <c r="BQ23" s="723"/>
      <c r="BR23" s="723"/>
      <c r="BS23" s="669" t="s">
        <v>177</v>
      </c>
      <c r="BT23" s="664"/>
      <c r="BU23" s="664"/>
      <c r="BV23" s="664"/>
      <c r="BW23" s="664"/>
      <c r="BX23" s="664"/>
      <c r="BY23" s="664"/>
      <c r="BZ23" s="664"/>
      <c r="CA23" s="664"/>
      <c r="CB23" s="704"/>
      <c r="CD23" s="778" t="s">
        <v>226</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15">
      <c r="B24" s="658" t="s">
        <v>293</v>
      </c>
      <c r="C24" s="659"/>
      <c r="D24" s="659"/>
      <c r="E24" s="659"/>
      <c r="F24" s="659"/>
      <c r="G24" s="659"/>
      <c r="H24" s="659"/>
      <c r="I24" s="659"/>
      <c r="J24" s="659"/>
      <c r="K24" s="659"/>
      <c r="L24" s="659"/>
      <c r="M24" s="659"/>
      <c r="N24" s="659"/>
      <c r="O24" s="659"/>
      <c r="P24" s="659"/>
      <c r="Q24" s="660"/>
      <c r="R24" s="661">
        <v>3711</v>
      </c>
      <c r="S24" s="664"/>
      <c r="T24" s="664"/>
      <c r="U24" s="664"/>
      <c r="V24" s="664"/>
      <c r="W24" s="664"/>
      <c r="X24" s="664"/>
      <c r="Y24" s="665"/>
      <c r="Z24" s="723">
        <v>0.2</v>
      </c>
      <c r="AA24" s="723"/>
      <c r="AB24" s="723"/>
      <c r="AC24" s="723"/>
      <c r="AD24" s="724" t="s">
        <v>177</v>
      </c>
      <c r="AE24" s="724"/>
      <c r="AF24" s="724"/>
      <c r="AG24" s="724"/>
      <c r="AH24" s="724"/>
      <c r="AI24" s="724"/>
      <c r="AJ24" s="724"/>
      <c r="AK24" s="724"/>
      <c r="AL24" s="666" t="s">
        <v>238</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177</v>
      </c>
      <c r="BH24" s="664"/>
      <c r="BI24" s="664"/>
      <c r="BJ24" s="664"/>
      <c r="BK24" s="664"/>
      <c r="BL24" s="664"/>
      <c r="BM24" s="664"/>
      <c r="BN24" s="665"/>
      <c r="BO24" s="723" t="s">
        <v>177</v>
      </c>
      <c r="BP24" s="723"/>
      <c r="BQ24" s="723"/>
      <c r="BR24" s="723"/>
      <c r="BS24" s="669" t="s">
        <v>177</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529741</v>
      </c>
      <c r="CS24" s="727"/>
      <c r="CT24" s="727"/>
      <c r="CU24" s="727"/>
      <c r="CV24" s="727"/>
      <c r="CW24" s="727"/>
      <c r="CX24" s="727"/>
      <c r="CY24" s="773"/>
      <c r="CZ24" s="774">
        <v>28.2</v>
      </c>
      <c r="DA24" s="743"/>
      <c r="DB24" s="743"/>
      <c r="DC24" s="777"/>
      <c r="DD24" s="772">
        <v>481014</v>
      </c>
      <c r="DE24" s="727"/>
      <c r="DF24" s="727"/>
      <c r="DG24" s="727"/>
      <c r="DH24" s="727"/>
      <c r="DI24" s="727"/>
      <c r="DJ24" s="727"/>
      <c r="DK24" s="773"/>
      <c r="DL24" s="772">
        <v>464245</v>
      </c>
      <c r="DM24" s="727"/>
      <c r="DN24" s="727"/>
      <c r="DO24" s="727"/>
      <c r="DP24" s="727"/>
      <c r="DQ24" s="727"/>
      <c r="DR24" s="727"/>
      <c r="DS24" s="727"/>
      <c r="DT24" s="727"/>
      <c r="DU24" s="727"/>
      <c r="DV24" s="773"/>
      <c r="DW24" s="774">
        <v>43</v>
      </c>
      <c r="DX24" s="743"/>
      <c r="DY24" s="743"/>
      <c r="DZ24" s="743"/>
      <c r="EA24" s="743"/>
      <c r="EB24" s="743"/>
      <c r="EC24" s="775"/>
    </row>
    <row r="25" spans="2:133" ht="11.25" customHeight="1" x14ac:dyDescent="0.15">
      <c r="B25" s="658" t="s">
        <v>296</v>
      </c>
      <c r="C25" s="659"/>
      <c r="D25" s="659"/>
      <c r="E25" s="659"/>
      <c r="F25" s="659"/>
      <c r="G25" s="659"/>
      <c r="H25" s="659"/>
      <c r="I25" s="659"/>
      <c r="J25" s="659"/>
      <c r="K25" s="659"/>
      <c r="L25" s="659"/>
      <c r="M25" s="659"/>
      <c r="N25" s="659"/>
      <c r="O25" s="659"/>
      <c r="P25" s="659"/>
      <c r="Q25" s="660"/>
      <c r="R25" s="661">
        <v>33040</v>
      </c>
      <c r="S25" s="664"/>
      <c r="T25" s="664"/>
      <c r="U25" s="664"/>
      <c r="V25" s="664"/>
      <c r="W25" s="664"/>
      <c r="X25" s="664"/>
      <c r="Y25" s="665"/>
      <c r="Z25" s="723">
        <v>1.7</v>
      </c>
      <c r="AA25" s="723"/>
      <c r="AB25" s="723"/>
      <c r="AC25" s="723"/>
      <c r="AD25" s="724" t="s">
        <v>177</v>
      </c>
      <c r="AE25" s="724"/>
      <c r="AF25" s="724"/>
      <c r="AG25" s="724"/>
      <c r="AH25" s="724"/>
      <c r="AI25" s="724"/>
      <c r="AJ25" s="724"/>
      <c r="AK25" s="724"/>
      <c r="AL25" s="666" t="s">
        <v>177</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177</v>
      </c>
      <c r="BH25" s="664"/>
      <c r="BI25" s="664"/>
      <c r="BJ25" s="664"/>
      <c r="BK25" s="664"/>
      <c r="BL25" s="664"/>
      <c r="BM25" s="664"/>
      <c r="BN25" s="665"/>
      <c r="BO25" s="723" t="s">
        <v>177</v>
      </c>
      <c r="BP25" s="723"/>
      <c r="BQ25" s="723"/>
      <c r="BR25" s="723"/>
      <c r="BS25" s="669" t="s">
        <v>177</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359807</v>
      </c>
      <c r="CS25" s="662"/>
      <c r="CT25" s="662"/>
      <c r="CU25" s="662"/>
      <c r="CV25" s="662"/>
      <c r="CW25" s="662"/>
      <c r="CX25" s="662"/>
      <c r="CY25" s="663"/>
      <c r="CZ25" s="666">
        <v>19.2</v>
      </c>
      <c r="DA25" s="695"/>
      <c r="DB25" s="695"/>
      <c r="DC25" s="696"/>
      <c r="DD25" s="669">
        <v>353144</v>
      </c>
      <c r="DE25" s="662"/>
      <c r="DF25" s="662"/>
      <c r="DG25" s="662"/>
      <c r="DH25" s="662"/>
      <c r="DI25" s="662"/>
      <c r="DJ25" s="662"/>
      <c r="DK25" s="663"/>
      <c r="DL25" s="669">
        <v>336526</v>
      </c>
      <c r="DM25" s="662"/>
      <c r="DN25" s="662"/>
      <c r="DO25" s="662"/>
      <c r="DP25" s="662"/>
      <c r="DQ25" s="662"/>
      <c r="DR25" s="662"/>
      <c r="DS25" s="662"/>
      <c r="DT25" s="662"/>
      <c r="DU25" s="662"/>
      <c r="DV25" s="663"/>
      <c r="DW25" s="666">
        <v>31.2</v>
      </c>
      <c r="DX25" s="695"/>
      <c r="DY25" s="695"/>
      <c r="DZ25" s="695"/>
      <c r="EA25" s="695"/>
      <c r="EB25" s="695"/>
      <c r="EC25" s="697"/>
    </row>
    <row r="26" spans="2:133" ht="11.25" customHeight="1" x14ac:dyDescent="0.15">
      <c r="B26" s="658" t="s">
        <v>299</v>
      </c>
      <c r="C26" s="659"/>
      <c r="D26" s="659"/>
      <c r="E26" s="659"/>
      <c r="F26" s="659"/>
      <c r="G26" s="659"/>
      <c r="H26" s="659"/>
      <c r="I26" s="659"/>
      <c r="J26" s="659"/>
      <c r="K26" s="659"/>
      <c r="L26" s="659"/>
      <c r="M26" s="659"/>
      <c r="N26" s="659"/>
      <c r="O26" s="659"/>
      <c r="P26" s="659"/>
      <c r="Q26" s="660"/>
      <c r="R26" s="661">
        <v>781</v>
      </c>
      <c r="S26" s="664"/>
      <c r="T26" s="664"/>
      <c r="U26" s="664"/>
      <c r="V26" s="664"/>
      <c r="W26" s="664"/>
      <c r="X26" s="664"/>
      <c r="Y26" s="665"/>
      <c r="Z26" s="723">
        <v>0</v>
      </c>
      <c r="AA26" s="723"/>
      <c r="AB26" s="723"/>
      <c r="AC26" s="723"/>
      <c r="AD26" s="724" t="s">
        <v>177</v>
      </c>
      <c r="AE26" s="724"/>
      <c r="AF26" s="724"/>
      <c r="AG26" s="724"/>
      <c r="AH26" s="724"/>
      <c r="AI26" s="724"/>
      <c r="AJ26" s="724"/>
      <c r="AK26" s="724"/>
      <c r="AL26" s="666" t="s">
        <v>238</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177</v>
      </c>
      <c r="BH26" s="664"/>
      <c r="BI26" s="664"/>
      <c r="BJ26" s="664"/>
      <c r="BK26" s="664"/>
      <c r="BL26" s="664"/>
      <c r="BM26" s="664"/>
      <c r="BN26" s="665"/>
      <c r="BO26" s="723" t="s">
        <v>177</v>
      </c>
      <c r="BP26" s="723"/>
      <c r="BQ26" s="723"/>
      <c r="BR26" s="723"/>
      <c r="BS26" s="669" t="s">
        <v>177</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221095</v>
      </c>
      <c r="CS26" s="664"/>
      <c r="CT26" s="664"/>
      <c r="CU26" s="664"/>
      <c r="CV26" s="664"/>
      <c r="CW26" s="664"/>
      <c r="CX26" s="664"/>
      <c r="CY26" s="665"/>
      <c r="CZ26" s="666">
        <v>11.8</v>
      </c>
      <c r="DA26" s="695"/>
      <c r="DB26" s="695"/>
      <c r="DC26" s="696"/>
      <c r="DD26" s="669">
        <v>216214</v>
      </c>
      <c r="DE26" s="664"/>
      <c r="DF26" s="664"/>
      <c r="DG26" s="664"/>
      <c r="DH26" s="664"/>
      <c r="DI26" s="664"/>
      <c r="DJ26" s="664"/>
      <c r="DK26" s="665"/>
      <c r="DL26" s="669" t="s">
        <v>238</v>
      </c>
      <c r="DM26" s="664"/>
      <c r="DN26" s="664"/>
      <c r="DO26" s="664"/>
      <c r="DP26" s="664"/>
      <c r="DQ26" s="664"/>
      <c r="DR26" s="664"/>
      <c r="DS26" s="664"/>
      <c r="DT26" s="664"/>
      <c r="DU26" s="664"/>
      <c r="DV26" s="665"/>
      <c r="DW26" s="666" t="s">
        <v>177</v>
      </c>
      <c r="DX26" s="695"/>
      <c r="DY26" s="695"/>
      <c r="DZ26" s="695"/>
      <c r="EA26" s="695"/>
      <c r="EB26" s="695"/>
      <c r="EC26" s="697"/>
    </row>
    <row r="27" spans="2:133" ht="11.25" customHeight="1" x14ac:dyDescent="0.15">
      <c r="B27" s="658" t="s">
        <v>302</v>
      </c>
      <c r="C27" s="659"/>
      <c r="D27" s="659"/>
      <c r="E27" s="659"/>
      <c r="F27" s="659"/>
      <c r="G27" s="659"/>
      <c r="H27" s="659"/>
      <c r="I27" s="659"/>
      <c r="J27" s="659"/>
      <c r="K27" s="659"/>
      <c r="L27" s="659"/>
      <c r="M27" s="659"/>
      <c r="N27" s="659"/>
      <c r="O27" s="659"/>
      <c r="P27" s="659"/>
      <c r="Q27" s="660"/>
      <c r="R27" s="661">
        <v>93917</v>
      </c>
      <c r="S27" s="664"/>
      <c r="T27" s="664"/>
      <c r="U27" s="664"/>
      <c r="V27" s="664"/>
      <c r="W27" s="664"/>
      <c r="X27" s="664"/>
      <c r="Y27" s="665"/>
      <c r="Z27" s="723">
        <v>4.9000000000000004</v>
      </c>
      <c r="AA27" s="723"/>
      <c r="AB27" s="723"/>
      <c r="AC27" s="723"/>
      <c r="AD27" s="724" t="s">
        <v>177</v>
      </c>
      <c r="AE27" s="724"/>
      <c r="AF27" s="724"/>
      <c r="AG27" s="724"/>
      <c r="AH27" s="724"/>
      <c r="AI27" s="724"/>
      <c r="AJ27" s="724"/>
      <c r="AK27" s="724"/>
      <c r="AL27" s="666" t="s">
        <v>238</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791798</v>
      </c>
      <c r="BH27" s="664"/>
      <c r="BI27" s="664"/>
      <c r="BJ27" s="664"/>
      <c r="BK27" s="664"/>
      <c r="BL27" s="664"/>
      <c r="BM27" s="664"/>
      <c r="BN27" s="665"/>
      <c r="BO27" s="723">
        <v>100</v>
      </c>
      <c r="BP27" s="723"/>
      <c r="BQ27" s="723"/>
      <c r="BR27" s="723"/>
      <c r="BS27" s="669">
        <v>50</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63758</v>
      </c>
      <c r="CS27" s="662"/>
      <c r="CT27" s="662"/>
      <c r="CU27" s="662"/>
      <c r="CV27" s="662"/>
      <c r="CW27" s="662"/>
      <c r="CX27" s="662"/>
      <c r="CY27" s="663"/>
      <c r="CZ27" s="666">
        <v>3.4</v>
      </c>
      <c r="DA27" s="695"/>
      <c r="DB27" s="695"/>
      <c r="DC27" s="696"/>
      <c r="DD27" s="669">
        <v>23491</v>
      </c>
      <c r="DE27" s="662"/>
      <c r="DF27" s="662"/>
      <c r="DG27" s="662"/>
      <c r="DH27" s="662"/>
      <c r="DI27" s="662"/>
      <c r="DJ27" s="662"/>
      <c r="DK27" s="663"/>
      <c r="DL27" s="669">
        <v>23340</v>
      </c>
      <c r="DM27" s="662"/>
      <c r="DN27" s="662"/>
      <c r="DO27" s="662"/>
      <c r="DP27" s="662"/>
      <c r="DQ27" s="662"/>
      <c r="DR27" s="662"/>
      <c r="DS27" s="662"/>
      <c r="DT27" s="662"/>
      <c r="DU27" s="662"/>
      <c r="DV27" s="663"/>
      <c r="DW27" s="666">
        <v>2.2000000000000002</v>
      </c>
      <c r="DX27" s="695"/>
      <c r="DY27" s="695"/>
      <c r="DZ27" s="695"/>
      <c r="EA27" s="695"/>
      <c r="EB27" s="695"/>
      <c r="EC27" s="697"/>
    </row>
    <row r="28" spans="2:133" ht="11.25" customHeight="1" x14ac:dyDescent="0.15">
      <c r="B28" s="766" t="s">
        <v>305</v>
      </c>
      <c r="C28" s="767"/>
      <c r="D28" s="767"/>
      <c r="E28" s="767"/>
      <c r="F28" s="767"/>
      <c r="G28" s="767"/>
      <c r="H28" s="767"/>
      <c r="I28" s="767"/>
      <c r="J28" s="767"/>
      <c r="K28" s="767"/>
      <c r="L28" s="767"/>
      <c r="M28" s="767"/>
      <c r="N28" s="767"/>
      <c r="O28" s="767"/>
      <c r="P28" s="767"/>
      <c r="Q28" s="768"/>
      <c r="R28" s="661" t="s">
        <v>177</v>
      </c>
      <c r="S28" s="664"/>
      <c r="T28" s="664"/>
      <c r="U28" s="664"/>
      <c r="V28" s="664"/>
      <c r="W28" s="664"/>
      <c r="X28" s="664"/>
      <c r="Y28" s="665"/>
      <c r="Z28" s="723" t="s">
        <v>238</v>
      </c>
      <c r="AA28" s="723"/>
      <c r="AB28" s="723"/>
      <c r="AC28" s="723"/>
      <c r="AD28" s="724" t="s">
        <v>238</v>
      </c>
      <c r="AE28" s="724"/>
      <c r="AF28" s="724"/>
      <c r="AG28" s="724"/>
      <c r="AH28" s="724"/>
      <c r="AI28" s="724"/>
      <c r="AJ28" s="724"/>
      <c r="AK28" s="724"/>
      <c r="AL28" s="666" t="s">
        <v>177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106176</v>
      </c>
      <c r="CS28" s="664"/>
      <c r="CT28" s="664"/>
      <c r="CU28" s="664"/>
      <c r="CV28" s="664"/>
      <c r="CW28" s="664"/>
      <c r="CX28" s="664"/>
      <c r="CY28" s="665"/>
      <c r="CZ28" s="666">
        <v>5.7</v>
      </c>
      <c r="DA28" s="695"/>
      <c r="DB28" s="695"/>
      <c r="DC28" s="696"/>
      <c r="DD28" s="669">
        <v>104379</v>
      </c>
      <c r="DE28" s="664"/>
      <c r="DF28" s="664"/>
      <c r="DG28" s="664"/>
      <c r="DH28" s="664"/>
      <c r="DI28" s="664"/>
      <c r="DJ28" s="664"/>
      <c r="DK28" s="665"/>
      <c r="DL28" s="669">
        <v>104379</v>
      </c>
      <c r="DM28" s="664"/>
      <c r="DN28" s="664"/>
      <c r="DO28" s="664"/>
      <c r="DP28" s="664"/>
      <c r="DQ28" s="664"/>
      <c r="DR28" s="664"/>
      <c r="DS28" s="664"/>
      <c r="DT28" s="664"/>
      <c r="DU28" s="664"/>
      <c r="DV28" s="665"/>
      <c r="DW28" s="666">
        <v>9.6999999999999993</v>
      </c>
      <c r="DX28" s="695"/>
      <c r="DY28" s="695"/>
      <c r="DZ28" s="695"/>
      <c r="EA28" s="695"/>
      <c r="EB28" s="695"/>
      <c r="EC28" s="697"/>
    </row>
    <row r="29" spans="2:133" ht="11.25" customHeight="1" x14ac:dyDescent="0.15">
      <c r="B29" s="658" t="s">
        <v>307</v>
      </c>
      <c r="C29" s="659"/>
      <c r="D29" s="659"/>
      <c r="E29" s="659"/>
      <c r="F29" s="659"/>
      <c r="G29" s="659"/>
      <c r="H29" s="659"/>
      <c r="I29" s="659"/>
      <c r="J29" s="659"/>
      <c r="K29" s="659"/>
      <c r="L29" s="659"/>
      <c r="M29" s="659"/>
      <c r="N29" s="659"/>
      <c r="O29" s="659"/>
      <c r="P29" s="659"/>
      <c r="Q29" s="660"/>
      <c r="R29" s="661">
        <v>57898</v>
      </c>
      <c r="S29" s="664"/>
      <c r="T29" s="664"/>
      <c r="U29" s="664"/>
      <c r="V29" s="664"/>
      <c r="W29" s="664"/>
      <c r="X29" s="664"/>
      <c r="Y29" s="665"/>
      <c r="Z29" s="723">
        <v>3</v>
      </c>
      <c r="AA29" s="723"/>
      <c r="AB29" s="723"/>
      <c r="AC29" s="723"/>
      <c r="AD29" s="724" t="s">
        <v>177</v>
      </c>
      <c r="AE29" s="724"/>
      <c r="AF29" s="724"/>
      <c r="AG29" s="724"/>
      <c r="AH29" s="724"/>
      <c r="AI29" s="724"/>
      <c r="AJ29" s="724"/>
      <c r="AK29" s="724"/>
      <c r="AL29" s="666" t="s">
        <v>238</v>
      </c>
      <c r="AM29" s="667"/>
      <c r="AN29" s="667"/>
      <c r="AO29" s="725"/>
      <c r="AP29" s="735" t="s">
        <v>226</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311</v>
      </c>
      <c r="CG29" s="702"/>
      <c r="CH29" s="702"/>
      <c r="CI29" s="702"/>
      <c r="CJ29" s="702"/>
      <c r="CK29" s="702"/>
      <c r="CL29" s="702"/>
      <c r="CM29" s="702"/>
      <c r="CN29" s="702"/>
      <c r="CO29" s="702"/>
      <c r="CP29" s="702"/>
      <c r="CQ29" s="703"/>
      <c r="CR29" s="661">
        <v>106129</v>
      </c>
      <c r="CS29" s="662"/>
      <c r="CT29" s="662"/>
      <c r="CU29" s="662"/>
      <c r="CV29" s="662"/>
      <c r="CW29" s="662"/>
      <c r="CX29" s="662"/>
      <c r="CY29" s="663"/>
      <c r="CZ29" s="666">
        <v>5.7</v>
      </c>
      <c r="DA29" s="695"/>
      <c r="DB29" s="695"/>
      <c r="DC29" s="696"/>
      <c r="DD29" s="669">
        <v>104332</v>
      </c>
      <c r="DE29" s="662"/>
      <c r="DF29" s="662"/>
      <c r="DG29" s="662"/>
      <c r="DH29" s="662"/>
      <c r="DI29" s="662"/>
      <c r="DJ29" s="662"/>
      <c r="DK29" s="663"/>
      <c r="DL29" s="669">
        <v>104332</v>
      </c>
      <c r="DM29" s="662"/>
      <c r="DN29" s="662"/>
      <c r="DO29" s="662"/>
      <c r="DP29" s="662"/>
      <c r="DQ29" s="662"/>
      <c r="DR29" s="662"/>
      <c r="DS29" s="662"/>
      <c r="DT29" s="662"/>
      <c r="DU29" s="662"/>
      <c r="DV29" s="663"/>
      <c r="DW29" s="666">
        <v>9.6999999999999993</v>
      </c>
      <c r="DX29" s="695"/>
      <c r="DY29" s="695"/>
      <c r="DZ29" s="695"/>
      <c r="EA29" s="695"/>
      <c r="EB29" s="695"/>
      <c r="EC29" s="697"/>
    </row>
    <row r="30" spans="2:133" ht="11.25" customHeight="1" x14ac:dyDescent="0.15">
      <c r="B30" s="658" t="s">
        <v>312</v>
      </c>
      <c r="C30" s="659"/>
      <c r="D30" s="659"/>
      <c r="E30" s="659"/>
      <c r="F30" s="659"/>
      <c r="G30" s="659"/>
      <c r="H30" s="659"/>
      <c r="I30" s="659"/>
      <c r="J30" s="659"/>
      <c r="K30" s="659"/>
      <c r="L30" s="659"/>
      <c r="M30" s="659"/>
      <c r="N30" s="659"/>
      <c r="O30" s="659"/>
      <c r="P30" s="659"/>
      <c r="Q30" s="660"/>
      <c r="R30" s="661">
        <v>34020</v>
      </c>
      <c r="S30" s="664"/>
      <c r="T30" s="664"/>
      <c r="U30" s="664"/>
      <c r="V30" s="664"/>
      <c r="W30" s="664"/>
      <c r="X30" s="664"/>
      <c r="Y30" s="665"/>
      <c r="Z30" s="723">
        <v>1.8</v>
      </c>
      <c r="AA30" s="723"/>
      <c r="AB30" s="723"/>
      <c r="AC30" s="723"/>
      <c r="AD30" s="724">
        <v>11971</v>
      </c>
      <c r="AE30" s="724"/>
      <c r="AF30" s="724"/>
      <c r="AG30" s="724"/>
      <c r="AH30" s="724"/>
      <c r="AI30" s="724"/>
      <c r="AJ30" s="724"/>
      <c r="AK30" s="724"/>
      <c r="AL30" s="666">
        <v>1.2</v>
      </c>
      <c r="AM30" s="667"/>
      <c r="AN30" s="667"/>
      <c r="AO30" s="725"/>
      <c r="AP30" s="751" t="s">
        <v>313</v>
      </c>
      <c r="AQ30" s="752"/>
      <c r="AR30" s="752"/>
      <c r="AS30" s="752"/>
      <c r="AT30" s="757" t="s">
        <v>314</v>
      </c>
      <c r="AU30" s="230"/>
      <c r="AV30" s="230"/>
      <c r="AW30" s="230"/>
      <c r="AX30" s="760" t="s">
        <v>189</v>
      </c>
      <c r="AY30" s="761"/>
      <c r="AZ30" s="761"/>
      <c r="BA30" s="761"/>
      <c r="BB30" s="761"/>
      <c r="BC30" s="761"/>
      <c r="BD30" s="761"/>
      <c r="BE30" s="761"/>
      <c r="BF30" s="762"/>
      <c r="BG30" s="741">
        <v>100</v>
      </c>
      <c r="BH30" s="742"/>
      <c r="BI30" s="742"/>
      <c r="BJ30" s="742"/>
      <c r="BK30" s="742"/>
      <c r="BL30" s="742"/>
      <c r="BM30" s="743">
        <v>99.8</v>
      </c>
      <c r="BN30" s="742"/>
      <c r="BO30" s="742"/>
      <c r="BP30" s="742"/>
      <c r="BQ30" s="744"/>
      <c r="BR30" s="741">
        <v>100</v>
      </c>
      <c r="BS30" s="742"/>
      <c r="BT30" s="742"/>
      <c r="BU30" s="742"/>
      <c r="BV30" s="742"/>
      <c r="BW30" s="742"/>
      <c r="BX30" s="743">
        <v>99.9</v>
      </c>
      <c r="BY30" s="742"/>
      <c r="BZ30" s="742"/>
      <c r="CA30" s="742"/>
      <c r="CB30" s="744"/>
      <c r="CD30" s="747"/>
      <c r="CE30" s="748"/>
      <c r="CF30" s="705" t="s">
        <v>315</v>
      </c>
      <c r="CG30" s="702"/>
      <c r="CH30" s="702"/>
      <c r="CI30" s="702"/>
      <c r="CJ30" s="702"/>
      <c r="CK30" s="702"/>
      <c r="CL30" s="702"/>
      <c r="CM30" s="702"/>
      <c r="CN30" s="702"/>
      <c r="CO30" s="702"/>
      <c r="CP30" s="702"/>
      <c r="CQ30" s="703"/>
      <c r="CR30" s="661">
        <v>102059</v>
      </c>
      <c r="CS30" s="664"/>
      <c r="CT30" s="664"/>
      <c r="CU30" s="664"/>
      <c r="CV30" s="664"/>
      <c r="CW30" s="664"/>
      <c r="CX30" s="664"/>
      <c r="CY30" s="665"/>
      <c r="CZ30" s="666">
        <v>5.4</v>
      </c>
      <c r="DA30" s="695"/>
      <c r="DB30" s="695"/>
      <c r="DC30" s="696"/>
      <c r="DD30" s="669">
        <v>100378</v>
      </c>
      <c r="DE30" s="664"/>
      <c r="DF30" s="664"/>
      <c r="DG30" s="664"/>
      <c r="DH30" s="664"/>
      <c r="DI30" s="664"/>
      <c r="DJ30" s="664"/>
      <c r="DK30" s="665"/>
      <c r="DL30" s="669">
        <v>100378</v>
      </c>
      <c r="DM30" s="664"/>
      <c r="DN30" s="664"/>
      <c r="DO30" s="664"/>
      <c r="DP30" s="664"/>
      <c r="DQ30" s="664"/>
      <c r="DR30" s="664"/>
      <c r="DS30" s="664"/>
      <c r="DT30" s="664"/>
      <c r="DU30" s="664"/>
      <c r="DV30" s="665"/>
      <c r="DW30" s="666">
        <v>9.3000000000000007</v>
      </c>
      <c r="DX30" s="695"/>
      <c r="DY30" s="695"/>
      <c r="DZ30" s="695"/>
      <c r="EA30" s="695"/>
      <c r="EB30" s="695"/>
      <c r="EC30" s="697"/>
    </row>
    <row r="31" spans="2:133" ht="11.25" customHeight="1" x14ac:dyDescent="0.15">
      <c r="B31" s="658" t="s">
        <v>316</v>
      </c>
      <c r="C31" s="659"/>
      <c r="D31" s="659"/>
      <c r="E31" s="659"/>
      <c r="F31" s="659"/>
      <c r="G31" s="659"/>
      <c r="H31" s="659"/>
      <c r="I31" s="659"/>
      <c r="J31" s="659"/>
      <c r="K31" s="659"/>
      <c r="L31" s="659"/>
      <c r="M31" s="659"/>
      <c r="N31" s="659"/>
      <c r="O31" s="659"/>
      <c r="P31" s="659"/>
      <c r="Q31" s="660"/>
      <c r="R31" s="661">
        <v>2366</v>
      </c>
      <c r="S31" s="664"/>
      <c r="T31" s="664"/>
      <c r="U31" s="664"/>
      <c r="V31" s="664"/>
      <c r="W31" s="664"/>
      <c r="X31" s="664"/>
      <c r="Y31" s="665"/>
      <c r="Z31" s="723">
        <v>0.1</v>
      </c>
      <c r="AA31" s="723"/>
      <c r="AB31" s="723"/>
      <c r="AC31" s="723"/>
      <c r="AD31" s="724" t="s">
        <v>177</v>
      </c>
      <c r="AE31" s="724"/>
      <c r="AF31" s="724"/>
      <c r="AG31" s="724"/>
      <c r="AH31" s="724"/>
      <c r="AI31" s="724"/>
      <c r="AJ31" s="724"/>
      <c r="AK31" s="724"/>
      <c r="AL31" s="666" t="s">
        <v>238</v>
      </c>
      <c r="AM31" s="667"/>
      <c r="AN31" s="667"/>
      <c r="AO31" s="725"/>
      <c r="AP31" s="753"/>
      <c r="AQ31" s="754"/>
      <c r="AR31" s="754"/>
      <c r="AS31" s="754"/>
      <c r="AT31" s="758"/>
      <c r="AU31" s="229" t="s">
        <v>317</v>
      </c>
      <c r="AV31" s="229"/>
      <c r="AW31" s="229"/>
      <c r="AX31" s="658" t="s">
        <v>318</v>
      </c>
      <c r="AY31" s="659"/>
      <c r="AZ31" s="659"/>
      <c r="BA31" s="659"/>
      <c r="BB31" s="659"/>
      <c r="BC31" s="659"/>
      <c r="BD31" s="659"/>
      <c r="BE31" s="659"/>
      <c r="BF31" s="660"/>
      <c r="BG31" s="739">
        <v>99.4</v>
      </c>
      <c r="BH31" s="662"/>
      <c r="BI31" s="662"/>
      <c r="BJ31" s="662"/>
      <c r="BK31" s="662"/>
      <c r="BL31" s="662"/>
      <c r="BM31" s="667">
        <v>97.8</v>
      </c>
      <c r="BN31" s="740"/>
      <c r="BO31" s="740"/>
      <c r="BP31" s="740"/>
      <c r="BQ31" s="701"/>
      <c r="BR31" s="739">
        <v>99.6</v>
      </c>
      <c r="BS31" s="662"/>
      <c r="BT31" s="662"/>
      <c r="BU31" s="662"/>
      <c r="BV31" s="662"/>
      <c r="BW31" s="662"/>
      <c r="BX31" s="667">
        <v>98.3</v>
      </c>
      <c r="BY31" s="740"/>
      <c r="BZ31" s="740"/>
      <c r="CA31" s="740"/>
      <c r="CB31" s="701"/>
      <c r="CD31" s="747"/>
      <c r="CE31" s="748"/>
      <c r="CF31" s="705" t="s">
        <v>319</v>
      </c>
      <c r="CG31" s="702"/>
      <c r="CH31" s="702"/>
      <c r="CI31" s="702"/>
      <c r="CJ31" s="702"/>
      <c r="CK31" s="702"/>
      <c r="CL31" s="702"/>
      <c r="CM31" s="702"/>
      <c r="CN31" s="702"/>
      <c r="CO31" s="702"/>
      <c r="CP31" s="702"/>
      <c r="CQ31" s="703"/>
      <c r="CR31" s="661">
        <v>4070</v>
      </c>
      <c r="CS31" s="662"/>
      <c r="CT31" s="662"/>
      <c r="CU31" s="662"/>
      <c r="CV31" s="662"/>
      <c r="CW31" s="662"/>
      <c r="CX31" s="662"/>
      <c r="CY31" s="663"/>
      <c r="CZ31" s="666">
        <v>0.2</v>
      </c>
      <c r="DA31" s="695"/>
      <c r="DB31" s="695"/>
      <c r="DC31" s="696"/>
      <c r="DD31" s="669">
        <v>3954</v>
      </c>
      <c r="DE31" s="662"/>
      <c r="DF31" s="662"/>
      <c r="DG31" s="662"/>
      <c r="DH31" s="662"/>
      <c r="DI31" s="662"/>
      <c r="DJ31" s="662"/>
      <c r="DK31" s="663"/>
      <c r="DL31" s="669">
        <v>3954</v>
      </c>
      <c r="DM31" s="662"/>
      <c r="DN31" s="662"/>
      <c r="DO31" s="662"/>
      <c r="DP31" s="662"/>
      <c r="DQ31" s="662"/>
      <c r="DR31" s="662"/>
      <c r="DS31" s="662"/>
      <c r="DT31" s="662"/>
      <c r="DU31" s="662"/>
      <c r="DV31" s="663"/>
      <c r="DW31" s="666">
        <v>0.4</v>
      </c>
      <c r="DX31" s="695"/>
      <c r="DY31" s="695"/>
      <c r="DZ31" s="695"/>
      <c r="EA31" s="695"/>
      <c r="EB31" s="695"/>
      <c r="EC31" s="697"/>
    </row>
    <row r="32" spans="2:133" ht="11.25" customHeight="1" x14ac:dyDescent="0.15">
      <c r="B32" s="658" t="s">
        <v>320</v>
      </c>
      <c r="C32" s="659"/>
      <c r="D32" s="659"/>
      <c r="E32" s="659"/>
      <c r="F32" s="659"/>
      <c r="G32" s="659"/>
      <c r="H32" s="659"/>
      <c r="I32" s="659"/>
      <c r="J32" s="659"/>
      <c r="K32" s="659"/>
      <c r="L32" s="659"/>
      <c r="M32" s="659"/>
      <c r="N32" s="659"/>
      <c r="O32" s="659"/>
      <c r="P32" s="659"/>
      <c r="Q32" s="660"/>
      <c r="R32" s="661">
        <v>152700</v>
      </c>
      <c r="S32" s="664"/>
      <c r="T32" s="664"/>
      <c r="U32" s="664"/>
      <c r="V32" s="664"/>
      <c r="W32" s="664"/>
      <c r="X32" s="664"/>
      <c r="Y32" s="665"/>
      <c r="Z32" s="723">
        <v>8</v>
      </c>
      <c r="AA32" s="723"/>
      <c r="AB32" s="723"/>
      <c r="AC32" s="723"/>
      <c r="AD32" s="724" t="s">
        <v>238</v>
      </c>
      <c r="AE32" s="724"/>
      <c r="AF32" s="724"/>
      <c r="AG32" s="724"/>
      <c r="AH32" s="724"/>
      <c r="AI32" s="724"/>
      <c r="AJ32" s="724"/>
      <c r="AK32" s="724"/>
      <c r="AL32" s="666" t="s">
        <v>177</v>
      </c>
      <c r="AM32" s="667"/>
      <c r="AN32" s="667"/>
      <c r="AO32" s="725"/>
      <c r="AP32" s="755"/>
      <c r="AQ32" s="756"/>
      <c r="AR32" s="756"/>
      <c r="AS32" s="756"/>
      <c r="AT32" s="759"/>
      <c r="AU32" s="231"/>
      <c r="AV32" s="231"/>
      <c r="AW32" s="231"/>
      <c r="AX32" s="673" t="s">
        <v>321</v>
      </c>
      <c r="AY32" s="674"/>
      <c r="AZ32" s="674"/>
      <c r="BA32" s="674"/>
      <c r="BB32" s="674"/>
      <c r="BC32" s="674"/>
      <c r="BD32" s="674"/>
      <c r="BE32" s="674"/>
      <c r="BF32" s="675"/>
      <c r="BG32" s="738">
        <v>100</v>
      </c>
      <c r="BH32" s="677"/>
      <c r="BI32" s="677"/>
      <c r="BJ32" s="677"/>
      <c r="BK32" s="677"/>
      <c r="BL32" s="677"/>
      <c r="BM32" s="721">
        <v>99.9</v>
      </c>
      <c r="BN32" s="677"/>
      <c r="BO32" s="677"/>
      <c r="BP32" s="677"/>
      <c r="BQ32" s="714"/>
      <c r="BR32" s="738">
        <v>100</v>
      </c>
      <c r="BS32" s="677"/>
      <c r="BT32" s="677"/>
      <c r="BU32" s="677"/>
      <c r="BV32" s="677"/>
      <c r="BW32" s="677"/>
      <c r="BX32" s="721">
        <v>100</v>
      </c>
      <c r="BY32" s="677"/>
      <c r="BZ32" s="677"/>
      <c r="CA32" s="677"/>
      <c r="CB32" s="714"/>
      <c r="CD32" s="749"/>
      <c r="CE32" s="750"/>
      <c r="CF32" s="705" t="s">
        <v>322</v>
      </c>
      <c r="CG32" s="702"/>
      <c r="CH32" s="702"/>
      <c r="CI32" s="702"/>
      <c r="CJ32" s="702"/>
      <c r="CK32" s="702"/>
      <c r="CL32" s="702"/>
      <c r="CM32" s="702"/>
      <c r="CN32" s="702"/>
      <c r="CO32" s="702"/>
      <c r="CP32" s="702"/>
      <c r="CQ32" s="703"/>
      <c r="CR32" s="661">
        <v>47</v>
      </c>
      <c r="CS32" s="664"/>
      <c r="CT32" s="664"/>
      <c r="CU32" s="664"/>
      <c r="CV32" s="664"/>
      <c r="CW32" s="664"/>
      <c r="CX32" s="664"/>
      <c r="CY32" s="665"/>
      <c r="CZ32" s="666">
        <v>0</v>
      </c>
      <c r="DA32" s="695"/>
      <c r="DB32" s="695"/>
      <c r="DC32" s="696"/>
      <c r="DD32" s="669">
        <v>47</v>
      </c>
      <c r="DE32" s="664"/>
      <c r="DF32" s="664"/>
      <c r="DG32" s="664"/>
      <c r="DH32" s="664"/>
      <c r="DI32" s="664"/>
      <c r="DJ32" s="664"/>
      <c r="DK32" s="665"/>
      <c r="DL32" s="669">
        <v>47</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323</v>
      </c>
      <c r="C33" s="659"/>
      <c r="D33" s="659"/>
      <c r="E33" s="659"/>
      <c r="F33" s="659"/>
      <c r="G33" s="659"/>
      <c r="H33" s="659"/>
      <c r="I33" s="659"/>
      <c r="J33" s="659"/>
      <c r="K33" s="659"/>
      <c r="L33" s="659"/>
      <c r="M33" s="659"/>
      <c r="N33" s="659"/>
      <c r="O33" s="659"/>
      <c r="P33" s="659"/>
      <c r="Q33" s="660"/>
      <c r="R33" s="661">
        <v>49822</v>
      </c>
      <c r="S33" s="664"/>
      <c r="T33" s="664"/>
      <c r="U33" s="664"/>
      <c r="V33" s="664"/>
      <c r="W33" s="664"/>
      <c r="X33" s="664"/>
      <c r="Y33" s="665"/>
      <c r="Z33" s="723">
        <v>2.6</v>
      </c>
      <c r="AA33" s="723"/>
      <c r="AB33" s="723"/>
      <c r="AC33" s="723"/>
      <c r="AD33" s="724" t="s">
        <v>238</v>
      </c>
      <c r="AE33" s="724"/>
      <c r="AF33" s="724"/>
      <c r="AG33" s="724"/>
      <c r="AH33" s="724"/>
      <c r="AI33" s="724"/>
      <c r="AJ33" s="724"/>
      <c r="AK33" s="724"/>
      <c r="AL33" s="666" t="s">
        <v>177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324</v>
      </c>
      <c r="CE33" s="702"/>
      <c r="CF33" s="702"/>
      <c r="CG33" s="702"/>
      <c r="CH33" s="702"/>
      <c r="CI33" s="702"/>
      <c r="CJ33" s="702"/>
      <c r="CK33" s="702"/>
      <c r="CL33" s="702"/>
      <c r="CM33" s="702"/>
      <c r="CN33" s="702"/>
      <c r="CO33" s="702"/>
      <c r="CP33" s="702"/>
      <c r="CQ33" s="703"/>
      <c r="CR33" s="661">
        <v>752096</v>
      </c>
      <c r="CS33" s="662"/>
      <c r="CT33" s="662"/>
      <c r="CU33" s="662"/>
      <c r="CV33" s="662"/>
      <c r="CW33" s="662"/>
      <c r="CX33" s="662"/>
      <c r="CY33" s="663"/>
      <c r="CZ33" s="666">
        <v>40.1</v>
      </c>
      <c r="DA33" s="695"/>
      <c r="DB33" s="695"/>
      <c r="DC33" s="696"/>
      <c r="DD33" s="669">
        <v>616881</v>
      </c>
      <c r="DE33" s="662"/>
      <c r="DF33" s="662"/>
      <c r="DG33" s="662"/>
      <c r="DH33" s="662"/>
      <c r="DI33" s="662"/>
      <c r="DJ33" s="662"/>
      <c r="DK33" s="663"/>
      <c r="DL33" s="669">
        <v>422868</v>
      </c>
      <c r="DM33" s="662"/>
      <c r="DN33" s="662"/>
      <c r="DO33" s="662"/>
      <c r="DP33" s="662"/>
      <c r="DQ33" s="662"/>
      <c r="DR33" s="662"/>
      <c r="DS33" s="662"/>
      <c r="DT33" s="662"/>
      <c r="DU33" s="662"/>
      <c r="DV33" s="663"/>
      <c r="DW33" s="666">
        <v>39.200000000000003</v>
      </c>
      <c r="DX33" s="695"/>
      <c r="DY33" s="695"/>
      <c r="DZ33" s="695"/>
      <c r="EA33" s="695"/>
      <c r="EB33" s="695"/>
      <c r="EC33" s="697"/>
    </row>
    <row r="34" spans="2:133" ht="11.25" customHeight="1" x14ac:dyDescent="0.15">
      <c r="B34" s="658" t="s">
        <v>325</v>
      </c>
      <c r="C34" s="659"/>
      <c r="D34" s="659"/>
      <c r="E34" s="659"/>
      <c r="F34" s="659"/>
      <c r="G34" s="659"/>
      <c r="H34" s="659"/>
      <c r="I34" s="659"/>
      <c r="J34" s="659"/>
      <c r="K34" s="659"/>
      <c r="L34" s="659"/>
      <c r="M34" s="659"/>
      <c r="N34" s="659"/>
      <c r="O34" s="659"/>
      <c r="P34" s="659"/>
      <c r="Q34" s="660"/>
      <c r="R34" s="661">
        <v>29174</v>
      </c>
      <c r="S34" s="664"/>
      <c r="T34" s="664"/>
      <c r="U34" s="664"/>
      <c r="V34" s="664"/>
      <c r="W34" s="664"/>
      <c r="X34" s="664"/>
      <c r="Y34" s="665"/>
      <c r="Z34" s="723">
        <v>1.5</v>
      </c>
      <c r="AA34" s="723"/>
      <c r="AB34" s="723"/>
      <c r="AC34" s="723"/>
      <c r="AD34" s="724">
        <v>1</v>
      </c>
      <c r="AE34" s="724"/>
      <c r="AF34" s="724"/>
      <c r="AG34" s="724"/>
      <c r="AH34" s="724"/>
      <c r="AI34" s="724"/>
      <c r="AJ34" s="724"/>
      <c r="AK34" s="724"/>
      <c r="AL34" s="666">
        <v>0</v>
      </c>
      <c r="AM34" s="667"/>
      <c r="AN34" s="667"/>
      <c r="AO34" s="725"/>
      <c r="AP34" s="234"/>
      <c r="AQ34" s="735" t="s">
        <v>326</v>
      </c>
      <c r="AR34" s="736"/>
      <c r="AS34" s="736"/>
      <c r="AT34" s="736"/>
      <c r="AU34" s="736"/>
      <c r="AV34" s="736"/>
      <c r="AW34" s="736"/>
      <c r="AX34" s="736"/>
      <c r="AY34" s="736"/>
      <c r="AZ34" s="736"/>
      <c r="BA34" s="736"/>
      <c r="BB34" s="736"/>
      <c r="BC34" s="736"/>
      <c r="BD34" s="736"/>
      <c r="BE34" s="736"/>
      <c r="BF34" s="737"/>
      <c r="BG34" s="735" t="s">
        <v>327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328</v>
      </c>
      <c r="CE34" s="702"/>
      <c r="CF34" s="702"/>
      <c r="CG34" s="702"/>
      <c r="CH34" s="702"/>
      <c r="CI34" s="702"/>
      <c r="CJ34" s="702"/>
      <c r="CK34" s="702"/>
      <c r="CL34" s="702"/>
      <c r="CM34" s="702"/>
      <c r="CN34" s="702"/>
      <c r="CO34" s="702"/>
      <c r="CP34" s="702"/>
      <c r="CQ34" s="703"/>
      <c r="CR34" s="661">
        <v>362957</v>
      </c>
      <c r="CS34" s="664"/>
      <c r="CT34" s="664"/>
      <c r="CU34" s="664"/>
      <c r="CV34" s="664"/>
      <c r="CW34" s="664"/>
      <c r="CX34" s="664"/>
      <c r="CY34" s="665"/>
      <c r="CZ34" s="666">
        <v>19.3</v>
      </c>
      <c r="DA34" s="695"/>
      <c r="DB34" s="695"/>
      <c r="DC34" s="696"/>
      <c r="DD34" s="669">
        <v>302557</v>
      </c>
      <c r="DE34" s="664"/>
      <c r="DF34" s="664"/>
      <c r="DG34" s="664"/>
      <c r="DH34" s="664"/>
      <c r="DI34" s="664"/>
      <c r="DJ34" s="664"/>
      <c r="DK34" s="665"/>
      <c r="DL34" s="669">
        <v>179291</v>
      </c>
      <c r="DM34" s="664"/>
      <c r="DN34" s="664"/>
      <c r="DO34" s="664"/>
      <c r="DP34" s="664"/>
      <c r="DQ34" s="664"/>
      <c r="DR34" s="664"/>
      <c r="DS34" s="664"/>
      <c r="DT34" s="664"/>
      <c r="DU34" s="664"/>
      <c r="DV34" s="665"/>
      <c r="DW34" s="666">
        <v>16.600000000000001</v>
      </c>
      <c r="DX34" s="695"/>
      <c r="DY34" s="695"/>
      <c r="DZ34" s="695"/>
      <c r="EA34" s="695"/>
      <c r="EB34" s="695"/>
      <c r="EC34" s="697"/>
    </row>
    <row r="35" spans="2:133" ht="11.25" customHeight="1" x14ac:dyDescent="0.15">
      <c r="B35" s="658" t="s">
        <v>329</v>
      </c>
      <c r="C35" s="659"/>
      <c r="D35" s="659"/>
      <c r="E35" s="659"/>
      <c r="F35" s="659"/>
      <c r="G35" s="659"/>
      <c r="H35" s="659"/>
      <c r="I35" s="659"/>
      <c r="J35" s="659"/>
      <c r="K35" s="659"/>
      <c r="L35" s="659"/>
      <c r="M35" s="659"/>
      <c r="N35" s="659"/>
      <c r="O35" s="659"/>
      <c r="P35" s="659"/>
      <c r="Q35" s="660"/>
      <c r="R35" s="661">
        <v>381541</v>
      </c>
      <c r="S35" s="664"/>
      <c r="T35" s="664"/>
      <c r="U35" s="664"/>
      <c r="V35" s="664"/>
      <c r="W35" s="664"/>
      <c r="X35" s="664"/>
      <c r="Y35" s="665"/>
      <c r="Z35" s="723">
        <v>20.100000000000001</v>
      </c>
      <c r="AA35" s="723"/>
      <c r="AB35" s="723"/>
      <c r="AC35" s="723"/>
      <c r="AD35" s="724" t="s">
        <v>177</v>
      </c>
      <c r="AE35" s="724"/>
      <c r="AF35" s="724"/>
      <c r="AG35" s="724"/>
      <c r="AH35" s="724"/>
      <c r="AI35" s="724"/>
      <c r="AJ35" s="724"/>
      <c r="AK35" s="724"/>
      <c r="AL35" s="666" t="s">
        <v>177</v>
      </c>
      <c r="AM35" s="667"/>
      <c r="AN35" s="667"/>
      <c r="AO35" s="725"/>
      <c r="AP35" s="234"/>
      <c r="AQ35" s="729" t="s">
        <v>330</v>
      </c>
      <c r="AR35" s="730"/>
      <c r="AS35" s="730"/>
      <c r="AT35" s="730"/>
      <c r="AU35" s="730"/>
      <c r="AV35" s="730"/>
      <c r="AW35" s="730"/>
      <c r="AX35" s="730"/>
      <c r="AY35" s="731"/>
      <c r="AZ35" s="726">
        <v>145322</v>
      </c>
      <c r="BA35" s="727"/>
      <c r="BB35" s="727"/>
      <c r="BC35" s="727"/>
      <c r="BD35" s="727"/>
      <c r="BE35" s="727"/>
      <c r="BF35" s="728"/>
      <c r="BG35" s="732" t="s">
        <v>331</v>
      </c>
      <c r="BH35" s="733"/>
      <c r="BI35" s="733"/>
      <c r="BJ35" s="733"/>
      <c r="BK35" s="733"/>
      <c r="BL35" s="733"/>
      <c r="BM35" s="733"/>
      <c r="BN35" s="733"/>
      <c r="BO35" s="733"/>
      <c r="BP35" s="733"/>
      <c r="BQ35" s="733"/>
      <c r="BR35" s="733"/>
      <c r="BS35" s="733"/>
      <c r="BT35" s="733"/>
      <c r="BU35" s="734"/>
      <c r="BV35" s="726">
        <v>-3691</v>
      </c>
      <c r="BW35" s="727"/>
      <c r="BX35" s="727"/>
      <c r="BY35" s="727"/>
      <c r="BZ35" s="727"/>
      <c r="CA35" s="727"/>
      <c r="CB35" s="728"/>
      <c r="CD35" s="705" t="s">
        <v>332</v>
      </c>
      <c r="CE35" s="702"/>
      <c r="CF35" s="702"/>
      <c r="CG35" s="702"/>
      <c r="CH35" s="702"/>
      <c r="CI35" s="702"/>
      <c r="CJ35" s="702"/>
      <c r="CK35" s="702"/>
      <c r="CL35" s="702"/>
      <c r="CM35" s="702"/>
      <c r="CN35" s="702"/>
      <c r="CO35" s="702"/>
      <c r="CP35" s="702"/>
      <c r="CQ35" s="703"/>
      <c r="CR35" s="661">
        <v>29911</v>
      </c>
      <c r="CS35" s="662"/>
      <c r="CT35" s="662"/>
      <c r="CU35" s="662"/>
      <c r="CV35" s="662"/>
      <c r="CW35" s="662"/>
      <c r="CX35" s="662"/>
      <c r="CY35" s="663"/>
      <c r="CZ35" s="666">
        <v>1.6</v>
      </c>
      <c r="DA35" s="695"/>
      <c r="DB35" s="695"/>
      <c r="DC35" s="696"/>
      <c r="DD35" s="669">
        <v>29911</v>
      </c>
      <c r="DE35" s="662"/>
      <c r="DF35" s="662"/>
      <c r="DG35" s="662"/>
      <c r="DH35" s="662"/>
      <c r="DI35" s="662"/>
      <c r="DJ35" s="662"/>
      <c r="DK35" s="663"/>
      <c r="DL35" s="669">
        <v>22442</v>
      </c>
      <c r="DM35" s="662"/>
      <c r="DN35" s="662"/>
      <c r="DO35" s="662"/>
      <c r="DP35" s="662"/>
      <c r="DQ35" s="662"/>
      <c r="DR35" s="662"/>
      <c r="DS35" s="662"/>
      <c r="DT35" s="662"/>
      <c r="DU35" s="662"/>
      <c r="DV35" s="663"/>
      <c r="DW35" s="666">
        <v>2.1</v>
      </c>
      <c r="DX35" s="695"/>
      <c r="DY35" s="695"/>
      <c r="DZ35" s="695"/>
      <c r="EA35" s="695"/>
      <c r="EB35" s="695"/>
      <c r="EC35" s="697"/>
    </row>
    <row r="36" spans="2:133" ht="11.25" customHeight="1" x14ac:dyDescent="0.15">
      <c r="B36" s="658" t="s">
        <v>333</v>
      </c>
      <c r="C36" s="659"/>
      <c r="D36" s="659"/>
      <c r="E36" s="659"/>
      <c r="F36" s="659"/>
      <c r="G36" s="659"/>
      <c r="H36" s="659"/>
      <c r="I36" s="659"/>
      <c r="J36" s="659"/>
      <c r="K36" s="659"/>
      <c r="L36" s="659"/>
      <c r="M36" s="659"/>
      <c r="N36" s="659"/>
      <c r="O36" s="659"/>
      <c r="P36" s="659"/>
      <c r="Q36" s="660"/>
      <c r="R36" s="661" t="s">
        <v>177</v>
      </c>
      <c r="S36" s="664"/>
      <c r="T36" s="664"/>
      <c r="U36" s="664"/>
      <c r="V36" s="664"/>
      <c r="W36" s="664"/>
      <c r="X36" s="664"/>
      <c r="Y36" s="665"/>
      <c r="Z36" s="723" t="s">
        <v>177</v>
      </c>
      <c r="AA36" s="723"/>
      <c r="AB36" s="723"/>
      <c r="AC36" s="723"/>
      <c r="AD36" s="724" t="s">
        <v>177</v>
      </c>
      <c r="AE36" s="724"/>
      <c r="AF36" s="724"/>
      <c r="AG36" s="724"/>
      <c r="AH36" s="724"/>
      <c r="AI36" s="724"/>
      <c r="AJ36" s="724"/>
      <c r="AK36" s="724"/>
      <c r="AL36" s="666" t="s">
        <v>177</v>
      </c>
      <c r="AM36" s="667"/>
      <c r="AN36" s="667"/>
      <c r="AO36" s="725"/>
      <c r="AQ36" s="698" t="s">
        <v>334</v>
      </c>
      <c r="AR36" s="699"/>
      <c r="AS36" s="699"/>
      <c r="AT36" s="699"/>
      <c r="AU36" s="699"/>
      <c r="AV36" s="699"/>
      <c r="AW36" s="699"/>
      <c r="AX36" s="699"/>
      <c r="AY36" s="700"/>
      <c r="AZ36" s="661">
        <v>21827</v>
      </c>
      <c r="BA36" s="664"/>
      <c r="BB36" s="664"/>
      <c r="BC36" s="664"/>
      <c r="BD36" s="662"/>
      <c r="BE36" s="662"/>
      <c r="BF36" s="701"/>
      <c r="BG36" s="705" t="s">
        <v>335</v>
      </c>
      <c r="BH36" s="702"/>
      <c r="BI36" s="702"/>
      <c r="BJ36" s="702"/>
      <c r="BK36" s="702"/>
      <c r="BL36" s="702"/>
      <c r="BM36" s="702"/>
      <c r="BN36" s="702"/>
      <c r="BO36" s="702"/>
      <c r="BP36" s="702"/>
      <c r="BQ36" s="702"/>
      <c r="BR36" s="702"/>
      <c r="BS36" s="702"/>
      <c r="BT36" s="702"/>
      <c r="BU36" s="703"/>
      <c r="BV36" s="661">
        <v>-3691</v>
      </c>
      <c r="BW36" s="664"/>
      <c r="BX36" s="664"/>
      <c r="BY36" s="664"/>
      <c r="BZ36" s="664"/>
      <c r="CA36" s="664"/>
      <c r="CB36" s="704"/>
      <c r="CD36" s="705" t="s">
        <v>336</v>
      </c>
      <c r="CE36" s="702"/>
      <c r="CF36" s="702"/>
      <c r="CG36" s="702"/>
      <c r="CH36" s="702"/>
      <c r="CI36" s="702"/>
      <c r="CJ36" s="702"/>
      <c r="CK36" s="702"/>
      <c r="CL36" s="702"/>
      <c r="CM36" s="702"/>
      <c r="CN36" s="702"/>
      <c r="CO36" s="702"/>
      <c r="CP36" s="702"/>
      <c r="CQ36" s="703"/>
      <c r="CR36" s="661">
        <v>194609</v>
      </c>
      <c r="CS36" s="664"/>
      <c r="CT36" s="664"/>
      <c r="CU36" s="664"/>
      <c r="CV36" s="664"/>
      <c r="CW36" s="664"/>
      <c r="CX36" s="664"/>
      <c r="CY36" s="665"/>
      <c r="CZ36" s="666">
        <v>10.4</v>
      </c>
      <c r="DA36" s="695"/>
      <c r="DB36" s="695"/>
      <c r="DC36" s="696"/>
      <c r="DD36" s="669">
        <v>160084</v>
      </c>
      <c r="DE36" s="664"/>
      <c r="DF36" s="664"/>
      <c r="DG36" s="664"/>
      <c r="DH36" s="664"/>
      <c r="DI36" s="664"/>
      <c r="DJ36" s="664"/>
      <c r="DK36" s="665"/>
      <c r="DL36" s="669">
        <v>118751</v>
      </c>
      <c r="DM36" s="664"/>
      <c r="DN36" s="664"/>
      <c r="DO36" s="664"/>
      <c r="DP36" s="664"/>
      <c r="DQ36" s="664"/>
      <c r="DR36" s="664"/>
      <c r="DS36" s="664"/>
      <c r="DT36" s="664"/>
      <c r="DU36" s="664"/>
      <c r="DV36" s="665"/>
      <c r="DW36" s="666">
        <v>11</v>
      </c>
      <c r="DX36" s="695"/>
      <c r="DY36" s="695"/>
      <c r="DZ36" s="695"/>
      <c r="EA36" s="695"/>
      <c r="EB36" s="695"/>
      <c r="EC36" s="697"/>
    </row>
    <row r="37" spans="2:133" ht="11.25" customHeight="1" x14ac:dyDescent="0.15">
      <c r="B37" s="658" t="s">
        <v>337</v>
      </c>
      <c r="C37" s="659"/>
      <c r="D37" s="659"/>
      <c r="E37" s="659"/>
      <c r="F37" s="659"/>
      <c r="G37" s="659"/>
      <c r="H37" s="659"/>
      <c r="I37" s="659"/>
      <c r="J37" s="659"/>
      <c r="K37" s="659"/>
      <c r="L37" s="659"/>
      <c r="M37" s="659"/>
      <c r="N37" s="659"/>
      <c r="O37" s="659"/>
      <c r="P37" s="659"/>
      <c r="Q37" s="660"/>
      <c r="R37" s="661">
        <v>89741</v>
      </c>
      <c r="S37" s="664"/>
      <c r="T37" s="664"/>
      <c r="U37" s="664"/>
      <c r="V37" s="664"/>
      <c r="W37" s="664"/>
      <c r="X37" s="664"/>
      <c r="Y37" s="665"/>
      <c r="Z37" s="723">
        <v>4.7</v>
      </c>
      <c r="AA37" s="723"/>
      <c r="AB37" s="723"/>
      <c r="AC37" s="723"/>
      <c r="AD37" s="724" t="s">
        <v>177</v>
      </c>
      <c r="AE37" s="724"/>
      <c r="AF37" s="724"/>
      <c r="AG37" s="724"/>
      <c r="AH37" s="724"/>
      <c r="AI37" s="724"/>
      <c r="AJ37" s="724"/>
      <c r="AK37" s="724"/>
      <c r="AL37" s="666" t="s">
        <v>177</v>
      </c>
      <c r="AM37" s="667"/>
      <c r="AN37" s="667"/>
      <c r="AO37" s="725"/>
      <c r="AQ37" s="698" t="s">
        <v>338</v>
      </c>
      <c r="AR37" s="699"/>
      <c r="AS37" s="699"/>
      <c r="AT37" s="699"/>
      <c r="AU37" s="699"/>
      <c r="AV37" s="699"/>
      <c r="AW37" s="699"/>
      <c r="AX37" s="699"/>
      <c r="AY37" s="700"/>
      <c r="AZ37" s="661">
        <v>16700</v>
      </c>
      <c r="BA37" s="664"/>
      <c r="BB37" s="664"/>
      <c r="BC37" s="664"/>
      <c r="BD37" s="662"/>
      <c r="BE37" s="662"/>
      <c r="BF37" s="701"/>
      <c r="BG37" s="705" t="s">
        <v>339</v>
      </c>
      <c r="BH37" s="702"/>
      <c r="BI37" s="702"/>
      <c r="BJ37" s="702"/>
      <c r="BK37" s="702"/>
      <c r="BL37" s="702"/>
      <c r="BM37" s="702"/>
      <c r="BN37" s="702"/>
      <c r="BO37" s="702"/>
      <c r="BP37" s="702"/>
      <c r="BQ37" s="702"/>
      <c r="BR37" s="702"/>
      <c r="BS37" s="702"/>
      <c r="BT37" s="702"/>
      <c r="BU37" s="703"/>
      <c r="BV37" s="661">
        <v>188</v>
      </c>
      <c r="BW37" s="664"/>
      <c r="BX37" s="664"/>
      <c r="BY37" s="664"/>
      <c r="BZ37" s="664"/>
      <c r="CA37" s="664"/>
      <c r="CB37" s="704"/>
      <c r="CD37" s="705" t="s">
        <v>340</v>
      </c>
      <c r="CE37" s="702"/>
      <c r="CF37" s="702"/>
      <c r="CG37" s="702"/>
      <c r="CH37" s="702"/>
      <c r="CI37" s="702"/>
      <c r="CJ37" s="702"/>
      <c r="CK37" s="702"/>
      <c r="CL37" s="702"/>
      <c r="CM37" s="702"/>
      <c r="CN37" s="702"/>
      <c r="CO37" s="702"/>
      <c r="CP37" s="702"/>
      <c r="CQ37" s="703"/>
      <c r="CR37" s="661">
        <v>69600</v>
      </c>
      <c r="CS37" s="662"/>
      <c r="CT37" s="662"/>
      <c r="CU37" s="662"/>
      <c r="CV37" s="662"/>
      <c r="CW37" s="662"/>
      <c r="CX37" s="662"/>
      <c r="CY37" s="663"/>
      <c r="CZ37" s="666">
        <v>3.7</v>
      </c>
      <c r="DA37" s="695"/>
      <c r="DB37" s="695"/>
      <c r="DC37" s="696"/>
      <c r="DD37" s="669">
        <v>68846</v>
      </c>
      <c r="DE37" s="662"/>
      <c r="DF37" s="662"/>
      <c r="DG37" s="662"/>
      <c r="DH37" s="662"/>
      <c r="DI37" s="662"/>
      <c r="DJ37" s="662"/>
      <c r="DK37" s="663"/>
      <c r="DL37" s="669">
        <v>67618</v>
      </c>
      <c r="DM37" s="662"/>
      <c r="DN37" s="662"/>
      <c r="DO37" s="662"/>
      <c r="DP37" s="662"/>
      <c r="DQ37" s="662"/>
      <c r="DR37" s="662"/>
      <c r="DS37" s="662"/>
      <c r="DT37" s="662"/>
      <c r="DU37" s="662"/>
      <c r="DV37" s="663"/>
      <c r="DW37" s="666">
        <v>6.3</v>
      </c>
      <c r="DX37" s="695"/>
      <c r="DY37" s="695"/>
      <c r="DZ37" s="695"/>
      <c r="EA37" s="695"/>
      <c r="EB37" s="695"/>
      <c r="EC37" s="697"/>
    </row>
    <row r="38" spans="2:133" ht="11.25" customHeight="1" x14ac:dyDescent="0.15">
      <c r="B38" s="673" t="s">
        <v>341</v>
      </c>
      <c r="C38" s="674"/>
      <c r="D38" s="674"/>
      <c r="E38" s="674"/>
      <c r="F38" s="674"/>
      <c r="G38" s="674"/>
      <c r="H38" s="674"/>
      <c r="I38" s="674"/>
      <c r="J38" s="674"/>
      <c r="K38" s="674"/>
      <c r="L38" s="674"/>
      <c r="M38" s="674"/>
      <c r="N38" s="674"/>
      <c r="O38" s="674"/>
      <c r="P38" s="674"/>
      <c r="Q38" s="675"/>
      <c r="R38" s="676">
        <v>1900890</v>
      </c>
      <c r="S38" s="713"/>
      <c r="T38" s="713"/>
      <c r="U38" s="713"/>
      <c r="V38" s="713"/>
      <c r="W38" s="713"/>
      <c r="X38" s="713"/>
      <c r="Y38" s="718"/>
      <c r="Z38" s="719">
        <v>100</v>
      </c>
      <c r="AA38" s="719"/>
      <c r="AB38" s="719"/>
      <c r="AC38" s="719"/>
      <c r="AD38" s="720">
        <v>989629</v>
      </c>
      <c r="AE38" s="720"/>
      <c r="AF38" s="720"/>
      <c r="AG38" s="720"/>
      <c r="AH38" s="720"/>
      <c r="AI38" s="720"/>
      <c r="AJ38" s="720"/>
      <c r="AK38" s="720"/>
      <c r="AL38" s="679">
        <v>100</v>
      </c>
      <c r="AM38" s="721"/>
      <c r="AN38" s="721"/>
      <c r="AO38" s="722"/>
      <c r="AQ38" s="698" t="s">
        <v>342</v>
      </c>
      <c r="AR38" s="699"/>
      <c r="AS38" s="699"/>
      <c r="AT38" s="699"/>
      <c r="AU38" s="699"/>
      <c r="AV38" s="699"/>
      <c r="AW38" s="699"/>
      <c r="AX38" s="699"/>
      <c r="AY38" s="700"/>
      <c r="AZ38" s="661">
        <v>1188</v>
      </c>
      <c r="BA38" s="664"/>
      <c r="BB38" s="664"/>
      <c r="BC38" s="664"/>
      <c r="BD38" s="662"/>
      <c r="BE38" s="662"/>
      <c r="BF38" s="701"/>
      <c r="BG38" s="705" t="s">
        <v>343</v>
      </c>
      <c r="BH38" s="702"/>
      <c r="BI38" s="702"/>
      <c r="BJ38" s="702"/>
      <c r="BK38" s="702"/>
      <c r="BL38" s="702"/>
      <c r="BM38" s="702"/>
      <c r="BN38" s="702"/>
      <c r="BO38" s="702"/>
      <c r="BP38" s="702"/>
      <c r="BQ38" s="702"/>
      <c r="BR38" s="702"/>
      <c r="BS38" s="702"/>
      <c r="BT38" s="702"/>
      <c r="BU38" s="703"/>
      <c r="BV38" s="661">
        <v>329</v>
      </c>
      <c r="BW38" s="664"/>
      <c r="BX38" s="664"/>
      <c r="BY38" s="664"/>
      <c r="BZ38" s="664"/>
      <c r="CA38" s="664"/>
      <c r="CB38" s="704"/>
      <c r="CD38" s="705" t="s">
        <v>344</v>
      </c>
      <c r="CE38" s="702"/>
      <c r="CF38" s="702"/>
      <c r="CG38" s="702"/>
      <c r="CH38" s="702"/>
      <c r="CI38" s="702"/>
      <c r="CJ38" s="702"/>
      <c r="CK38" s="702"/>
      <c r="CL38" s="702"/>
      <c r="CM38" s="702"/>
      <c r="CN38" s="702"/>
      <c r="CO38" s="702"/>
      <c r="CP38" s="702"/>
      <c r="CQ38" s="703"/>
      <c r="CR38" s="661">
        <v>145322</v>
      </c>
      <c r="CS38" s="664"/>
      <c r="CT38" s="664"/>
      <c r="CU38" s="664"/>
      <c r="CV38" s="664"/>
      <c r="CW38" s="664"/>
      <c r="CX38" s="664"/>
      <c r="CY38" s="665"/>
      <c r="CZ38" s="666">
        <v>7.7</v>
      </c>
      <c r="DA38" s="695"/>
      <c r="DB38" s="695"/>
      <c r="DC38" s="696"/>
      <c r="DD38" s="669">
        <v>119234</v>
      </c>
      <c r="DE38" s="664"/>
      <c r="DF38" s="664"/>
      <c r="DG38" s="664"/>
      <c r="DH38" s="664"/>
      <c r="DI38" s="664"/>
      <c r="DJ38" s="664"/>
      <c r="DK38" s="665"/>
      <c r="DL38" s="669">
        <v>102384</v>
      </c>
      <c r="DM38" s="664"/>
      <c r="DN38" s="664"/>
      <c r="DO38" s="664"/>
      <c r="DP38" s="664"/>
      <c r="DQ38" s="664"/>
      <c r="DR38" s="664"/>
      <c r="DS38" s="664"/>
      <c r="DT38" s="664"/>
      <c r="DU38" s="664"/>
      <c r="DV38" s="665"/>
      <c r="DW38" s="666">
        <v>9.5</v>
      </c>
      <c r="DX38" s="695"/>
      <c r="DY38" s="695"/>
      <c r="DZ38" s="695"/>
      <c r="EA38" s="695"/>
      <c r="EB38" s="695"/>
      <c r="EC38" s="697"/>
    </row>
    <row r="39" spans="2:133" ht="11.25" customHeight="1" x14ac:dyDescent="0.15">
      <c r="AQ39" s="698" t="s">
        <v>345</v>
      </c>
      <c r="AR39" s="699"/>
      <c r="AS39" s="699"/>
      <c r="AT39" s="699"/>
      <c r="AU39" s="699"/>
      <c r="AV39" s="699"/>
      <c r="AW39" s="699"/>
      <c r="AX39" s="699"/>
      <c r="AY39" s="700"/>
      <c r="AZ39" s="661">
        <v>83</v>
      </c>
      <c r="BA39" s="664"/>
      <c r="BB39" s="664"/>
      <c r="BC39" s="664"/>
      <c r="BD39" s="662"/>
      <c r="BE39" s="662"/>
      <c r="BF39" s="701"/>
      <c r="BG39" s="706" t="s">
        <v>346</v>
      </c>
      <c r="BH39" s="707"/>
      <c r="BI39" s="707"/>
      <c r="BJ39" s="707"/>
      <c r="BK39" s="707"/>
      <c r="BL39" s="235"/>
      <c r="BM39" s="702" t="s">
        <v>347</v>
      </c>
      <c r="BN39" s="702"/>
      <c r="BO39" s="702"/>
      <c r="BP39" s="702"/>
      <c r="BQ39" s="702"/>
      <c r="BR39" s="702"/>
      <c r="BS39" s="702"/>
      <c r="BT39" s="702"/>
      <c r="BU39" s="703"/>
      <c r="BV39" s="661">
        <v>90</v>
      </c>
      <c r="BW39" s="664"/>
      <c r="BX39" s="664"/>
      <c r="BY39" s="664"/>
      <c r="BZ39" s="664"/>
      <c r="CA39" s="664"/>
      <c r="CB39" s="704"/>
      <c r="CD39" s="705" t="s">
        <v>348</v>
      </c>
      <c r="CE39" s="702"/>
      <c r="CF39" s="702"/>
      <c r="CG39" s="702"/>
      <c r="CH39" s="702"/>
      <c r="CI39" s="702"/>
      <c r="CJ39" s="702"/>
      <c r="CK39" s="702"/>
      <c r="CL39" s="702"/>
      <c r="CM39" s="702"/>
      <c r="CN39" s="702"/>
      <c r="CO39" s="702"/>
      <c r="CP39" s="702"/>
      <c r="CQ39" s="703"/>
      <c r="CR39" s="661">
        <v>7597</v>
      </c>
      <c r="CS39" s="662"/>
      <c r="CT39" s="662"/>
      <c r="CU39" s="662"/>
      <c r="CV39" s="662"/>
      <c r="CW39" s="662"/>
      <c r="CX39" s="662"/>
      <c r="CY39" s="663"/>
      <c r="CZ39" s="666">
        <v>0.4</v>
      </c>
      <c r="DA39" s="695"/>
      <c r="DB39" s="695"/>
      <c r="DC39" s="696"/>
      <c r="DD39" s="669">
        <v>600</v>
      </c>
      <c r="DE39" s="662"/>
      <c r="DF39" s="662"/>
      <c r="DG39" s="662"/>
      <c r="DH39" s="662"/>
      <c r="DI39" s="662"/>
      <c r="DJ39" s="662"/>
      <c r="DK39" s="663"/>
      <c r="DL39" s="669" t="s">
        <v>177</v>
      </c>
      <c r="DM39" s="662"/>
      <c r="DN39" s="662"/>
      <c r="DO39" s="662"/>
      <c r="DP39" s="662"/>
      <c r="DQ39" s="662"/>
      <c r="DR39" s="662"/>
      <c r="DS39" s="662"/>
      <c r="DT39" s="662"/>
      <c r="DU39" s="662"/>
      <c r="DV39" s="663"/>
      <c r="DW39" s="666" t="s">
        <v>238</v>
      </c>
      <c r="DX39" s="695"/>
      <c r="DY39" s="695"/>
      <c r="DZ39" s="695"/>
      <c r="EA39" s="695"/>
      <c r="EB39" s="695"/>
      <c r="EC39" s="697"/>
    </row>
    <row r="40" spans="2:133" ht="11.25" customHeight="1" x14ac:dyDescent="0.15">
      <c r="AQ40" s="698" t="s">
        <v>349</v>
      </c>
      <c r="AR40" s="699"/>
      <c r="AS40" s="699"/>
      <c r="AT40" s="699"/>
      <c r="AU40" s="699"/>
      <c r="AV40" s="699"/>
      <c r="AW40" s="699"/>
      <c r="AX40" s="699"/>
      <c r="AY40" s="700"/>
      <c r="AZ40" s="661">
        <v>24124</v>
      </c>
      <c r="BA40" s="664"/>
      <c r="BB40" s="664"/>
      <c r="BC40" s="664"/>
      <c r="BD40" s="662"/>
      <c r="BE40" s="662"/>
      <c r="BF40" s="701"/>
      <c r="BG40" s="706"/>
      <c r="BH40" s="707"/>
      <c r="BI40" s="707"/>
      <c r="BJ40" s="707"/>
      <c r="BK40" s="707"/>
      <c r="BL40" s="235"/>
      <c r="BM40" s="702" t="s">
        <v>350</v>
      </c>
      <c r="BN40" s="702"/>
      <c r="BO40" s="702"/>
      <c r="BP40" s="702"/>
      <c r="BQ40" s="702"/>
      <c r="BR40" s="702"/>
      <c r="BS40" s="702"/>
      <c r="BT40" s="702"/>
      <c r="BU40" s="703"/>
      <c r="BV40" s="661" t="s">
        <v>177</v>
      </c>
      <c r="BW40" s="664"/>
      <c r="BX40" s="664"/>
      <c r="BY40" s="664"/>
      <c r="BZ40" s="664"/>
      <c r="CA40" s="664"/>
      <c r="CB40" s="704"/>
      <c r="CD40" s="705" t="s">
        <v>351</v>
      </c>
      <c r="CE40" s="702"/>
      <c r="CF40" s="702"/>
      <c r="CG40" s="702"/>
      <c r="CH40" s="702"/>
      <c r="CI40" s="702"/>
      <c r="CJ40" s="702"/>
      <c r="CK40" s="702"/>
      <c r="CL40" s="702"/>
      <c r="CM40" s="702"/>
      <c r="CN40" s="702"/>
      <c r="CO40" s="702"/>
      <c r="CP40" s="702"/>
      <c r="CQ40" s="703"/>
      <c r="CR40" s="661">
        <v>11700</v>
      </c>
      <c r="CS40" s="664"/>
      <c r="CT40" s="664"/>
      <c r="CU40" s="664"/>
      <c r="CV40" s="664"/>
      <c r="CW40" s="664"/>
      <c r="CX40" s="664"/>
      <c r="CY40" s="665"/>
      <c r="CZ40" s="666">
        <v>0.6</v>
      </c>
      <c r="DA40" s="695"/>
      <c r="DB40" s="695"/>
      <c r="DC40" s="696"/>
      <c r="DD40" s="669">
        <v>4495</v>
      </c>
      <c r="DE40" s="664"/>
      <c r="DF40" s="664"/>
      <c r="DG40" s="664"/>
      <c r="DH40" s="664"/>
      <c r="DI40" s="664"/>
      <c r="DJ40" s="664"/>
      <c r="DK40" s="665"/>
      <c r="DL40" s="669" t="s">
        <v>238</v>
      </c>
      <c r="DM40" s="664"/>
      <c r="DN40" s="664"/>
      <c r="DO40" s="664"/>
      <c r="DP40" s="664"/>
      <c r="DQ40" s="664"/>
      <c r="DR40" s="664"/>
      <c r="DS40" s="664"/>
      <c r="DT40" s="664"/>
      <c r="DU40" s="664"/>
      <c r="DV40" s="665"/>
      <c r="DW40" s="666" t="s">
        <v>177</v>
      </c>
      <c r="DX40" s="695"/>
      <c r="DY40" s="695"/>
      <c r="DZ40" s="695"/>
      <c r="EA40" s="695"/>
      <c r="EB40" s="695"/>
      <c r="EC40" s="697"/>
    </row>
    <row r="41" spans="2:133" ht="11.25" customHeight="1" x14ac:dyDescent="0.15">
      <c r="AQ41" s="710" t="s">
        <v>352</v>
      </c>
      <c r="AR41" s="711"/>
      <c r="AS41" s="711"/>
      <c r="AT41" s="711"/>
      <c r="AU41" s="711"/>
      <c r="AV41" s="711"/>
      <c r="AW41" s="711"/>
      <c r="AX41" s="711"/>
      <c r="AY41" s="712"/>
      <c r="AZ41" s="676">
        <v>81400</v>
      </c>
      <c r="BA41" s="713"/>
      <c r="BB41" s="713"/>
      <c r="BC41" s="713"/>
      <c r="BD41" s="677"/>
      <c r="BE41" s="677"/>
      <c r="BF41" s="714"/>
      <c r="BG41" s="708"/>
      <c r="BH41" s="709"/>
      <c r="BI41" s="709"/>
      <c r="BJ41" s="709"/>
      <c r="BK41" s="709"/>
      <c r="BL41" s="236"/>
      <c r="BM41" s="715" t="s">
        <v>353</v>
      </c>
      <c r="BN41" s="715"/>
      <c r="BO41" s="715"/>
      <c r="BP41" s="715"/>
      <c r="BQ41" s="715"/>
      <c r="BR41" s="715"/>
      <c r="BS41" s="715"/>
      <c r="BT41" s="715"/>
      <c r="BU41" s="716"/>
      <c r="BV41" s="676">
        <v>301</v>
      </c>
      <c r="BW41" s="713"/>
      <c r="BX41" s="713"/>
      <c r="BY41" s="713"/>
      <c r="BZ41" s="713"/>
      <c r="CA41" s="713"/>
      <c r="CB41" s="717"/>
      <c r="CD41" s="705" t="s">
        <v>354</v>
      </c>
      <c r="CE41" s="702"/>
      <c r="CF41" s="702"/>
      <c r="CG41" s="702"/>
      <c r="CH41" s="702"/>
      <c r="CI41" s="702"/>
      <c r="CJ41" s="702"/>
      <c r="CK41" s="702"/>
      <c r="CL41" s="702"/>
      <c r="CM41" s="702"/>
      <c r="CN41" s="702"/>
      <c r="CO41" s="702"/>
      <c r="CP41" s="702"/>
      <c r="CQ41" s="703"/>
      <c r="CR41" s="661" t="s">
        <v>177</v>
      </c>
      <c r="CS41" s="662"/>
      <c r="CT41" s="662"/>
      <c r="CU41" s="662"/>
      <c r="CV41" s="662"/>
      <c r="CW41" s="662"/>
      <c r="CX41" s="662"/>
      <c r="CY41" s="663"/>
      <c r="CZ41" s="666" t="s">
        <v>238</v>
      </c>
      <c r="DA41" s="695"/>
      <c r="DB41" s="695"/>
      <c r="DC41" s="696"/>
      <c r="DD41" s="669" t="s">
        <v>238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356</v>
      </c>
      <c r="CE42" s="659"/>
      <c r="CF42" s="659"/>
      <c r="CG42" s="659"/>
      <c r="CH42" s="659"/>
      <c r="CI42" s="659"/>
      <c r="CJ42" s="659"/>
      <c r="CK42" s="659"/>
      <c r="CL42" s="659"/>
      <c r="CM42" s="659"/>
      <c r="CN42" s="659"/>
      <c r="CO42" s="659"/>
      <c r="CP42" s="659"/>
      <c r="CQ42" s="660"/>
      <c r="CR42" s="661">
        <v>594440</v>
      </c>
      <c r="CS42" s="664"/>
      <c r="CT42" s="664"/>
      <c r="CU42" s="664"/>
      <c r="CV42" s="664"/>
      <c r="CW42" s="664"/>
      <c r="CX42" s="664"/>
      <c r="CY42" s="665"/>
      <c r="CZ42" s="666">
        <v>31.7</v>
      </c>
      <c r="DA42" s="667"/>
      <c r="DB42" s="667"/>
      <c r="DC42" s="668"/>
      <c r="DD42" s="669">
        <v>243466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358</v>
      </c>
      <c r="CE43" s="659"/>
      <c r="CF43" s="659"/>
      <c r="CG43" s="659"/>
      <c r="CH43" s="659"/>
      <c r="CI43" s="659"/>
      <c r="CJ43" s="659"/>
      <c r="CK43" s="659"/>
      <c r="CL43" s="659"/>
      <c r="CM43" s="659"/>
      <c r="CN43" s="659"/>
      <c r="CO43" s="659"/>
      <c r="CP43" s="659"/>
      <c r="CQ43" s="660"/>
      <c r="CR43" s="661">
        <v>30343</v>
      </c>
      <c r="CS43" s="662"/>
      <c r="CT43" s="662"/>
      <c r="CU43" s="662"/>
      <c r="CV43" s="662"/>
      <c r="CW43" s="662"/>
      <c r="CX43" s="662"/>
      <c r="CY43" s="663"/>
      <c r="CZ43" s="666">
        <v>1.6</v>
      </c>
      <c r="DA43" s="695"/>
      <c r="DB43" s="695"/>
      <c r="DC43" s="696"/>
      <c r="DD43" s="669">
        <v>30343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359</v>
      </c>
      <c r="CD44" s="689" t="s">
        <v>310</v>
      </c>
      <c r="CE44" s="690"/>
      <c r="CF44" s="658" t="s">
        <v>360</v>
      </c>
      <c r="CG44" s="659"/>
      <c r="CH44" s="659"/>
      <c r="CI44" s="659"/>
      <c r="CJ44" s="659"/>
      <c r="CK44" s="659"/>
      <c r="CL44" s="659"/>
      <c r="CM44" s="659"/>
      <c r="CN44" s="659"/>
      <c r="CO44" s="659"/>
      <c r="CP44" s="659"/>
      <c r="CQ44" s="660"/>
      <c r="CR44" s="661">
        <v>594440</v>
      </c>
      <c r="CS44" s="664"/>
      <c r="CT44" s="664"/>
      <c r="CU44" s="664"/>
      <c r="CV44" s="664"/>
      <c r="CW44" s="664"/>
      <c r="CX44" s="664"/>
      <c r="CY44" s="665"/>
      <c r="CZ44" s="666">
        <v>31.7</v>
      </c>
      <c r="DA44" s="667"/>
      <c r="DB44" s="667"/>
      <c r="DC44" s="668"/>
      <c r="DD44" s="669">
        <v>243466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361</v>
      </c>
      <c r="CG45" s="659"/>
      <c r="CH45" s="659"/>
      <c r="CI45" s="659"/>
      <c r="CJ45" s="659"/>
      <c r="CK45" s="659"/>
      <c r="CL45" s="659"/>
      <c r="CM45" s="659"/>
      <c r="CN45" s="659"/>
      <c r="CO45" s="659"/>
      <c r="CP45" s="659"/>
      <c r="CQ45" s="660"/>
      <c r="CR45" s="661">
        <v>107342</v>
      </c>
      <c r="CS45" s="662"/>
      <c r="CT45" s="662"/>
      <c r="CU45" s="662"/>
      <c r="CV45" s="662"/>
      <c r="CW45" s="662"/>
      <c r="CX45" s="662"/>
      <c r="CY45" s="663"/>
      <c r="CZ45" s="666">
        <v>5.7</v>
      </c>
      <c r="DA45" s="695"/>
      <c r="DB45" s="695"/>
      <c r="DC45" s="696"/>
      <c r="DD45" s="669">
        <v>23836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362</v>
      </c>
      <c r="CG46" s="659"/>
      <c r="CH46" s="659"/>
      <c r="CI46" s="659"/>
      <c r="CJ46" s="659"/>
      <c r="CK46" s="659"/>
      <c r="CL46" s="659"/>
      <c r="CM46" s="659"/>
      <c r="CN46" s="659"/>
      <c r="CO46" s="659"/>
      <c r="CP46" s="659"/>
      <c r="CQ46" s="660"/>
      <c r="CR46" s="661">
        <v>487098</v>
      </c>
      <c r="CS46" s="664"/>
      <c r="CT46" s="664"/>
      <c r="CU46" s="664"/>
      <c r="CV46" s="664"/>
      <c r="CW46" s="664"/>
      <c r="CX46" s="664"/>
      <c r="CY46" s="665"/>
      <c r="CZ46" s="666">
        <v>26</v>
      </c>
      <c r="DA46" s="667"/>
      <c r="DB46" s="667"/>
      <c r="DC46" s="668"/>
      <c r="DD46" s="669">
        <v>219630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363</v>
      </c>
      <c r="CG47" s="659"/>
      <c r="CH47" s="659"/>
      <c r="CI47" s="659"/>
      <c r="CJ47" s="659"/>
      <c r="CK47" s="659"/>
      <c r="CL47" s="659"/>
      <c r="CM47" s="659"/>
      <c r="CN47" s="659"/>
      <c r="CO47" s="659"/>
      <c r="CP47" s="659"/>
      <c r="CQ47" s="660"/>
      <c r="CR47" s="661" t="s">
        <v>177</v>
      </c>
      <c r="CS47" s="662"/>
      <c r="CT47" s="662"/>
      <c r="CU47" s="662"/>
      <c r="CV47" s="662"/>
      <c r="CW47" s="662"/>
      <c r="CX47" s="662"/>
      <c r="CY47" s="663"/>
      <c r="CZ47" s="666" t="s">
        <v>238</v>
      </c>
      <c r="DA47" s="695"/>
      <c r="DB47" s="695"/>
      <c r="DC47" s="696"/>
      <c r="DD47" s="669" t="s">
        <v>177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364</v>
      </c>
      <c r="CG48" s="659"/>
      <c r="CH48" s="659"/>
      <c r="CI48" s="659"/>
      <c r="CJ48" s="659"/>
      <c r="CK48" s="659"/>
      <c r="CL48" s="659"/>
      <c r="CM48" s="659"/>
      <c r="CN48" s="659"/>
      <c r="CO48" s="659"/>
      <c r="CP48" s="659"/>
      <c r="CQ48" s="660"/>
      <c r="CR48" s="661" t="s">
        <v>238</v>
      </c>
      <c r="CS48" s="664"/>
      <c r="CT48" s="664"/>
      <c r="CU48" s="664"/>
      <c r="CV48" s="664"/>
      <c r="CW48" s="664"/>
      <c r="CX48" s="664"/>
      <c r="CY48" s="665"/>
      <c r="CZ48" s="666" t="s">
        <v>177</v>
      </c>
      <c r="DA48" s="667"/>
      <c r="DB48" s="667"/>
      <c r="DC48" s="668"/>
      <c r="DD48" s="669" t="s">
        <v>177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365</v>
      </c>
      <c r="CE49" s="674"/>
      <c r="CF49" s="674"/>
      <c r="CG49" s="674"/>
      <c r="CH49" s="674"/>
      <c r="CI49" s="674"/>
      <c r="CJ49" s="674"/>
      <c r="CK49" s="674"/>
      <c r="CL49" s="674"/>
      <c r="CM49" s="674"/>
      <c r="CN49" s="674"/>
      <c r="CO49" s="674"/>
      <c r="CP49" s="674"/>
      <c r="CQ49" s="675"/>
      <c r="CR49" s="676">
        <v>1876277</v>
      </c>
      <c r="CS49" s="677"/>
      <c r="CT49" s="677"/>
      <c r="CU49" s="677"/>
      <c r="CV49" s="677"/>
      <c r="CW49" s="677"/>
      <c r="CX49" s="677"/>
      <c r="CY49" s="678"/>
      <c r="CZ49" s="679">
        <v>100</v>
      </c>
      <c r="DA49" s="680"/>
      <c r="DB49" s="680"/>
      <c r="DC49" s="681"/>
      <c r="DD49" s="682">
        <v>1341361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Rf1YLNqVnInuw8M4ug4epmEzNygrN98ns5iy5VArExMp/Fvhd8bpXC9WoX5ffFOOKs+ivP49X6UfJENJTckJcw==" saltValue="AJUaPBZVoH7mYpKmhUmg4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87" t="s">
        <v>367</v>
      </c>
      <c r="DK2" s="1188"/>
      <c r="DL2" s="1188"/>
      <c r="DM2" s="1188"/>
      <c r="DN2" s="1188"/>
      <c r="DO2" s="1189"/>
      <c r="DP2" s="249"/>
      <c r="DQ2" s="1187" t="s">
        <v>368</v>
      </c>
      <c r="DR2" s="1188"/>
      <c r="DS2" s="1188"/>
      <c r="DT2" s="1188"/>
      <c r="DU2" s="1188"/>
      <c r="DV2" s="1188"/>
      <c r="DW2" s="1188"/>
      <c r="DX2" s="1188"/>
      <c r="DY2" s="1188"/>
      <c r="DZ2" s="1189"/>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62" t="s">
        <v>369</v>
      </c>
      <c r="B4" s="1162"/>
      <c r="C4" s="1162"/>
      <c r="D4" s="1162"/>
      <c r="E4" s="1162"/>
      <c r="F4" s="1162"/>
      <c r="G4" s="1162"/>
      <c r="H4" s="1162"/>
      <c r="I4" s="1162"/>
      <c r="J4" s="1162"/>
      <c r="K4" s="1162"/>
      <c r="L4" s="1162"/>
      <c r="M4" s="1162"/>
      <c r="N4" s="1162"/>
      <c r="O4" s="1162"/>
      <c r="P4" s="1162"/>
      <c r="Q4" s="1162"/>
      <c r="R4" s="1162"/>
      <c r="S4" s="1162"/>
      <c r="T4" s="1162"/>
      <c r="U4" s="1162"/>
      <c r="V4" s="1162"/>
      <c r="W4" s="1162"/>
      <c r="X4" s="1162"/>
      <c r="Y4" s="1162"/>
      <c r="Z4" s="1162"/>
      <c r="AA4" s="1162"/>
      <c r="AB4" s="1162"/>
      <c r="AC4" s="1162"/>
      <c r="AD4" s="1162"/>
      <c r="AE4" s="1162"/>
      <c r="AF4" s="1162"/>
      <c r="AG4" s="1162"/>
      <c r="AH4" s="1162"/>
      <c r="AI4" s="1162"/>
      <c r="AJ4" s="1162"/>
      <c r="AK4" s="1162"/>
      <c r="AL4" s="1162"/>
      <c r="AM4" s="1162"/>
      <c r="AN4" s="1162"/>
      <c r="AO4" s="1162"/>
      <c r="AP4" s="1162"/>
      <c r="AQ4" s="1162"/>
      <c r="AR4" s="1162"/>
      <c r="AS4" s="1162"/>
      <c r="AT4" s="1162"/>
      <c r="AU4" s="1162"/>
      <c r="AV4" s="1162"/>
      <c r="AW4" s="1162"/>
      <c r="AX4" s="1162"/>
      <c r="AY4" s="1162"/>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94" t="s">
        <v>371</v>
      </c>
      <c r="B5" s="1095"/>
      <c r="C5" s="1095"/>
      <c r="D5" s="1095"/>
      <c r="E5" s="1095"/>
      <c r="F5" s="1095"/>
      <c r="G5" s="1095"/>
      <c r="H5" s="1095"/>
      <c r="I5" s="1095"/>
      <c r="J5" s="1095"/>
      <c r="K5" s="1095"/>
      <c r="L5" s="1095"/>
      <c r="M5" s="1095"/>
      <c r="N5" s="1095"/>
      <c r="O5" s="1095"/>
      <c r="P5" s="1096"/>
      <c r="Q5" s="1100" t="s">
        <v>372</v>
      </c>
      <c r="R5" s="1101"/>
      <c r="S5" s="1101"/>
      <c r="T5" s="1101"/>
      <c r="U5" s="1102"/>
      <c r="V5" s="1100" t="s">
        <v>373</v>
      </c>
      <c r="W5" s="1101"/>
      <c r="X5" s="1101"/>
      <c r="Y5" s="1101"/>
      <c r="Z5" s="1102"/>
      <c r="AA5" s="1100" t="s">
        <v>374</v>
      </c>
      <c r="AB5" s="1101"/>
      <c r="AC5" s="1101"/>
      <c r="AD5" s="1101"/>
      <c r="AE5" s="1101"/>
      <c r="AF5" s="1190" t="s">
        <v>375</v>
      </c>
      <c r="AG5" s="1101"/>
      <c r="AH5" s="1101"/>
      <c r="AI5" s="1101"/>
      <c r="AJ5" s="1116"/>
      <c r="AK5" s="1101" t="s">
        <v>376</v>
      </c>
      <c r="AL5" s="1101"/>
      <c r="AM5" s="1101"/>
      <c r="AN5" s="1101"/>
      <c r="AO5" s="1102"/>
      <c r="AP5" s="1100" t="s">
        <v>377</v>
      </c>
      <c r="AQ5" s="1101"/>
      <c r="AR5" s="1101"/>
      <c r="AS5" s="1101"/>
      <c r="AT5" s="1102"/>
      <c r="AU5" s="1100" t="s">
        <v>378</v>
      </c>
      <c r="AV5" s="1101"/>
      <c r="AW5" s="1101"/>
      <c r="AX5" s="1101"/>
      <c r="AY5" s="1116"/>
      <c r="AZ5" s="256"/>
      <c r="BA5" s="256"/>
      <c r="BB5" s="256"/>
      <c r="BC5" s="256"/>
      <c r="BD5" s="256"/>
      <c r="BE5" s="257"/>
      <c r="BF5" s="257"/>
      <c r="BG5" s="257"/>
      <c r="BH5" s="257"/>
      <c r="BI5" s="257"/>
      <c r="BJ5" s="257"/>
      <c r="BK5" s="257"/>
      <c r="BL5" s="257"/>
      <c r="BM5" s="257"/>
      <c r="BN5" s="257"/>
      <c r="BO5" s="257"/>
      <c r="BP5" s="257"/>
      <c r="BQ5" s="1094" t="s">
        <v>379</v>
      </c>
      <c r="BR5" s="1095"/>
      <c r="BS5" s="1095"/>
      <c r="BT5" s="1095"/>
      <c r="BU5" s="1095"/>
      <c r="BV5" s="1095"/>
      <c r="BW5" s="1095"/>
      <c r="BX5" s="1095"/>
      <c r="BY5" s="1095"/>
      <c r="BZ5" s="1095"/>
      <c r="CA5" s="1095"/>
      <c r="CB5" s="1095"/>
      <c r="CC5" s="1095"/>
      <c r="CD5" s="1095"/>
      <c r="CE5" s="1095"/>
      <c r="CF5" s="1095"/>
      <c r="CG5" s="1096"/>
      <c r="CH5" s="1100" t="s">
        <v>380</v>
      </c>
      <c r="CI5" s="1101"/>
      <c r="CJ5" s="1101"/>
      <c r="CK5" s="1101"/>
      <c r="CL5" s="1102"/>
      <c r="CM5" s="1100" t="s">
        <v>381</v>
      </c>
      <c r="CN5" s="1101"/>
      <c r="CO5" s="1101"/>
      <c r="CP5" s="1101"/>
      <c r="CQ5" s="1102"/>
      <c r="CR5" s="1100" t="s">
        <v>382</v>
      </c>
      <c r="CS5" s="1101"/>
      <c r="CT5" s="1101"/>
      <c r="CU5" s="1101"/>
      <c r="CV5" s="1102"/>
      <c r="CW5" s="1100" t="s">
        <v>383</v>
      </c>
      <c r="CX5" s="1101"/>
      <c r="CY5" s="1101"/>
      <c r="CZ5" s="1101"/>
      <c r="DA5" s="1102"/>
      <c r="DB5" s="1100" t="s">
        <v>384</v>
      </c>
      <c r="DC5" s="1101"/>
      <c r="DD5" s="1101"/>
      <c r="DE5" s="1101"/>
      <c r="DF5" s="1102"/>
      <c r="DG5" s="1205" t="s">
        <v>385</v>
      </c>
      <c r="DH5" s="1206"/>
      <c r="DI5" s="1206"/>
      <c r="DJ5" s="1206"/>
      <c r="DK5" s="1207"/>
      <c r="DL5" s="1205" t="s">
        <v>386</v>
      </c>
      <c r="DM5" s="1206"/>
      <c r="DN5" s="1206"/>
      <c r="DO5" s="1206"/>
      <c r="DP5" s="1207"/>
      <c r="DQ5" s="1100" t="s">
        <v>387</v>
      </c>
      <c r="DR5" s="1101"/>
      <c r="DS5" s="1101"/>
      <c r="DT5" s="1101"/>
      <c r="DU5" s="1102"/>
      <c r="DV5" s="1100" t="s">
        <v>378</v>
      </c>
      <c r="DW5" s="1101"/>
      <c r="DX5" s="1101"/>
      <c r="DY5" s="1101"/>
      <c r="DZ5" s="1116"/>
      <c r="EA5" s="254"/>
    </row>
    <row r="6" spans="1:131" s="255" customFormat="1" ht="26.25" customHeight="1" thickBot="1" x14ac:dyDescent="0.2">
      <c r="A6" s="1097"/>
      <c r="B6" s="1098"/>
      <c r="C6" s="1098"/>
      <c r="D6" s="1098"/>
      <c r="E6" s="1098"/>
      <c r="F6" s="1098"/>
      <c r="G6" s="1098"/>
      <c r="H6" s="1098"/>
      <c r="I6" s="1098"/>
      <c r="J6" s="1098"/>
      <c r="K6" s="1098"/>
      <c r="L6" s="1098"/>
      <c r="M6" s="1098"/>
      <c r="N6" s="1098"/>
      <c r="O6" s="1098"/>
      <c r="P6" s="1099"/>
      <c r="Q6" s="1103"/>
      <c r="R6" s="1104"/>
      <c r="S6" s="1104"/>
      <c r="T6" s="1104"/>
      <c r="U6" s="1105"/>
      <c r="V6" s="1103"/>
      <c r="W6" s="1104"/>
      <c r="X6" s="1104"/>
      <c r="Y6" s="1104"/>
      <c r="Z6" s="1105"/>
      <c r="AA6" s="1103"/>
      <c r="AB6" s="1104"/>
      <c r="AC6" s="1104"/>
      <c r="AD6" s="1104"/>
      <c r="AE6" s="1104"/>
      <c r="AF6" s="1191"/>
      <c r="AG6" s="1104"/>
      <c r="AH6" s="1104"/>
      <c r="AI6" s="1104"/>
      <c r="AJ6" s="1117"/>
      <c r="AK6" s="1104"/>
      <c r="AL6" s="1104"/>
      <c r="AM6" s="1104"/>
      <c r="AN6" s="1104"/>
      <c r="AO6" s="1105"/>
      <c r="AP6" s="1103"/>
      <c r="AQ6" s="1104"/>
      <c r="AR6" s="1104"/>
      <c r="AS6" s="1104"/>
      <c r="AT6" s="1105"/>
      <c r="AU6" s="1103"/>
      <c r="AV6" s="1104"/>
      <c r="AW6" s="1104"/>
      <c r="AX6" s="1104"/>
      <c r="AY6" s="1117"/>
      <c r="AZ6" s="252"/>
      <c r="BA6" s="252"/>
      <c r="BB6" s="252"/>
      <c r="BC6" s="252"/>
      <c r="BD6" s="252"/>
      <c r="BE6" s="253"/>
      <c r="BF6" s="253"/>
      <c r="BG6" s="253"/>
      <c r="BH6" s="253"/>
      <c r="BI6" s="253"/>
      <c r="BJ6" s="253"/>
      <c r="BK6" s="253"/>
      <c r="BL6" s="253"/>
      <c r="BM6" s="253"/>
      <c r="BN6" s="253"/>
      <c r="BO6" s="253"/>
      <c r="BP6" s="253"/>
      <c r="BQ6" s="1097"/>
      <c r="BR6" s="1098"/>
      <c r="BS6" s="1098"/>
      <c r="BT6" s="1098"/>
      <c r="BU6" s="1098"/>
      <c r="BV6" s="1098"/>
      <c r="BW6" s="1098"/>
      <c r="BX6" s="1098"/>
      <c r="BY6" s="1098"/>
      <c r="BZ6" s="1098"/>
      <c r="CA6" s="1098"/>
      <c r="CB6" s="1098"/>
      <c r="CC6" s="1098"/>
      <c r="CD6" s="1098"/>
      <c r="CE6" s="1098"/>
      <c r="CF6" s="1098"/>
      <c r="CG6" s="1099"/>
      <c r="CH6" s="1103"/>
      <c r="CI6" s="1104"/>
      <c r="CJ6" s="1104"/>
      <c r="CK6" s="1104"/>
      <c r="CL6" s="1105"/>
      <c r="CM6" s="1103"/>
      <c r="CN6" s="1104"/>
      <c r="CO6" s="1104"/>
      <c r="CP6" s="1104"/>
      <c r="CQ6" s="1105"/>
      <c r="CR6" s="1103"/>
      <c r="CS6" s="1104"/>
      <c r="CT6" s="1104"/>
      <c r="CU6" s="1104"/>
      <c r="CV6" s="1105"/>
      <c r="CW6" s="1103"/>
      <c r="CX6" s="1104"/>
      <c r="CY6" s="1104"/>
      <c r="CZ6" s="1104"/>
      <c r="DA6" s="1105"/>
      <c r="DB6" s="1103"/>
      <c r="DC6" s="1104"/>
      <c r="DD6" s="1104"/>
      <c r="DE6" s="1104"/>
      <c r="DF6" s="1105"/>
      <c r="DG6" s="1208"/>
      <c r="DH6" s="1209"/>
      <c r="DI6" s="1209"/>
      <c r="DJ6" s="1209"/>
      <c r="DK6" s="1210"/>
      <c r="DL6" s="1208"/>
      <c r="DM6" s="1209"/>
      <c r="DN6" s="1209"/>
      <c r="DO6" s="1209"/>
      <c r="DP6" s="1210"/>
      <c r="DQ6" s="1103"/>
      <c r="DR6" s="1104"/>
      <c r="DS6" s="1104"/>
      <c r="DT6" s="1104"/>
      <c r="DU6" s="1105"/>
      <c r="DV6" s="1103"/>
      <c r="DW6" s="1104"/>
      <c r="DX6" s="1104"/>
      <c r="DY6" s="1104"/>
      <c r="DZ6" s="1117"/>
      <c r="EA6" s="254"/>
    </row>
    <row r="7" spans="1:131" s="255" customFormat="1" ht="26.25" customHeight="1" thickTop="1" x14ac:dyDescent="0.15">
      <c r="A7" s="258">
        <v>1</v>
      </c>
      <c r="B7" s="1149" t="s">
        <v>388</v>
      </c>
      <c r="C7" s="1150"/>
      <c r="D7" s="1150"/>
      <c r="E7" s="1150"/>
      <c r="F7" s="1150"/>
      <c r="G7" s="1150"/>
      <c r="H7" s="1150"/>
      <c r="I7" s="1150"/>
      <c r="J7" s="1150"/>
      <c r="K7" s="1150"/>
      <c r="L7" s="1150"/>
      <c r="M7" s="1150"/>
      <c r="N7" s="1150"/>
      <c r="O7" s="1150"/>
      <c r="P7" s="1151"/>
      <c r="Q7" s="1211">
        <v>1901</v>
      </c>
      <c r="R7" s="1212"/>
      <c r="S7" s="1212"/>
      <c r="T7" s="1212"/>
      <c r="U7" s="1212"/>
      <c r="V7" s="1212">
        <v>1876</v>
      </c>
      <c r="W7" s="1212"/>
      <c r="X7" s="1212"/>
      <c r="Y7" s="1212"/>
      <c r="Z7" s="1212"/>
      <c r="AA7" s="1212">
        <v>25</v>
      </c>
      <c r="AB7" s="1212"/>
      <c r="AC7" s="1212"/>
      <c r="AD7" s="1212"/>
      <c r="AE7" s="1213"/>
      <c r="AF7" s="1214">
        <v>22</v>
      </c>
      <c r="AG7" s="1215"/>
      <c r="AH7" s="1215"/>
      <c r="AI7" s="1215"/>
      <c r="AJ7" s="1216"/>
      <c r="AK7" s="1198" t="s">
        <v>577</v>
      </c>
      <c r="AL7" s="1199"/>
      <c r="AM7" s="1199"/>
      <c r="AN7" s="1199"/>
      <c r="AO7" s="1199"/>
      <c r="AP7" s="1199">
        <v>1548</v>
      </c>
      <c r="AQ7" s="1199"/>
      <c r="AR7" s="1199"/>
      <c r="AS7" s="1199"/>
      <c r="AT7" s="1199"/>
      <c r="AU7" s="1200"/>
      <c r="AV7" s="1200"/>
      <c r="AW7" s="1200"/>
      <c r="AX7" s="1200"/>
      <c r="AY7" s="1201"/>
      <c r="AZ7" s="252"/>
      <c r="BA7" s="252"/>
      <c r="BB7" s="252"/>
      <c r="BC7" s="252"/>
      <c r="BD7" s="252"/>
      <c r="BE7" s="253"/>
      <c r="BF7" s="253"/>
      <c r="BG7" s="253"/>
      <c r="BH7" s="253"/>
      <c r="BI7" s="253"/>
      <c r="BJ7" s="253"/>
      <c r="BK7" s="253"/>
      <c r="BL7" s="253"/>
      <c r="BM7" s="253"/>
      <c r="BN7" s="253"/>
      <c r="BO7" s="253"/>
      <c r="BP7" s="253"/>
      <c r="BQ7" s="259">
        <v>1</v>
      </c>
      <c r="BR7" s="260"/>
      <c r="BS7" s="1202" t="s">
        <v>594</v>
      </c>
      <c r="BT7" s="1203"/>
      <c r="BU7" s="1203"/>
      <c r="BV7" s="1203"/>
      <c r="BW7" s="1203"/>
      <c r="BX7" s="1203"/>
      <c r="BY7" s="1203"/>
      <c r="BZ7" s="1203"/>
      <c r="CA7" s="1203"/>
      <c r="CB7" s="1203"/>
      <c r="CC7" s="1203"/>
      <c r="CD7" s="1203"/>
      <c r="CE7" s="1203"/>
      <c r="CF7" s="1203"/>
      <c r="CG7" s="1204"/>
      <c r="CH7" s="1195">
        <v>-49</v>
      </c>
      <c r="CI7" s="1196"/>
      <c r="CJ7" s="1196"/>
      <c r="CK7" s="1196"/>
      <c r="CL7" s="1197"/>
      <c r="CM7" s="1195">
        <v>0</v>
      </c>
      <c r="CN7" s="1196"/>
      <c r="CO7" s="1196"/>
      <c r="CP7" s="1196"/>
      <c r="CQ7" s="1197"/>
      <c r="CR7" s="1195">
        <v>3</v>
      </c>
      <c r="CS7" s="1196"/>
      <c r="CT7" s="1196"/>
      <c r="CU7" s="1196"/>
      <c r="CV7" s="1197"/>
      <c r="CW7" s="1195">
        <v>15</v>
      </c>
      <c r="CX7" s="1196"/>
      <c r="CY7" s="1196"/>
      <c r="CZ7" s="1196"/>
      <c r="DA7" s="1197"/>
      <c r="DB7" s="1195">
        <v>0</v>
      </c>
      <c r="DC7" s="1196"/>
      <c r="DD7" s="1196"/>
      <c r="DE7" s="1196"/>
      <c r="DF7" s="1197"/>
      <c r="DG7" s="1195">
        <v>0</v>
      </c>
      <c r="DH7" s="1196"/>
      <c r="DI7" s="1196"/>
      <c r="DJ7" s="1196"/>
      <c r="DK7" s="1197"/>
      <c r="DL7" s="1195">
        <v>0</v>
      </c>
      <c r="DM7" s="1196"/>
      <c r="DN7" s="1196"/>
      <c r="DO7" s="1196"/>
      <c r="DP7" s="1197"/>
      <c r="DQ7" s="1195">
        <v>0</v>
      </c>
      <c r="DR7" s="1196"/>
      <c r="DS7" s="1196"/>
      <c r="DT7" s="1196"/>
      <c r="DU7" s="1197"/>
      <c r="DV7" s="1192"/>
      <c r="DW7" s="1193"/>
      <c r="DX7" s="1193"/>
      <c r="DY7" s="1193"/>
      <c r="DZ7" s="1194"/>
      <c r="EA7" s="254"/>
    </row>
    <row r="8" spans="1:131" s="255" customFormat="1" ht="26.25" customHeight="1" x14ac:dyDescent="0.15">
      <c r="A8" s="261">
        <v>2</v>
      </c>
      <c r="B8" s="1130"/>
      <c r="C8" s="1131"/>
      <c r="D8" s="1131"/>
      <c r="E8" s="1131"/>
      <c r="F8" s="1131"/>
      <c r="G8" s="1131"/>
      <c r="H8" s="1131"/>
      <c r="I8" s="1131"/>
      <c r="J8" s="1131"/>
      <c r="K8" s="1131"/>
      <c r="L8" s="1131"/>
      <c r="M8" s="1131"/>
      <c r="N8" s="1131"/>
      <c r="O8" s="1131"/>
      <c r="P8" s="1132"/>
      <c r="Q8" s="1142"/>
      <c r="R8" s="1143"/>
      <c r="S8" s="1143"/>
      <c r="T8" s="1143"/>
      <c r="U8" s="1143"/>
      <c r="V8" s="1143"/>
      <c r="W8" s="1143"/>
      <c r="X8" s="1143"/>
      <c r="Y8" s="1143"/>
      <c r="Z8" s="1143"/>
      <c r="AA8" s="1143"/>
      <c r="AB8" s="1143"/>
      <c r="AC8" s="1143"/>
      <c r="AD8" s="1143"/>
      <c r="AE8" s="1144"/>
      <c r="AF8" s="1136"/>
      <c r="AG8" s="1137"/>
      <c r="AH8" s="1137"/>
      <c r="AI8" s="1137"/>
      <c r="AJ8" s="1138"/>
      <c r="AK8" s="1185"/>
      <c r="AL8" s="1186"/>
      <c r="AM8" s="1186"/>
      <c r="AN8" s="1186"/>
      <c r="AO8" s="1186"/>
      <c r="AP8" s="1186"/>
      <c r="AQ8" s="1186"/>
      <c r="AR8" s="1186"/>
      <c r="AS8" s="1186"/>
      <c r="AT8" s="1186"/>
      <c r="AU8" s="1183"/>
      <c r="AV8" s="1183"/>
      <c r="AW8" s="1183"/>
      <c r="AX8" s="1183"/>
      <c r="AY8" s="1184"/>
      <c r="AZ8" s="252"/>
      <c r="BA8" s="252"/>
      <c r="BB8" s="252"/>
      <c r="BC8" s="252"/>
      <c r="BD8" s="252"/>
      <c r="BE8" s="253"/>
      <c r="BF8" s="253"/>
      <c r="BG8" s="253"/>
      <c r="BH8" s="253"/>
      <c r="BI8" s="253"/>
      <c r="BJ8" s="253"/>
      <c r="BK8" s="253"/>
      <c r="BL8" s="253"/>
      <c r="BM8" s="253"/>
      <c r="BN8" s="253"/>
      <c r="BO8" s="253"/>
      <c r="BP8" s="253"/>
      <c r="BQ8" s="262">
        <v>2</v>
      </c>
      <c r="BR8" s="263"/>
      <c r="BS8" s="1113"/>
      <c r="BT8" s="1114"/>
      <c r="BU8" s="1114"/>
      <c r="BV8" s="1114"/>
      <c r="BW8" s="1114"/>
      <c r="BX8" s="1114"/>
      <c r="BY8" s="1114"/>
      <c r="BZ8" s="1114"/>
      <c r="CA8" s="1114"/>
      <c r="CB8" s="1114"/>
      <c r="CC8" s="1114"/>
      <c r="CD8" s="1114"/>
      <c r="CE8" s="1114"/>
      <c r="CF8" s="1114"/>
      <c r="CG8" s="1115"/>
      <c r="CH8" s="1088"/>
      <c r="CI8" s="1089"/>
      <c r="CJ8" s="1089"/>
      <c r="CK8" s="1089"/>
      <c r="CL8" s="1090"/>
      <c r="CM8" s="1088"/>
      <c r="CN8" s="1089"/>
      <c r="CO8" s="1089"/>
      <c r="CP8" s="1089"/>
      <c r="CQ8" s="1090"/>
      <c r="CR8" s="1088"/>
      <c r="CS8" s="1089"/>
      <c r="CT8" s="1089"/>
      <c r="CU8" s="1089"/>
      <c r="CV8" s="1090"/>
      <c r="CW8" s="1088"/>
      <c r="CX8" s="1089"/>
      <c r="CY8" s="1089"/>
      <c r="CZ8" s="1089"/>
      <c r="DA8" s="1090"/>
      <c r="DB8" s="1088"/>
      <c r="DC8" s="1089"/>
      <c r="DD8" s="1089"/>
      <c r="DE8" s="1089"/>
      <c r="DF8" s="1090"/>
      <c r="DG8" s="1088"/>
      <c r="DH8" s="1089"/>
      <c r="DI8" s="1089"/>
      <c r="DJ8" s="1089"/>
      <c r="DK8" s="1090"/>
      <c r="DL8" s="1088"/>
      <c r="DM8" s="1089"/>
      <c r="DN8" s="1089"/>
      <c r="DO8" s="1089"/>
      <c r="DP8" s="1090"/>
      <c r="DQ8" s="1088"/>
      <c r="DR8" s="1089"/>
      <c r="DS8" s="1089"/>
      <c r="DT8" s="1089"/>
      <c r="DU8" s="1090"/>
      <c r="DV8" s="1091"/>
      <c r="DW8" s="1092"/>
      <c r="DX8" s="1092"/>
      <c r="DY8" s="1092"/>
      <c r="DZ8" s="1093"/>
      <c r="EA8" s="254"/>
    </row>
    <row r="9" spans="1:131" s="255" customFormat="1" ht="26.25" customHeight="1" x14ac:dyDescent="0.15">
      <c r="A9" s="261">
        <v>3</v>
      </c>
      <c r="B9" s="1130"/>
      <c r="C9" s="1131"/>
      <c r="D9" s="1131"/>
      <c r="E9" s="1131"/>
      <c r="F9" s="1131"/>
      <c r="G9" s="1131"/>
      <c r="H9" s="1131"/>
      <c r="I9" s="1131"/>
      <c r="J9" s="1131"/>
      <c r="K9" s="1131"/>
      <c r="L9" s="1131"/>
      <c r="M9" s="1131"/>
      <c r="N9" s="1131"/>
      <c r="O9" s="1131"/>
      <c r="P9" s="1132"/>
      <c r="Q9" s="1142"/>
      <c r="R9" s="1143"/>
      <c r="S9" s="1143"/>
      <c r="T9" s="1143"/>
      <c r="U9" s="1143"/>
      <c r="V9" s="1143"/>
      <c r="W9" s="1143"/>
      <c r="X9" s="1143"/>
      <c r="Y9" s="1143"/>
      <c r="Z9" s="1143"/>
      <c r="AA9" s="1143"/>
      <c r="AB9" s="1143"/>
      <c r="AC9" s="1143"/>
      <c r="AD9" s="1143"/>
      <c r="AE9" s="1144"/>
      <c r="AF9" s="1136"/>
      <c r="AG9" s="1137"/>
      <c r="AH9" s="1137"/>
      <c r="AI9" s="1137"/>
      <c r="AJ9" s="1138"/>
      <c r="AK9" s="1185"/>
      <c r="AL9" s="1186"/>
      <c r="AM9" s="1186"/>
      <c r="AN9" s="1186"/>
      <c r="AO9" s="1186"/>
      <c r="AP9" s="1186"/>
      <c r="AQ9" s="1186"/>
      <c r="AR9" s="1186"/>
      <c r="AS9" s="1186"/>
      <c r="AT9" s="1186"/>
      <c r="AU9" s="1183"/>
      <c r="AV9" s="1183"/>
      <c r="AW9" s="1183"/>
      <c r="AX9" s="1183"/>
      <c r="AY9" s="1184"/>
      <c r="AZ9" s="252"/>
      <c r="BA9" s="252"/>
      <c r="BB9" s="252"/>
      <c r="BC9" s="252"/>
      <c r="BD9" s="252"/>
      <c r="BE9" s="253"/>
      <c r="BF9" s="253"/>
      <c r="BG9" s="253"/>
      <c r="BH9" s="253"/>
      <c r="BI9" s="253"/>
      <c r="BJ9" s="253"/>
      <c r="BK9" s="253"/>
      <c r="BL9" s="253"/>
      <c r="BM9" s="253"/>
      <c r="BN9" s="253"/>
      <c r="BO9" s="253"/>
      <c r="BP9" s="253"/>
      <c r="BQ9" s="262">
        <v>3</v>
      </c>
      <c r="BR9" s="263"/>
      <c r="BS9" s="1113"/>
      <c r="BT9" s="1114"/>
      <c r="BU9" s="1114"/>
      <c r="BV9" s="1114"/>
      <c r="BW9" s="1114"/>
      <c r="BX9" s="1114"/>
      <c r="BY9" s="1114"/>
      <c r="BZ9" s="1114"/>
      <c r="CA9" s="1114"/>
      <c r="CB9" s="1114"/>
      <c r="CC9" s="1114"/>
      <c r="CD9" s="1114"/>
      <c r="CE9" s="1114"/>
      <c r="CF9" s="1114"/>
      <c r="CG9" s="1115"/>
      <c r="CH9" s="1088"/>
      <c r="CI9" s="1089"/>
      <c r="CJ9" s="1089"/>
      <c r="CK9" s="1089"/>
      <c r="CL9" s="1090"/>
      <c r="CM9" s="1088"/>
      <c r="CN9" s="1089"/>
      <c r="CO9" s="1089"/>
      <c r="CP9" s="1089"/>
      <c r="CQ9" s="1090"/>
      <c r="CR9" s="1088"/>
      <c r="CS9" s="1089"/>
      <c r="CT9" s="1089"/>
      <c r="CU9" s="1089"/>
      <c r="CV9" s="1090"/>
      <c r="CW9" s="1088"/>
      <c r="CX9" s="1089"/>
      <c r="CY9" s="1089"/>
      <c r="CZ9" s="1089"/>
      <c r="DA9" s="1090"/>
      <c r="DB9" s="1088"/>
      <c r="DC9" s="1089"/>
      <c r="DD9" s="1089"/>
      <c r="DE9" s="1089"/>
      <c r="DF9" s="1090"/>
      <c r="DG9" s="1088"/>
      <c r="DH9" s="1089"/>
      <c r="DI9" s="1089"/>
      <c r="DJ9" s="1089"/>
      <c r="DK9" s="1090"/>
      <c r="DL9" s="1088"/>
      <c r="DM9" s="1089"/>
      <c r="DN9" s="1089"/>
      <c r="DO9" s="1089"/>
      <c r="DP9" s="1090"/>
      <c r="DQ9" s="1088"/>
      <c r="DR9" s="1089"/>
      <c r="DS9" s="1089"/>
      <c r="DT9" s="1089"/>
      <c r="DU9" s="1090"/>
      <c r="DV9" s="1091"/>
      <c r="DW9" s="1092"/>
      <c r="DX9" s="1092"/>
      <c r="DY9" s="1092"/>
      <c r="DZ9" s="1093"/>
      <c r="EA9" s="254"/>
    </row>
    <row r="10" spans="1:131" s="255" customFormat="1" ht="26.25" customHeight="1" x14ac:dyDescent="0.15">
      <c r="A10" s="261">
        <v>4</v>
      </c>
      <c r="B10" s="1130"/>
      <c r="C10" s="1131"/>
      <c r="D10" s="1131"/>
      <c r="E10" s="1131"/>
      <c r="F10" s="1131"/>
      <c r="G10" s="1131"/>
      <c r="H10" s="1131"/>
      <c r="I10" s="1131"/>
      <c r="J10" s="1131"/>
      <c r="K10" s="1131"/>
      <c r="L10" s="1131"/>
      <c r="M10" s="1131"/>
      <c r="N10" s="1131"/>
      <c r="O10" s="1131"/>
      <c r="P10" s="1132"/>
      <c r="Q10" s="1142"/>
      <c r="R10" s="1143"/>
      <c r="S10" s="1143"/>
      <c r="T10" s="1143"/>
      <c r="U10" s="1143"/>
      <c r="V10" s="1143"/>
      <c r="W10" s="1143"/>
      <c r="X10" s="1143"/>
      <c r="Y10" s="1143"/>
      <c r="Z10" s="1143"/>
      <c r="AA10" s="1143"/>
      <c r="AB10" s="1143"/>
      <c r="AC10" s="1143"/>
      <c r="AD10" s="1143"/>
      <c r="AE10" s="1144"/>
      <c r="AF10" s="1136"/>
      <c r="AG10" s="1137"/>
      <c r="AH10" s="1137"/>
      <c r="AI10" s="1137"/>
      <c r="AJ10" s="1138"/>
      <c r="AK10" s="1185"/>
      <c r="AL10" s="1186"/>
      <c r="AM10" s="1186"/>
      <c r="AN10" s="1186"/>
      <c r="AO10" s="1186"/>
      <c r="AP10" s="1186"/>
      <c r="AQ10" s="1186"/>
      <c r="AR10" s="1186"/>
      <c r="AS10" s="1186"/>
      <c r="AT10" s="1186"/>
      <c r="AU10" s="1183"/>
      <c r="AV10" s="1183"/>
      <c r="AW10" s="1183"/>
      <c r="AX10" s="1183"/>
      <c r="AY10" s="1184"/>
      <c r="AZ10" s="252"/>
      <c r="BA10" s="252"/>
      <c r="BB10" s="252"/>
      <c r="BC10" s="252"/>
      <c r="BD10" s="252"/>
      <c r="BE10" s="253"/>
      <c r="BF10" s="253"/>
      <c r="BG10" s="253"/>
      <c r="BH10" s="253"/>
      <c r="BI10" s="253"/>
      <c r="BJ10" s="253"/>
      <c r="BK10" s="253"/>
      <c r="BL10" s="253"/>
      <c r="BM10" s="253"/>
      <c r="BN10" s="253"/>
      <c r="BO10" s="253"/>
      <c r="BP10" s="253"/>
      <c r="BQ10" s="262">
        <v>4</v>
      </c>
      <c r="BR10" s="263"/>
      <c r="BS10" s="1113"/>
      <c r="BT10" s="1114"/>
      <c r="BU10" s="1114"/>
      <c r="BV10" s="1114"/>
      <c r="BW10" s="1114"/>
      <c r="BX10" s="1114"/>
      <c r="BY10" s="1114"/>
      <c r="BZ10" s="1114"/>
      <c r="CA10" s="1114"/>
      <c r="CB10" s="1114"/>
      <c r="CC10" s="1114"/>
      <c r="CD10" s="1114"/>
      <c r="CE10" s="1114"/>
      <c r="CF10" s="1114"/>
      <c r="CG10" s="1115"/>
      <c r="CH10" s="1088"/>
      <c r="CI10" s="1089"/>
      <c r="CJ10" s="1089"/>
      <c r="CK10" s="1089"/>
      <c r="CL10" s="1090"/>
      <c r="CM10" s="1088"/>
      <c r="CN10" s="1089"/>
      <c r="CO10" s="1089"/>
      <c r="CP10" s="1089"/>
      <c r="CQ10" s="1090"/>
      <c r="CR10" s="1088"/>
      <c r="CS10" s="1089"/>
      <c r="CT10" s="1089"/>
      <c r="CU10" s="1089"/>
      <c r="CV10" s="1090"/>
      <c r="CW10" s="1088"/>
      <c r="CX10" s="1089"/>
      <c r="CY10" s="1089"/>
      <c r="CZ10" s="1089"/>
      <c r="DA10" s="1090"/>
      <c r="DB10" s="1088"/>
      <c r="DC10" s="1089"/>
      <c r="DD10" s="1089"/>
      <c r="DE10" s="1089"/>
      <c r="DF10" s="1090"/>
      <c r="DG10" s="1088"/>
      <c r="DH10" s="1089"/>
      <c r="DI10" s="1089"/>
      <c r="DJ10" s="1089"/>
      <c r="DK10" s="1090"/>
      <c r="DL10" s="1088"/>
      <c r="DM10" s="1089"/>
      <c r="DN10" s="1089"/>
      <c r="DO10" s="1089"/>
      <c r="DP10" s="1090"/>
      <c r="DQ10" s="1088"/>
      <c r="DR10" s="1089"/>
      <c r="DS10" s="1089"/>
      <c r="DT10" s="1089"/>
      <c r="DU10" s="1090"/>
      <c r="DV10" s="1091"/>
      <c r="DW10" s="1092"/>
      <c r="DX10" s="1092"/>
      <c r="DY10" s="1092"/>
      <c r="DZ10" s="1093"/>
      <c r="EA10" s="254"/>
    </row>
    <row r="11" spans="1:131" s="255" customFormat="1" ht="26.25" customHeight="1" x14ac:dyDescent="0.15">
      <c r="A11" s="261">
        <v>5</v>
      </c>
      <c r="B11" s="1130"/>
      <c r="C11" s="1131"/>
      <c r="D11" s="1131"/>
      <c r="E11" s="1131"/>
      <c r="F11" s="1131"/>
      <c r="G11" s="1131"/>
      <c r="H11" s="1131"/>
      <c r="I11" s="1131"/>
      <c r="J11" s="1131"/>
      <c r="K11" s="1131"/>
      <c r="L11" s="1131"/>
      <c r="M11" s="1131"/>
      <c r="N11" s="1131"/>
      <c r="O11" s="1131"/>
      <c r="P11" s="1132"/>
      <c r="Q11" s="1142"/>
      <c r="R11" s="1143"/>
      <c r="S11" s="1143"/>
      <c r="T11" s="1143"/>
      <c r="U11" s="1143"/>
      <c r="V11" s="1143"/>
      <c r="W11" s="1143"/>
      <c r="X11" s="1143"/>
      <c r="Y11" s="1143"/>
      <c r="Z11" s="1143"/>
      <c r="AA11" s="1143"/>
      <c r="AB11" s="1143"/>
      <c r="AC11" s="1143"/>
      <c r="AD11" s="1143"/>
      <c r="AE11" s="1144"/>
      <c r="AF11" s="1136"/>
      <c r="AG11" s="1137"/>
      <c r="AH11" s="1137"/>
      <c r="AI11" s="1137"/>
      <c r="AJ11" s="1138"/>
      <c r="AK11" s="1185"/>
      <c r="AL11" s="1186"/>
      <c r="AM11" s="1186"/>
      <c r="AN11" s="1186"/>
      <c r="AO11" s="1186"/>
      <c r="AP11" s="1186"/>
      <c r="AQ11" s="1186"/>
      <c r="AR11" s="1186"/>
      <c r="AS11" s="1186"/>
      <c r="AT11" s="1186"/>
      <c r="AU11" s="1183"/>
      <c r="AV11" s="1183"/>
      <c r="AW11" s="1183"/>
      <c r="AX11" s="1183"/>
      <c r="AY11" s="1184"/>
      <c r="AZ11" s="252"/>
      <c r="BA11" s="252"/>
      <c r="BB11" s="252"/>
      <c r="BC11" s="252"/>
      <c r="BD11" s="252"/>
      <c r="BE11" s="253"/>
      <c r="BF11" s="253"/>
      <c r="BG11" s="253"/>
      <c r="BH11" s="253"/>
      <c r="BI11" s="253"/>
      <c r="BJ11" s="253"/>
      <c r="BK11" s="253"/>
      <c r="BL11" s="253"/>
      <c r="BM11" s="253"/>
      <c r="BN11" s="253"/>
      <c r="BO11" s="253"/>
      <c r="BP11" s="253"/>
      <c r="BQ11" s="262">
        <v>5</v>
      </c>
      <c r="BR11" s="263"/>
      <c r="BS11" s="1113"/>
      <c r="BT11" s="1114"/>
      <c r="BU11" s="1114"/>
      <c r="BV11" s="1114"/>
      <c r="BW11" s="1114"/>
      <c r="BX11" s="1114"/>
      <c r="BY11" s="1114"/>
      <c r="BZ11" s="1114"/>
      <c r="CA11" s="1114"/>
      <c r="CB11" s="1114"/>
      <c r="CC11" s="1114"/>
      <c r="CD11" s="1114"/>
      <c r="CE11" s="1114"/>
      <c r="CF11" s="1114"/>
      <c r="CG11" s="1115"/>
      <c r="CH11" s="1088"/>
      <c r="CI11" s="1089"/>
      <c r="CJ11" s="1089"/>
      <c r="CK11" s="1089"/>
      <c r="CL11" s="1090"/>
      <c r="CM11" s="1088"/>
      <c r="CN11" s="1089"/>
      <c r="CO11" s="1089"/>
      <c r="CP11" s="1089"/>
      <c r="CQ11" s="1090"/>
      <c r="CR11" s="1088"/>
      <c r="CS11" s="1089"/>
      <c r="CT11" s="1089"/>
      <c r="CU11" s="1089"/>
      <c r="CV11" s="1090"/>
      <c r="CW11" s="1088"/>
      <c r="CX11" s="1089"/>
      <c r="CY11" s="1089"/>
      <c r="CZ11" s="1089"/>
      <c r="DA11" s="1090"/>
      <c r="DB11" s="1088"/>
      <c r="DC11" s="1089"/>
      <c r="DD11" s="1089"/>
      <c r="DE11" s="1089"/>
      <c r="DF11" s="1090"/>
      <c r="DG11" s="1088"/>
      <c r="DH11" s="1089"/>
      <c r="DI11" s="1089"/>
      <c r="DJ11" s="1089"/>
      <c r="DK11" s="1090"/>
      <c r="DL11" s="1088"/>
      <c r="DM11" s="1089"/>
      <c r="DN11" s="1089"/>
      <c r="DO11" s="1089"/>
      <c r="DP11" s="1090"/>
      <c r="DQ11" s="1088"/>
      <c r="DR11" s="1089"/>
      <c r="DS11" s="1089"/>
      <c r="DT11" s="1089"/>
      <c r="DU11" s="1090"/>
      <c r="DV11" s="1091"/>
      <c r="DW11" s="1092"/>
      <c r="DX11" s="1092"/>
      <c r="DY11" s="1092"/>
      <c r="DZ11" s="1093"/>
      <c r="EA11" s="254"/>
    </row>
    <row r="12" spans="1:131" s="255" customFormat="1" ht="26.25" customHeight="1" x14ac:dyDescent="0.15">
      <c r="A12" s="261">
        <v>6</v>
      </c>
      <c r="B12" s="1130"/>
      <c r="C12" s="1131"/>
      <c r="D12" s="1131"/>
      <c r="E12" s="1131"/>
      <c r="F12" s="1131"/>
      <c r="G12" s="1131"/>
      <c r="H12" s="1131"/>
      <c r="I12" s="1131"/>
      <c r="J12" s="1131"/>
      <c r="K12" s="1131"/>
      <c r="L12" s="1131"/>
      <c r="M12" s="1131"/>
      <c r="N12" s="1131"/>
      <c r="O12" s="1131"/>
      <c r="P12" s="1132"/>
      <c r="Q12" s="1142"/>
      <c r="R12" s="1143"/>
      <c r="S12" s="1143"/>
      <c r="T12" s="1143"/>
      <c r="U12" s="1143"/>
      <c r="V12" s="1143"/>
      <c r="W12" s="1143"/>
      <c r="X12" s="1143"/>
      <c r="Y12" s="1143"/>
      <c r="Z12" s="1143"/>
      <c r="AA12" s="1143"/>
      <c r="AB12" s="1143"/>
      <c r="AC12" s="1143"/>
      <c r="AD12" s="1143"/>
      <c r="AE12" s="1144"/>
      <c r="AF12" s="1136"/>
      <c r="AG12" s="1137"/>
      <c r="AH12" s="1137"/>
      <c r="AI12" s="1137"/>
      <c r="AJ12" s="1138"/>
      <c r="AK12" s="1185"/>
      <c r="AL12" s="1186"/>
      <c r="AM12" s="1186"/>
      <c r="AN12" s="1186"/>
      <c r="AO12" s="1186"/>
      <c r="AP12" s="1186"/>
      <c r="AQ12" s="1186"/>
      <c r="AR12" s="1186"/>
      <c r="AS12" s="1186"/>
      <c r="AT12" s="1186"/>
      <c r="AU12" s="1183"/>
      <c r="AV12" s="1183"/>
      <c r="AW12" s="1183"/>
      <c r="AX12" s="1183"/>
      <c r="AY12" s="1184"/>
      <c r="AZ12" s="252"/>
      <c r="BA12" s="252"/>
      <c r="BB12" s="252"/>
      <c r="BC12" s="252"/>
      <c r="BD12" s="252"/>
      <c r="BE12" s="253"/>
      <c r="BF12" s="253"/>
      <c r="BG12" s="253"/>
      <c r="BH12" s="253"/>
      <c r="BI12" s="253"/>
      <c r="BJ12" s="253"/>
      <c r="BK12" s="253"/>
      <c r="BL12" s="253"/>
      <c r="BM12" s="253"/>
      <c r="BN12" s="253"/>
      <c r="BO12" s="253"/>
      <c r="BP12" s="253"/>
      <c r="BQ12" s="262">
        <v>6</v>
      </c>
      <c r="BR12" s="263"/>
      <c r="BS12" s="1113"/>
      <c r="BT12" s="1114"/>
      <c r="BU12" s="1114"/>
      <c r="BV12" s="1114"/>
      <c r="BW12" s="1114"/>
      <c r="BX12" s="1114"/>
      <c r="BY12" s="1114"/>
      <c r="BZ12" s="1114"/>
      <c r="CA12" s="1114"/>
      <c r="CB12" s="1114"/>
      <c r="CC12" s="1114"/>
      <c r="CD12" s="1114"/>
      <c r="CE12" s="1114"/>
      <c r="CF12" s="1114"/>
      <c r="CG12" s="1115"/>
      <c r="CH12" s="1088"/>
      <c r="CI12" s="1089"/>
      <c r="CJ12" s="1089"/>
      <c r="CK12" s="1089"/>
      <c r="CL12" s="1090"/>
      <c r="CM12" s="1088"/>
      <c r="CN12" s="1089"/>
      <c r="CO12" s="1089"/>
      <c r="CP12" s="1089"/>
      <c r="CQ12" s="1090"/>
      <c r="CR12" s="1088"/>
      <c r="CS12" s="1089"/>
      <c r="CT12" s="1089"/>
      <c r="CU12" s="1089"/>
      <c r="CV12" s="1090"/>
      <c r="CW12" s="1088"/>
      <c r="CX12" s="1089"/>
      <c r="CY12" s="1089"/>
      <c r="CZ12" s="1089"/>
      <c r="DA12" s="1090"/>
      <c r="DB12" s="1088"/>
      <c r="DC12" s="1089"/>
      <c r="DD12" s="1089"/>
      <c r="DE12" s="1089"/>
      <c r="DF12" s="1090"/>
      <c r="DG12" s="1088"/>
      <c r="DH12" s="1089"/>
      <c r="DI12" s="1089"/>
      <c r="DJ12" s="1089"/>
      <c r="DK12" s="1090"/>
      <c r="DL12" s="1088"/>
      <c r="DM12" s="1089"/>
      <c r="DN12" s="1089"/>
      <c r="DO12" s="1089"/>
      <c r="DP12" s="1090"/>
      <c r="DQ12" s="1088"/>
      <c r="DR12" s="1089"/>
      <c r="DS12" s="1089"/>
      <c r="DT12" s="1089"/>
      <c r="DU12" s="1090"/>
      <c r="DV12" s="1091"/>
      <c r="DW12" s="1092"/>
      <c r="DX12" s="1092"/>
      <c r="DY12" s="1092"/>
      <c r="DZ12" s="1093"/>
      <c r="EA12" s="254"/>
    </row>
    <row r="13" spans="1:131" s="255" customFormat="1" ht="26.25" customHeight="1" x14ac:dyDescent="0.15">
      <c r="A13" s="261">
        <v>7</v>
      </c>
      <c r="B13" s="1130"/>
      <c r="C13" s="1131"/>
      <c r="D13" s="1131"/>
      <c r="E13" s="1131"/>
      <c r="F13" s="1131"/>
      <c r="G13" s="1131"/>
      <c r="H13" s="1131"/>
      <c r="I13" s="1131"/>
      <c r="J13" s="1131"/>
      <c r="K13" s="1131"/>
      <c r="L13" s="1131"/>
      <c r="M13" s="1131"/>
      <c r="N13" s="1131"/>
      <c r="O13" s="1131"/>
      <c r="P13" s="1132"/>
      <c r="Q13" s="1142"/>
      <c r="R13" s="1143"/>
      <c r="S13" s="1143"/>
      <c r="T13" s="1143"/>
      <c r="U13" s="1143"/>
      <c r="V13" s="1143"/>
      <c r="W13" s="1143"/>
      <c r="X13" s="1143"/>
      <c r="Y13" s="1143"/>
      <c r="Z13" s="1143"/>
      <c r="AA13" s="1143"/>
      <c r="AB13" s="1143"/>
      <c r="AC13" s="1143"/>
      <c r="AD13" s="1143"/>
      <c r="AE13" s="1144"/>
      <c r="AF13" s="1136"/>
      <c r="AG13" s="1137"/>
      <c r="AH13" s="1137"/>
      <c r="AI13" s="1137"/>
      <c r="AJ13" s="1138"/>
      <c r="AK13" s="1185"/>
      <c r="AL13" s="1186"/>
      <c r="AM13" s="1186"/>
      <c r="AN13" s="1186"/>
      <c r="AO13" s="1186"/>
      <c r="AP13" s="1186"/>
      <c r="AQ13" s="1186"/>
      <c r="AR13" s="1186"/>
      <c r="AS13" s="1186"/>
      <c r="AT13" s="1186"/>
      <c r="AU13" s="1183"/>
      <c r="AV13" s="1183"/>
      <c r="AW13" s="1183"/>
      <c r="AX13" s="1183"/>
      <c r="AY13" s="1184"/>
      <c r="AZ13" s="252"/>
      <c r="BA13" s="252"/>
      <c r="BB13" s="252"/>
      <c r="BC13" s="252"/>
      <c r="BD13" s="252"/>
      <c r="BE13" s="253"/>
      <c r="BF13" s="253"/>
      <c r="BG13" s="253"/>
      <c r="BH13" s="253"/>
      <c r="BI13" s="253"/>
      <c r="BJ13" s="253"/>
      <c r="BK13" s="253"/>
      <c r="BL13" s="253"/>
      <c r="BM13" s="253"/>
      <c r="BN13" s="253"/>
      <c r="BO13" s="253"/>
      <c r="BP13" s="253"/>
      <c r="BQ13" s="262">
        <v>7</v>
      </c>
      <c r="BR13" s="263"/>
      <c r="BS13" s="1113"/>
      <c r="BT13" s="1114"/>
      <c r="BU13" s="1114"/>
      <c r="BV13" s="1114"/>
      <c r="BW13" s="1114"/>
      <c r="BX13" s="1114"/>
      <c r="BY13" s="1114"/>
      <c r="BZ13" s="1114"/>
      <c r="CA13" s="1114"/>
      <c r="CB13" s="1114"/>
      <c r="CC13" s="1114"/>
      <c r="CD13" s="1114"/>
      <c r="CE13" s="1114"/>
      <c r="CF13" s="1114"/>
      <c r="CG13" s="1115"/>
      <c r="CH13" s="1088"/>
      <c r="CI13" s="1089"/>
      <c r="CJ13" s="1089"/>
      <c r="CK13" s="1089"/>
      <c r="CL13" s="1090"/>
      <c r="CM13" s="1088"/>
      <c r="CN13" s="1089"/>
      <c r="CO13" s="1089"/>
      <c r="CP13" s="1089"/>
      <c r="CQ13" s="1090"/>
      <c r="CR13" s="1088"/>
      <c r="CS13" s="1089"/>
      <c r="CT13" s="1089"/>
      <c r="CU13" s="1089"/>
      <c r="CV13" s="1090"/>
      <c r="CW13" s="1088"/>
      <c r="CX13" s="1089"/>
      <c r="CY13" s="1089"/>
      <c r="CZ13" s="1089"/>
      <c r="DA13" s="1090"/>
      <c r="DB13" s="1088"/>
      <c r="DC13" s="1089"/>
      <c r="DD13" s="1089"/>
      <c r="DE13" s="1089"/>
      <c r="DF13" s="1090"/>
      <c r="DG13" s="1088"/>
      <c r="DH13" s="1089"/>
      <c r="DI13" s="1089"/>
      <c r="DJ13" s="1089"/>
      <c r="DK13" s="1090"/>
      <c r="DL13" s="1088"/>
      <c r="DM13" s="1089"/>
      <c r="DN13" s="1089"/>
      <c r="DO13" s="1089"/>
      <c r="DP13" s="1090"/>
      <c r="DQ13" s="1088"/>
      <c r="DR13" s="1089"/>
      <c r="DS13" s="1089"/>
      <c r="DT13" s="1089"/>
      <c r="DU13" s="1090"/>
      <c r="DV13" s="1091"/>
      <c r="DW13" s="1092"/>
      <c r="DX13" s="1092"/>
      <c r="DY13" s="1092"/>
      <c r="DZ13" s="1093"/>
      <c r="EA13" s="254"/>
    </row>
    <row r="14" spans="1:131" s="255" customFormat="1" ht="26.25" customHeight="1" x14ac:dyDescent="0.15">
      <c r="A14" s="261">
        <v>8</v>
      </c>
      <c r="B14" s="1130"/>
      <c r="C14" s="1131"/>
      <c r="D14" s="1131"/>
      <c r="E14" s="1131"/>
      <c r="F14" s="1131"/>
      <c r="G14" s="1131"/>
      <c r="H14" s="1131"/>
      <c r="I14" s="1131"/>
      <c r="J14" s="1131"/>
      <c r="K14" s="1131"/>
      <c r="L14" s="1131"/>
      <c r="M14" s="1131"/>
      <c r="N14" s="1131"/>
      <c r="O14" s="1131"/>
      <c r="P14" s="1132"/>
      <c r="Q14" s="1142"/>
      <c r="R14" s="1143"/>
      <c r="S14" s="1143"/>
      <c r="T14" s="1143"/>
      <c r="U14" s="1143"/>
      <c r="V14" s="1143"/>
      <c r="W14" s="1143"/>
      <c r="X14" s="1143"/>
      <c r="Y14" s="1143"/>
      <c r="Z14" s="1143"/>
      <c r="AA14" s="1143"/>
      <c r="AB14" s="1143"/>
      <c r="AC14" s="1143"/>
      <c r="AD14" s="1143"/>
      <c r="AE14" s="1144"/>
      <c r="AF14" s="1136"/>
      <c r="AG14" s="1137"/>
      <c r="AH14" s="1137"/>
      <c r="AI14" s="1137"/>
      <c r="AJ14" s="1138"/>
      <c r="AK14" s="1185"/>
      <c r="AL14" s="1186"/>
      <c r="AM14" s="1186"/>
      <c r="AN14" s="1186"/>
      <c r="AO14" s="1186"/>
      <c r="AP14" s="1186"/>
      <c r="AQ14" s="1186"/>
      <c r="AR14" s="1186"/>
      <c r="AS14" s="1186"/>
      <c r="AT14" s="1186"/>
      <c r="AU14" s="1183"/>
      <c r="AV14" s="1183"/>
      <c r="AW14" s="1183"/>
      <c r="AX14" s="1183"/>
      <c r="AY14" s="1184"/>
      <c r="AZ14" s="252"/>
      <c r="BA14" s="252"/>
      <c r="BB14" s="252"/>
      <c r="BC14" s="252"/>
      <c r="BD14" s="252"/>
      <c r="BE14" s="253"/>
      <c r="BF14" s="253"/>
      <c r="BG14" s="253"/>
      <c r="BH14" s="253"/>
      <c r="BI14" s="253"/>
      <c r="BJ14" s="253"/>
      <c r="BK14" s="253"/>
      <c r="BL14" s="253"/>
      <c r="BM14" s="253"/>
      <c r="BN14" s="253"/>
      <c r="BO14" s="253"/>
      <c r="BP14" s="253"/>
      <c r="BQ14" s="262">
        <v>8</v>
      </c>
      <c r="BR14" s="263"/>
      <c r="BS14" s="1113"/>
      <c r="BT14" s="1114"/>
      <c r="BU14" s="1114"/>
      <c r="BV14" s="1114"/>
      <c r="BW14" s="1114"/>
      <c r="BX14" s="1114"/>
      <c r="BY14" s="1114"/>
      <c r="BZ14" s="1114"/>
      <c r="CA14" s="1114"/>
      <c r="CB14" s="1114"/>
      <c r="CC14" s="1114"/>
      <c r="CD14" s="1114"/>
      <c r="CE14" s="1114"/>
      <c r="CF14" s="1114"/>
      <c r="CG14" s="1115"/>
      <c r="CH14" s="1088"/>
      <c r="CI14" s="1089"/>
      <c r="CJ14" s="1089"/>
      <c r="CK14" s="1089"/>
      <c r="CL14" s="1090"/>
      <c r="CM14" s="1088"/>
      <c r="CN14" s="1089"/>
      <c r="CO14" s="1089"/>
      <c r="CP14" s="1089"/>
      <c r="CQ14" s="1090"/>
      <c r="CR14" s="1088"/>
      <c r="CS14" s="1089"/>
      <c r="CT14" s="1089"/>
      <c r="CU14" s="1089"/>
      <c r="CV14" s="1090"/>
      <c r="CW14" s="1088"/>
      <c r="CX14" s="1089"/>
      <c r="CY14" s="1089"/>
      <c r="CZ14" s="1089"/>
      <c r="DA14" s="1090"/>
      <c r="DB14" s="1088"/>
      <c r="DC14" s="1089"/>
      <c r="DD14" s="1089"/>
      <c r="DE14" s="1089"/>
      <c r="DF14" s="1090"/>
      <c r="DG14" s="1088"/>
      <c r="DH14" s="1089"/>
      <c r="DI14" s="1089"/>
      <c r="DJ14" s="1089"/>
      <c r="DK14" s="1090"/>
      <c r="DL14" s="1088"/>
      <c r="DM14" s="1089"/>
      <c r="DN14" s="1089"/>
      <c r="DO14" s="1089"/>
      <c r="DP14" s="1090"/>
      <c r="DQ14" s="1088"/>
      <c r="DR14" s="1089"/>
      <c r="DS14" s="1089"/>
      <c r="DT14" s="1089"/>
      <c r="DU14" s="1090"/>
      <c r="DV14" s="1091"/>
      <c r="DW14" s="1092"/>
      <c r="DX14" s="1092"/>
      <c r="DY14" s="1092"/>
      <c r="DZ14" s="1093"/>
      <c r="EA14" s="254"/>
    </row>
    <row r="15" spans="1:131" s="255" customFormat="1" ht="26.25" customHeight="1" x14ac:dyDescent="0.15">
      <c r="A15" s="261">
        <v>9</v>
      </c>
      <c r="B15" s="1130"/>
      <c r="C15" s="1131"/>
      <c r="D15" s="1131"/>
      <c r="E15" s="1131"/>
      <c r="F15" s="1131"/>
      <c r="G15" s="1131"/>
      <c r="H15" s="1131"/>
      <c r="I15" s="1131"/>
      <c r="J15" s="1131"/>
      <c r="K15" s="1131"/>
      <c r="L15" s="1131"/>
      <c r="M15" s="1131"/>
      <c r="N15" s="1131"/>
      <c r="O15" s="1131"/>
      <c r="P15" s="1132"/>
      <c r="Q15" s="1142"/>
      <c r="R15" s="1143"/>
      <c r="S15" s="1143"/>
      <c r="T15" s="1143"/>
      <c r="U15" s="1143"/>
      <c r="V15" s="1143"/>
      <c r="W15" s="1143"/>
      <c r="X15" s="1143"/>
      <c r="Y15" s="1143"/>
      <c r="Z15" s="1143"/>
      <c r="AA15" s="1143"/>
      <c r="AB15" s="1143"/>
      <c r="AC15" s="1143"/>
      <c r="AD15" s="1143"/>
      <c r="AE15" s="1144"/>
      <c r="AF15" s="1136"/>
      <c r="AG15" s="1137"/>
      <c r="AH15" s="1137"/>
      <c r="AI15" s="1137"/>
      <c r="AJ15" s="1138"/>
      <c r="AK15" s="1185"/>
      <c r="AL15" s="1186"/>
      <c r="AM15" s="1186"/>
      <c r="AN15" s="1186"/>
      <c r="AO15" s="1186"/>
      <c r="AP15" s="1186"/>
      <c r="AQ15" s="1186"/>
      <c r="AR15" s="1186"/>
      <c r="AS15" s="1186"/>
      <c r="AT15" s="1186"/>
      <c r="AU15" s="1183"/>
      <c r="AV15" s="1183"/>
      <c r="AW15" s="1183"/>
      <c r="AX15" s="1183"/>
      <c r="AY15" s="1184"/>
      <c r="AZ15" s="252"/>
      <c r="BA15" s="252"/>
      <c r="BB15" s="252"/>
      <c r="BC15" s="252"/>
      <c r="BD15" s="252"/>
      <c r="BE15" s="253"/>
      <c r="BF15" s="253"/>
      <c r="BG15" s="253"/>
      <c r="BH15" s="253"/>
      <c r="BI15" s="253"/>
      <c r="BJ15" s="253"/>
      <c r="BK15" s="253"/>
      <c r="BL15" s="253"/>
      <c r="BM15" s="253"/>
      <c r="BN15" s="253"/>
      <c r="BO15" s="253"/>
      <c r="BP15" s="253"/>
      <c r="BQ15" s="262">
        <v>9</v>
      </c>
      <c r="BR15" s="263"/>
      <c r="BS15" s="1113"/>
      <c r="BT15" s="1114"/>
      <c r="BU15" s="1114"/>
      <c r="BV15" s="1114"/>
      <c r="BW15" s="1114"/>
      <c r="BX15" s="1114"/>
      <c r="BY15" s="1114"/>
      <c r="BZ15" s="1114"/>
      <c r="CA15" s="1114"/>
      <c r="CB15" s="1114"/>
      <c r="CC15" s="1114"/>
      <c r="CD15" s="1114"/>
      <c r="CE15" s="1114"/>
      <c r="CF15" s="1114"/>
      <c r="CG15" s="1115"/>
      <c r="CH15" s="1088"/>
      <c r="CI15" s="1089"/>
      <c r="CJ15" s="1089"/>
      <c r="CK15" s="1089"/>
      <c r="CL15" s="1090"/>
      <c r="CM15" s="1088"/>
      <c r="CN15" s="1089"/>
      <c r="CO15" s="1089"/>
      <c r="CP15" s="1089"/>
      <c r="CQ15" s="1090"/>
      <c r="CR15" s="1088"/>
      <c r="CS15" s="1089"/>
      <c r="CT15" s="1089"/>
      <c r="CU15" s="1089"/>
      <c r="CV15" s="1090"/>
      <c r="CW15" s="1088"/>
      <c r="CX15" s="1089"/>
      <c r="CY15" s="1089"/>
      <c r="CZ15" s="1089"/>
      <c r="DA15" s="1090"/>
      <c r="DB15" s="1088"/>
      <c r="DC15" s="1089"/>
      <c r="DD15" s="1089"/>
      <c r="DE15" s="1089"/>
      <c r="DF15" s="1090"/>
      <c r="DG15" s="1088"/>
      <c r="DH15" s="1089"/>
      <c r="DI15" s="1089"/>
      <c r="DJ15" s="1089"/>
      <c r="DK15" s="1090"/>
      <c r="DL15" s="1088"/>
      <c r="DM15" s="1089"/>
      <c r="DN15" s="1089"/>
      <c r="DO15" s="1089"/>
      <c r="DP15" s="1090"/>
      <c r="DQ15" s="1088"/>
      <c r="DR15" s="1089"/>
      <c r="DS15" s="1089"/>
      <c r="DT15" s="1089"/>
      <c r="DU15" s="1090"/>
      <c r="DV15" s="1091"/>
      <c r="DW15" s="1092"/>
      <c r="DX15" s="1092"/>
      <c r="DY15" s="1092"/>
      <c r="DZ15" s="1093"/>
      <c r="EA15" s="254"/>
    </row>
    <row r="16" spans="1:131" s="255" customFormat="1" ht="26.25" customHeight="1" x14ac:dyDescent="0.15">
      <c r="A16" s="261">
        <v>10</v>
      </c>
      <c r="B16" s="1130"/>
      <c r="C16" s="1131"/>
      <c r="D16" s="1131"/>
      <c r="E16" s="1131"/>
      <c r="F16" s="1131"/>
      <c r="G16" s="1131"/>
      <c r="H16" s="1131"/>
      <c r="I16" s="1131"/>
      <c r="J16" s="1131"/>
      <c r="K16" s="1131"/>
      <c r="L16" s="1131"/>
      <c r="M16" s="1131"/>
      <c r="N16" s="1131"/>
      <c r="O16" s="1131"/>
      <c r="P16" s="1132"/>
      <c r="Q16" s="1142"/>
      <c r="R16" s="1143"/>
      <c r="S16" s="1143"/>
      <c r="T16" s="1143"/>
      <c r="U16" s="1143"/>
      <c r="V16" s="1143"/>
      <c r="W16" s="1143"/>
      <c r="X16" s="1143"/>
      <c r="Y16" s="1143"/>
      <c r="Z16" s="1143"/>
      <c r="AA16" s="1143"/>
      <c r="AB16" s="1143"/>
      <c r="AC16" s="1143"/>
      <c r="AD16" s="1143"/>
      <c r="AE16" s="1144"/>
      <c r="AF16" s="1136"/>
      <c r="AG16" s="1137"/>
      <c r="AH16" s="1137"/>
      <c r="AI16" s="1137"/>
      <c r="AJ16" s="1138"/>
      <c r="AK16" s="1185"/>
      <c r="AL16" s="1186"/>
      <c r="AM16" s="1186"/>
      <c r="AN16" s="1186"/>
      <c r="AO16" s="1186"/>
      <c r="AP16" s="1186"/>
      <c r="AQ16" s="1186"/>
      <c r="AR16" s="1186"/>
      <c r="AS16" s="1186"/>
      <c r="AT16" s="1186"/>
      <c r="AU16" s="1183"/>
      <c r="AV16" s="1183"/>
      <c r="AW16" s="1183"/>
      <c r="AX16" s="1183"/>
      <c r="AY16" s="1184"/>
      <c r="AZ16" s="252"/>
      <c r="BA16" s="252"/>
      <c r="BB16" s="252"/>
      <c r="BC16" s="252"/>
      <c r="BD16" s="252"/>
      <c r="BE16" s="253"/>
      <c r="BF16" s="253"/>
      <c r="BG16" s="253"/>
      <c r="BH16" s="253"/>
      <c r="BI16" s="253"/>
      <c r="BJ16" s="253"/>
      <c r="BK16" s="253"/>
      <c r="BL16" s="253"/>
      <c r="BM16" s="253"/>
      <c r="BN16" s="253"/>
      <c r="BO16" s="253"/>
      <c r="BP16" s="253"/>
      <c r="BQ16" s="262">
        <v>10</v>
      </c>
      <c r="BR16" s="263"/>
      <c r="BS16" s="1113"/>
      <c r="BT16" s="1114"/>
      <c r="BU16" s="1114"/>
      <c r="BV16" s="1114"/>
      <c r="BW16" s="1114"/>
      <c r="BX16" s="1114"/>
      <c r="BY16" s="1114"/>
      <c r="BZ16" s="1114"/>
      <c r="CA16" s="1114"/>
      <c r="CB16" s="1114"/>
      <c r="CC16" s="1114"/>
      <c r="CD16" s="1114"/>
      <c r="CE16" s="1114"/>
      <c r="CF16" s="1114"/>
      <c r="CG16" s="1115"/>
      <c r="CH16" s="1088"/>
      <c r="CI16" s="1089"/>
      <c r="CJ16" s="1089"/>
      <c r="CK16" s="1089"/>
      <c r="CL16" s="1090"/>
      <c r="CM16" s="1088"/>
      <c r="CN16" s="1089"/>
      <c r="CO16" s="1089"/>
      <c r="CP16" s="1089"/>
      <c r="CQ16" s="1090"/>
      <c r="CR16" s="1088"/>
      <c r="CS16" s="1089"/>
      <c r="CT16" s="1089"/>
      <c r="CU16" s="1089"/>
      <c r="CV16" s="1090"/>
      <c r="CW16" s="1088"/>
      <c r="CX16" s="1089"/>
      <c r="CY16" s="1089"/>
      <c r="CZ16" s="1089"/>
      <c r="DA16" s="1090"/>
      <c r="DB16" s="1088"/>
      <c r="DC16" s="1089"/>
      <c r="DD16" s="1089"/>
      <c r="DE16" s="1089"/>
      <c r="DF16" s="1090"/>
      <c r="DG16" s="1088"/>
      <c r="DH16" s="1089"/>
      <c r="DI16" s="1089"/>
      <c r="DJ16" s="1089"/>
      <c r="DK16" s="1090"/>
      <c r="DL16" s="1088"/>
      <c r="DM16" s="1089"/>
      <c r="DN16" s="1089"/>
      <c r="DO16" s="1089"/>
      <c r="DP16" s="1090"/>
      <c r="DQ16" s="1088"/>
      <c r="DR16" s="1089"/>
      <c r="DS16" s="1089"/>
      <c r="DT16" s="1089"/>
      <c r="DU16" s="1090"/>
      <c r="DV16" s="1091"/>
      <c r="DW16" s="1092"/>
      <c r="DX16" s="1092"/>
      <c r="DY16" s="1092"/>
      <c r="DZ16" s="1093"/>
      <c r="EA16" s="254"/>
    </row>
    <row r="17" spans="1:131" s="255" customFormat="1" ht="26.25" customHeight="1" x14ac:dyDescent="0.15">
      <c r="A17" s="261">
        <v>11</v>
      </c>
      <c r="B17" s="1130"/>
      <c r="C17" s="1131"/>
      <c r="D17" s="1131"/>
      <c r="E17" s="1131"/>
      <c r="F17" s="1131"/>
      <c r="G17" s="1131"/>
      <c r="H17" s="1131"/>
      <c r="I17" s="1131"/>
      <c r="J17" s="1131"/>
      <c r="K17" s="1131"/>
      <c r="L17" s="1131"/>
      <c r="M17" s="1131"/>
      <c r="N17" s="1131"/>
      <c r="O17" s="1131"/>
      <c r="P17" s="1132"/>
      <c r="Q17" s="1142"/>
      <c r="R17" s="1143"/>
      <c r="S17" s="1143"/>
      <c r="T17" s="1143"/>
      <c r="U17" s="1143"/>
      <c r="V17" s="1143"/>
      <c r="W17" s="1143"/>
      <c r="X17" s="1143"/>
      <c r="Y17" s="1143"/>
      <c r="Z17" s="1143"/>
      <c r="AA17" s="1143"/>
      <c r="AB17" s="1143"/>
      <c r="AC17" s="1143"/>
      <c r="AD17" s="1143"/>
      <c r="AE17" s="1144"/>
      <c r="AF17" s="1136"/>
      <c r="AG17" s="1137"/>
      <c r="AH17" s="1137"/>
      <c r="AI17" s="1137"/>
      <c r="AJ17" s="1138"/>
      <c r="AK17" s="1185"/>
      <c r="AL17" s="1186"/>
      <c r="AM17" s="1186"/>
      <c r="AN17" s="1186"/>
      <c r="AO17" s="1186"/>
      <c r="AP17" s="1186"/>
      <c r="AQ17" s="1186"/>
      <c r="AR17" s="1186"/>
      <c r="AS17" s="1186"/>
      <c r="AT17" s="1186"/>
      <c r="AU17" s="1183"/>
      <c r="AV17" s="1183"/>
      <c r="AW17" s="1183"/>
      <c r="AX17" s="1183"/>
      <c r="AY17" s="1184"/>
      <c r="AZ17" s="252"/>
      <c r="BA17" s="252"/>
      <c r="BB17" s="252"/>
      <c r="BC17" s="252"/>
      <c r="BD17" s="252"/>
      <c r="BE17" s="253"/>
      <c r="BF17" s="253"/>
      <c r="BG17" s="253"/>
      <c r="BH17" s="253"/>
      <c r="BI17" s="253"/>
      <c r="BJ17" s="253"/>
      <c r="BK17" s="253"/>
      <c r="BL17" s="253"/>
      <c r="BM17" s="253"/>
      <c r="BN17" s="253"/>
      <c r="BO17" s="253"/>
      <c r="BP17" s="253"/>
      <c r="BQ17" s="262">
        <v>11</v>
      </c>
      <c r="BR17" s="263"/>
      <c r="BS17" s="1113"/>
      <c r="BT17" s="1114"/>
      <c r="BU17" s="1114"/>
      <c r="BV17" s="1114"/>
      <c r="BW17" s="1114"/>
      <c r="BX17" s="1114"/>
      <c r="BY17" s="1114"/>
      <c r="BZ17" s="1114"/>
      <c r="CA17" s="1114"/>
      <c r="CB17" s="1114"/>
      <c r="CC17" s="1114"/>
      <c r="CD17" s="1114"/>
      <c r="CE17" s="1114"/>
      <c r="CF17" s="1114"/>
      <c r="CG17" s="1115"/>
      <c r="CH17" s="1088"/>
      <c r="CI17" s="1089"/>
      <c r="CJ17" s="1089"/>
      <c r="CK17" s="1089"/>
      <c r="CL17" s="1090"/>
      <c r="CM17" s="1088"/>
      <c r="CN17" s="1089"/>
      <c r="CO17" s="1089"/>
      <c r="CP17" s="1089"/>
      <c r="CQ17" s="1090"/>
      <c r="CR17" s="1088"/>
      <c r="CS17" s="1089"/>
      <c r="CT17" s="1089"/>
      <c r="CU17" s="1089"/>
      <c r="CV17" s="1090"/>
      <c r="CW17" s="1088"/>
      <c r="CX17" s="1089"/>
      <c r="CY17" s="1089"/>
      <c r="CZ17" s="1089"/>
      <c r="DA17" s="1090"/>
      <c r="DB17" s="1088"/>
      <c r="DC17" s="1089"/>
      <c r="DD17" s="1089"/>
      <c r="DE17" s="1089"/>
      <c r="DF17" s="1090"/>
      <c r="DG17" s="1088"/>
      <c r="DH17" s="1089"/>
      <c r="DI17" s="1089"/>
      <c r="DJ17" s="1089"/>
      <c r="DK17" s="1090"/>
      <c r="DL17" s="1088"/>
      <c r="DM17" s="1089"/>
      <c r="DN17" s="1089"/>
      <c r="DO17" s="1089"/>
      <c r="DP17" s="1090"/>
      <c r="DQ17" s="1088"/>
      <c r="DR17" s="1089"/>
      <c r="DS17" s="1089"/>
      <c r="DT17" s="1089"/>
      <c r="DU17" s="1090"/>
      <c r="DV17" s="1091"/>
      <c r="DW17" s="1092"/>
      <c r="DX17" s="1092"/>
      <c r="DY17" s="1092"/>
      <c r="DZ17" s="1093"/>
      <c r="EA17" s="254"/>
    </row>
    <row r="18" spans="1:131" s="255" customFormat="1" ht="26.25" customHeight="1" x14ac:dyDescent="0.15">
      <c r="A18" s="261">
        <v>12</v>
      </c>
      <c r="B18" s="1130"/>
      <c r="C18" s="1131"/>
      <c r="D18" s="1131"/>
      <c r="E18" s="1131"/>
      <c r="F18" s="1131"/>
      <c r="G18" s="1131"/>
      <c r="H18" s="1131"/>
      <c r="I18" s="1131"/>
      <c r="J18" s="1131"/>
      <c r="K18" s="1131"/>
      <c r="L18" s="1131"/>
      <c r="M18" s="1131"/>
      <c r="N18" s="1131"/>
      <c r="O18" s="1131"/>
      <c r="P18" s="1132"/>
      <c r="Q18" s="1142"/>
      <c r="R18" s="1143"/>
      <c r="S18" s="1143"/>
      <c r="T18" s="1143"/>
      <c r="U18" s="1143"/>
      <c r="V18" s="1143"/>
      <c r="W18" s="1143"/>
      <c r="X18" s="1143"/>
      <c r="Y18" s="1143"/>
      <c r="Z18" s="1143"/>
      <c r="AA18" s="1143"/>
      <c r="AB18" s="1143"/>
      <c r="AC18" s="1143"/>
      <c r="AD18" s="1143"/>
      <c r="AE18" s="1144"/>
      <c r="AF18" s="1136"/>
      <c r="AG18" s="1137"/>
      <c r="AH18" s="1137"/>
      <c r="AI18" s="1137"/>
      <c r="AJ18" s="1138"/>
      <c r="AK18" s="1185"/>
      <c r="AL18" s="1186"/>
      <c r="AM18" s="1186"/>
      <c r="AN18" s="1186"/>
      <c r="AO18" s="1186"/>
      <c r="AP18" s="1186"/>
      <c r="AQ18" s="1186"/>
      <c r="AR18" s="1186"/>
      <c r="AS18" s="1186"/>
      <c r="AT18" s="1186"/>
      <c r="AU18" s="1183"/>
      <c r="AV18" s="1183"/>
      <c r="AW18" s="1183"/>
      <c r="AX18" s="1183"/>
      <c r="AY18" s="1184"/>
      <c r="AZ18" s="252"/>
      <c r="BA18" s="252"/>
      <c r="BB18" s="252"/>
      <c r="BC18" s="252"/>
      <c r="BD18" s="252"/>
      <c r="BE18" s="253"/>
      <c r="BF18" s="253"/>
      <c r="BG18" s="253"/>
      <c r="BH18" s="253"/>
      <c r="BI18" s="253"/>
      <c r="BJ18" s="253"/>
      <c r="BK18" s="253"/>
      <c r="BL18" s="253"/>
      <c r="BM18" s="253"/>
      <c r="BN18" s="253"/>
      <c r="BO18" s="253"/>
      <c r="BP18" s="253"/>
      <c r="BQ18" s="262">
        <v>12</v>
      </c>
      <c r="BR18" s="263"/>
      <c r="BS18" s="1113"/>
      <c r="BT18" s="1114"/>
      <c r="BU18" s="1114"/>
      <c r="BV18" s="1114"/>
      <c r="BW18" s="1114"/>
      <c r="BX18" s="1114"/>
      <c r="BY18" s="1114"/>
      <c r="BZ18" s="1114"/>
      <c r="CA18" s="1114"/>
      <c r="CB18" s="1114"/>
      <c r="CC18" s="1114"/>
      <c r="CD18" s="1114"/>
      <c r="CE18" s="1114"/>
      <c r="CF18" s="1114"/>
      <c r="CG18" s="1115"/>
      <c r="CH18" s="1088"/>
      <c r="CI18" s="1089"/>
      <c r="CJ18" s="1089"/>
      <c r="CK18" s="1089"/>
      <c r="CL18" s="1090"/>
      <c r="CM18" s="1088"/>
      <c r="CN18" s="1089"/>
      <c r="CO18" s="1089"/>
      <c r="CP18" s="1089"/>
      <c r="CQ18" s="1090"/>
      <c r="CR18" s="1088"/>
      <c r="CS18" s="1089"/>
      <c r="CT18" s="1089"/>
      <c r="CU18" s="1089"/>
      <c r="CV18" s="1090"/>
      <c r="CW18" s="1088"/>
      <c r="CX18" s="1089"/>
      <c r="CY18" s="1089"/>
      <c r="CZ18" s="1089"/>
      <c r="DA18" s="1090"/>
      <c r="DB18" s="1088"/>
      <c r="DC18" s="1089"/>
      <c r="DD18" s="1089"/>
      <c r="DE18" s="1089"/>
      <c r="DF18" s="1090"/>
      <c r="DG18" s="1088"/>
      <c r="DH18" s="1089"/>
      <c r="DI18" s="1089"/>
      <c r="DJ18" s="1089"/>
      <c r="DK18" s="1090"/>
      <c r="DL18" s="1088"/>
      <c r="DM18" s="1089"/>
      <c r="DN18" s="1089"/>
      <c r="DO18" s="1089"/>
      <c r="DP18" s="1090"/>
      <c r="DQ18" s="1088"/>
      <c r="DR18" s="1089"/>
      <c r="DS18" s="1089"/>
      <c r="DT18" s="1089"/>
      <c r="DU18" s="1090"/>
      <c r="DV18" s="1091"/>
      <c r="DW18" s="1092"/>
      <c r="DX18" s="1092"/>
      <c r="DY18" s="1092"/>
      <c r="DZ18" s="1093"/>
      <c r="EA18" s="254"/>
    </row>
    <row r="19" spans="1:131" s="255" customFormat="1" ht="26.25" customHeight="1" x14ac:dyDescent="0.15">
      <c r="A19" s="261">
        <v>13</v>
      </c>
      <c r="B19" s="1130"/>
      <c r="C19" s="1131"/>
      <c r="D19" s="1131"/>
      <c r="E19" s="1131"/>
      <c r="F19" s="1131"/>
      <c r="G19" s="1131"/>
      <c r="H19" s="1131"/>
      <c r="I19" s="1131"/>
      <c r="J19" s="1131"/>
      <c r="K19" s="1131"/>
      <c r="L19" s="1131"/>
      <c r="M19" s="1131"/>
      <c r="N19" s="1131"/>
      <c r="O19" s="1131"/>
      <c r="P19" s="1132"/>
      <c r="Q19" s="1142"/>
      <c r="R19" s="1143"/>
      <c r="S19" s="1143"/>
      <c r="T19" s="1143"/>
      <c r="U19" s="1143"/>
      <c r="V19" s="1143"/>
      <c r="W19" s="1143"/>
      <c r="X19" s="1143"/>
      <c r="Y19" s="1143"/>
      <c r="Z19" s="1143"/>
      <c r="AA19" s="1143"/>
      <c r="AB19" s="1143"/>
      <c r="AC19" s="1143"/>
      <c r="AD19" s="1143"/>
      <c r="AE19" s="1144"/>
      <c r="AF19" s="1136"/>
      <c r="AG19" s="1137"/>
      <c r="AH19" s="1137"/>
      <c r="AI19" s="1137"/>
      <c r="AJ19" s="1138"/>
      <c r="AK19" s="1185"/>
      <c r="AL19" s="1186"/>
      <c r="AM19" s="1186"/>
      <c r="AN19" s="1186"/>
      <c r="AO19" s="1186"/>
      <c r="AP19" s="1186"/>
      <c r="AQ19" s="1186"/>
      <c r="AR19" s="1186"/>
      <c r="AS19" s="1186"/>
      <c r="AT19" s="1186"/>
      <c r="AU19" s="1183"/>
      <c r="AV19" s="1183"/>
      <c r="AW19" s="1183"/>
      <c r="AX19" s="1183"/>
      <c r="AY19" s="1184"/>
      <c r="AZ19" s="252"/>
      <c r="BA19" s="252"/>
      <c r="BB19" s="252"/>
      <c r="BC19" s="252"/>
      <c r="BD19" s="252"/>
      <c r="BE19" s="253"/>
      <c r="BF19" s="253"/>
      <c r="BG19" s="253"/>
      <c r="BH19" s="253"/>
      <c r="BI19" s="253"/>
      <c r="BJ19" s="253"/>
      <c r="BK19" s="253"/>
      <c r="BL19" s="253"/>
      <c r="BM19" s="253"/>
      <c r="BN19" s="253"/>
      <c r="BO19" s="253"/>
      <c r="BP19" s="253"/>
      <c r="BQ19" s="262">
        <v>13</v>
      </c>
      <c r="BR19" s="263"/>
      <c r="BS19" s="1113"/>
      <c r="BT19" s="1114"/>
      <c r="BU19" s="1114"/>
      <c r="BV19" s="1114"/>
      <c r="BW19" s="1114"/>
      <c r="BX19" s="1114"/>
      <c r="BY19" s="1114"/>
      <c r="BZ19" s="1114"/>
      <c r="CA19" s="1114"/>
      <c r="CB19" s="1114"/>
      <c r="CC19" s="1114"/>
      <c r="CD19" s="1114"/>
      <c r="CE19" s="1114"/>
      <c r="CF19" s="1114"/>
      <c r="CG19" s="1115"/>
      <c r="CH19" s="1088"/>
      <c r="CI19" s="1089"/>
      <c r="CJ19" s="1089"/>
      <c r="CK19" s="1089"/>
      <c r="CL19" s="1090"/>
      <c r="CM19" s="1088"/>
      <c r="CN19" s="1089"/>
      <c r="CO19" s="1089"/>
      <c r="CP19" s="1089"/>
      <c r="CQ19" s="1090"/>
      <c r="CR19" s="1088"/>
      <c r="CS19" s="1089"/>
      <c r="CT19" s="1089"/>
      <c r="CU19" s="1089"/>
      <c r="CV19" s="1090"/>
      <c r="CW19" s="1088"/>
      <c r="CX19" s="1089"/>
      <c r="CY19" s="1089"/>
      <c r="CZ19" s="1089"/>
      <c r="DA19" s="1090"/>
      <c r="DB19" s="1088"/>
      <c r="DC19" s="1089"/>
      <c r="DD19" s="1089"/>
      <c r="DE19" s="1089"/>
      <c r="DF19" s="1090"/>
      <c r="DG19" s="1088"/>
      <c r="DH19" s="1089"/>
      <c r="DI19" s="1089"/>
      <c r="DJ19" s="1089"/>
      <c r="DK19" s="1090"/>
      <c r="DL19" s="1088"/>
      <c r="DM19" s="1089"/>
      <c r="DN19" s="1089"/>
      <c r="DO19" s="1089"/>
      <c r="DP19" s="1090"/>
      <c r="DQ19" s="1088"/>
      <c r="DR19" s="1089"/>
      <c r="DS19" s="1089"/>
      <c r="DT19" s="1089"/>
      <c r="DU19" s="1090"/>
      <c r="DV19" s="1091"/>
      <c r="DW19" s="1092"/>
      <c r="DX19" s="1092"/>
      <c r="DY19" s="1092"/>
      <c r="DZ19" s="1093"/>
      <c r="EA19" s="254"/>
    </row>
    <row r="20" spans="1:131" s="255" customFormat="1" ht="26.25" customHeight="1" x14ac:dyDescent="0.15">
      <c r="A20" s="261">
        <v>14</v>
      </c>
      <c r="B20" s="1130"/>
      <c r="C20" s="1131"/>
      <c r="D20" s="1131"/>
      <c r="E20" s="1131"/>
      <c r="F20" s="1131"/>
      <c r="G20" s="1131"/>
      <c r="H20" s="1131"/>
      <c r="I20" s="1131"/>
      <c r="J20" s="1131"/>
      <c r="K20" s="1131"/>
      <c r="L20" s="1131"/>
      <c r="M20" s="1131"/>
      <c r="N20" s="1131"/>
      <c r="O20" s="1131"/>
      <c r="P20" s="1132"/>
      <c r="Q20" s="1142"/>
      <c r="R20" s="1143"/>
      <c r="S20" s="1143"/>
      <c r="T20" s="1143"/>
      <c r="U20" s="1143"/>
      <c r="V20" s="1143"/>
      <c r="W20" s="1143"/>
      <c r="X20" s="1143"/>
      <c r="Y20" s="1143"/>
      <c r="Z20" s="1143"/>
      <c r="AA20" s="1143"/>
      <c r="AB20" s="1143"/>
      <c r="AC20" s="1143"/>
      <c r="AD20" s="1143"/>
      <c r="AE20" s="1144"/>
      <c r="AF20" s="1136"/>
      <c r="AG20" s="1137"/>
      <c r="AH20" s="1137"/>
      <c r="AI20" s="1137"/>
      <c r="AJ20" s="1138"/>
      <c r="AK20" s="1185"/>
      <c r="AL20" s="1186"/>
      <c r="AM20" s="1186"/>
      <c r="AN20" s="1186"/>
      <c r="AO20" s="1186"/>
      <c r="AP20" s="1186"/>
      <c r="AQ20" s="1186"/>
      <c r="AR20" s="1186"/>
      <c r="AS20" s="1186"/>
      <c r="AT20" s="1186"/>
      <c r="AU20" s="1183"/>
      <c r="AV20" s="1183"/>
      <c r="AW20" s="1183"/>
      <c r="AX20" s="1183"/>
      <c r="AY20" s="1184"/>
      <c r="AZ20" s="252"/>
      <c r="BA20" s="252"/>
      <c r="BB20" s="252"/>
      <c r="BC20" s="252"/>
      <c r="BD20" s="252"/>
      <c r="BE20" s="253"/>
      <c r="BF20" s="253"/>
      <c r="BG20" s="253"/>
      <c r="BH20" s="253"/>
      <c r="BI20" s="253"/>
      <c r="BJ20" s="253"/>
      <c r="BK20" s="253"/>
      <c r="BL20" s="253"/>
      <c r="BM20" s="253"/>
      <c r="BN20" s="253"/>
      <c r="BO20" s="253"/>
      <c r="BP20" s="253"/>
      <c r="BQ20" s="262">
        <v>14</v>
      </c>
      <c r="BR20" s="263"/>
      <c r="BS20" s="1113"/>
      <c r="BT20" s="1114"/>
      <c r="BU20" s="1114"/>
      <c r="BV20" s="1114"/>
      <c r="BW20" s="1114"/>
      <c r="BX20" s="1114"/>
      <c r="BY20" s="1114"/>
      <c r="BZ20" s="1114"/>
      <c r="CA20" s="1114"/>
      <c r="CB20" s="1114"/>
      <c r="CC20" s="1114"/>
      <c r="CD20" s="1114"/>
      <c r="CE20" s="1114"/>
      <c r="CF20" s="1114"/>
      <c r="CG20" s="1115"/>
      <c r="CH20" s="1088"/>
      <c r="CI20" s="1089"/>
      <c r="CJ20" s="1089"/>
      <c r="CK20" s="1089"/>
      <c r="CL20" s="1090"/>
      <c r="CM20" s="1088"/>
      <c r="CN20" s="1089"/>
      <c r="CO20" s="1089"/>
      <c r="CP20" s="1089"/>
      <c r="CQ20" s="1090"/>
      <c r="CR20" s="1088"/>
      <c r="CS20" s="1089"/>
      <c r="CT20" s="1089"/>
      <c r="CU20" s="1089"/>
      <c r="CV20" s="1090"/>
      <c r="CW20" s="1088"/>
      <c r="CX20" s="1089"/>
      <c r="CY20" s="1089"/>
      <c r="CZ20" s="1089"/>
      <c r="DA20" s="1090"/>
      <c r="DB20" s="1088"/>
      <c r="DC20" s="1089"/>
      <c r="DD20" s="1089"/>
      <c r="DE20" s="1089"/>
      <c r="DF20" s="1090"/>
      <c r="DG20" s="1088"/>
      <c r="DH20" s="1089"/>
      <c r="DI20" s="1089"/>
      <c r="DJ20" s="1089"/>
      <c r="DK20" s="1090"/>
      <c r="DL20" s="1088"/>
      <c r="DM20" s="1089"/>
      <c r="DN20" s="1089"/>
      <c r="DO20" s="1089"/>
      <c r="DP20" s="1090"/>
      <c r="DQ20" s="1088"/>
      <c r="DR20" s="1089"/>
      <c r="DS20" s="1089"/>
      <c r="DT20" s="1089"/>
      <c r="DU20" s="1090"/>
      <c r="DV20" s="1091"/>
      <c r="DW20" s="1092"/>
      <c r="DX20" s="1092"/>
      <c r="DY20" s="1092"/>
      <c r="DZ20" s="1093"/>
      <c r="EA20" s="254"/>
    </row>
    <row r="21" spans="1:131" s="255" customFormat="1" ht="26.25" customHeight="1" thickBot="1" x14ac:dyDescent="0.2">
      <c r="A21" s="261">
        <v>15</v>
      </c>
      <c r="B21" s="1130"/>
      <c r="C21" s="1131"/>
      <c r="D21" s="1131"/>
      <c r="E21" s="1131"/>
      <c r="F21" s="1131"/>
      <c r="G21" s="1131"/>
      <c r="H21" s="1131"/>
      <c r="I21" s="1131"/>
      <c r="J21" s="1131"/>
      <c r="K21" s="1131"/>
      <c r="L21" s="1131"/>
      <c r="M21" s="1131"/>
      <c r="N21" s="1131"/>
      <c r="O21" s="1131"/>
      <c r="P21" s="1132"/>
      <c r="Q21" s="1142"/>
      <c r="R21" s="1143"/>
      <c r="S21" s="1143"/>
      <c r="T21" s="1143"/>
      <c r="U21" s="1143"/>
      <c r="V21" s="1143"/>
      <c r="W21" s="1143"/>
      <c r="X21" s="1143"/>
      <c r="Y21" s="1143"/>
      <c r="Z21" s="1143"/>
      <c r="AA21" s="1143"/>
      <c r="AB21" s="1143"/>
      <c r="AC21" s="1143"/>
      <c r="AD21" s="1143"/>
      <c r="AE21" s="1144"/>
      <c r="AF21" s="1136"/>
      <c r="AG21" s="1137"/>
      <c r="AH21" s="1137"/>
      <c r="AI21" s="1137"/>
      <c r="AJ21" s="1138"/>
      <c r="AK21" s="1185"/>
      <c r="AL21" s="1186"/>
      <c r="AM21" s="1186"/>
      <c r="AN21" s="1186"/>
      <c r="AO21" s="1186"/>
      <c r="AP21" s="1186"/>
      <c r="AQ21" s="1186"/>
      <c r="AR21" s="1186"/>
      <c r="AS21" s="1186"/>
      <c r="AT21" s="1186"/>
      <c r="AU21" s="1183"/>
      <c r="AV21" s="1183"/>
      <c r="AW21" s="1183"/>
      <c r="AX21" s="1183"/>
      <c r="AY21" s="1184"/>
      <c r="AZ21" s="252"/>
      <c r="BA21" s="252"/>
      <c r="BB21" s="252"/>
      <c r="BC21" s="252"/>
      <c r="BD21" s="252"/>
      <c r="BE21" s="253"/>
      <c r="BF21" s="253"/>
      <c r="BG21" s="253"/>
      <c r="BH21" s="253"/>
      <c r="BI21" s="253"/>
      <c r="BJ21" s="253"/>
      <c r="BK21" s="253"/>
      <c r="BL21" s="253"/>
      <c r="BM21" s="253"/>
      <c r="BN21" s="253"/>
      <c r="BO21" s="253"/>
      <c r="BP21" s="253"/>
      <c r="BQ21" s="262">
        <v>15</v>
      </c>
      <c r="BR21" s="263"/>
      <c r="BS21" s="1113"/>
      <c r="BT21" s="1114"/>
      <c r="BU21" s="1114"/>
      <c r="BV21" s="1114"/>
      <c r="BW21" s="1114"/>
      <c r="BX21" s="1114"/>
      <c r="BY21" s="1114"/>
      <c r="BZ21" s="1114"/>
      <c r="CA21" s="1114"/>
      <c r="CB21" s="1114"/>
      <c r="CC21" s="1114"/>
      <c r="CD21" s="1114"/>
      <c r="CE21" s="1114"/>
      <c r="CF21" s="1114"/>
      <c r="CG21" s="1115"/>
      <c r="CH21" s="1088"/>
      <c r="CI21" s="1089"/>
      <c r="CJ21" s="1089"/>
      <c r="CK21" s="1089"/>
      <c r="CL21" s="1090"/>
      <c r="CM21" s="1088"/>
      <c r="CN21" s="1089"/>
      <c r="CO21" s="1089"/>
      <c r="CP21" s="1089"/>
      <c r="CQ21" s="1090"/>
      <c r="CR21" s="1088"/>
      <c r="CS21" s="1089"/>
      <c r="CT21" s="1089"/>
      <c r="CU21" s="1089"/>
      <c r="CV21" s="1090"/>
      <c r="CW21" s="1088"/>
      <c r="CX21" s="1089"/>
      <c r="CY21" s="1089"/>
      <c r="CZ21" s="1089"/>
      <c r="DA21" s="1090"/>
      <c r="DB21" s="1088"/>
      <c r="DC21" s="1089"/>
      <c r="DD21" s="1089"/>
      <c r="DE21" s="1089"/>
      <c r="DF21" s="1090"/>
      <c r="DG21" s="1088"/>
      <c r="DH21" s="1089"/>
      <c r="DI21" s="1089"/>
      <c r="DJ21" s="1089"/>
      <c r="DK21" s="1090"/>
      <c r="DL21" s="1088"/>
      <c r="DM21" s="1089"/>
      <c r="DN21" s="1089"/>
      <c r="DO21" s="1089"/>
      <c r="DP21" s="1090"/>
      <c r="DQ21" s="1088"/>
      <c r="DR21" s="1089"/>
      <c r="DS21" s="1089"/>
      <c r="DT21" s="1089"/>
      <c r="DU21" s="1090"/>
      <c r="DV21" s="1091"/>
      <c r="DW21" s="1092"/>
      <c r="DX21" s="1092"/>
      <c r="DY21" s="1092"/>
      <c r="DZ21" s="1093"/>
      <c r="EA21" s="254"/>
    </row>
    <row r="22" spans="1:131" s="255" customFormat="1" ht="26.25" customHeight="1" x14ac:dyDescent="0.15">
      <c r="A22" s="261">
        <v>16</v>
      </c>
      <c r="B22" s="1130"/>
      <c r="C22" s="1131"/>
      <c r="D22" s="1131"/>
      <c r="E22" s="1131"/>
      <c r="F22" s="1131"/>
      <c r="G22" s="1131"/>
      <c r="H22" s="1131"/>
      <c r="I22" s="1131"/>
      <c r="J22" s="1131"/>
      <c r="K22" s="1131"/>
      <c r="L22" s="1131"/>
      <c r="M22" s="1131"/>
      <c r="N22" s="1131"/>
      <c r="O22" s="1131"/>
      <c r="P22" s="1132"/>
      <c r="Q22" s="1180"/>
      <c r="R22" s="1181"/>
      <c r="S22" s="1181"/>
      <c r="T22" s="1181"/>
      <c r="U22" s="1181"/>
      <c r="V22" s="1181"/>
      <c r="W22" s="1181"/>
      <c r="X22" s="1181"/>
      <c r="Y22" s="1181"/>
      <c r="Z22" s="1181"/>
      <c r="AA22" s="1181"/>
      <c r="AB22" s="1181"/>
      <c r="AC22" s="1181"/>
      <c r="AD22" s="1181"/>
      <c r="AE22" s="1182"/>
      <c r="AF22" s="1136"/>
      <c r="AG22" s="1137"/>
      <c r="AH22" s="1137"/>
      <c r="AI22" s="1137"/>
      <c r="AJ22" s="1138"/>
      <c r="AK22" s="1176"/>
      <c r="AL22" s="1177"/>
      <c r="AM22" s="1177"/>
      <c r="AN22" s="1177"/>
      <c r="AO22" s="1177"/>
      <c r="AP22" s="1177"/>
      <c r="AQ22" s="1177"/>
      <c r="AR22" s="1177"/>
      <c r="AS22" s="1177"/>
      <c r="AT22" s="1177"/>
      <c r="AU22" s="1178"/>
      <c r="AV22" s="1178"/>
      <c r="AW22" s="1178"/>
      <c r="AX22" s="1178"/>
      <c r="AY22" s="1179"/>
      <c r="AZ22" s="1128" t="s">
        <v>389</v>
      </c>
      <c r="BA22" s="1128"/>
      <c r="BB22" s="1128"/>
      <c r="BC22" s="1128"/>
      <c r="BD22" s="1129"/>
      <c r="BE22" s="253"/>
      <c r="BF22" s="253"/>
      <c r="BG22" s="253"/>
      <c r="BH22" s="253"/>
      <c r="BI22" s="253"/>
      <c r="BJ22" s="253"/>
      <c r="BK22" s="253"/>
      <c r="BL22" s="253"/>
      <c r="BM22" s="253"/>
      <c r="BN22" s="253"/>
      <c r="BO22" s="253"/>
      <c r="BP22" s="253"/>
      <c r="BQ22" s="262">
        <v>16</v>
      </c>
      <c r="BR22" s="263"/>
      <c r="BS22" s="1113"/>
      <c r="BT22" s="1114"/>
      <c r="BU22" s="1114"/>
      <c r="BV22" s="1114"/>
      <c r="BW22" s="1114"/>
      <c r="BX22" s="1114"/>
      <c r="BY22" s="1114"/>
      <c r="BZ22" s="1114"/>
      <c r="CA22" s="1114"/>
      <c r="CB22" s="1114"/>
      <c r="CC22" s="1114"/>
      <c r="CD22" s="1114"/>
      <c r="CE22" s="1114"/>
      <c r="CF22" s="1114"/>
      <c r="CG22" s="1115"/>
      <c r="CH22" s="1088"/>
      <c r="CI22" s="1089"/>
      <c r="CJ22" s="1089"/>
      <c r="CK22" s="1089"/>
      <c r="CL22" s="1090"/>
      <c r="CM22" s="1088"/>
      <c r="CN22" s="1089"/>
      <c r="CO22" s="1089"/>
      <c r="CP22" s="1089"/>
      <c r="CQ22" s="1090"/>
      <c r="CR22" s="1088"/>
      <c r="CS22" s="1089"/>
      <c r="CT22" s="1089"/>
      <c r="CU22" s="1089"/>
      <c r="CV22" s="1090"/>
      <c r="CW22" s="1088"/>
      <c r="CX22" s="1089"/>
      <c r="CY22" s="1089"/>
      <c r="CZ22" s="1089"/>
      <c r="DA22" s="1090"/>
      <c r="DB22" s="1088"/>
      <c r="DC22" s="1089"/>
      <c r="DD22" s="1089"/>
      <c r="DE22" s="1089"/>
      <c r="DF22" s="1090"/>
      <c r="DG22" s="1088"/>
      <c r="DH22" s="1089"/>
      <c r="DI22" s="1089"/>
      <c r="DJ22" s="1089"/>
      <c r="DK22" s="1090"/>
      <c r="DL22" s="1088"/>
      <c r="DM22" s="1089"/>
      <c r="DN22" s="1089"/>
      <c r="DO22" s="1089"/>
      <c r="DP22" s="1090"/>
      <c r="DQ22" s="1088"/>
      <c r="DR22" s="1089"/>
      <c r="DS22" s="1089"/>
      <c r="DT22" s="1089"/>
      <c r="DU22" s="1090"/>
      <c r="DV22" s="1091"/>
      <c r="DW22" s="1092"/>
      <c r="DX22" s="1092"/>
      <c r="DY22" s="1092"/>
      <c r="DZ22" s="1093"/>
      <c r="EA22" s="254"/>
    </row>
    <row r="23" spans="1:131" s="255" customFormat="1" ht="26.25" customHeight="1" thickBot="1" x14ac:dyDescent="0.2">
      <c r="A23" s="264" t="s">
        <v>390</v>
      </c>
      <c r="B23" s="1033" t="s">
        <v>391</v>
      </c>
      <c r="C23" s="1034"/>
      <c r="D23" s="1034"/>
      <c r="E23" s="1034"/>
      <c r="F23" s="1034"/>
      <c r="G23" s="1034"/>
      <c r="H23" s="1034"/>
      <c r="I23" s="1034"/>
      <c r="J23" s="1034"/>
      <c r="K23" s="1034"/>
      <c r="L23" s="1034"/>
      <c r="M23" s="1034"/>
      <c r="N23" s="1034"/>
      <c r="O23" s="1034"/>
      <c r="P23" s="1035"/>
      <c r="Q23" s="1167">
        <v>1901</v>
      </c>
      <c r="R23" s="1168"/>
      <c r="S23" s="1168"/>
      <c r="T23" s="1168"/>
      <c r="U23" s="1168"/>
      <c r="V23" s="1168">
        <v>1876</v>
      </c>
      <c r="W23" s="1168"/>
      <c r="X23" s="1168"/>
      <c r="Y23" s="1168"/>
      <c r="Z23" s="1168"/>
      <c r="AA23" s="1168">
        <v>25</v>
      </c>
      <c r="AB23" s="1168"/>
      <c r="AC23" s="1168"/>
      <c r="AD23" s="1168"/>
      <c r="AE23" s="1169"/>
      <c r="AF23" s="1170">
        <v>22</v>
      </c>
      <c r="AG23" s="1168"/>
      <c r="AH23" s="1168"/>
      <c r="AI23" s="1168"/>
      <c r="AJ23" s="1171"/>
      <c r="AK23" s="1172"/>
      <c r="AL23" s="1173"/>
      <c r="AM23" s="1173"/>
      <c r="AN23" s="1173"/>
      <c r="AO23" s="1173"/>
      <c r="AP23" s="1168">
        <v>1548</v>
      </c>
      <c r="AQ23" s="1168"/>
      <c r="AR23" s="1168"/>
      <c r="AS23" s="1168"/>
      <c r="AT23" s="1168"/>
      <c r="AU23" s="1174"/>
      <c r="AV23" s="1174"/>
      <c r="AW23" s="1174"/>
      <c r="AX23" s="1174"/>
      <c r="AY23" s="1175"/>
      <c r="AZ23" s="1164" t="s">
        <v>392</v>
      </c>
      <c r="BA23" s="1165"/>
      <c r="BB23" s="1165"/>
      <c r="BC23" s="1165"/>
      <c r="BD23" s="1166"/>
      <c r="BE23" s="253"/>
      <c r="BF23" s="253"/>
      <c r="BG23" s="253"/>
      <c r="BH23" s="253"/>
      <c r="BI23" s="253"/>
      <c r="BJ23" s="253"/>
      <c r="BK23" s="253"/>
      <c r="BL23" s="253"/>
      <c r="BM23" s="253"/>
      <c r="BN23" s="253"/>
      <c r="BO23" s="253"/>
      <c r="BP23" s="253"/>
      <c r="BQ23" s="262">
        <v>17</v>
      </c>
      <c r="BR23" s="263"/>
      <c r="BS23" s="1113"/>
      <c r="BT23" s="1114"/>
      <c r="BU23" s="1114"/>
      <c r="BV23" s="1114"/>
      <c r="BW23" s="1114"/>
      <c r="BX23" s="1114"/>
      <c r="BY23" s="1114"/>
      <c r="BZ23" s="1114"/>
      <c r="CA23" s="1114"/>
      <c r="CB23" s="1114"/>
      <c r="CC23" s="1114"/>
      <c r="CD23" s="1114"/>
      <c r="CE23" s="1114"/>
      <c r="CF23" s="1114"/>
      <c r="CG23" s="1115"/>
      <c r="CH23" s="1088"/>
      <c r="CI23" s="1089"/>
      <c r="CJ23" s="1089"/>
      <c r="CK23" s="1089"/>
      <c r="CL23" s="1090"/>
      <c r="CM23" s="1088"/>
      <c r="CN23" s="1089"/>
      <c r="CO23" s="1089"/>
      <c r="CP23" s="1089"/>
      <c r="CQ23" s="1090"/>
      <c r="CR23" s="1088"/>
      <c r="CS23" s="1089"/>
      <c r="CT23" s="1089"/>
      <c r="CU23" s="1089"/>
      <c r="CV23" s="1090"/>
      <c r="CW23" s="1088"/>
      <c r="CX23" s="1089"/>
      <c r="CY23" s="1089"/>
      <c r="CZ23" s="1089"/>
      <c r="DA23" s="1090"/>
      <c r="DB23" s="1088"/>
      <c r="DC23" s="1089"/>
      <c r="DD23" s="1089"/>
      <c r="DE23" s="1089"/>
      <c r="DF23" s="1090"/>
      <c r="DG23" s="1088"/>
      <c r="DH23" s="1089"/>
      <c r="DI23" s="1089"/>
      <c r="DJ23" s="1089"/>
      <c r="DK23" s="1090"/>
      <c r="DL23" s="1088"/>
      <c r="DM23" s="1089"/>
      <c r="DN23" s="1089"/>
      <c r="DO23" s="1089"/>
      <c r="DP23" s="1090"/>
      <c r="DQ23" s="1088"/>
      <c r="DR23" s="1089"/>
      <c r="DS23" s="1089"/>
      <c r="DT23" s="1089"/>
      <c r="DU23" s="1090"/>
      <c r="DV23" s="1091"/>
      <c r="DW23" s="1092"/>
      <c r="DX23" s="1092"/>
      <c r="DY23" s="1092"/>
      <c r="DZ23" s="1093"/>
      <c r="EA23" s="254"/>
    </row>
    <row r="24" spans="1:131" s="255" customFormat="1" ht="26.25" customHeight="1" x14ac:dyDescent="0.15">
      <c r="A24" s="1163" t="s">
        <v>393</v>
      </c>
      <c r="B24" s="1163"/>
      <c r="C24" s="1163"/>
      <c r="D24" s="1163"/>
      <c r="E24" s="1163"/>
      <c r="F24" s="1163"/>
      <c r="G24" s="1163"/>
      <c r="H24" s="1163"/>
      <c r="I24" s="1163"/>
      <c r="J24" s="1163"/>
      <c r="K24" s="1163"/>
      <c r="L24" s="1163"/>
      <c r="M24" s="1163"/>
      <c r="N24" s="1163"/>
      <c r="O24" s="1163"/>
      <c r="P24" s="1163"/>
      <c r="Q24" s="1163"/>
      <c r="R24" s="1163"/>
      <c r="S24" s="1163"/>
      <c r="T24" s="1163"/>
      <c r="U24" s="1163"/>
      <c r="V24" s="1163"/>
      <c r="W24" s="1163"/>
      <c r="X24" s="1163"/>
      <c r="Y24" s="1163"/>
      <c r="Z24" s="1163"/>
      <c r="AA24" s="1163"/>
      <c r="AB24" s="1163"/>
      <c r="AC24" s="1163"/>
      <c r="AD24" s="1163"/>
      <c r="AE24" s="1163"/>
      <c r="AF24" s="1163"/>
      <c r="AG24" s="1163"/>
      <c r="AH24" s="1163"/>
      <c r="AI24" s="1163"/>
      <c r="AJ24" s="1163"/>
      <c r="AK24" s="1163"/>
      <c r="AL24" s="1163"/>
      <c r="AM24" s="1163"/>
      <c r="AN24" s="1163"/>
      <c r="AO24" s="1163"/>
      <c r="AP24" s="1163"/>
      <c r="AQ24" s="1163"/>
      <c r="AR24" s="1163"/>
      <c r="AS24" s="1163"/>
      <c r="AT24" s="1163"/>
      <c r="AU24" s="1163"/>
      <c r="AV24" s="1163"/>
      <c r="AW24" s="1163"/>
      <c r="AX24" s="1163"/>
      <c r="AY24" s="1163"/>
      <c r="AZ24" s="252"/>
      <c r="BA24" s="252"/>
      <c r="BB24" s="252"/>
      <c r="BC24" s="252"/>
      <c r="BD24" s="252"/>
      <c r="BE24" s="253"/>
      <c r="BF24" s="253"/>
      <c r="BG24" s="253"/>
      <c r="BH24" s="253"/>
      <c r="BI24" s="253"/>
      <c r="BJ24" s="253"/>
      <c r="BK24" s="253"/>
      <c r="BL24" s="253"/>
      <c r="BM24" s="253"/>
      <c r="BN24" s="253"/>
      <c r="BO24" s="253"/>
      <c r="BP24" s="253"/>
      <c r="BQ24" s="262">
        <v>18</v>
      </c>
      <c r="BR24" s="263"/>
      <c r="BS24" s="1113"/>
      <c r="BT24" s="1114"/>
      <c r="BU24" s="1114"/>
      <c r="BV24" s="1114"/>
      <c r="BW24" s="1114"/>
      <c r="BX24" s="1114"/>
      <c r="BY24" s="1114"/>
      <c r="BZ24" s="1114"/>
      <c r="CA24" s="1114"/>
      <c r="CB24" s="1114"/>
      <c r="CC24" s="1114"/>
      <c r="CD24" s="1114"/>
      <c r="CE24" s="1114"/>
      <c r="CF24" s="1114"/>
      <c r="CG24" s="1115"/>
      <c r="CH24" s="1088"/>
      <c r="CI24" s="1089"/>
      <c r="CJ24" s="1089"/>
      <c r="CK24" s="1089"/>
      <c r="CL24" s="1090"/>
      <c r="CM24" s="1088"/>
      <c r="CN24" s="1089"/>
      <c r="CO24" s="1089"/>
      <c r="CP24" s="1089"/>
      <c r="CQ24" s="1090"/>
      <c r="CR24" s="1088"/>
      <c r="CS24" s="1089"/>
      <c r="CT24" s="1089"/>
      <c r="CU24" s="1089"/>
      <c r="CV24" s="1090"/>
      <c r="CW24" s="1088"/>
      <c r="CX24" s="1089"/>
      <c r="CY24" s="1089"/>
      <c r="CZ24" s="1089"/>
      <c r="DA24" s="1090"/>
      <c r="DB24" s="1088"/>
      <c r="DC24" s="1089"/>
      <c r="DD24" s="1089"/>
      <c r="DE24" s="1089"/>
      <c r="DF24" s="1090"/>
      <c r="DG24" s="1088"/>
      <c r="DH24" s="1089"/>
      <c r="DI24" s="1089"/>
      <c r="DJ24" s="1089"/>
      <c r="DK24" s="1090"/>
      <c r="DL24" s="1088"/>
      <c r="DM24" s="1089"/>
      <c r="DN24" s="1089"/>
      <c r="DO24" s="1089"/>
      <c r="DP24" s="1090"/>
      <c r="DQ24" s="1088"/>
      <c r="DR24" s="1089"/>
      <c r="DS24" s="1089"/>
      <c r="DT24" s="1089"/>
      <c r="DU24" s="1090"/>
      <c r="DV24" s="1091"/>
      <c r="DW24" s="1092"/>
      <c r="DX24" s="1092"/>
      <c r="DY24" s="1092"/>
      <c r="DZ24" s="1093"/>
      <c r="EA24" s="254"/>
    </row>
    <row r="25" spans="1:131" s="247" customFormat="1" ht="26.25" customHeight="1" thickBot="1" x14ac:dyDescent="0.2">
      <c r="A25" s="1162" t="s">
        <v>394</v>
      </c>
      <c r="B25" s="1162"/>
      <c r="C25" s="1162"/>
      <c r="D25" s="1162"/>
      <c r="E25" s="1162"/>
      <c r="F25" s="1162"/>
      <c r="G25" s="1162"/>
      <c r="H25" s="1162"/>
      <c r="I25" s="1162"/>
      <c r="J25" s="1162"/>
      <c r="K25" s="1162"/>
      <c r="L25" s="1162"/>
      <c r="M25" s="1162"/>
      <c r="N25" s="1162"/>
      <c r="O25" s="1162"/>
      <c r="P25" s="1162"/>
      <c r="Q25" s="1162"/>
      <c r="R25" s="1162"/>
      <c r="S25" s="1162"/>
      <c r="T25" s="1162"/>
      <c r="U25" s="1162"/>
      <c r="V25" s="1162"/>
      <c r="W25" s="1162"/>
      <c r="X25" s="1162"/>
      <c r="Y25" s="1162"/>
      <c r="Z25" s="1162"/>
      <c r="AA25" s="1162"/>
      <c r="AB25" s="1162"/>
      <c r="AC25" s="1162"/>
      <c r="AD25" s="1162"/>
      <c r="AE25" s="1162"/>
      <c r="AF25" s="1162"/>
      <c r="AG25" s="1162"/>
      <c r="AH25" s="1162"/>
      <c r="AI25" s="1162"/>
      <c r="AJ25" s="1162"/>
      <c r="AK25" s="1162"/>
      <c r="AL25" s="1162"/>
      <c r="AM25" s="1162"/>
      <c r="AN25" s="1162"/>
      <c r="AO25" s="1162"/>
      <c r="AP25" s="1162"/>
      <c r="AQ25" s="1162"/>
      <c r="AR25" s="1162"/>
      <c r="AS25" s="1162"/>
      <c r="AT25" s="1162"/>
      <c r="AU25" s="1162"/>
      <c r="AV25" s="1162"/>
      <c r="AW25" s="1162"/>
      <c r="AX25" s="1162"/>
      <c r="AY25" s="1162"/>
      <c r="AZ25" s="1162"/>
      <c r="BA25" s="1162"/>
      <c r="BB25" s="1162"/>
      <c r="BC25" s="1162"/>
      <c r="BD25" s="1162"/>
      <c r="BE25" s="1162"/>
      <c r="BF25" s="1162"/>
      <c r="BG25" s="1162"/>
      <c r="BH25" s="1162"/>
      <c r="BI25" s="1162"/>
      <c r="BJ25" s="252"/>
      <c r="BK25" s="252"/>
      <c r="BL25" s="252"/>
      <c r="BM25" s="252"/>
      <c r="BN25" s="252"/>
      <c r="BO25" s="265"/>
      <c r="BP25" s="265"/>
      <c r="BQ25" s="262">
        <v>19</v>
      </c>
      <c r="BR25" s="263"/>
      <c r="BS25" s="1113"/>
      <c r="BT25" s="1114"/>
      <c r="BU25" s="1114"/>
      <c r="BV25" s="1114"/>
      <c r="BW25" s="1114"/>
      <c r="BX25" s="1114"/>
      <c r="BY25" s="1114"/>
      <c r="BZ25" s="1114"/>
      <c r="CA25" s="1114"/>
      <c r="CB25" s="1114"/>
      <c r="CC25" s="1114"/>
      <c r="CD25" s="1114"/>
      <c r="CE25" s="1114"/>
      <c r="CF25" s="1114"/>
      <c r="CG25" s="1115"/>
      <c r="CH25" s="1088"/>
      <c r="CI25" s="1089"/>
      <c r="CJ25" s="1089"/>
      <c r="CK25" s="1089"/>
      <c r="CL25" s="1090"/>
      <c r="CM25" s="1088"/>
      <c r="CN25" s="1089"/>
      <c r="CO25" s="1089"/>
      <c r="CP25" s="1089"/>
      <c r="CQ25" s="1090"/>
      <c r="CR25" s="1088"/>
      <c r="CS25" s="1089"/>
      <c r="CT25" s="1089"/>
      <c r="CU25" s="1089"/>
      <c r="CV25" s="1090"/>
      <c r="CW25" s="1088"/>
      <c r="CX25" s="1089"/>
      <c r="CY25" s="1089"/>
      <c r="CZ25" s="1089"/>
      <c r="DA25" s="1090"/>
      <c r="DB25" s="1088"/>
      <c r="DC25" s="1089"/>
      <c r="DD25" s="1089"/>
      <c r="DE25" s="1089"/>
      <c r="DF25" s="1090"/>
      <c r="DG25" s="1088"/>
      <c r="DH25" s="1089"/>
      <c r="DI25" s="1089"/>
      <c r="DJ25" s="1089"/>
      <c r="DK25" s="1090"/>
      <c r="DL25" s="1088"/>
      <c r="DM25" s="1089"/>
      <c r="DN25" s="1089"/>
      <c r="DO25" s="1089"/>
      <c r="DP25" s="1090"/>
      <c r="DQ25" s="1088"/>
      <c r="DR25" s="1089"/>
      <c r="DS25" s="1089"/>
      <c r="DT25" s="1089"/>
      <c r="DU25" s="1090"/>
      <c r="DV25" s="1091"/>
      <c r="DW25" s="1092"/>
      <c r="DX25" s="1092"/>
      <c r="DY25" s="1092"/>
      <c r="DZ25" s="1093"/>
      <c r="EA25" s="246"/>
    </row>
    <row r="26" spans="1:131" s="247" customFormat="1" ht="26.25" customHeight="1" x14ac:dyDescent="0.15">
      <c r="A26" s="1094" t="s">
        <v>371</v>
      </c>
      <c r="B26" s="1095"/>
      <c r="C26" s="1095"/>
      <c r="D26" s="1095"/>
      <c r="E26" s="1095"/>
      <c r="F26" s="1095"/>
      <c r="G26" s="1095"/>
      <c r="H26" s="1095"/>
      <c r="I26" s="1095"/>
      <c r="J26" s="1095"/>
      <c r="K26" s="1095"/>
      <c r="L26" s="1095"/>
      <c r="M26" s="1095"/>
      <c r="N26" s="1095"/>
      <c r="O26" s="1095"/>
      <c r="P26" s="1096"/>
      <c r="Q26" s="1100" t="s">
        <v>395</v>
      </c>
      <c r="R26" s="1101"/>
      <c r="S26" s="1101"/>
      <c r="T26" s="1101"/>
      <c r="U26" s="1102"/>
      <c r="V26" s="1100" t="s">
        <v>396</v>
      </c>
      <c r="W26" s="1101"/>
      <c r="X26" s="1101"/>
      <c r="Y26" s="1101"/>
      <c r="Z26" s="1102"/>
      <c r="AA26" s="1100" t="s">
        <v>397</v>
      </c>
      <c r="AB26" s="1101"/>
      <c r="AC26" s="1101"/>
      <c r="AD26" s="1101"/>
      <c r="AE26" s="1101"/>
      <c r="AF26" s="1158" t="s">
        <v>398</v>
      </c>
      <c r="AG26" s="1107"/>
      <c r="AH26" s="1107"/>
      <c r="AI26" s="1107"/>
      <c r="AJ26" s="1159"/>
      <c r="AK26" s="1101" t="s">
        <v>399</v>
      </c>
      <c r="AL26" s="1101"/>
      <c r="AM26" s="1101"/>
      <c r="AN26" s="1101"/>
      <c r="AO26" s="1102"/>
      <c r="AP26" s="1100" t="s">
        <v>400</v>
      </c>
      <c r="AQ26" s="1101"/>
      <c r="AR26" s="1101"/>
      <c r="AS26" s="1101"/>
      <c r="AT26" s="1102"/>
      <c r="AU26" s="1100" t="s">
        <v>401</v>
      </c>
      <c r="AV26" s="1101"/>
      <c r="AW26" s="1101"/>
      <c r="AX26" s="1101"/>
      <c r="AY26" s="1102"/>
      <c r="AZ26" s="1100" t="s">
        <v>402</v>
      </c>
      <c r="BA26" s="1101"/>
      <c r="BB26" s="1101"/>
      <c r="BC26" s="1101"/>
      <c r="BD26" s="1102"/>
      <c r="BE26" s="1100" t="s">
        <v>378</v>
      </c>
      <c r="BF26" s="1101"/>
      <c r="BG26" s="1101"/>
      <c r="BH26" s="1101"/>
      <c r="BI26" s="1116"/>
      <c r="BJ26" s="252"/>
      <c r="BK26" s="252"/>
      <c r="BL26" s="252"/>
      <c r="BM26" s="252"/>
      <c r="BN26" s="252"/>
      <c r="BO26" s="265"/>
      <c r="BP26" s="265"/>
      <c r="BQ26" s="262">
        <v>20</v>
      </c>
      <c r="BR26" s="263"/>
      <c r="BS26" s="1113"/>
      <c r="BT26" s="1114"/>
      <c r="BU26" s="1114"/>
      <c r="BV26" s="1114"/>
      <c r="BW26" s="1114"/>
      <c r="BX26" s="1114"/>
      <c r="BY26" s="1114"/>
      <c r="BZ26" s="1114"/>
      <c r="CA26" s="1114"/>
      <c r="CB26" s="1114"/>
      <c r="CC26" s="1114"/>
      <c r="CD26" s="1114"/>
      <c r="CE26" s="1114"/>
      <c r="CF26" s="1114"/>
      <c r="CG26" s="1115"/>
      <c r="CH26" s="1088"/>
      <c r="CI26" s="1089"/>
      <c r="CJ26" s="1089"/>
      <c r="CK26" s="1089"/>
      <c r="CL26" s="1090"/>
      <c r="CM26" s="1088"/>
      <c r="CN26" s="1089"/>
      <c r="CO26" s="1089"/>
      <c r="CP26" s="1089"/>
      <c r="CQ26" s="1090"/>
      <c r="CR26" s="1088"/>
      <c r="CS26" s="1089"/>
      <c r="CT26" s="1089"/>
      <c r="CU26" s="1089"/>
      <c r="CV26" s="1090"/>
      <c r="CW26" s="1088"/>
      <c r="CX26" s="1089"/>
      <c r="CY26" s="1089"/>
      <c r="CZ26" s="1089"/>
      <c r="DA26" s="1090"/>
      <c r="DB26" s="1088"/>
      <c r="DC26" s="1089"/>
      <c r="DD26" s="1089"/>
      <c r="DE26" s="1089"/>
      <c r="DF26" s="1090"/>
      <c r="DG26" s="1088"/>
      <c r="DH26" s="1089"/>
      <c r="DI26" s="1089"/>
      <c r="DJ26" s="1089"/>
      <c r="DK26" s="1090"/>
      <c r="DL26" s="1088"/>
      <c r="DM26" s="1089"/>
      <c r="DN26" s="1089"/>
      <c r="DO26" s="1089"/>
      <c r="DP26" s="1090"/>
      <c r="DQ26" s="1088"/>
      <c r="DR26" s="1089"/>
      <c r="DS26" s="1089"/>
      <c r="DT26" s="1089"/>
      <c r="DU26" s="1090"/>
      <c r="DV26" s="1091"/>
      <c r="DW26" s="1092"/>
      <c r="DX26" s="1092"/>
      <c r="DY26" s="1092"/>
      <c r="DZ26" s="1093"/>
      <c r="EA26" s="246"/>
    </row>
    <row r="27" spans="1:131" s="247" customFormat="1" ht="26.25" customHeight="1" thickBot="1" x14ac:dyDescent="0.2">
      <c r="A27" s="1097"/>
      <c r="B27" s="1098"/>
      <c r="C27" s="1098"/>
      <c r="D27" s="1098"/>
      <c r="E27" s="1098"/>
      <c r="F27" s="1098"/>
      <c r="G27" s="1098"/>
      <c r="H27" s="1098"/>
      <c r="I27" s="1098"/>
      <c r="J27" s="1098"/>
      <c r="K27" s="1098"/>
      <c r="L27" s="1098"/>
      <c r="M27" s="1098"/>
      <c r="N27" s="1098"/>
      <c r="O27" s="1098"/>
      <c r="P27" s="1099"/>
      <c r="Q27" s="1103"/>
      <c r="R27" s="1104"/>
      <c r="S27" s="1104"/>
      <c r="T27" s="1104"/>
      <c r="U27" s="1105"/>
      <c r="V27" s="1103"/>
      <c r="W27" s="1104"/>
      <c r="X27" s="1104"/>
      <c r="Y27" s="1104"/>
      <c r="Z27" s="1105"/>
      <c r="AA27" s="1103"/>
      <c r="AB27" s="1104"/>
      <c r="AC27" s="1104"/>
      <c r="AD27" s="1104"/>
      <c r="AE27" s="1104"/>
      <c r="AF27" s="1160"/>
      <c r="AG27" s="1110"/>
      <c r="AH27" s="1110"/>
      <c r="AI27" s="1110"/>
      <c r="AJ27" s="1161"/>
      <c r="AK27" s="1104"/>
      <c r="AL27" s="1104"/>
      <c r="AM27" s="1104"/>
      <c r="AN27" s="1104"/>
      <c r="AO27" s="1105"/>
      <c r="AP27" s="1103"/>
      <c r="AQ27" s="1104"/>
      <c r="AR27" s="1104"/>
      <c r="AS27" s="1104"/>
      <c r="AT27" s="1105"/>
      <c r="AU27" s="1103"/>
      <c r="AV27" s="1104"/>
      <c r="AW27" s="1104"/>
      <c r="AX27" s="1104"/>
      <c r="AY27" s="1105"/>
      <c r="AZ27" s="1103"/>
      <c r="BA27" s="1104"/>
      <c r="BB27" s="1104"/>
      <c r="BC27" s="1104"/>
      <c r="BD27" s="1105"/>
      <c r="BE27" s="1103"/>
      <c r="BF27" s="1104"/>
      <c r="BG27" s="1104"/>
      <c r="BH27" s="1104"/>
      <c r="BI27" s="1117"/>
      <c r="BJ27" s="252"/>
      <c r="BK27" s="252"/>
      <c r="BL27" s="252"/>
      <c r="BM27" s="252"/>
      <c r="BN27" s="252"/>
      <c r="BO27" s="265"/>
      <c r="BP27" s="265"/>
      <c r="BQ27" s="262">
        <v>21</v>
      </c>
      <c r="BR27" s="263"/>
      <c r="BS27" s="1113"/>
      <c r="BT27" s="1114"/>
      <c r="BU27" s="1114"/>
      <c r="BV27" s="1114"/>
      <c r="BW27" s="1114"/>
      <c r="BX27" s="1114"/>
      <c r="BY27" s="1114"/>
      <c r="BZ27" s="1114"/>
      <c r="CA27" s="1114"/>
      <c r="CB27" s="1114"/>
      <c r="CC27" s="1114"/>
      <c r="CD27" s="1114"/>
      <c r="CE27" s="1114"/>
      <c r="CF27" s="1114"/>
      <c r="CG27" s="1115"/>
      <c r="CH27" s="1088"/>
      <c r="CI27" s="1089"/>
      <c r="CJ27" s="1089"/>
      <c r="CK27" s="1089"/>
      <c r="CL27" s="1090"/>
      <c r="CM27" s="1088"/>
      <c r="CN27" s="1089"/>
      <c r="CO27" s="1089"/>
      <c r="CP27" s="1089"/>
      <c r="CQ27" s="1090"/>
      <c r="CR27" s="1088"/>
      <c r="CS27" s="1089"/>
      <c r="CT27" s="1089"/>
      <c r="CU27" s="1089"/>
      <c r="CV27" s="1090"/>
      <c r="CW27" s="1088"/>
      <c r="CX27" s="1089"/>
      <c r="CY27" s="1089"/>
      <c r="CZ27" s="1089"/>
      <c r="DA27" s="1090"/>
      <c r="DB27" s="1088"/>
      <c r="DC27" s="1089"/>
      <c r="DD27" s="1089"/>
      <c r="DE27" s="1089"/>
      <c r="DF27" s="1090"/>
      <c r="DG27" s="1088"/>
      <c r="DH27" s="1089"/>
      <c r="DI27" s="1089"/>
      <c r="DJ27" s="1089"/>
      <c r="DK27" s="1090"/>
      <c r="DL27" s="1088"/>
      <c r="DM27" s="1089"/>
      <c r="DN27" s="1089"/>
      <c r="DO27" s="1089"/>
      <c r="DP27" s="1090"/>
      <c r="DQ27" s="1088"/>
      <c r="DR27" s="1089"/>
      <c r="DS27" s="1089"/>
      <c r="DT27" s="1089"/>
      <c r="DU27" s="1090"/>
      <c r="DV27" s="1091"/>
      <c r="DW27" s="1092"/>
      <c r="DX27" s="1092"/>
      <c r="DY27" s="1092"/>
      <c r="DZ27" s="1093"/>
      <c r="EA27" s="246"/>
    </row>
    <row r="28" spans="1:131" s="247" customFormat="1" ht="26.25" customHeight="1" thickTop="1" x14ac:dyDescent="0.15">
      <c r="A28" s="266">
        <v>1</v>
      </c>
      <c r="B28" s="1149" t="s">
        <v>403</v>
      </c>
      <c r="C28" s="1150"/>
      <c r="D28" s="1150"/>
      <c r="E28" s="1150"/>
      <c r="F28" s="1150"/>
      <c r="G28" s="1150"/>
      <c r="H28" s="1150"/>
      <c r="I28" s="1150"/>
      <c r="J28" s="1150"/>
      <c r="K28" s="1150"/>
      <c r="L28" s="1150"/>
      <c r="M28" s="1150"/>
      <c r="N28" s="1150"/>
      <c r="O28" s="1150"/>
      <c r="P28" s="1151"/>
      <c r="Q28" s="1152">
        <v>30</v>
      </c>
      <c r="R28" s="1153"/>
      <c r="S28" s="1153"/>
      <c r="T28" s="1153"/>
      <c r="U28" s="1153"/>
      <c r="V28" s="1153">
        <v>28</v>
      </c>
      <c r="W28" s="1153"/>
      <c r="X28" s="1153"/>
      <c r="Y28" s="1153"/>
      <c r="Z28" s="1153"/>
      <c r="AA28" s="1153">
        <v>2</v>
      </c>
      <c r="AB28" s="1153"/>
      <c r="AC28" s="1153"/>
      <c r="AD28" s="1153"/>
      <c r="AE28" s="1154"/>
      <c r="AF28" s="1155">
        <v>2</v>
      </c>
      <c r="AG28" s="1153"/>
      <c r="AH28" s="1153"/>
      <c r="AI28" s="1153"/>
      <c r="AJ28" s="1156"/>
      <c r="AK28" s="1157">
        <v>16</v>
      </c>
      <c r="AL28" s="1145"/>
      <c r="AM28" s="1145"/>
      <c r="AN28" s="1145"/>
      <c r="AO28" s="1145"/>
      <c r="AP28" s="1145">
        <v>0</v>
      </c>
      <c r="AQ28" s="1145"/>
      <c r="AR28" s="1145"/>
      <c r="AS28" s="1145"/>
      <c r="AT28" s="1145"/>
      <c r="AU28" s="1145">
        <v>0</v>
      </c>
      <c r="AV28" s="1145"/>
      <c r="AW28" s="1145"/>
      <c r="AX28" s="1145"/>
      <c r="AY28" s="1145"/>
      <c r="AZ28" s="1146" t="s">
        <v>577</v>
      </c>
      <c r="BA28" s="1146"/>
      <c r="BB28" s="1146"/>
      <c r="BC28" s="1146"/>
      <c r="BD28" s="1146"/>
      <c r="BE28" s="1147"/>
      <c r="BF28" s="1147"/>
      <c r="BG28" s="1147"/>
      <c r="BH28" s="1147"/>
      <c r="BI28" s="1148"/>
      <c r="BJ28" s="252"/>
      <c r="BK28" s="252"/>
      <c r="BL28" s="252"/>
      <c r="BM28" s="252"/>
      <c r="BN28" s="252"/>
      <c r="BO28" s="265"/>
      <c r="BP28" s="265"/>
      <c r="BQ28" s="262">
        <v>22</v>
      </c>
      <c r="BR28" s="263"/>
      <c r="BS28" s="1113"/>
      <c r="BT28" s="1114"/>
      <c r="BU28" s="1114"/>
      <c r="BV28" s="1114"/>
      <c r="BW28" s="1114"/>
      <c r="BX28" s="1114"/>
      <c r="BY28" s="1114"/>
      <c r="BZ28" s="1114"/>
      <c r="CA28" s="1114"/>
      <c r="CB28" s="1114"/>
      <c r="CC28" s="1114"/>
      <c r="CD28" s="1114"/>
      <c r="CE28" s="1114"/>
      <c r="CF28" s="1114"/>
      <c r="CG28" s="1115"/>
      <c r="CH28" s="1088"/>
      <c r="CI28" s="1089"/>
      <c r="CJ28" s="1089"/>
      <c r="CK28" s="1089"/>
      <c r="CL28" s="1090"/>
      <c r="CM28" s="1088"/>
      <c r="CN28" s="1089"/>
      <c r="CO28" s="1089"/>
      <c r="CP28" s="1089"/>
      <c r="CQ28" s="1090"/>
      <c r="CR28" s="1088"/>
      <c r="CS28" s="1089"/>
      <c r="CT28" s="1089"/>
      <c r="CU28" s="1089"/>
      <c r="CV28" s="1090"/>
      <c r="CW28" s="1088"/>
      <c r="CX28" s="1089"/>
      <c r="CY28" s="1089"/>
      <c r="CZ28" s="1089"/>
      <c r="DA28" s="1090"/>
      <c r="DB28" s="1088"/>
      <c r="DC28" s="1089"/>
      <c r="DD28" s="1089"/>
      <c r="DE28" s="1089"/>
      <c r="DF28" s="1090"/>
      <c r="DG28" s="1088"/>
      <c r="DH28" s="1089"/>
      <c r="DI28" s="1089"/>
      <c r="DJ28" s="1089"/>
      <c r="DK28" s="1090"/>
      <c r="DL28" s="1088"/>
      <c r="DM28" s="1089"/>
      <c r="DN28" s="1089"/>
      <c r="DO28" s="1089"/>
      <c r="DP28" s="1090"/>
      <c r="DQ28" s="1088"/>
      <c r="DR28" s="1089"/>
      <c r="DS28" s="1089"/>
      <c r="DT28" s="1089"/>
      <c r="DU28" s="1090"/>
      <c r="DV28" s="1091"/>
      <c r="DW28" s="1092"/>
      <c r="DX28" s="1092"/>
      <c r="DY28" s="1092"/>
      <c r="DZ28" s="1093"/>
      <c r="EA28" s="246"/>
    </row>
    <row r="29" spans="1:131" s="247" customFormat="1" ht="26.25" customHeight="1" x14ac:dyDescent="0.15">
      <c r="A29" s="266">
        <v>2</v>
      </c>
      <c r="B29" s="1130" t="s">
        <v>404</v>
      </c>
      <c r="C29" s="1131"/>
      <c r="D29" s="1131"/>
      <c r="E29" s="1131"/>
      <c r="F29" s="1131"/>
      <c r="G29" s="1131"/>
      <c r="H29" s="1131"/>
      <c r="I29" s="1131"/>
      <c r="J29" s="1131"/>
      <c r="K29" s="1131"/>
      <c r="L29" s="1131"/>
      <c r="M29" s="1131"/>
      <c r="N29" s="1131"/>
      <c r="O29" s="1131"/>
      <c r="P29" s="1132"/>
      <c r="Q29" s="1142">
        <v>178</v>
      </c>
      <c r="R29" s="1143"/>
      <c r="S29" s="1143"/>
      <c r="T29" s="1143"/>
      <c r="U29" s="1143"/>
      <c r="V29" s="1143">
        <v>175</v>
      </c>
      <c r="W29" s="1143"/>
      <c r="X29" s="1143"/>
      <c r="Y29" s="1143"/>
      <c r="Z29" s="1143"/>
      <c r="AA29" s="1143">
        <v>3</v>
      </c>
      <c r="AB29" s="1143"/>
      <c r="AC29" s="1143"/>
      <c r="AD29" s="1143"/>
      <c r="AE29" s="1144"/>
      <c r="AF29" s="1136">
        <v>3</v>
      </c>
      <c r="AG29" s="1137"/>
      <c r="AH29" s="1137"/>
      <c r="AI29" s="1137"/>
      <c r="AJ29" s="1138"/>
      <c r="AK29" s="1079">
        <v>22</v>
      </c>
      <c r="AL29" s="1060"/>
      <c r="AM29" s="1060"/>
      <c r="AN29" s="1060"/>
      <c r="AO29" s="1060"/>
      <c r="AP29" s="1060">
        <v>0</v>
      </c>
      <c r="AQ29" s="1060"/>
      <c r="AR29" s="1060"/>
      <c r="AS29" s="1060"/>
      <c r="AT29" s="1060"/>
      <c r="AU29" s="1060">
        <v>0</v>
      </c>
      <c r="AV29" s="1060"/>
      <c r="AW29" s="1060"/>
      <c r="AX29" s="1060"/>
      <c r="AY29" s="1060"/>
      <c r="AZ29" s="1141" t="s">
        <v>577</v>
      </c>
      <c r="BA29" s="1141"/>
      <c r="BB29" s="1141"/>
      <c r="BC29" s="1141"/>
      <c r="BD29" s="1141"/>
      <c r="BE29" s="1125"/>
      <c r="BF29" s="1125"/>
      <c r="BG29" s="1125"/>
      <c r="BH29" s="1125"/>
      <c r="BI29" s="1126"/>
      <c r="BJ29" s="252"/>
      <c r="BK29" s="252"/>
      <c r="BL29" s="252"/>
      <c r="BM29" s="252"/>
      <c r="BN29" s="252"/>
      <c r="BO29" s="265"/>
      <c r="BP29" s="265"/>
      <c r="BQ29" s="262">
        <v>23</v>
      </c>
      <c r="BR29" s="263"/>
      <c r="BS29" s="1113"/>
      <c r="BT29" s="1114"/>
      <c r="BU29" s="1114"/>
      <c r="BV29" s="1114"/>
      <c r="BW29" s="1114"/>
      <c r="BX29" s="1114"/>
      <c r="BY29" s="1114"/>
      <c r="BZ29" s="1114"/>
      <c r="CA29" s="1114"/>
      <c r="CB29" s="1114"/>
      <c r="CC29" s="1114"/>
      <c r="CD29" s="1114"/>
      <c r="CE29" s="1114"/>
      <c r="CF29" s="1114"/>
      <c r="CG29" s="1115"/>
      <c r="CH29" s="1088"/>
      <c r="CI29" s="1089"/>
      <c r="CJ29" s="1089"/>
      <c r="CK29" s="1089"/>
      <c r="CL29" s="1090"/>
      <c r="CM29" s="1088"/>
      <c r="CN29" s="1089"/>
      <c r="CO29" s="1089"/>
      <c r="CP29" s="1089"/>
      <c r="CQ29" s="1090"/>
      <c r="CR29" s="1088"/>
      <c r="CS29" s="1089"/>
      <c r="CT29" s="1089"/>
      <c r="CU29" s="1089"/>
      <c r="CV29" s="1090"/>
      <c r="CW29" s="1088"/>
      <c r="CX29" s="1089"/>
      <c r="CY29" s="1089"/>
      <c r="CZ29" s="1089"/>
      <c r="DA29" s="1090"/>
      <c r="DB29" s="1088"/>
      <c r="DC29" s="1089"/>
      <c r="DD29" s="1089"/>
      <c r="DE29" s="1089"/>
      <c r="DF29" s="1090"/>
      <c r="DG29" s="1088"/>
      <c r="DH29" s="1089"/>
      <c r="DI29" s="1089"/>
      <c r="DJ29" s="1089"/>
      <c r="DK29" s="1090"/>
      <c r="DL29" s="1088"/>
      <c r="DM29" s="1089"/>
      <c r="DN29" s="1089"/>
      <c r="DO29" s="1089"/>
      <c r="DP29" s="1090"/>
      <c r="DQ29" s="1088"/>
      <c r="DR29" s="1089"/>
      <c r="DS29" s="1089"/>
      <c r="DT29" s="1089"/>
      <c r="DU29" s="1090"/>
      <c r="DV29" s="1091"/>
      <c r="DW29" s="1092"/>
      <c r="DX29" s="1092"/>
      <c r="DY29" s="1092"/>
      <c r="DZ29" s="1093"/>
      <c r="EA29" s="246"/>
    </row>
    <row r="30" spans="1:131" s="247" customFormat="1" ht="26.25" customHeight="1" x14ac:dyDescent="0.15">
      <c r="A30" s="266">
        <v>3</v>
      </c>
      <c r="B30" s="1130" t="s">
        <v>405</v>
      </c>
      <c r="C30" s="1131"/>
      <c r="D30" s="1131"/>
      <c r="E30" s="1131"/>
      <c r="F30" s="1131"/>
      <c r="G30" s="1131"/>
      <c r="H30" s="1131"/>
      <c r="I30" s="1131"/>
      <c r="J30" s="1131"/>
      <c r="K30" s="1131"/>
      <c r="L30" s="1131"/>
      <c r="M30" s="1131"/>
      <c r="N30" s="1131"/>
      <c r="O30" s="1131"/>
      <c r="P30" s="1132"/>
      <c r="Q30" s="1142">
        <v>208</v>
      </c>
      <c r="R30" s="1143"/>
      <c r="S30" s="1143"/>
      <c r="T30" s="1143"/>
      <c r="U30" s="1143"/>
      <c r="V30" s="1143">
        <v>207</v>
      </c>
      <c r="W30" s="1143"/>
      <c r="X30" s="1143"/>
      <c r="Y30" s="1143"/>
      <c r="Z30" s="1143"/>
      <c r="AA30" s="1143">
        <v>1</v>
      </c>
      <c r="AB30" s="1143"/>
      <c r="AC30" s="1143"/>
      <c r="AD30" s="1143"/>
      <c r="AE30" s="1144"/>
      <c r="AF30" s="1136">
        <v>1</v>
      </c>
      <c r="AG30" s="1137"/>
      <c r="AH30" s="1137"/>
      <c r="AI30" s="1137"/>
      <c r="AJ30" s="1138"/>
      <c r="AK30" s="1079">
        <v>32</v>
      </c>
      <c r="AL30" s="1060"/>
      <c r="AM30" s="1060"/>
      <c r="AN30" s="1060"/>
      <c r="AO30" s="1060"/>
      <c r="AP30" s="1060">
        <v>0</v>
      </c>
      <c r="AQ30" s="1060"/>
      <c r="AR30" s="1060"/>
      <c r="AS30" s="1060"/>
      <c r="AT30" s="1060"/>
      <c r="AU30" s="1060">
        <v>0</v>
      </c>
      <c r="AV30" s="1060"/>
      <c r="AW30" s="1060"/>
      <c r="AX30" s="1060"/>
      <c r="AY30" s="1060"/>
      <c r="AZ30" s="1141" t="s">
        <v>577</v>
      </c>
      <c r="BA30" s="1141"/>
      <c r="BB30" s="1141"/>
      <c r="BC30" s="1141"/>
      <c r="BD30" s="1141"/>
      <c r="BE30" s="1125"/>
      <c r="BF30" s="1125"/>
      <c r="BG30" s="1125"/>
      <c r="BH30" s="1125"/>
      <c r="BI30" s="1126"/>
      <c r="BJ30" s="252"/>
      <c r="BK30" s="252"/>
      <c r="BL30" s="252"/>
      <c r="BM30" s="252"/>
      <c r="BN30" s="252"/>
      <c r="BO30" s="265"/>
      <c r="BP30" s="265"/>
      <c r="BQ30" s="262">
        <v>24</v>
      </c>
      <c r="BR30" s="263"/>
      <c r="BS30" s="1113"/>
      <c r="BT30" s="1114"/>
      <c r="BU30" s="1114"/>
      <c r="BV30" s="1114"/>
      <c r="BW30" s="1114"/>
      <c r="BX30" s="1114"/>
      <c r="BY30" s="1114"/>
      <c r="BZ30" s="1114"/>
      <c r="CA30" s="1114"/>
      <c r="CB30" s="1114"/>
      <c r="CC30" s="1114"/>
      <c r="CD30" s="1114"/>
      <c r="CE30" s="1114"/>
      <c r="CF30" s="1114"/>
      <c r="CG30" s="1115"/>
      <c r="CH30" s="1088"/>
      <c r="CI30" s="1089"/>
      <c r="CJ30" s="1089"/>
      <c r="CK30" s="1089"/>
      <c r="CL30" s="1090"/>
      <c r="CM30" s="1088"/>
      <c r="CN30" s="1089"/>
      <c r="CO30" s="1089"/>
      <c r="CP30" s="1089"/>
      <c r="CQ30" s="1090"/>
      <c r="CR30" s="1088"/>
      <c r="CS30" s="1089"/>
      <c r="CT30" s="1089"/>
      <c r="CU30" s="1089"/>
      <c r="CV30" s="1090"/>
      <c r="CW30" s="1088"/>
      <c r="CX30" s="1089"/>
      <c r="CY30" s="1089"/>
      <c r="CZ30" s="1089"/>
      <c r="DA30" s="1090"/>
      <c r="DB30" s="1088"/>
      <c r="DC30" s="1089"/>
      <c r="DD30" s="1089"/>
      <c r="DE30" s="1089"/>
      <c r="DF30" s="1090"/>
      <c r="DG30" s="1088"/>
      <c r="DH30" s="1089"/>
      <c r="DI30" s="1089"/>
      <c r="DJ30" s="1089"/>
      <c r="DK30" s="1090"/>
      <c r="DL30" s="1088"/>
      <c r="DM30" s="1089"/>
      <c r="DN30" s="1089"/>
      <c r="DO30" s="1089"/>
      <c r="DP30" s="1090"/>
      <c r="DQ30" s="1088"/>
      <c r="DR30" s="1089"/>
      <c r="DS30" s="1089"/>
      <c r="DT30" s="1089"/>
      <c r="DU30" s="1090"/>
      <c r="DV30" s="1091"/>
      <c r="DW30" s="1092"/>
      <c r="DX30" s="1092"/>
      <c r="DY30" s="1092"/>
      <c r="DZ30" s="1093"/>
      <c r="EA30" s="246"/>
    </row>
    <row r="31" spans="1:131" s="247" customFormat="1" ht="26.25" customHeight="1" x14ac:dyDescent="0.15">
      <c r="A31" s="266">
        <v>4</v>
      </c>
      <c r="B31" s="1130" t="s">
        <v>406</v>
      </c>
      <c r="C31" s="1131"/>
      <c r="D31" s="1131"/>
      <c r="E31" s="1131"/>
      <c r="F31" s="1131"/>
      <c r="G31" s="1131"/>
      <c r="H31" s="1131"/>
      <c r="I31" s="1131"/>
      <c r="J31" s="1131"/>
      <c r="K31" s="1131"/>
      <c r="L31" s="1131"/>
      <c r="M31" s="1131"/>
      <c r="N31" s="1131"/>
      <c r="O31" s="1131"/>
      <c r="P31" s="1132"/>
      <c r="Q31" s="1142">
        <v>18</v>
      </c>
      <c r="R31" s="1143"/>
      <c r="S31" s="1143"/>
      <c r="T31" s="1143"/>
      <c r="U31" s="1143"/>
      <c r="V31" s="1143">
        <v>17</v>
      </c>
      <c r="W31" s="1143"/>
      <c r="X31" s="1143"/>
      <c r="Y31" s="1143"/>
      <c r="Z31" s="1143"/>
      <c r="AA31" s="1143">
        <v>1</v>
      </c>
      <c r="AB31" s="1143"/>
      <c r="AC31" s="1143"/>
      <c r="AD31" s="1143"/>
      <c r="AE31" s="1144"/>
      <c r="AF31" s="1136">
        <v>1</v>
      </c>
      <c r="AG31" s="1137"/>
      <c r="AH31" s="1137"/>
      <c r="AI31" s="1137"/>
      <c r="AJ31" s="1138"/>
      <c r="AK31" s="1079">
        <v>6</v>
      </c>
      <c r="AL31" s="1060"/>
      <c r="AM31" s="1060"/>
      <c r="AN31" s="1060"/>
      <c r="AO31" s="1060"/>
      <c r="AP31" s="1060">
        <v>0</v>
      </c>
      <c r="AQ31" s="1060"/>
      <c r="AR31" s="1060"/>
      <c r="AS31" s="1060"/>
      <c r="AT31" s="1060"/>
      <c r="AU31" s="1060">
        <v>0</v>
      </c>
      <c r="AV31" s="1060"/>
      <c r="AW31" s="1060"/>
      <c r="AX31" s="1060"/>
      <c r="AY31" s="1060"/>
      <c r="AZ31" s="1141" t="s">
        <v>577</v>
      </c>
      <c r="BA31" s="1141"/>
      <c r="BB31" s="1141"/>
      <c r="BC31" s="1141"/>
      <c r="BD31" s="1141"/>
      <c r="BE31" s="1125"/>
      <c r="BF31" s="1125"/>
      <c r="BG31" s="1125"/>
      <c r="BH31" s="1125"/>
      <c r="BI31" s="1126"/>
      <c r="BJ31" s="252"/>
      <c r="BK31" s="252"/>
      <c r="BL31" s="252"/>
      <c r="BM31" s="252"/>
      <c r="BN31" s="252"/>
      <c r="BO31" s="265"/>
      <c r="BP31" s="265"/>
      <c r="BQ31" s="262">
        <v>25</v>
      </c>
      <c r="BR31" s="263"/>
      <c r="BS31" s="1113"/>
      <c r="BT31" s="1114"/>
      <c r="BU31" s="1114"/>
      <c r="BV31" s="1114"/>
      <c r="BW31" s="1114"/>
      <c r="BX31" s="1114"/>
      <c r="BY31" s="1114"/>
      <c r="BZ31" s="1114"/>
      <c r="CA31" s="1114"/>
      <c r="CB31" s="1114"/>
      <c r="CC31" s="1114"/>
      <c r="CD31" s="1114"/>
      <c r="CE31" s="1114"/>
      <c r="CF31" s="1114"/>
      <c r="CG31" s="1115"/>
      <c r="CH31" s="1088"/>
      <c r="CI31" s="1089"/>
      <c r="CJ31" s="1089"/>
      <c r="CK31" s="1089"/>
      <c r="CL31" s="1090"/>
      <c r="CM31" s="1088"/>
      <c r="CN31" s="1089"/>
      <c r="CO31" s="1089"/>
      <c r="CP31" s="1089"/>
      <c r="CQ31" s="1090"/>
      <c r="CR31" s="1088"/>
      <c r="CS31" s="1089"/>
      <c r="CT31" s="1089"/>
      <c r="CU31" s="1089"/>
      <c r="CV31" s="1090"/>
      <c r="CW31" s="1088"/>
      <c r="CX31" s="1089"/>
      <c r="CY31" s="1089"/>
      <c r="CZ31" s="1089"/>
      <c r="DA31" s="1090"/>
      <c r="DB31" s="1088"/>
      <c r="DC31" s="1089"/>
      <c r="DD31" s="1089"/>
      <c r="DE31" s="1089"/>
      <c r="DF31" s="1090"/>
      <c r="DG31" s="1088"/>
      <c r="DH31" s="1089"/>
      <c r="DI31" s="1089"/>
      <c r="DJ31" s="1089"/>
      <c r="DK31" s="1090"/>
      <c r="DL31" s="1088"/>
      <c r="DM31" s="1089"/>
      <c r="DN31" s="1089"/>
      <c r="DO31" s="1089"/>
      <c r="DP31" s="1090"/>
      <c r="DQ31" s="1088"/>
      <c r="DR31" s="1089"/>
      <c r="DS31" s="1089"/>
      <c r="DT31" s="1089"/>
      <c r="DU31" s="1090"/>
      <c r="DV31" s="1091"/>
      <c r="DW31" s="1092"/>
      <c r="DX31" s="1092"/>
      <c r="DY31" s="1092"/>
      <c r="DZ31" s="1093"/>
      <c r="EA31" s="246"/>
    </row>
    <row r="32" spans="1:131" s="247" customFormat="1" ht="26.25" customHeight="1" x14ac:dyDescent="0.15">
      <c r="A32" s="266">
        <v>5</v>
      </c>
      <c r="B32" s="1130" t="s">
        <v>407</v>
      </c>
      <c r="C32" s="1131"/>
      <c r="D32" s="1131"/>
      <c r="E32" s="1131"/>
      <c r="F32" s="1131"/>
      <c r="G32" s="1131"/>
      <c r="H32" s="1131"/>
      <c r="I32" s="1131"/>
      <c r="J32" s="1131"/>
      <c r="K32" s="1131"/>
      <c r="L32" s="1131"/>
      <c r="M32" s="1131"/>
      <c r="N32" s="1131"/>
      <c r="O32" s="1131"/>
      <c r="P32" s="1132"/>
      <c r="Q32" s="1142">
        <v>28</v>
      </c>
      <c r="R32" s="1143"/>
      <c r="S32" s="1143"/>
      <c r="T32" s="1143"/>
      <c r="U32" s="1143"/>
      <c r="V32" s="1143">
        <v>27</v>
      </c>
      <c r="W32" s="1143"/>
      <c r="X32" s="1143"/>
      <c r="Y32" s="1143"/>
      <c r="Z32" s="1143"/>
      <c r="AA32" s="1143">
        <v>1</v>
      </c>
      <c r="AB32" s="1143"/>
      <c r="AC32" s="1143"/>
      <c r="AD32" s="1143"/>
      <c r="AE32" s="1144"/>
      <c r="AF32" s="1136">
        <v>1</v>
      </c>
      <c r="AG32" s="1137"/>
      <c r="AH32" s="1137"/>
      <c r="AI32" s="1137"/>
      <c r="AJ32" s="1138"/>
      <c r="AK32" s="1079">
        <v>17</v>
      </c>
      <c r="AL32" s="1060"/>
      <c r="AM32" s="1060"/>
      <c r="AN32" s="1060"/>
      <c r="AO32" s="1060"/>
      <c r="AP32" s="1060">
        <v>28</v>
      </c>
      <c r="AQ32" s="1060"/>
      <c r="AR32" s="1060"/>
      <c r="AS32" s="1060"/>
      <c r="AT32" s="1060"/>
      <c r="AU32" s="1060">
        <v>28</v>
      </c>
      <c r="AV32" s="1060"/>
      <c r="AW32" s="1060"/>
      <c r="AX32" s="1060"/>
      <c r="AY32" s="1060"/>
      <c r="AZ32" s="1141" t="s">
        <v>577</v>
      </c>
      <c r="BA32" s="1141"/>
      <c r="BB32" s="1141"/>
      <c r="BC32" s="1141"/>
      <c r="BD32" s="1141"/>
      <c r="BE32" s="1125" t="s">
        <v>408</v>
      </c>
      <c r="BF32" s="1125"/>
      <c r="BG32" s="1125"/>
      <c r="BH32" s="1125"/>
      <c r="BI32" s="1126"/>
      <c r="BJ32" s="252"/>
      <c r="BK32" s="252"/>
      <c r="BL32" s="252"/>
      <c r="BM32" s="252"/>
      <c r="BN32" s="252"/>
      <c r="BO32" s="265"/>
      <c r="BP32" s="265"/>
      <c r="BQ32" s="262">
        <v>26</v>
      </c>
      <c r="BR32" s="263"/>
      <c r="BS32" s="1113"/>
      <c r="BT32" s="1114"/>
      <c r="BU32" s="1114"/>
      <c r="BV32" s="1114"/>
      <c r="BW32" s="1114"/>
      <c r="BX32" s="1114"/>
      <c r="BY32" s="1114"/>
      <c r="BZ32" s="1114"/>
      <c r="CA32" s="1114"/>
      <c r="CB32" s="1114"/>
      <c r="CC32" s="1114"/>
      <c r="CD32" s="1114"/>
      <c r="CE32" s="1114"/>
      <c r="CF32" s="1114"/>
      <c r="CG32" s="1115"/>
      <c r="CH32" s="1088"/>
      <c r="CI32" s="1089"/>
      <c r="CJ32" s="1089"/>
      <c r="CK32" s="1089"/>
      <c r="CL32" s="1090"/>
      <c r="CM32" s="1088"/>
      <c r="CN32" s="1089"/>
      <c r="CO32" s="1089"/>
      <c r="CP32" s="1089"/>
      <c r="CQ32" s="1090"/>
      <c r="CR32" s="1088"/>
      <c r="CS32" s="1089"/>
      <c r="CT32" s="1089"/>
      <c r="CU32" s="1089"/>
      <c r="CV32" s="1090"/>
      <c r="CW32" s="1088"/>
      <c r="CX32" s="1089"/>
      <c r="CY32" s="1089"/>
      <c r="CZ32" s="1089"/>
      <c r="DA32" s="1090"/>
      <c r="DB32" s="1088"/>
      <c r="DC32" s="1089"/>
      <c r="DD32" s="1089"/>
      <c r="DE32" s="1089"/>
      <c r="DF32" s="1090"/>
      <c r="DG32" s="1088"/>
      <c r="DH32" s="1089"/>
      <c r="DI32" s="1089"/>
      <c r="DJ32" s="1089"/>
      <c r="DK32" s="1090"/>
      <c r="DL32" s="1088"/>
      <c r="DM32" s="1089"/>
      <c r="DN32" s="1089"/>
      <c r="DO32" s="1089"/>
      <c r="DP32" s="1090"/>
      <c r="DQ32" s="1088"/>
      <c r="DR32" s="1089"/>
      <c r="DS32" s="1089"/>
      <c r="DT32" s="1089"/>
      <c r="DU32" s="1090"/>
      <c r="DV32" s="1091"/>
      <c r="DW32" s="1092"/>
      <c r="DX32" s="1092"/>
      <c r="DY32" s="1092"/>
      <c r="DZ32" s="1093"/>
      <c r="EA32" s="246"/>
    </row>
    <row r="33" spans="1:131" s="247" customFormat="1" ht="26.25" customHeight="1" x14ac:dyDescent="0.15">
      <c r="A33" s="266">
        <v>6</v>
      </c>
      <c r="B33" s="1130" t="s">
        <v>409</v>
      </c>
      <c r="C33" s="1131"/>
      <c r="D33" s="1131"/>
      <c r="E33" s="1131"/>
      <c r="F33" s="1131"/>
      <c r="G33" s="1131"/>
      <c r="H33" s="1131"/>
      <c r="I33" s="1131"/>
      <c r="J33" s="1131"/>
      <c r="K33" s="1131"/>
      <c r="L33" s="1131"/>
      <c r="M33" s="1131"/>
      <c r="N33" s="1131"/>
      <c r="O33" s="1131"/>
      <c r="P33" s="1132"/>
      <c r="Q33" s="1142" t="s">
        <v>577</v>
      </c>
      <c r="R33" s="1143"/>
      <c r="S33" s="1143"/>
      <c r="T33" s="1143"/>
      <c r="U33" s="1143"/>
      <c r="V33" s="1143" t="s">
        <v>577</v>
      </c>
      <c r="W33" s="1143"/>
      <c r="X33" s="1143"/>
      <c r="Y33" s="1143"/>
      <c r="Z33" s="1143"/>
      <c r="AA33" s="1143" t="s">
        <v>577</v>
      </c>
      <c r="AB33" s="1143"/>
      <c r="AC33" s="1143"/>
      <c r="AD33" s="1143"/>
      <c r="AE33" s="1144"/>
      <c r="AF33" s="1136" t="s">
        <v>410</v>
      </c>
      <c r="AG33" s="1137"/>
      <c r="AH33" s="1137"/>
      <c r="AI33" s="1137"/>
      <c r="AJ33" s="1138"/>
      <c r="AK33" s="1079" t="s">
        <v>577</v>
      </c>
      <c r="AL33" s="1060"/>
      <c r="AM33" s="1060"/>
      <c r="AN33" s="1060"/>
      <c r="AO33" s="1060"/>
      <c r="AP33" s="1060" t="s">
        <v>577</v>
      </c>
      <c r="AQ33" s="1060"/>
      <c r="AR33" s="1060"/>
      <c r="AS33" s="1060"/>
      <c r="AT33" s="1060"/>
      <c r="AU33" s="1060" t="s">
        <v>577</v>
      </c>
      <c r="AV33" s="1060"/>
      <c r="AW33" s="1060"/>
      <c r="AX33" s="1060"/>
      <c r="AY33" s="1060"/>
      <c r="AZ33" s="1141" t="s">
        <v>577</v>
      </c>
      <c r="BA33" s="1141"/>
      <c r="BB33" s="1141"/>
      <c r="BC33" s="1141"/>
      <c r="BD33" s="1141"/>
      <c r="BE33" s="1125" t="s">
        <v>411</v>
      </c>
      <c r="BF33" s="1125"/>
      <c r="BG33" s="1125"/>
      <c r="BH33" s="1125"/>
      <c r="BI33" s="1126"/>
      <c r="BJ33" s="252"/>
      <c r="BK33" s="252"/>
      <c r="BL33" s="252"/>
      <c r="BM33" s="252"/>
      <c r="BN33" s="252"/>
      <c r="BO33" s="265"/>
      <c r="BP33" s="265"/>
      <c r="BQ33" s="262">
        <v>27</v>
      </c>
      <c r="BR33" s="263"/>
      <c r="BS33" s="1113"/>
      <c r="BT33" s="1114"/>
      <c r="BU33" s="1114"/>
      <c r="BV33" s="1114"/>
      <c r="BW33" s="1114"/>
      <c r="BX33" s="1114"/>
      <c r="BY33" s="1114"/>
      <c r="BZ33" s="1114"/>
      <c r="CA33" s="1114"/>
      <c r="CB33" s="1114"/>
      <c r="CC33" s="1114"/>
      <c r="CD33" s="1114"/>
      <c r="CE33" s="1114"/>
      <c r="CF33" s="1114"/>
      <c r="CG33" s="1115"/>
      <c r="CH33" s="1088"/>
      <c r="CI33" s="1089"/>
      <c r="CJ33" s="1089"/>
      <c r="CK33" s="1089"/>
      <c r="CL33" s="1090"/>
      <c r="CM33" s="1088"/>
      <c r="CN33" s="1089"/>
      <c r="CO33" s="1089"/>
      <c r="CP33" s="1089"/>
      <c r="CQ33" s="1090"/>
      <c r="CR33" s="1088"/>
      <c r="CS33" s="1089"/>
      <c r="CT33" s="1089"/>
      <c r="CU33" s="1089"/>
      <c r="CV33" s="1090"/>
      <c r="CW33" s="1088"/>
      <c r="CX33" s="1089"/>
      <c r="CY33" s="1089"/>
      <c r="CZ33" s="1089"/>
      <c r="DA33" s="1090"/>
      <c r="DB33" s="1088"/>
      <c r="DC33" s="1089"/>
      <c r="DD33" s="1089"/>
      <c r="DE33" s="1089"/>
      <c r="DF33" s="1090"/>
      <c r="DG33" s="1088"/>
      <c r="DH33" s="1089"/>
      <c r="DI33" s="1089"/>
      <c r="DJ33" s="1089"/>
      <c r="DK33" s="1090"/>
      <c r="DL33" s="1088"/>
      <c r="DM33" s="1089"/>
      <c r="DN33" s="1089"/>
      <c r="DO33" s="1089"/>
      <c r="DP33" s="1090"/>
      <c r="DQ33" s="1088"/>
      <c r="DR33" s="1089"/>
      <c r="DS33" s="1089"/>
      <c r="DT33" s="1089"/>
      <c r="DU33" s="1090"/>
      <c r="DV33" s="1091"/>
      <c r="DW33" s="1092"/>
      <c r="DX33" s="1092"/>
      <c r="DY33" s="1092"/>
      <c r="DZ33" s="1093"/>
      <c r="EA33" s="246"/>
    </row>
    <row r="34" spans="1:131" s="247" customFormat="1" ht="26.25" customHeight="1" x14ac:dyDescent="0.15">
      <c r="A34" s="266">
        <v>7</v>
      </c>
      <c r="B34" s="1130" t="s">
        <v>578</v>
      </c>
      <c r="C34" s="1131"/>
      <c r="D34" s="1131"/>
      <c r="E34" s="1131"/>
      <c r="F34" s="1131"/>
      <c r="G34" s="1131"/>
      <c r="H34" s="1131"/>
      <c r="I34" s="1131"/>
      <c r="J34" s="1131"/>
      <c r="K34" s="1131"/>
      <c r="L34" s="1131"/>
      <c r="M34" s="1131"/>
      <c r="N34" s="1131"/>
      <c r="O34" s="1131"/>
      <c r="P34" s="1132"/>
      <c r="Q34" s="1142">
        <v>32</v>
      </c>
      <c r="R34" s="1143"/>
      <c r="S34" s="1143"/>
      <c r="T34" s="1143"/>
      <c r="U34" s="1143"/>
      <c r="V34" s="1143">
        <v>32</v>
      </c>
      <c r="W34" s="1143"/>
      <c r="X34" s="1143"/>
      <c r="Y34" s="1143"/>
      <c r="Z34" s="1143"/>
      <c r="AA34" s="1143">
        <v>0</v>
      </c>
      <c r="AB34" s="1143"/>
      <c r="AC34" s="1143"/>
      <c r="AD34" s="1143"/>
      <c r="AE34" s="1144"/>
      <c r="AF34" s="1136">
        <v>0</v>
      </c>
      <c r="AG34" s="1137"/>
      <c r="AH34" s="1137"/>
      <c r="AI34" s="1137"/>
      <c r="AJ34" s="1138"/>
      <c r="AK34" s="1079">
        <v>32</v>
      </c>
      <c r="AL34" s="1060"/>
      <c r="AM34" s="1060"/>
      <c r="AN34" s="1060"/>
      <c r="AO34" s="1060"/>
      <c r="AP34" s="1060">
        <v>0</v>
      </c>
      <c r="AQ34" s="1060"/>
      <c r="AR34" s="1060"/>
      <c r="AS34" s="1060"/>
      <c r="AT34" s="1060"/>
      <c r="AU34" s="1060">
        <v>0</v>
      </c>
      <c r="AV34" s="1060"/>
      <c r="AW34" s="1060"/>
      <c r="AX34" s="1060"/>
      <c r="AY34" s="1060"/>
      <c r="AZ34" s="1141" t="s">
        <v>577</v>
      </c>
      <c r="BA34" s="1141"/>
      <c r="BB34" s="1141"/>
      <c r="BC34" s="1141"/>
      <c r="BD34" s="1141"/>
      <c r="BE34" s="1125" t="s">
        <v>408</v>
      </c>
      <c r="BF34" s="1125"/>
      <c r="BG34" s="1125"/>
      <c r="BH34" s="1125"/>
      <c r="BI34" s="1126"/>
      <c r="BJ34" s="252"/>
      <c r="BK34" s="252"/>
      <c r="BL34" s="252"/>
      <c r="BM34" s="252"/>
      <c r="BN34" s="252"/>
      <c r="BO34" s="265"/>
      <c r="BP34" s="265"/>
      <c r="BQ34" s="262">
        <v>28</v>
      </c>
      <c r="BR34" s="263"/>
      <c r="BS34" s="1113"/>
      <c r="BT34" s="1114"/>
      <c r="BU34" s="1114"/>
      <c r="BV34" s="1114"/>
      <c r="BW34" s="1114"/>
      <c r="BX34" s="1114"/>
      <c r="BY34" s="1114"/>
      <c r="BZ34" s="1114"/>
      <c r="CA34" s="1114"/>
      <c r="CB34" s="1114"/>
      <c r="CC34" s="1114"/>
      <c r="CD34" s="1114"/>
      <c r="CE34" s="1114"/>
      <c r="CF34" s="1114"/>
      <c r="CG34" s="1115"/>
      <c r="CH34" s="1088"/>
      <c r="CI34" s="1089"/>
      <c r="CJ34" s="1089"/>
      <c r="CK34" s="1089"/>
      <c r="CL34" s="1090"/>
      <c r="CM34" s="1088"/>
      <c r="CN34" s="1089"/>
      <c r="CO34" s="1089"/>
      <c r="CP34" s="1089"/>
      <c r="CQ34" s="1090"/>
      <c r="CR34" s="1088"/>
      <c r="CS34" s="1089"/>
      <c r="CT34" s="1089"/>
      <c r="CU34" s="1089"/>
      <c r="CV34" s="1090"/>
      <c r="CW34" s="1088"/>
      <c r="CX34" s="1089"/>
      <c r="CY34" s="1089"/>
      <c r="CZ34" s="1089"/>
      <c r="DA34" s="1090"/>
      <c r="DB34" s="1088"/>
      <c r="DC34" s="1089"/>
      <c r="DD34" s="1089"/>
      <c r="DE34" s="1089"/>
      <c r="DF34" s="1090"/>
      <c r="DG34" s="1088"/>
      <c r="DH34" s="1089"/>
      <c r="DI34" s="1089"/>
      <c r="DJ34" s="1089"/>
      <c r="DK34" s="1090"/>
      <c r="DL34" s="1088"/>
      <c r="DM34" s="1089"/>
      <c r="DN34" s="1089"/>
      <c r="DO34" s="1089"/>
      <c r="DP34" s="1090"/>
      <c r="DQ34" s="1088"/>
      <c r="DR34" s="1089"/>
      <c r="DS34" s="1089"/>
      <c r="DT34" s="1089"/>
      <c r="DU34" s="1090"/>
      <c r="DV34" s="1091"/>
      <c r="DW34" s="1092"/>
      <c r="DX34" s="1092"/>
      <c r="DY34" s="1092"/>
      <c r="DZ34" s="1093"/>
      <c r="EA34" s="246"/>
    </row>
    <row r="35" spans="1:131" s="247" customFormat="1" ht="26.25" customHeight="1" x14ac:dyDescent="0.15">
      <c r="A35" s="266">
        <v>8</v>
      </c>
      <c r="B35" s="1130"/>
      <c r="C35" s="1131"/>
      <c r="D35" s="1131"/>
      <c r="E35" s="1131"/>
      <c r="F35" s="1131"/>
      <c r="G35" s="1131"/>
      <c r="H35" s="1131"/>
      <c r="I35" s="1131"/>
      <c r="J35" s="1131"/>
      <c r="K35" s="1131"/>
      <c r="L35" s="1131"/>
      <c r="M35" s="1131"/>
      <c r="N35" s="1131"/>
      <c r="O35" s="1131"/>
      <c r="P35" s="1132"/>
      <c r="Q35" s="1142"/>
      <c r="R35" s="1143"/>
      <c r="S35" s="1143"/>
      <c r="T35" s="1143"/>
      <c r="U35" s="1143"/>
      <c r="V35" s="1143"/>
      <c r="W35" s="1143"/>
      <c r="X35" s="1143"/>
      <c r="Y35" s="1143"/>
      <c r="Z35" s="1143"/>
      <c r="AA35" s="1143"/>
      <c r="AB35" s="1143"/>
      <c r="AC35" s="1143"/>
      <c r="AD35" s="1143"/>
      <c r="AE35" s="1144"/>
      <c r="AF35" s="1136"/>
      <c r="AG35" s="1137"/>
      <c r="AH35" s="1137"/>
      <c r="AI35" s="1137"/>
      <c r="AJ35" s="1138"/>
      <c r="AK35" s="1079"/>
      <c r="AL35" s="1060"/>
      <c r="AM35" s="1060"/>
      <c r="AN35" s="1060"/>
      <c r="AO35" s="1060"/>
      <c r="AP35" s="1060"/>
      <c r="AQ35" s="1060"/>
      <c r="AR35" s="1060"/>
      <c r="AS35" s="1060"/>
      <c r="AT35" s="1060"/>
      <c r="AU35" s="1060"/>
      <c r="AV35" s="1060"/>
      <c r="AW35" s="1060"/>
      <c r="AX35" s="1060"/>
      <c r="AY35" s="1060"/>
      <c r="AZ35" s="1141"/>
      <c r="BA35" s="1141"/>
      <c r="BB35" s="1141"/>
      <c r="BC35" s="1141"/>
      <c r="BD35" s="1141"/>
      <c r="BE35" s="1125"/>
      <c r="BF35" s="1125"/>
      <c r="BG35" s="1125"/>
      <c r="BH35" s="1125"/>
      <c r="BI35" s="1126"/>
      <c r="BJ35" s="252"/>
      <c r="BK35" s="252"/>
      <c r="BL35" s="252"/>
      <c r="BM35" s="252"/>
      <c r="BN35" s="252"/>
      <c r="BO35" s="265"/>
      <c r="BP35" s="265"/>
      <c r="BQ35" s="262">
        <v>29</v>
      </c>
      <c r="BR35" s="263"/>
      <c r="BS35" s="1113"/>
      <c r="BT35" s="1114"/>
      <c r="BU35" s="1114"/>
      <c r="BV35" s="1114"/>
      <c r="BW35" s="1114"/>
      <c r="BX35" s="1114"/>
      <c r="BY35" s="1114"/>
      <c r="BZ35" s="1114"/>
      <c r="CA35" s="1114"/>
      <c r="CB35" s="1114"/>
      <c r="CC35" s="1114"/>
      <c r="CD35" s="1114"/>
      <c r="CE35" s="1114"/>
      <c r="CF35" s="1114"/>
      <c r="CG35" s="1115"/>
      <c r="CH35" s="1088"/>
      <c r="CI35" s="1089"/>
      <c r="CJ35" s="1089"/>
      <c r="CK35" s="1089"/>
      <c r="CL35" s="1090"/>
      <c r="CM35" s="1088"/>
      <c r="CN35" s="1089"/>
      <c r="CO35" s="1089"/>
      <c r="CP35" s="1089"/>
      <c r="CQ35" s="1090"/>
      <c r="CR35" s="1088"/>
      <c r="CS35" s="1089"/>
      <c r="CT35" s="1089"/>
      <c r="CU35" s="1089"/>
      <c r="CV35" s="1090"/>
      <c r="CW35" s="1088"/>
      <c r="CX35" s="1089"/>
      <c r="CY35" s="1089"/>
      <c r="CZ35" s="1089"/>
      <c r="DA35" s="1090"/>
      <c r="DB35" s="1088"/>
      <c r="DC35" s="1089"/>
      <c r="DD35" s="1089"/>
      <c r="DE35" s="1089"/>
      <c r="DF35" s="1090"/>
      <c r="DG35" s="1088"/>
      <c r="DH35" s="1089"/>
      <c r="DI35" s="1089"/>
      <c r="DJ35" s="1089"/>
      <c r="DK35" s="1090"/>
      <c r="DL35" s="1088"/>
      <c r="DM35" s="1089"/>
      <c r="DN35" s="1089"/>
      <c r="DO35" s="1089"/>
      <c r="DP35" s="1090"/>
      <c r="DQ35" s="1088"/>
      <c r="DR35" s="1089"/>
      <c r="DS35" s="1089"/>
      <c r="DT35" s="1089"/>
      <c r="DU35" s="1090"/>
      <c r="DV35" s="1091"/>
      <c r="DW35" s="1092"/>
      <c r="DX35" s="1092"/>
      <c r="DY35" s="1092"/>
      <c r="DZ35" s="1093"/>
      <c r="EA35" s="246"/>
    </row>
    <row r="36" spans="1:131" s="247" customFormat="1" ht="26.25" customHeight="1" x14ac:dyDescent="0.15">
      <c r="A36" s="266">
        <v>9</v>
      </c>
      <c r="B36" s="1130"/>
      <c r="C36" s="1131"/>
      <c r="D36" s="1131"/>
      <c r="E36" s="1131"/>
      <c r="F36" s="1131"/>
      <c r="G36" s="1131"/>
      <c r="H36" s="1131"/>
      <c r="I36" s="1131"/>
      <c r="J36" s="1131"/>
      <c r="K36" s="1131"/>
      <c r="L36" s="1131"/>
      <c r="M36" s="1131"/>
      <c r="N36" s="1131"/>
      <c r="O36" s="1131"/>
      <c r="P36" s="1132"/>
      <c r="Q36" s="1142"/>
      <c r="R36" s="1143"/>
      <c r="S36" s="1143"/>
      <c r="T36" s="1143"/>
      <c r="U36" s="1143"/>
      <c r="V36" s="1143"/>
      <c r="W36" s="1143"/>
      <c r="X36" s="1143"/>
      <c r="Y36" s="1143"/>
      <c r="Z36" s="1143"/>
      <c r="AA36" s="1143"/>
      <c r="AB36" s="1143"/>
      <c r="AC36" s="1143"/>
      <c r="AD36" s="1143"/>
      <c r="AE36" s="1144"/>
      <c r="AF36" s="1136"/>
      <c r="AG36" s="1137"/>
      <c r="AH36" s="1137"/>
      <c r="AI36" s="1137"/>
      <c r="AJ36" s="1138"/>
      <c r="AK36" s="1079"/>
      <c r="AL36" s="1060"/>
      <c r="AM36" s="1060"/>
      <c r="AN36" s="1060"/>
      <c r="AO36" s="1060"/>
      <c r="AP36" s="1060"/>
      <c r="AQ36" s="1060"/>
      <c r="AR36" s="1060"/>
      <c r="AS36" s="1060"/>
      <c r="AT36" s="1060"/>
      <c r="AU36" s="1060"/>
      <c r="AV36" s="1060"/>
      <c r="AW36" s="1060"/>
      <c r="AX36" s="1060"/>
      <c r="AY36" s="1060"/>
      <c r="AZ36" s="1141"/>
      <c r="BA36" s="1141"/>
      <c r="BB36" s="1141"/>
      <c r="BC36" s="1141"/>
      <c r="BD36" s="1141"/>
      <c r="BE36" s="1125"/>
      <c r="BF36" s="1125"/>
      <c r="BG36" s="1125"/>
      <c r="BH36" s="1125"/>
      <c r="BI36" s="1126"/>
      <c r="BJ36" s="252"/>
      <c r="BK36" s="252"/>
      <c r="BL36" s="252"/>
      <c r="BM36" s="252"/>
      <c r="BN36" s="252"/>
      <c r="BO36" s="265"/>
      <c r="BP36" s="265"/>
      <c r="BQ36" s="262">
        <v>30</v>
      </c>
      <c r="BR36" s="263"/>
      <c r="BS36" s="1113"/>
      <c r="BT36" s="1114"/>
      <c r="BU36" s="1114"/>
      <c r="BV36" s="1114"/>
      <c r="BW36" s="1114"/>
      <c r="BX36" s="1114"/>
      <c r="BY36" s="1114"/>
      <c r="BZ36" s="1114"/>
      <c r="CA36" s="1114"/>
      <c r="CB36" s="1114"/>
      <c r="CC36" s="1114"/>
      <c r="CD36" s="1114"/>
      <c r="CE36" s="1114"/>
      <c r="CF36" s="1114"/>
      <c r="CG36" s="1115"/>
      <c r="CH36" s="1088"/>
      <c r="CI36" s="1089"/>
      <c r="CJ36" s="1089"/>
      <c r="CK36" s="1089"/>
      <c r="CL36" s="1090"/>
      <c r="CM36" s="1088"/>
      <c r="CN36" s="1089"/>
      <c r="CO36" s="1089"/>
      <c r="CP36" s="1089"/>
      <c r="CQ36" s="1090"/>
      <c r="CR36" s="1088"/>
      <c r="CS36" s="1089"/>
      <c r="CT36" s="1089"/>
      <c r="CU36" s="1089"/>
      <c r="CV36" s="1090"/>
      <c r="CW36" s="1088"/>
      <c r="CX36" s="1089"/>
      <c r="CY36" s="1089"/>
      <c r="CZ36" s="1089"/>
      <c r="DA36" s="1090"/>
      <c r="DB36" s="1088"/>
      <c r="DC36" s="1089"/>
      <c r="DD36" s="1089"/>
      <c r="DE36" s="1089"/>
      <c r="DF36" s="1090"/>
      <c r="DG36" s="1088"/>
      <c r="DH36" s="1089"/>
      <c r="DI36" s="1089"/>
      <c r="DJ36" s="1089"/>
      <c r="DK36" s="1090"/>
      <c r="DL36" s="1088"/>
      <c r="DM36" s="1089"/>
      <c r="DN36" s="1089"/>
      <c r="DO36" s="1089"/>
      <c r="DP36" s="1090"/>
      <c r="DQ36" s="1088"/>
      <c r="DR36" s="1089"/>
      <c r="DS36" s="1089"/>
      <c r="DT36" s="1089"/>
      <c r="DU36" s="1090"/>
      <c r="DV36" s="1091"/>
      <c r="DW36" s="1092"/>
      <c r="DX36" s="1092"/>
      <c r="DY36" s="1092"/>
      <c r="DZ36" s="1093"/>
      <c r="EA36" s="246"/>
    </row>
    <row r="37" spans="1:131" s="247" customFormat="1" ht="26.25" customHeight="1" x14ac:dyDescent="0.15">
      <c r="A37" s="266">
        <v>10</v>
      </c>
      <c r="B37" s="1130"/>
      <c r="C37" s="1131"/>
      <c r="D37" s="1131"/>
      <c r="E37" s="1131"/>
      <c r="F37" s="1131"/>
      <c r="G37" s="1131"/>
      <c r="H37" s="1131"/>
      <c r="I37" s="1131"/>
      <c r="J37" s="1131"/>
      <c r="K37" s="1131"/>
      <c r="L37" s="1131"/>
      <c r="M37" s="1131"/>
      <c r="N37" s="1131"/>
      <c r="O37" s="1131"/>
      <c r="P37" s="1132"/>
      <c r="Q37" s="1142"/>
      <c r="R37" s="1143"/>
      <c r="S37" s="1143"/>
      <c r="T37" s="1143"/>
      <c r="U37" s="1143"/>
      <c r="V37" s="1143"/>
      <c r="W37" s="1143"/>
      <c r="X37" s="1143"/>
      <c r="Y37" s="1143"/>
      <c r="Z37" s="1143"/>
      <c r="AA37" s="1143"/>
      <c r="AB37" s="1143"/>
      <c r="AC37" s="1143"/>
      <c r="AD37" s="1143"/>
      <c r="AE37" s="1144"/>
      <c r="AF37" s="1136"/>
      <c r="AG37" s="1137"/>
      <c r="AH37" s="1137"/>
      <c r="AI37" s="1137"/>
      <c r="AJ37" s="1138"/>
      <c r="AK37" s="1079"/>
      <c r="AL37" s="1060"/>
      <c r="AM37" s="1060"/>
      <c r="AN37" s="1060"/>
      <c r="AO37" s="1060"/>
      <c r="AP37" s="1060"/>
      <c r="AQ37" s="1060"/>
      <c r="AR37" s="1060"/>
      <c r="AS37" s="1060"/>
      <c r="AT37" s="1060"/>
      <c r="AU37" s="1060"/>
      <c r="AV37" s="1060"/>
      <c r="AW37" s="1060"/>
      <c r="AX37" s="1060"/>
      <c r="AY37" s="1060"/>
      <c r="AZ37" s="1141"/>
      <c r="BA37" s="1141"/>
      <c r="BB37" s="1141"/>
      <c r="BC37" s="1141"/>
      <c r="BD37" s="1141"/>
      <c r="BE37" s="1125"/>
      <c r="BF37" s="1125"/>
      <c r="BG37" s="1125"/>
      <c r="BH37" s="1125"/>
      <c r="BI37" s="1126"/>
      <c r="BJ37" s="252"/>
      <c r="BK37" s="252"/>
      <c r="BL37" s="252"/>
      <c r="BM37" s="252"/>
      <c r="BN37" s="252"/>
      <c r="BO37" s="265"/>
      <c r="BP37" s="265"/>
      <c r="BQ37" s="262">
        <v>31</v>
      </c>
      <c r="BR37" s="263"/>
      <c r="BS37" s="1113"/>
      <c r="BT37" s="1114"/>
      <c r="BU37" s="1114"/>
      <c r="BV37" s="1114"/>
      <c r="BW37" s="1114"/>
      <c r="BX37" s="1114"/>
      <c r="BY37" s="1114"/>
      <c r="BZ37" s="1114"/>
      <c r="CA37" s="1114"/>
      <c r="CB37" s="1114"/>
      <c r="CC37" s="1114"/>
      <c r="CD37" s="1114"/>
      <c r="CE37" s="1114"/>
      <c r="CF37" s="1114"/>
      <c r="CG37" s="1115"/>
      <c r="CH37" s="1088"/>
      <c r="CI37" s="1089"/>
      <c r="CJ37" s="1089"/>
      <c r="CK37" s="1089"/>
      <c r="CL37" s="1090"/>
      <c r="CM37" s="1088"/>
      <c r="CN37" s="1089"/>
      <c r="CO37" s="1089"/>
      <c r="CP37" s="1089"/>
      <c r="CQ37" s="1090"/>
      <c r="CR37" s="1088"/>
      <c r="CS37" s="1089"/>
      <c r="CT37" s="1089"/>
      <c r="CU37" s="1089"/>
      <c r="CV37" s="1090"/>
      <c r="CW37" s="1088"/>
      <c r="CX37" s="1089"/>
      <c r="CY37" s="1089"/>
      <c r="CZ37" s="1089"/>
      <c r="DA37" s="1090"/>
      <c r="DB37" s="1088"/>
      <c r="DC37" s="1089"/>
      <c r="DD37" s="1089"/>
      <c r="DE37" s="1089"/>
      <c r="DF37" s="1090"/>
      <c r="DG37" s="1088"/>
      <c r="DH37" s="1089"/>
      <c r="DI37" s="1089"/>
      <c r="DJ37" s="1089"/>
      <c r="DK37" s="1090"/>
      <c r="DL37" s="1088"/>
      <c r="DM37" s="1089"/>
      <c r="DN37" s="1089"/>
      <c r="DO37" s="1089"/>
      <c r="DP37" s="1090"/>
      <c r="DQ37" s="1088"/>
      <c r="DR37" s="1089"/>
      <c r="DS37" s="1089"/>
      <c r="DT37" s="1089"/>
      <c r="DU37" s="1090"/>
      <c r="DV37" s="1091"/>
      <c r="DW37" s="1092"/>
      <c r="DX37" s="1092"/>
      <c r="DY37" s="1092"/>
      <c r="DZ37" s="1093"/>
      <c r="EA37" s="246"/>
    </row>
    <row r="38" spans="1:131" s="247" customFormat="1" ht="26.25" customHeight="1" x14ac:dyDescent="0.15">
      <c r="A38" s="266">
        <v>11</v>
      </c>
      <c r="B38" s="1130"/>
      <c r="C38" s="1131"/>
      <c r="D38" s="1131"/>
      <c r="E38" s="1131"/>
      <c r="F38" s="1131"/>
      <c r="G38" s="1131"/>
      <c r="H38" s="1131"/>
      <c r="I38" s="1131"/>
      <c r="J38" s="1131"/>
      <c r="K38" s="1131"/>
      <c r="L38" s="1131"/>
      <c r="M38" s="1131"/>
      <c r="N38" s="1131"/>
      <c r="O38" s="1131"/>
      <c r="P38" s="1132"/>
      <c r="Q38" s="1142"/>
      <c r="R38" s="1143"/>
      <c r="S38" s="1143"/>
      <c r="T38" s="1143"/>
      <c r="U38" s="1143"/>
      <c r="V38" s="1143"/>
      <c r="W38" s="1143"/>
      <c r="X38" s="1143"/>
      <c r="Y38" s="1143"/>
      <c r="Z38" s="1143"/>
      <c r="AA38" s="1143"/>
      <c r="AB38" s="1143"/>
      <c r="AC38" s="1143"/>
      <c r="AD38" s="1143"/>
      <c r="AE38" s="1144"/>
      <c r="AF38" s="1136"/>
      <c r="AG38" s="1137"/>
      <c r="AH38" s="1137"/>
      <c r="AI38" s="1137"/>
      <c r="AJ38" s="1138"/>
      <c r="AK38" s="1079"/>
      <c r="AL38" s="1060"/>
      <c r="AM38" s="1060"/>
      <c r="AN38" s="1060"/>
      <c r="AO38" s="1060"/>
      <c r="AP38" s="1060"/>
      <c r="AQ38" s="1060"/>
      <c r="AR38" s="1060"/>
      <c r="AS38" s="1060"/>
      <c r="AT38" s="1060"/>
      <c r="AU38" s="1060"/>
      <c r="AV38" s="1060"/>
      <c r="AW38" s="1060"/>
      <c r="AX38" s="1060"/>
      <c r="AY38" s="1060"/>
      <c r="AZ38" s="1141"/>
      <c r="BA38" s="1141"/>
      <c r="BB38" s="1141"/>
      <c r="BC38" s="1141"/>
      <c r="BD38" s="1141"/>
      <c r="BE38" s="1125"/>
      <c r="BF38" s="1125"/>
      <c r="BG38" s="1125"/>
      <c r="BH38" s="1125"/>
      <c r="BI38" s="1126"/>
      <c r="BJ38" s="252"/>
      <c r="BK38" s="252"/>
      <c r="BL38" s="252"/>
      <c r="BM38" s="252"/>
      <c r="BN38" s="252"/>
      <c r="BO38" s="265"/>
      <c r="BP38" s="265"/>
      <c r="BQ38" s="262">
        <v>32</v>
      </c>
      <c r="BR38" s="263"/>
      <c r="BS38" s="1113"/>
      <c r="BT38" s="1114"/>
      <c r="BU38" s="1114"/>
      <c r="BV38" s="1114"/>
      <c r="BW38" s="1114"/>
      <c r="BX38" s="1114"/>
      <c r="BY38" s="1114"/>
      <c r="BZ38" s="1114"/>
      <c r="CA38" s="1114"/>
      <c r="CB38" s="1114"/>
      <c r="CC38" s="1114"/>
      <c r="CD38" s="1114"/>
      <c r="CE38" s="1114"/>
      <c r="CF38" s="1114"/>
      <c r="CG38" s="1115"/>
      <c r="CH38" s="1088"/>
      <c r="CI38" s="1089"/>
      <c r="CJ38" s="1089"/>
      <c r="CK38" s="1089"/>
      <c r="CL38" s="1090"/>
      <c r="CM38" s="1088"/>
      <c r="CN38" s="1089"/>
      <c r="CO38" s="1089"/>
      <c r="CP38" s="1089"/>
      <c r="CQ38" s="1090"/>
      <c r="CR38" s="1088"/>
      <c r="CS38" s="1089"/>
      <c r="CT38" s="1089"/>
      <c r="CU38" s="1089"/>
      <c r="CV38" s="1090"/>
      <c r="CW38" s="1088"/>
      <c r="CX38" s="1089"/>
      <c r="CY38" s="1089"/>
      <c r="CZ38" s="1089"/>
      <c r="DA38" s="1090"/>
      <c r="DB38" s="1088"/>
      <c r="DC38" s="1089"/>
      <c r="DD38" s="1089"/>
      <c r="DE38" s="1089"/>
      <c r="DF38" s="1090"/>
      <c r="DG38" s="1088"/>
      <c r="DH38" s="1089"/>
      <c r="DI38" s="1089"/>
      <c r="DJ38" s="1089"/>
      <c r="DK38" s="1090"/>
      <c r="DL38" s="1088"/>
      <c r="DM38" s="1089"/>
      <c r="DN38" s="1089"/>
      <c r="DO38" s="1089"/>
      <c r="DP38" s="1090"/>
      <c r="DQ38" s="1088"/>
      <c r="DR38" s="1089"/>
      <c r="DS38" s="1089"/>
      <c r="DT38" s="1089"/>
      <c r="DU38" s="1090"/>
      <c r="DV38" s="1091"/>
      <c r="DW38" s="1092"/>
      <c r="DX38" s="1092"/>
      <c r="DY38" s="1092"/>
      <c r="DZ38" s="1093"/>
      <c r="EA38" s="246"/>
    </row>
    <row r="39" spans="1:131" s="247" customFormat="1" ht="26.25" customHeight="1" x14ac:dyDescent="0.15">
      <c r="A39" s="266">
        <v>12</v>
      </c>
      <c r="B39" s="1130"/>
      <c r="C39" s="1131"/>
      <c r="D39" s="1131"/>
      <c r="E39" s="1131"/>
      <c r="F39" s="1131"/>
      <c r="G39" s="1131"/>
      <c r="H39" s="1131"/>
      <c r="I39" s="1131"/>
      <c r="J39" s="1131"/>
      <c r="K39" s="1131"/>
      <c r="L39" s="1131"/>
      <c r="M39" s="1131"/>
      <c r="N39" s="1131"/>
      <c r="O39" s="1131"/>
      <c r="P39" s="1132"/>
      <c r="Q39" s="1142"/>
      <c r="R39" s="1143"/>
      <c r="S39" s="1143"/>
      <c r="T39" s="1143"/>
      <c r="U39" s="1143"/>
      <c r="V39" s="1143"/>
      <c r="W39" s="1143"/>
      <c r="X39" s="1143"/>
      <c r="Y39" s="1143"/>
      <c r="Z39" s="1143"/>
      <c r="AA39" s="1143"/>
      <c r="AB39" s="1143"/>
      <c r="AC39" s="1143"/>
      <c r="AD39" s="1143"/>
      <c r="AE39" s="1144"/>
      <c r="AF39" s="1136"/>
      <c r="AG39" s="1137"/>
      <c r="AH39" s="1137"/>
      <c r="AI39" s="1137"/>
      <c r="AJ39" s="1138"/>
      <c r="AK39" s="1079"/>
      <c r="AL39" s="1060"/>
      <c r="AM39" s="1060"/>
      <c r="AN39" s="1060"/>
      <c r="AO39" s="1060"/>
      <c r="AP39" s="1060"/>
      <c r="AQ39" s="1060"/>
      <c r="AR39" s="1060"/>
      <c r="AS39" s="1060"/>
      <c r="AT39" s="1060"/>
      <c r="AU39" s="1060"/>
      <c r="AV39" s="1060"/>
      <c r="AW39" s="1060"/>
      <c r="AX39" s="1060"/>
      <c r="AY39" s="1060"/>
      <c r="AZ39" s="1141"/>
      <c r="BA39" s="1141"/>
      <c r="BB39" s="1141"/>
      <c r="BC39" s="1141"/>
      <c r="BD39" s="1141"/>
      <c r="BE39" s="1125"/>
      <c r="BF39" s="1125"/>
      <c r="BG39" s="1125"/>
      <c r="BH39" s="1125"/>
      <c r="BI39" s="1126"/>
      <c r="BJ39" s="252"/>
      <c r="BK39" s="252"/>
      <c r="BL39" s="252"/>
      <c r="BM39" s="252"/>
      <c r="BN39" s="252"/>
      <c r="BO39" s="265"/>
      <c r="BP39" s="265"/>
      <c r="BQ39" s="262">
        <v>33</v>
      </c>
      <c r="BR39" s="263"/>
      <c r="BS39" s="1113"/>
      <c r="BT39" s="1114"/>
      <c r="BU39" s="1114"/>
      <c r="BV39" s="1114"/>
      <c r="BW39" s="1114"/>
      <c r="BX39" s="1114"/>
      <c r="BY39" s="1114"/>
      <c r="BZ39" s="1114"/>
      <c r="CA39" s="1114"/>
      <c r="CB39" s="1114"/>
      <c r="CC39" s="1114"/>
      <c r="CD39" s="1114"/>
      <c r="CE39" s="1114"/>
      <c r="CF39" s="1114"/>
      <c r="CG39" s="1115"/>
      <c r="CH39" s="1088"/>
      <c r="CI39" s="1089"/>
      <c r="CJ39" s="1089"/>
      <c r="CK39" s="1089"/>
      <c r="CL39" s="1090"/>
      <c r="CM39" s="1088"/>
      <c r="CN39" s="1089"/>
      <c r="CO39" s="1089"/>
      <c r="CP39" s="1089"/>
      <c r="CQ39" s="1090"/>
      <c r="CR39" s="1088"/>
      <c r="CS39" s="1089"/>
      <c r="CT39" s="1089"/>
      <c r="CU39" s="1089"/>
      <c r="CV39" s="1090"/>
      <c r="CW39" s="1088"/>
      <c r="CX39" s="1089"/>
      <c r="CY39" s="1089"/>
      <c r="CZ39" s="1089"/>
      <c r="DA39" s="1090"/>
      <c r="DB39" s="1088"/>
      <c r="DC39" s="1089"/>
      <c r="DD39" s="1089"/>
      <c r="DE39" s="1089"/>
      <c r="DF39" s="1090"/>
      <c r="DG39" s="1088"/>
      <c r="DH39" s="1089"/>
      <c r="DI39" s="1089"/>
      <c r="DJ39" s="1089"/>
      <c r="DK39" s="1090"/>
      <c r="DL39" s="1088"/>
      <c r="DM39" s="1089"/>
      <c r="DN39" s="1089"/>
      <c r="DO39" s="1089"/>
      <c r="DP39" s="1090"/>
      <c r="DQ39" s="1088"/>
      <c r="DR39" s="1089"/>
      <c r="DS39" s="1089"/>
      <c r="DT39" s="1089"/>
      <c r="DU39" s="1090"/>
      <c r="DV39" s="1091"/>
      <c r="DW39" s="1092"/>
      <c r="DX39" s="1092"/>
      <c r="DY39" s="1092"/>
      <c r="DZ39" s="1093"/>
      <c r="EA39" s="246"/>
    </row>
    <row r="40" spans="1:131" s="247" customFormat="1" ht="26.25" customHeight="1" x14ac:dyDescent="0.15">
      <c r="A40" s="261">
        <v>13</v>
      </c>
      <c r="B40" s="1130"/>
      <c r="C40" s="1131"/>
      <c r="D40" s="1131"/>
      <c r="E40" s="1131"/>
      <c r="F40" s="1131"/>
      <c r="G40" s="1131"/>
      <c r="H40" s="1131"/>
      <c r="I40" s="1131"/>
      <c r="J40" s="1131"/>
      <c r="K40" s="1131"/>
      <c r="L40" s="1131"/>
      <c r="M40" s="1131"/>
      <c r="N40" s="1131"/>
      <c r="O40" s="1131"/>
      <c r="P40" s="1132"/>
      <c r="Q40" s="1142"/>
      <c r="R40" s="1143"/>
      <c r="S40" s="1143"/>
      <c r="T40" s="1143"/>
      <c r="U40" s="1143"/>
      <c r="V40" s="1143"/>
      <c r="W40" s="1143"/>
      <c r="X40" s="1143"/>
      <c r="Y40" s="1143"/>
      <c r="Z40" s="1143"/>
      <c r="AA40" s="1143"/>
      <c r="AB40" s="1143"/>
      <c r="AC40" s="1143"/>
      <c r="AD40" s="1143"/>
      <c r="AE40" s="1144"/>
      <c r="AF40" s="1136"/>
      <c r="AG40" s="1137"/>
      <c r="AH40" s="1137"/>
      <c r="AI40" s="1137"/>
      <c r="AJ40" s="1138"/>
      <c r="AK40" s="1079"/>
      <c r="AL40" s="1060"/>
      <c r="AM40" s="1060"/>
      <c r="AN40" s="1060"/>
      <c r="AO40" s="1060"/>
      <c r="AP40" s="1060"/>
      <c r="AQ40" s="1060"/>
      <c r="AR40" s="1060"/>
      <c r="AS40" s="1060"/>
      <c r="AT40" s="1060"/>
      <c r="AU40" s="1060"/>
      <c r="AV40" s="1060"/>
      <c r="AW40" s="1060"/>
      <c r="AX40" s="1060"/>
      <c r="AY40" s="1060"/>
      <c r="AZ40" s="1141"/>
      <c r="BA40" s="1141"/>
      <c r="BB40" s="1141"/>
      <c r="BC40" s="1141"/>
      <c r="BD40" s="1141"/>
      <c r="BE40" s="1125"/>
      <c r="BF40" s="1125"/>
      <c r="BG40" s="1125"/>
      <c r="BH40" s="1125"/>
      <c r="BI40" s="1126"/>
      <c r="BJ40" s="252"/>
      <c r="BK40" s="252"/>
      <c r="BL40" s="252"/>
      <c r="BM40" s="252"/>
      <c r="BN40" s="252"/>
      <c r="BO40" s="265"/>
      <c r="BP40" s="265"/>
      <c r="BQ40" s="262">
        <v>34</v>
      </c>
      <c r="BR40" s="263"/>
      <c r="BS40" s="1113"/>
      <c r="BT40" s="1114"/>
      <c r="BU40" s="1114"/>
      <c r="BV40" s="1114"/>
      <c r="BW40" s="1114"/>
      <c r="BX40" s="1114"/>
      <c r="BY40" s="1114"/>
      <c r="BZ40" s="1114"/>
      <c r="CA40" s="1114"/>
      <c r="CB40" s="1114"/>
      <c r="CC40" s="1114"/>
      <c r="CD40" s="1114"/>
      <c r="CE40" s="1114"/>
      <c r="CF40" s="1114"/>
      <c r="CG40" s="1115"/>
      <c r="CH40" s="1088"/>
      <c r="CI40" s="1089"/>
      <c r="CJ40" s="1089"/>
      <c r="CK40" s="1089"/>
      <c r="CL40" s="1090"/>
      <c r="CM40" s="1088"/>
      <c r="CN40" s="1089"/>
      <c r="CO40" s="1089"/>
      <c r="CP40" s="1089"/>
      <c r="CQ40" s="1090"/>
      <c r="CR40" s="1088"/>
      <c r="CS40" s="1089"/>
      <c r="CT40" s="1089"/>
      <c r="CU40" s="1089"/>
      <c r="CV40" s="1090"/>
      <c r="CW40" s="1088"/>
      <c r="CX40" s="1089"/>
      <c r="CY40" s="1089"/>
      <c r="CZ40" s="1089"/>
      <c r="DA40" s="1090"/>
      <c r="DB40" s="1088"/>
      <c r="DC40" s="1089"/>
      <c r="DD40" s="1089"/>
      <c r="DE40" s="1089"/>
      <c r="DF40" s="1090"/>
      <c r="DG40" s="1088"/>
      <c r="DH40" s="1089"/>
      <c r="DI40" s="1089"/>
      <c r="DJ40" s="1089"/>
      <c r="DK40" s="1090"/>
      <c r="DL40" s="1088"/>
      <c r="DM40" s="1089"/>
      <c r="DN40" s="1089"/>
      <c r="DO40" s="1089"/>
      <c r="DP40" s="1090"/>
      <c r="DQ40" s="1088"/>
      <c r="DR40" s="1089"/>
      <c r="DS40" s="1089"/>
      <c r="DT40" s="1089"/>
      <c r="DU40" s="1090"/>
      <c r="DV40" s="1091"/>
      <c r="DW40" s="1092"/>
      <c r="DX40" s="1092"/>
      <c r="DY40" s="1092"/>
      <c r="DZ40" s="1093"/>
      <c r="EA40" s="246"/>
    </row>
    <row r="41" spans="1:131" s="247" customFormat="1" ht="26.25" customHeight="1" x14ac:dyDescent="0.15">
      <c r="A41" s="261">
        <v>14</v>
      </c>
      <c r="B41" s="1130"/>
      <c r="C41" s="1131"/>
      <c r="D41" s="1131"/>
      <c r="E41" s="1131"/>
      <c r="F41" s="1131"/>
      <c r="G41" s="1131"/>
      <c r="H41" s="1131"/>
      <c r="I41" s="1131"/>
      <c r="J41" s="1131"/>
      <c r="K41" s="1131"/>
      <c r="L41" s="1131"/>
      <c r="M41" s="1131"/>
      <c r="N41" s="1131"/>
      <c r="O41" s="1131"/>
      <c r="P41" s="1132"/>
      <c r="Q41" s="1142"/>
      <c r="R41" s="1143"/>
      <c r="S41" s="1143"/>
      <c r="T41" s="1143"/>
      <c r="U41" s="1143"/>
      <c r="V41" s="1143"/>
      <c r="W41" s="1143"/>
      <c r="X41" s="1143"/>
      <c r="Y41" s="1143"/>
      <c r="Z41" s="1143"/>
      <c r="AA41" s="1143"/>
      <c r="AB41" s="1143"/>
      <c r="AC41" s="1143"/>
      <c r="AD41" s="1143"/>
      <c r="AE41" s="1144"/>
      <c r="AF41" s="1136"/>
      <c r="AG41" s="1137"/>
      <c r="AH41" s="1137"/>
      <c r="AI41" s="1137"/>
      <c r="AJ41" s="1138"/>
      <c r="AK41" s="1079"/>
      <c r="AL41" s="1060"/>
      <c r="AM41" s="1060"/>
      <c r="AN41" s="1060"/>
      <c r="AO41" s="1060"/>
      <c r="AP41" s="1060"/>
      <c r="AQ41" s="1060"/>
      <c r="AR41" s="1060"/>
      <c r="AS41" s="1060"/>
      <c r="AT41" s="1060"/>
      <c r="AU41" s="1060"/>
      <c r="AV41" s="1060"/>
      <c r="AW41" s="1060"/>
      <c r="AX41" s="1060"/>
      <c r="AY41" s="1060"/>
      <c r="AZ41" s="1141"/>
      <c r="BA41" s="1141"/>
      <c r="BB41" s="1141"/>
      <c r="BC41" s="1141"/>
      <c r="BD41" s="1141"/>
      <c r="BE41" s="1125"/>
      <c r="BF41" s="1125"/>
      <c r="BG41" s="1125"/>
      <c r="BH41" s="1125"/>
      <c r="BI41" s="1126"/>
      <c r="BJ41" s="252"/>
      <c r="BK41" s="252"/>
      <c r="BL41" s="252"/>
      <c r="BM41" s="252"/>
      <c r="BN41" s="252"/>
      <c r="BO41" s="265"/>
      <c r="BP41" s="265"/>
      <c r="BQ41" s="262">
        <v>35</v>
      </c>
      <c r="BR41" s="263"/>
      <c r="BS41" s="1113"/>
      <c r="BT41" s="1114"/>
      <c r="BU41" s="1114"/>
      <c r="BV41" s="1114"/>
      <c r="BW41" s="1114"/>
      <c r="BX41" s="1114"/>
      <c r="BY41" s="1114"/>
      <c r="BZ41" s="1114"/>
      <c r="CA41" s="1114"/>
      <c r="CB41" s="1114"/>
      <c r="CC41" s="1114"/>
      <c r="CD41" s="1114"/>
      <c r="CE41" s="1114"/>
      <c r="CF41" s="1114"/>
      <c r="CG41" s="1115"/>
      <c r="CH41" s="1088"/>
      <c r="CI41" s="1089"/>
      <c r="CJ41" s="1089"/>
      <c r="CK41" s="1089"/>
      <c r="CL41" s="1090"/>
      <c r="CM41" s="1088"/>
      <c r="CN41" s="1089"/>
      <c r="CO41" s="1089"/>
      <c r="CP41" s="1089"/>
      <c r="CQ41" s="1090"/>
      <c r="CR41" s="1088"/>
      <c r="CS41" s="1089"/>
      <c r="CT41" s="1089"/>
      <c r="CU41" s="1089"/>
      <c r="CV41" s="1090"/>
      <c r="CW41" s="1088"/>
      <c r="CX41" s="1089"/>
      <c r="CY41" s="1089"/>
      <c r="CZ41" s="1089"/>
      <c r="DA41" s="1090"/>
      <c r="DB41" s="1088"/>
      <c r="DC41" s="1089"/>
      <c r="DD41" s="1089"/>
      <c r="DE41" s="1089"/>
      <c r="DF41" s="1090"/>
      <c r="DG41" s="1088"/>
      <c r="DH41" s="1089"/>
      <c r="DI41" s="1089"/>
      <c r="DJ41" s="1089"/>
      <c r="DK41" s="1090"/>
      <c r="DL41" s="1088"/>
      <c r="DM41" s="1089"/>
      <c r="DN41" s="1089"/>
      <c r="DO41" s="1089"/>
      <c r="DP41" s="1090"/>
      <c r="DQ41" s="1088"/>
      <c r="DR41" s="1089"/>
      <c r="DS41" s="1089"/>
      <c r="DT41" s="1089"/>
      <c r="DU41" s="1090"/>
      <c r="DV41" s="1091"/>
      <c r="DW41" s="1092"/>
      <c r="DX41" s="1092"/>
      <c r="DY41" s="1092"/>
      <c r="DZ41" s="1093"/>
      <c r="EA41" s="246"/>
    </row>
    <row r="42" spans="1:131" s="247" customFormat="1" ht="26.25" customHeight="1" x14ac:dyDescent="0.15">
      <c r="A42" s="261">
        <v>15</v>
      </c>
      <c r="B42" s="1130"/>
      <c r="C42" s="1131"/>
      <c r="D42" s="1131"/>
      <c r="E42" s="1131"/>
      <c r="F42" s="1131"/>
      <c r="G42" s="1131"/>
      <c r="H42" s="1131"/>
      <c r="I42" s="1131"/>
      <c r="J42" s="1131"/>
      <c r="K42" s="1131"/>
      <c r="L42" s="1131"/>
      <c r="M42" s="1131"/>
      <c r="N42" s="1131"/>
      <c r="O42" s="1131"/>
      <c r="P42" s="1132"/>
      <c r="Q42" s="1142"/>
      <c r="R42" s="1143"/>
      <c r="S42" s="1143"/>
      <c r="T42" s="1143"/>
      <c r="U42" s="1143"/>
      <c r="V42" s="1143"/>
      <c r="W42" s="1143"/>
      <c r="X42" s="1143"/>
      <c r="Y42" s="1143"/>
      <c r="Z42" s="1143"/>
      <c r="AA42" s="1143"/>
      <c r="AB42" s="1143"/>
      <c r="AC42" s="1143"/>
      <c r="AD42" s="1143"/>
      <c r="AE42" s="1144"/>
      <c r="AF42" s="1136"/>
      <c r="AG42" s="1137"/>
      <c r="AH42" s="1137"/>
      <c r="AI42" s="1137"/>
      <c r="AJ42" s="1138"/>
      <c r="AK42" s="1079"/>
      <c r="AL42" s="1060"/>
      <c r="AM42" s="1060"/>
      <c r="AN42" s="1060"/>
      <c r="AO42" s="1060"/>
      <c r="AP42" s="1060"/>
      <c r="AQ42" s="1060"/>
      <c r="AR42" s="1060"/>
      <c r="AS42" s="1060"/>
      <c r="AT42" s="1060"/>
      <c r="AU42" s="1060"/>
      <c r="AV42" s="1060"/>
      <c r="AW42" s="1060"/>
      <c r="AX42" s="1060"/>
      <c r="AY42" s="1060"/>
      <c r="AZ42" s="1141"/>
      <c r="BA42" s="1141"/>
      <c r="BB42" s="1141"/>
      <c r="BC42" s="1141"/>
      <c r="BD42" s="1141"/>
      <c r="BE42" s="1125"/>
      <c r="BF42" s="1125"/>
      <c r="BG42" s="1125"/>
      <c r="BH42" s="1125"/>
      <c r="BI42" s="1126"/>
      <c r="BJ42" s="252"/>
      <c r="BK42" s="252"/>
      <c r="BL42" s="252"/>
      <c r="BM42" s="252"/>
      <c r="BN42" s="252"/>
      <c r="BO42" s="265"/>
      <c r="BP42" s="265"/>
      <c r="BQ42" s="262">
        <v>36</v>
      </c>
      <c r="BR42" s="263"/>
      <c r="BS42" s="1113"/>
      <c r="BT42" s="1114"/>
      <c r="BU42" s="1114"/>
      <c r="BV42" s="1114"/>
      <c r="BW42" s="1114"/>
      <c r="BX42" s="1114"/>
      <c r="BY42" s="1114"/>
      <c r="BZ42" s="1114"/>
      <c r="CA42" s="1114"/>
      <c r="CB42" s="1114"/>
      <c r="CC42" s="1114"/>
      <c r="CD42" s="1114"/>
      <c r="CE42" s="1114"/>
      <c r="CF42" s="1114"/>
      <c r="CG42" s="1115"/>
      <c r="CH42" s="1088"/>
      <c r="CI42" s="1089"/>
      <c r="CJ42" s="1089"/>
      <c r="CK42" s="1089"/>
      <c r="CL42" s="1090"/>
      <c r="CM42" s="1088"/>
      <c r="CN42" s="1089"/>
      <c r="CO42" s="1089"/>
      <c r="CP42" s="1089"/>
      <c r="CQ42" s="1090"/>
      <c r="CR42" s="1088"/>
      <c r="CS42" s="1089"/>
      <c r="CT42" s="1089"/>
      <c r="CU42" s="1089"/>
      <c r="CV42" s="1090"/>
      <c r="CW42" s="1088"/>
      <c r="CX42" s="1089"/>
      <c r="CY42" s="1089"/>
      <c r="CZ42" s="1089"/>
      <c r="DA42" s="1090"/>
      <c r="DB42" s="1088"/>
      <c r="DC42" s="1089"/>
      <c r="DD42" s="1089"/>
      <c r="DE42" s="1089"/>
      <c r="DF42" s="1090"/>
      <c r="DG42" s="1088"/>
      <c r="DH42" s="1089"/>
      <c r="DI42" s="1089"/>
      <c r="DJ42" s="1089"/>
      <c r="DK42" s="1090"/>
      <c r="DL42" s="1088"/>
      <c r="DM42" s="1089"/>
      <c r="DN42" s="1089"/>
      <c r="DO42" s="1089"/>
      <c r="DP42" s="1090"/>
      <c r="DQ42" s="1088"/>
      <c r="DR42" s="1089"/>
      <c r="DS42" s="1089"/>
      <c r="DT42" s="1089"/>
      <c r="DU42" s="1090"/>
      <c r="DV42" s="1091"/>
      <c r="DW42" s="1092"/>
      <c r="DX42" s="1092"/>
      <c r="DY42" s="1092"/>
      <c r="DZ42" s="1093"/>
      <c r="EA42" s="246"/>
    </row>
    <row r="43" spans="1:131" s="247" customFormat="1" ht="26.25" customHeight="1" x14ac:dyDescent="0.15">
      <c r="A43" s="261">
        <v>16</v>
      </c>
      <c r="B43" s="1130"/>
      <c r="C43" s="1131"/>
      <c r="D43" s="1131"/>
      <c r="E43" s="1131"/>
      <c r="F43" s="1131"/>
      <c r="G43" s="1131"/>
      <c r="H43" s="1131"/>
      <c r="I43" s="1131"/>
      <c r="J43" s="1131"/>
      <c r="K43" s="1131"/>
      <c r="L43" s="1131"/>
      <c r="M43" s="1131"/>
      <c r="N43" s="1131"/>
      <c r="O43" s="1131"/>
      <c r="P43" s="1132"/>
      <c r="Q43" s="1142"/>
      <c r="R43" s="1143"/>
      <c r="S43" s="1143"/>
      <c r="T43" s="1143"/>
      <c r="U43" s="1143"/>
      <c r="V43" s="1143"/>
      <c r="W43" s="1143"/>
      <c r="X43" s="1143"/>
      <c r="Y43" s="1143"/>
      <c r="Z43" s="1143"/>
      <c r="AA43" s="1143"/>
      <c r="AB43" s="1143"/>
      <c r="AC43" s="1143"/>
      <c r="AD43" s="1143"/>
      <c r="AE43" s="1144"/>
      <c r="AF43" s="1136"/>
      <c r="AG43" s="1137"/>
      <c r="AH43" s="1137"/>
      <c r="AI43" s="1137"/>
      <c r="AJ43" s="1138"/>
      <c r="AK43" s="1079"/>
      <c r="AL43" s="1060"/>
      <c r="AM43" s="1060"/>
      <c r="AN43" s="1060"/>
      <c r="AO43" s="1060"/>
      <c r="AP43" s="1060"/>
      <c r="AQ43" s="1060"/>
      <c r="AR43" s="1060"/>
      <c r="AS43" s="1060"/>
      <c r="AT43" s="1060"/>
      <c r="AU43" s="1060"/>
      <c r="AV43" s="1060"/>
      <c r="AW43" s="1060"/>
      <c r="AX43" s="1060"/>
      <c r="AY43" s="1060"/>
      <c r="AZ43" s="1141"/>
      <c r="BA43" s="1141"/>
      <c r="BB43" s="1141"/>
      <c r="BC43" s="1141"/>
      <c r="BD43" s="1141"/>
      <c r="BE43" s="1125"/>
      <c r="BF43" s="1125"/>
      <c r="BG43" s="1125"/>
      <c r="BH43" s="1125"/>
      <c r="BI43" s="1126"/>
      <c r="BJ43" s="252"/>
      <c r="BK43" s="252"/>
      <c r="BL43" s="252"/>
      <c r="BM43" s="252"/>
      <c r="BN43" s="252"/>
      <c r="BO43" s="265"/>
      <c r="BP43" s="265"/>
      <c r="BQ43" s="262">
        <v>37</v>
      </c>
      <c r="BR43" s="263"/>
      <c r="BS43" s="1113"/>
      <c r="BT43" s="1114"/>
      <c r="BU43" s="1114"/>
      <c r="BV43" s="1114"/>
      <c r="BW43" s="1114"/>
      <c r="BX43" s="1114"/>
      <c r="BY43" s="1114"/>
      <c r="BZ43" s="1114"/>
      <c r="CA43" s="1114"/>
      <c r="CB43" s="1114"/>
      <c r="CC43" s="1114"/>
      <c r="CD43" s="1114"/>
      <c r="CE43" s="1114"/>
      <c r="CF43" s="1114"/>
      <c r="CG43" s="1115"/>
      <c r="CH43" s="1088"/>
      <c r="CI43" s="1089"/>
      <c r="CJ43" s="1089"/>
      <c r="CK43" s="1089"/>
      <c r="CL43" s="1090"/>
      <c r="CM43" s="1088"/>
      <c r="CN43" s="1089"/>
      <c r="CO43" s="1089"/>
      <c r="CP43" s="1089"/>
      <c r="CQ43" s="1090"/>
      <c r="CR43" s="1088"/>
      <c r="CS43" s="1089"/>
      <c r="CT43" s="1089"/>
      <c r="CU43" s="1089"/>
      <c r="CV43" s="1090"/>
      <c r="CW43" s="1088"/>
      <c r="CX43" s="1089"/>
      <c r="CY43" s="1089"/>
      <c r="CZ43" s="1089"/>
      <c r="DA43" s="1090"/>
      <c r="DB43" s="1088"/>
      <c r="DC43" s="1089"/>
      <c r="DD43" s="1089"/>
      <c r="DE43" s="1089"/>
      <c r="DF43" s="1090"/>
      <c r="DG43" s="1088"/>
      <c r="DH43" s="1089"/>
      <c r="DI43" s="1089"/>
      <c r="DJ43" s="1089"/>
      <c r="DK43" s="1090"/>
      <c r="DL43" s="1088"/>
      <c r="DM43" s="1089"/>
      <c r="DN43" s="1089"/>
      <c r="DO43" s="1089"/>
      <c r="DP43" s="1090"/>
      <c r="DQ43" s="1088"/>
      <c r="DR43" s="1089"/>
      <c r="DS43" s="1089"/>
      <c r="DT43" s="1089"/>
      <c r="DU43" s="1090"/>
      <c r="DV43" s="1091"/>
      <c r="DW43" s="1092"/>
      <c r="DX43" s="1092"/>
      <c r="DY43" s="1092"/>
      <c r="DZ43" s="1093"/>
      <c r="EA43" s="246"/>
    </row>
    <row r="44" spans="1:131" s="247" customFormat="1" ht="26.25" customHeight="1" x14ac:dyDescent="0.15">
      <c r="A44" s="261">
        <v>17</v>
      </c>
      <c r="B44" s="1130"/>
      <c r="C44" s="1131"/>
      <c r="D44" s="1131"/>
      <c r="E44" s="1131"/>
      <c r="F44" s="1131"/>
      <c r="G44" s="1131"/>
      <c r="H44" s="1131"/>
      <c r="I44" s="1131"/>
      <c r="J44" s="1131"/>
      <c r="K44" s="1131"/>
      <c r="L44" s="1131"/>
      <c r="M44" s="1131"/>
      <c r="N44" s="1131"/>
      <c r="O44" s="1131"/>
      <c r="P44" s="1132"/>
      <c r="Q44" s="1142"/>
      <c r="R44" s="1143"/>
      <c r="S44" s="1143"/>
      <c r="T44" s="1143"/>
      <c r="U44" s="1143"/>
      <c r="V44" s="1143"/>
      <c r="W44" s="1143"/>
      <c r="X44" s="1143"/>
      <c r="Y44" s="1143"/>
      <c r="Z44" s="1143"/>
      <c r="AA44" s="1143"/>
      <c r="AB44" s="1143"/>
      <c r="AC44" s="1143"/>
      <c r="AD44" s="1143"/>
      <c r="AE44" s="1144"/>
      <c r="AF44" s="1136"/>
      <c r="AG44" s="1137"/>
      <c r="AH44" s="1137"/>
      <c r="AI44" s="1137"/>
      <c r="AJ44" s="1138"/>
      <c r="AK44" s="1079"/>
      <c r="AL44" s="1060"/>
      <c r="AM44" s="1060"/>
      <c r="AN44" s="1060"/>
      <c r="AO44" s="1060"/>
      <c r="AP44" s="1060"/>
      <c r="AQ44" s="1060"/>
      <c r="AR44" s="1060"/>
      <c r="AS44" s="1060"/>
      <c r="AT44" s="1060"/>
      <c r="AU44" s="1060"/>
      <c r="AV44" s="1060"/>
      <c r="AW44" s="1060"/>
      <c r="AX44" s="1060"/>
      <c r="AY44" s="1060"/>
      <c r="AZ44" s="1141"/>
      <c r="BA44" s="1141"/>
      <c r="BB44" s="1141"/>
      <c r="BC44" s="1141"/>
      <c r="BD44" s="1141"/>
      <c r="BE44" s="1125"/>
      <c r="BF44" s="1125"/>
      <c r="BG44" s="1125"/>
      <c r="BH44" s="1125"/>
      <c r="BI44" s="1126"/>
      <c r="BJ44" s="252"/>
      <c r="BK44" s="252"/>
      <c r="BL44" s="252"/>
      <c r="BM44" s="252"/>
      <c r="BN44" s="252"/>
      <c r="BO44" s="265"/>
      <c r="BP44" s="265"/>
      <c r="BQ44" s="262">
        <v>38</v>
      </c>
      <c r="BR44" s="263"/>
      <c r="BS44" s="1113"/>
      <c r="BT44" s="1114"/>
      <c r="BU44" s="1114"/>
      <c r="BV44" s="1114"/>
      <c r="BW44" s="1114"/>
      <c r="BX44" s="1114"/>
      <c r="BY44" s="1114"/>
      <c r="BZ44" s="1114"/>
      <c r="CA44" s="1114"/>
      <c r="CB44" s="1114"/>
      <c r="CC44" s="1114"/>
      <c r="CD44" s="1114"/>
      <c r="CE44" s="1114"/>
      <c r="CF44" s="1114"/>
      <c r="CG44" s="1115"/>
      <c r="CH44" s="1088"/>
      <c r="CI44" s="1089"/>
      <c r="CJ44" s="1089"/>
      <c r="CK44" s="1089"/>
      <c r="CL44" s="1090"/>
      <c r="CM44" s="1088"/>
      <c r="CN44" s="1089"/>
      <c r="CO44" s="1089"/>
      <c r="CP44" s="1089"/>
      <c r="CQ44" s="1090"/>
      <c r="CR44" s="1088"/>
      <c r="CS44" s="1089"/>
      <c r="CT44" s="1089"/>
      <c r="CU44" s="1089"/>
      <c r="CV44" s="1090"/>
      <c r="CW44" s="1088"/>
      <c r="CX44" s="1089"/>
      <c r="CY44" s="1089"/>
      <c r="CZ44" s="1089"/>
      <c r="DA44" s="1090"/>
      <c r="DB44" s="1088"/>
      <c r="DC44" s="1089"/>
      <c r="DD44" s="1089"/>
      <c r="DE44" s="1089"/>
      <c r="DF44" s="1090"/>
      <c r="DG44" s="1088"/>
      <c r="DH44" s="1089"/>
      <c r="DI44" s="1089"/>
      <c r="DJ44" s="1089"/>
      <c r="DK44" s="1090"/>
      <c r="DL44" s="1088"/>
      <c r="DM44" s="1089"/>
      <c r="DN44" s="1089"/>
      <c r="DO44" s="1089"/>
      <c r="DP44" s="1090"/>
      <c r="DQ44" s="1088"/>
      <c r="DR44" s="1089"/>
      <c r="DS44" s="1089"/>
      <c r="DT44" s="1089"/>
      <c r="DU44" s="1090"/>
      <c r="DV44" s="1091"/>
      <c r="DW44" s="1092"/>
      <c r="DX44" s="1092"/>
      <c r="DY44" s="1092"/>
      <c r="DZ44" s="1093"/>
      <c r="EA44" s="246"/>
    </row>
    <row r="45" spans="1:131" s="247" customFormat="1" ht="26.25" customHeight="1" x14ac:dyDescent="0.15">
      <c r="A45" s="261">
        <v>18</v>
      </c>
      <c r="B45" s="1130"/>
      <c r="C45" s="1131"/>
      <c r="D45" s="1131"/>
      <c r="E45" s="1131"/>
      <c r="F45" s="1131"/>
      <c r="G45" s="1131"/>
      <c r="H45" s="1131"/>
      <c r="I45" s="1131"/>
      <c r="J45" s="1131"/>
      <c r="K45" s="1131"/>
      <c r="L45" s="1131"/>
      <c r="M45" s="1131"/>
      <c r="N45" s="1131"/>
      <c r="O45" s="1131"/>
      <c r="P45" s="1132"/>
      <c r="Q45" s="1142"/>
      <c r="R45" s="1143"/>
      <c r="S45" s="1143"/>
      <c r="T45" s="1143"/>
      <c r="U45" s="1143"/>
      <c r="V45" s="1143"/>
      <c r="W45" s="1143"/>
      <c r="X45" s="1143"/>
      <c r="Y45" s="1143"/>
      <c r="Z45" s="1143"/>
      <c r="AA45" s="1143"/>
      <c r="AB45" s="1143"/>
      <c r="AC45" s="1143"/>
      <c r="AD45" s="1143"/>
      <c r="AE45" s="1144"/>
      <c r="AF45" s="1136"/>
      <c r="AG45" s="1137"/>
      <c r="AH45" s="1137"/>
      <c r="AI45" s="1137"/>
      <c r="AJ45" s="1138"/>
      <c r="AK45" s="1079"/>
      <c r="AL45" s="1060"/>
      <c r="AM45" s="1060"/>
      <c r="AN45" s="1060"/>
      <c r="AO45" s="1060"/>
      <c r="AP45" s="1060"/>
      <c r="AQ45" s="1060"/>
      <c r="AR45" s="1060"/>
      <c r="AS45" s="1060"/>
      <c r="AT45" s="1060"/>
      <c r="AU45" s="1060"/>
      <c r="AV45" s="1060"/>
      <c r="AW45" s="1060"/>
      <c r="AX45" s="1060"/>
      <c r="AY45" s="1060"/>
      <c r="AZ45" s="1141"/>
      <c r="BA45" s="1141"/>
      <c r="BB45" s="1141"/>
      <c r="BC45" s="1141"/>
      <c r="BD45" s="1141"/>
      <c r="BE45" s="1125"/>
      <c r="BF45" s="1125"/>
      <c r="BG45" s="1125"/>
      <c r="BH45" s="1125"/>
      <c r="BI45" s="1126"/>
      <c r="BJ45" s="252"/>
      <c r="BK45" s="252"/>
      <c r="BL45" s="252"/>
      <c r="BM45" s="252"/>
      <c r="BN45" s="252"/>
      <c r="BO45" s="265"/>
      <c r="BP45" s="265"/>
      <c r="BQ45" s="262">
        <v>39</v>
      </c>
      <c r="BR45" s="263"/>
      <c r="BS45" s="1113"/>
      <c r="BT45" s="1114"/>
      <c r="BU45" s="1114"/>
      <c r="BV45" s="1114"/>
      <c r="BW45" s="1114"/>
      <c r="BX45" s="1114"/>
      <c r="BY45" s="1114"/>
      <c r="BZ45" s="1114"/>
      <c r="CA45" s="1114"/>
      <c r="CB45" s="1114"/>
      <c r="CC45" s="1114"/>
      <c r="CD45" s="1114"/>
      <c r="CE45" s="1114"/>
      <c r="CF45" s="1114"/>
      <c r="CG45" s="1115"/>
      <c r="CH45" s="1088"/>
      <c r="CI45" s="1089"/>
      <c r="CJ45" s="1089"/>
      <c r="CK45" s="1089"/>
      <c r="CL45" s="1090"/>
      <c r="CM45" s="1088"/>
      <c r="CN45" s="1089"/>
      <c r="CO45" s="1089"/>
      <c r="CP45" s="1089"/>
      <c r="CQ45" s="1090"/>
      <c r="CR45" s="1088"/>
      <c r="CS45" s="1089"/>
      <c r="CT45" s="1089"/>
      <c r="CU45" s="1089"/>
      <c r="CV45" s="1090"/>
      <c r="CW45" s="1088"/>
      <c r="CX45" s="1089"/>
      <c r="CY45" s="1089"/>
      <c r="CZ45" s="1089"/>
      <c r="DA45" s="1090"/>
      <c r="DB45" s="1088"/>
      <c r="DC45" s="1089"/>
      <c r="DD45" s="1089"/>
      <c r="DE45" s="1089"/>
      <c r="DF45" s="1090"/>
      <c r="DG45" s="1088"/>
      <c r="DH45" s="1089"/>
      <c r="DI45" s="1089"/>
      <c r="DJ45" s="1089"/>
      <c r="DK45" s="1090"/>
      <c r="DL45" s="1088"/>
      <c r="DM45" s="1089"/>
      <c r="DN45" s="1089"/>
      <c r="DO45" s="1089"/>
      <c r="DP45" s="1090"/>
      <c r="DQ45" s="1088"/>
      <c r="DR45" s="1089"/>
      <c r="DS45" s="1089"/>
      <c r="DT45" s="1089"/>
      <c r="DU45" s="1090"/>
      <c r="DV45" s="1091"/>
      <c r="DW45" s="1092"/>
      <c r="DX45" s="1092"/>
      <c r="DY45" s="1092"/>
      <c r="DZ45" s="1093"/>
      <c r="EA45" s="246"/>
    </row>
    <row r="46" spans="1:131" s="247" customFormat="1" ht="26.25" customHeight="1" x14ac:dyDescent="0.15">
      <c r="A46" s="261">
        <v>19</v>
      </c>
      <c r="B46" s="1130"/>
      <c r="C46" s="1131"/>
      <c r="D46" s="1131"/>
      <c r="E46" s="1131"/>
      <c r="F46" s="1131"/>
      <c r="G46" s="1131"/>
      <c r="H46" s="1131"/>
      <c r="I46" s="1131"/>
      <c r="J46" s="1131"/>
      <c r="K46" s="1131"/>
      <c r="L46" s="1131"/>
      <c r="M46" s="1131"/>
      <c r="N46" s="1131"/>
      <c r="O46" s="1131"/>
      <c r="P46" s="1132"/>
      <c r="Q46" s="1142"/>
      <c r="R46" s="1143"/>
      <c r="S46" s="1143"/>
      <c r="T46" s="1143"/>
      <c r="U46" s="1143"/>
      <c r="V46" s="1143"/>
      <c r="W46" s="1143"/>
      <c r="X46" s="1143"/>
      <c r="Y46" s="1143"/>
      <c r="Z46" s="1143"/>
      <c r="AA46" s="1143"/>
      <c r="AB46" s="1143"/>
      <c r="AC46" s="1143"/>
      <c r="AD46" s="1143"/>
      <c r="AE46" s="1144"/>
      <c r="AF46" s="1136"/>
      <c r="AG46" s="1137"/>
      <c r="AH46" s="1137"/>
      <c r="AI46" s="1137"/>
      <c r="AJ46" s="1138"/>
      <c r="AK46" s="1079"/>
      <c r="AL46" s="1060"/>
      <c r="AM46" s="1060"/>
      <c r="AN46" s="1060"/>
      <c r="AO46" s="1060"/>
      <c r="AP46" s="1060"/>
      <c r="AQ46" s="1060"/>
      <c r="AR46" s="1060"/>
      <c r="AS46" s="1060"/>
      <c r="AT46" s="1060"/>
      <c r="AU46" s="1060"/>
      <c r="AV46" s="1060"/>
      <c r="AW46" s="1060"/>
      <c r="AX46" s="1060"/>
      <c r="AY46" s="1060"/>
      <c r="AZ46" s="1141"/>
      <c r="BA46" s="1141"/>
      <c r="BB46" s="1141"/>
      <c r="BC46" s="1141"/>
      <c r="BD46" s="1141"/>
      <c r="BE46" s="1125"/>
      <c r="BF46" s="1125"/>
      <c r="BG46" s="1125"/>
      <c r="BH46" s="1125"/>
      <c r="BI46" s="1126"/>
      <c r="BJ46" s="252"/>
      <c r="BK46" s="252"/>
      <c r="BL46" s="252"/>
      <c r="BM46" s="252"/>
      <c r="BN46" s="252"/>
      <c r="BO46" s="265"/>
      <c r="BP46" s="265"/>
      <c r="BQ46" s="262">
        <v>40</v>
      </c>
      <c r="BR46" s="263"/>
      <c r="BS46" s="1113"/>
      <c r="BT46" s="1114"/>
      <c r="BU46" s="1114"/>
      <c r="BV46" s="1114"/>
      <c r="BW46" s="1114"/>
      <c r="BX46" s="1114"/>
      <c r="BY46" s="1114"/>
      <c r="BZ46" s="1114"/>
      <c r="CA46" s="1114"/>
      <c r="CB46" s="1114"/>
      <c r="CC46" s="1114"/>
      <c r="CD46" s="1114"/>
      <c r="CE46" s="1114"/>
      <c r="CF46" s="1114"/>
      <c r="CG46" s="1115"/>
      <c r="CH46" s="1088"/>
      <c r="CI46" s="1089"/>
      <c r="CJ46" s="1089"/>
      <c r="CK46" s="1089"/>
      <c r="CL46" s="1090"/>
      <c r="CM46" s="1088"/>
      <c r="CN46" s="1089"/>
      <c r="CO46" s="1089"/>
      <c r="CP46" s="1089"/>
      <c r="CQ46" s="1090"/>
      <c r="CR46" s="1088"/>
      <c r="CS46" s="1089"/>
      <c r="CT46" s="1089"/>
      <c r="CU46" s="1089"/>
      <c r="CV46" s="1090"/>
      <c r="CW46" s="1088"/>
      <c r="CX46" s="1089"/>
      <c r="CY46" s="1089"/>
      <c r="CZ46" s="1089"/>
      <c r="DA46" s="1090"/>
      <c r="DB46" s="1088"/>
      <c r="DC46" s="1089"/>
      <c r="DD46" s="1089"/>
      <c r="DE46" s="1089"/>
      <c r="DF46" s="1090"/>
      <c r="DG46" s="1088"/>
      <c r="DH46" s="1089"/>
      <c r="DI46" s="1089"/>
      <c r="DJ46" s="1089"/>
      <c r="DK46" s="1090"/>
      <c r="DL46" s="1088"/>
      <c r="DM46" s="1089"/>
      <c r="DN46" s="1089"/>
      <c r="DO46" s="1089"/>
      <c r="DP46" s="1090"/>
      <c r="DQ46" s="1088"/>
      <c r="DR46" s="1089"/>
      <c r="DS46" s="1089"/>
      <c r="DT46" s="1089"/>
      <c r="DU46" s="1090"/>
      <c r="DV46" s="1091"/>
      <c r="DW46" s="1092"/>
      <c r="DX46" s="1092"/>
      <c r="DY46" s="1092"/>
      <c r="DZ46" s="1093"/>
      <c r="EA46" s="246"/>
    </row>
    <row r="47" spans="1:131" s="247" customFormat="1" ht="26.25" customHeight="1" x14ac:dyDescent="0.15">
      <c r="A47" s="261">
        <v>20</v>
      </c>
      <c r="B47" s="1130"/>
      <c r="C47" s="1131"/>
      <c r="D47" s="1131"/>
      <c r="E47" s="1131"/>
      <c r="F47" s="1131"/>
      <c r="G47" s="1131"/>
      <c r="H47" s="1131"/>
      <c r="I47" s="1131"/>
      <c r="J47" s="1131"/>
      <c r="K47" s="1131"/>
      <c r="L47" s="1131"/>
      <c r="M47" s="1131"/>
      <c r="N47" s="1131"/>
      <c r="O47" s="1131"/>
      <c r="P47" s="1132"/>
      <c r="Q47" s="1142"/>
      <c r="R47" s="1143"/>
      <c r="S47" s="1143"/>
      <c r="T47" s="1143"/>
      <c r="U47" s="1143"/>
      <c r="V47" s="1143"/>
      <c r="W47" s="1143"/>
      <c r="X47" s="1143"/>
      <c r="Y47" s="1143"/>
      <c r="Z47" s="1143"/>
      <c r="AA47" s="1143"/>
      <c r="AB47" s="1143"/>
      <c r="AC47" s="1143"/>
      <c r="AD47" s="1143"/>
      <c r="AE47" s="1144"/>
      <c r="AF47" s="1136"/>
      <c r="AG47" s="1137"/>
      <c r="AH47" s="1137"/>
      <c r="AI47" s="1137"/>
      <c r="AJ47" s="1138"/>
      <c r="AK47" s="1079"/>
      <c r="AL47" s="1060"/>
      <c r="AM47" s="1060"/>
      <c r="AN47" s="1060"/>
      <c r="AO47" s="1060"/>
      <c r="AP47" s="1060"/>
      <c r="AQ47" s="1060"/>
      <c r="AR47" s="1060"/>
      <c r="AS47" s="1060"/>
      <c r="AT47" s="1060"/>
      <c r="AU47" s="1060"/>
      <c r="AV47" s="1060"/>
      <c r="AW47" s="1060"/>
      <c r="AX47" s="1060"/>
      <c r="AY47" s="1060"/>
      <c r="AZ47" s="1141"/>
      <c r="BA47" s="1141"/>
      <c r="BB47" s="1141"/>
      <c r="BC47" s="1141"/>
      <c r="BD47" s="1141"/>
      <c r="BE47" s="1125"/>
      <c r="BF47" s="1125"/>
      <c r="BG47" s="1125"/>
      <c r="BH47" s="1125"/>
      <c r="BI47" s="1126"/>
      <c r="BJ47" s="252"/>
      <c r="BK47" s="252"/>
      <c r="BL47" s="252"/>
      <c r="BM47" s="252"/>
      <c r="BN47" s="252"/>
      <c r="BO47" s="265"/>
      <c r="BP47" s="265"/>
      <c r="BQ47" s="262">
        <v>41</v>
      </c>
      <c r="BR47" s="263"/>
      <c r="BS47" s="1113"/>
      <c r="BT47" s="1114"/>
      <c r="BU47" s="1114"/>
      <c r="BV47" s="1114"/>
      <c r="BW47" s="1114"/>
      <c r="BX47" s="1114"/>
      <c r="BY47" s="1114"/>
      <c r="BZ47" s="1114"/>
      <c r="CA47" s="1114"/>
      <c r="CB47" s="1114"/>
      <c r="CC47" s="1114"/>
      <c r="CD47" s="1114"/>
      <c r="CE47" s="1114"/>
      <c r="CF47" s="1114"/>
      <c r="CG47" s="1115"/>
      <c r="CH47" s="1088"/>
      <c r="CI47" s="1089"/>
      <c r="CJ47" s="1089"/>
      <c r="CK47" s="1089"/>
      <c r="CL47" s="1090"/>
      <c r="CM47" s="1088"/>
      <c r="CN47" s="1089"/>
      <c r="CO47" s="1089"/>
      <c r="CP47" s="1089"/>
      <c r="CQ47" s="1090"/>
      <c r="CR47" s="1088"/>
      <c r="CS47" s="1089"/>
      <c r="CT47" s="1089"/>
      <c r="CU47" s="1089"/>
      <c r="CV47" s="1090"/>
      <c r="CW47" s="1088"/>
      <c r="CX47" s="1089"/>
      <c r="CY47" s="1089"/>
      <c r="CZ47" s="1089"/>
      <c r="DA47" s="1090"/>
      <c r="DB47" s="1088"/>
      <c r="DC47" s="1089"/>
      <c r="DD47" s="1089"/>
      <c r="DE47" s="1089"/>
      <c r="DF47" s="1090"/>
      <c r="DG47" s="1088"/>
      <c r="DH47" s="1089"/>
      <c r="DI47" s="1089"/>
      <c r="DJ47" s="1089"/>
      <c r="DK47" s="1090"/>
      <c r="DL47" s="1088"/>
      <c r="DM47" s="1089"/>
      <c r="DN47" s="1089"/>
      <c r="DO47" s="1089"/>
      <c r="DP47" s="1090"/>
      <c r="DQ47" s="1088"/>
      <c r="DR47" s="1089"/>
      <c r="DS47" s="1089"/>
      <c r="DT47" s="1089"/>
      <c r="DU47" s="1090"/>
      <c r="DV47" s="1091"/>
      <c r="DW47" s="1092"/>
      <c r="DX47" s="1092"/>
      <c r="DY47" s="1092"/>
      <c r="DZ47" s="1093"/>
      <c r="EA47" s="246"/>
    </row>
    <row r="48" spans="1:131" s="247" customFormat="1" ht="26.25" customHeight="1" x14ac:dyDescent="0.15">
      <c r="A48" s="261">
        <v>21</v>
      </c>
      <c r="B48" s="1130"/>
      <c r="C48" s="1131"/>
      <c r="D48" s="1131"/>
      <c r="E48" s="1131"/>
      <c r="F48" s="1131"/>
      <c r="G48" s="1131"/>
      <c r="H48" s="1131"/>
      <c r="I48" s="1131"/>
      <c r="J48" s="1131"/>
      <c r="K48" s="1131"/>
      <c r="L48" s="1131"/>
      <c r="M48" s="1131"/>
      <c r="N48" s="1131"/>
      <c r="O48" s="1131"/>
      <c r="P48" s="1132"/>
      <c r="Q48" s="1142"/>
      <c r="R48" s="1143"/>
      <c r="S48" s="1143"/>
      <c r="T48" s="1143"/>
      <c r="U48" s="1143"/>
      <c r="V48" s="1143"/>
      <c r="W48" s="1143"/>
      <c r="X48" s="1143"/>
      <c r="Y48" s="1143"/>
      <c r="Z48" s="1143"/>
      <c r="AA48" s="1143"/>
      <c r="AB48" s="1143"/>
      <c r="AC48" s="1143"/>
      <c r="AD48" s="1143"/>
      <c r="AE48" s="1144"/>
      <c r="AF48" s="1136"/>
      <c r="AG48" s="1137"/>
      <c r="AH48" s="1137"/>
      <c r="AI48" s="1137"/>
      <c r="AJ48" s="1138"/>
      <c r="AK48" s="1079"/>
      <c r="AL48" s="1060"/>
      <c r="AM48" s="1060"/>
      <c r="AN48" s="1060"/>
      <c r="AO48" s="1060"/>
      <c r="AP48" s="1060"/>
      <c r="AQ48" s="1060"/>
      <c r="AR48" s="1060"/>
      <c r="AS48" s="1060"/>
      <c r="AT48" s="1060"/>
      <c r="AU48" s="1060"/>
      <c r="AV48" s="1060"/>
      <c r="AW48" s="1060"/>
      <c r="AX48" s="1060"/>
      <c r="AY48" s="1060"/>
      <c r="AZ48" s="1141"/>
      <c r="BA48" s="1141"/>
      <c r="BB48" s="1141"/>
      <c r="BC48" s="1141"/>
      <c r="BD48" s="1141"/>
      <c r="BE48" s="1125"/>
      <c r="BF48" s="1125"/>
      <c r="BG48" s="1125"/>
      <c r="BH48" s="1125"/>
      <c r="BI48" s="1126"/>
      <c r="BJ48" s="252"/>
      <c r="BK48" s="252"/>
      <c r="BL48" s="252"/>
      <c r="BM48" s="252"/>
      <c r="BN48" s="252"/>
      <c r="BO48" s="265"/>
      <c r="BP48" s="265"/>
      <c r="BQ48" s="262">
        <v>42</v>
      </c>
      <c r="BR48" s="263"/>
      <c r="BS48" s="1113"/>
      <c r="BT48" s="1114"/>
      <c r="BU48" s="1114"/>
      <c r="BV48" s="1114"/>
      <c r="BW48" s="1114"/>
      <c r="BX48" s="1114"/>
      <c r="BY48" s="1114"/>
      <c r="BZ48" s="1114"/>
      <c r="CA48" s="1114"/>
      <c r="CB48" s="1114"/>
      <c r="CC48" s="1114"/>
      <c r="CD48" s="1114"/>
      <c r="CE48" s="1114"/>
      <c r="CF48" s="1114"/>
      <c r="CG48" s="1115"/>
      <c r="CH48" s="1088"/>
      <c r="CI48" s="1089"/>
      <c r="CJ48" s="1089"/>
      <c r="CK48" s="1089"/>
      <c r="CL48" s="1090"/>
      <c r="CM48" s="1088"/>
      <c r="CN48" s="1089"/>
      <c r="CO48" s="1089"/>
      <c r="CP48" s="1089"/>
      <c r="CQ48" s="1090"/>
      <c r="CR48" s="1088"/>
      <c r="CS48" s="1089"/>
      <c r="CT48" s="1089"/>
      <c r="CU48" s="1089"/>
      <c r="CV48" s="1090"/>
      <c r="CW48" s="1088"/>
      <c r="CX48" s="1089"/>
      <c r="CY48" s="1089"/>
      <c r="CZ48" s="1089"/>
      <c r="DA48" s="1090"/>
      <c r="DB48" s="1088"/>
      <c r="DC48" s="1089"/>
      <c r="DD48" s="1089"/>
      <c r="DE48" s="1089"/>
      <c r="DF48" s="1090"/>
      <c r="DG48" s="1088"/>
      <c r="DH48" s="1089"/>
      <c r="DI48" s="1089"/>
      <c r="DJ48" s="1089"/>
      <c r="DK48" s="1090"/>
      <c r="DL48" s="1088"/>
      <c r="DM48" s="1089"/>
      <c r="DN48" s="1089"/>
      <c r="DO48" s="1089"/>
      <c r="DP48" s="1090"/>
      <c r="DQ48" s="1088"/>
      <c r="DR48" s="1089"/>
      <c r="DS48" s="1089"/>
      <c r="DT48" s="1089"/>
      <c r="DU48" s="1090"/>
      <c r="DV48" s="1091"/>
      <c r="DW48" s="1092"/>
      <c r="DX48" s="1092"/>
      <c r="DY48" s="1092"/>
      <c r="DZ48" s="1093"/>
      <c r="EA48" s="246"/>
    </row>
    <row r="49" spans="1:131" s="247" customFormat="1" ht="26.25" customHeight="1" x14ac:dyDescent="0.15">
      <c r="A49" s="261">
        <v>22</v>
      </c>
      <c r="B49" s="1130"/>
      <c r="C49" s="1131"/>
      <c r="D49" s="1131"/>
      <c r="E49" s="1131"/>
      <c r="F49" s="1131"/>
      <c r="G49" s="1131"/>
      <c r="H49" s="1131"/>
      <c r="I49" s="1131"/>
      <c r="J49" s="1131"/>
      <c r="K49" s="1131"/>
      <c r="L49" s="1131"/>
      <c r="M49" s="1131"/>
      <c r="N49" s="1131"/>
      <c r="O49" s="1131"/>
      <c r="P49" s="1132"/>
      <c r="Q49" s="1142"/>
      <c r="R49" s="1143"/>
      <c r="S49" s="1143"/>
      <c r="T49" s="1143"/>
      <c r="U49" s="1143"/>
      <c r="V49" s="1143"/>
      <c r="W49" s="1143"/>
      <c r="X49" s="1143"/>
      <c r="Y49" s="1143"/>
      <c r="Z49" s="1143"/>
      <c r="AA49" s="1143"/>
      <c r="AB49" s="1143"/>
      <c r="AC49" s="1143"/>
      <c r="AD49" s="1143"/>
      <c r="AE49" s="1144"/>
      <c r="AF49" s="1136"/>
      <c r="AG49" s="1137"/>
      <c r="AH49" s="1137"/>
      <c r="AI49" s="1137"/>
      <c r="AJ49" s="1138"/>
      <c r="AK49" s="1079"/>
      <c r="AL49" s="1060"/>
      <c r="AM49" s="1060"/>
      <c r="AN49" s="1060"/>
      <c r="AO49" s="1060"/>
      <c r="AP49" s="1060"/>
      <c r="AQ49" s="1060"/>
      <c r="AR49" s="1060"/>
      <c r="AS49" s="1060"/>
      <c r="AT49" s="1060"/>
      <c r="AU49" s="1060"/>
      <c r="AV49" s="1060"/>
      <c r="AW49" s="1060"/>
      <c r="AX49" s="1060"/>
      <c r="AY49" s="1060"/>
      <c r="AZ49" s="1141"/>
      <c r="BA49" s="1141"/>
      <c r="BB49" s="1141"/>
      <c r="BC49" s="1141"/>
      <c r="BD49" s="1141"/>
      <c r="BE49" s="1125"/>
      <c r="BF49" s="1125"/>
      <c r="BG49" s="1125"/>
      <c r="BH49" s="1125"/>
      <c r="BI49" s="1126"/>
      <c r="BJ49" s="252"/>
      <c r="BK49" s="252"/>
      <c r="BL49" s="252"/>
      <c r="BM49" s="252"/>
      <c r="BN49" s="252"/>
      <c r="BO49" s="265"/>
      <c r="BP49" s="265"/>
      <c r="BQ49" s="262">
        <v>43</v>
      </c>
      <c r="BR49" s="263"/>
      <c r="BS49" s="1113"/>
      <c r="BT49" s="1114"/>
      <c r="BU49" s="1114"/>
      <c r="BV49" s="1114"/>
      <c r="BW49" s="1114"/>
      <c r="BX49" s="1114"/>
      <c r="BY49" s="1114"/>
      <c r="BZ49" s="1114"/>
      <c r="CA49" s="1114"/>
      <c r="CB49" s="1114"/>
      <c r="CC49" s="1114"/>
      <c r="CD49" s="1114"/>
      <c r="CE49" s="1114"/>
      <c r="CF49" s="1114"/>
      <c r="CG49" s="1115"/>
      <c r="CH49" s="1088"/>
      <c r="CI49" s="1089"/>
      <c r="CJ49" s="1089"/>
      <c r="CK49" s="1089"/>
      <c r="CL49" s="1090"/>
      <c r="CM49" s="1088"/>
      <c r="CN49" s="1089"/>
      <c r="CO49" s="1089"/>
      <c r="CP49" s="1089"/>
      <c r="CQ49" s="1090"/>
      <c r="CR49" s="1088"/>
      <c r="CS49" s="1089"/>
      <c r="CT49" s="1089"/>
      <c r="CU49" s="1089"/>
      <c r="CV49" s="1090"/>
      <c r="CW49" s="1088"/>
      <c r="CX49" s="1089"/>
      <c r="CY49" s="1089"/>
      <c r="CZ49" s="1089"/>
      <c r="DA49" s="1090"/>
      <c r="DB49" s="1088"/>
      <c r="DC49" s="1089"/>
      <c r="DD49" s="1089"/>
      <c r="DE49" s="1089"/>
      <c r="DF49" s="1090"/>
      <c r="DG49" s="1088"/>
      <c r="DH49" s="1089"/>
      <c r="DI49" s="1089"/>
      <c r="DJ49" s="1089"/>
      <c r="DK49" s="1090"/>
      <c r="DL49" s="1088"/>
      <c r="DM49" s="1089"/>
      <c r="DN49" s="1089"/>
      <c r="DO49" s="1089"/>
      <c r="DP49" s="1090"/>
      <c r="DQ49" s="1088"/>
      <c r="DR49" s="1089"/>
      <c r="DS49" s="1089"/>
      <c r="DT49" s="1089"/>
      <c r="DU49" s="1090"/>
      <c r="DV49" s="1091"/>
      <c r="DW49" s="1092"/>
      <c r="DX49" s="1092"/>
      <c r="DY49" s="1092"/>
      <c r="DZ49" s="1093"/>
      <c r="EA49" s="246"/>
    </row>
    <row r="50" spans="1:131" s="247" customFormat="1" ht="26.25" customHeight="1" x14ac:dyDescent="0.15">
      <c r="A50" s="261">
        <v>23</v>
      </c>
      <c r="B50" s="1130"/>
      <c r="C50" s="1131"/>
      <c r="D50" s="1131"/>
      <c r="E50" s="1131"/>
      <c r="F50" s="1131"/>
      <c r="G50" s="1131"/>
      <c r="H50" s="1131"/>
      <c r="I50" s="1131"/>
      <c r="J50" s="1131"/>
      <c r="K50" s="1131"/>
      <c r="L50" s="1131"/>
      <c r="M50" s="1131"/>
      <c r="N50" s="1131"/>
      <c r="O50" s="1131"/>
      <c r="P50" s="1132"/>
      <c r="Q50" s="1133"/>
      <c r="R50" s="1134"/>
      <c r="S50" s="1134"/>
      <c r="T50" s="1134"/>
      <c r="U50" s="1134"/>
      <c r="V50" s="1134"/>
      <c r="W50" s="1134"/>
      <c r="X50" s="1134"/>
      <c r="Y50" s="1134"/>
      <c r="Z50" s="1134"/>
      <c r="AA50" s="1134"/>
      <c r="AB50" s="1134"/>
      <c r="AC50" s="1134"/>
      <c r="AD50" s="1134"/>
      <c r="AE50" s="1135"/>
      <c r="AF50" s="1136"/>
      <c r="AG50" s="1137"/>
      <c r="AH50" s="1137"/>
      <c r="AI50" s="1137"/>
      <c r="AJ50" s="1138"/>
      <c r="AK50" s="1139"/>
      <c r="AL50" s="1134"/>
      <c r="AM50" s="1134"/>
      <c r="AN50" s="1134"/>
      <c r="AO50" s="1134"/>
      <c r="AP50" s="1134"/>
      <c r="AQ50" s="1134"/>
      <c r="AR50" s="1134"/>
      <c r="AS50" s="1134"/>
      <c r="AT50" s="1134"/>
      <c r="AU50" s="1134"/>
      <c r="AV50" s="1134"/>
      <c r="AW50" s="1134"/>
      <c r="AX50" s="1134"/>
      <c r="AY50" s="1134"/>
      <c r="AZ50" s="1140"/>
      <c r="BA50" s="1140"/>
      <c r="BB50" s="1140"/>
      <c r="BC50" s="1140"/>
      <c r="BD50" s="1140"/>
      <c r="BE50" s="1125"/>
      <c r="BF50" s="1125"/>
      <c r="BG50" s="1125"/>
      <c r="BH50" s="1125"/>
      <c r="BI50" s="1126"/>
      <c r="BJ50" s="252"/>
      <c r="BK50" s="252"/>
      <c r="BL50" s="252"/>
      <c r="BM50" s="252"/>
      <c r="BN50" s="252"/>
      <c r="BO50" s="265"/>
      <c r="BP50" s="265"/>
      <c r="BQ50" s="262">
        <v>44</v>
      </c>
      <c r="BR50" s="263"/>
      <c r="BS50" s="1113"/>
      <c r="BT50" s="1114"/>
      <c r="BU50" s="1114"/>
      <c r="BV50" s="1114"/>
      <c r="BW50" s="1114"/>
      <c r="BX50" s="1114"/>
      <c r="BY50" s="1114"/>
      <c r="BZ50" s="1114"/>
      <c r="CA50" s="1114"/>
      <c r="CB50" s="1114"/>
      <c r="CC50" s="1114"/>
      <c r="CD50" s="1114"/>
      <c r="CE50" s="1114"/>
      <c r="CF50" s="1114"/>
      <c r="CG50" s="1115"/>
      <c r="CH50" s="1088"/>
      <c r="CI50" s="1089"/>
      <c r="CJ50" s="1089"/>
      <c r="CK50" s="1089"/>
      <c r="CL50" s="1090"/>
      <c r="CM50" s="1088"/>
      <c r="CN50" s="1089"/>
      <c r="CO50" s="1089"/>
      <c r="CP50" s="1089"/>
      <c r="CQ50" s="1090"/>
      <c r="CR50" s="1088"/>
      <c r="CS50" s="1089"/>
      <c r="CT50" s="1089"/>
      <c r="CU50" s="1089"/>
      <c r="CV50" s="1090"/>
      <c r="CW50" s="1088"/>
      <c r="CX50" s="1089"/>
      <c r="CY50" s="1089"/>
      <c r="CZ50" s="1089"/>
      <c r="DA50" s="1090"/>
      <c r="DB50" s="1088"/>
      <c r="DC50" s="1089"/>
      <c r="DD50" s="1089"/>
      <c r="DE50" s="1089"/>
      <c r="DF50" s="1090"/>
      <c r="DG50" s="1088"/>
      <c r="DH50" s="1089"/>
      <c r="DI50" s="1089"/>
      <c r="DJ50" s="1089"/>
      <c r="DK50" s="1090"/>
      <c r="DL50" s="1088"/>
      <c r="DM50" s="1089"/>
      <c r="DN50" s="1089"/>
      <c r="DO50" s="1089"/>
      <c r="DP50" s="1090"/>
      <c r="DQ50" s="1088"/>
      <c r="DR50" s="1089"/>
      <c r="DS50" s="1089"/>
      <c r="DT50" s="1089"/>
      <c r="DU50" s="1090"/>
      <c r="DV50" s="1091"/>
      <c r="DW50" s="1092"/>
      <c r="DX50" s="1092"/>
      <c r="DY50" s="1092"/>
      <c r="DZ50" s="1093"/>
      <c r="EA50" s="246"/>
    </row>
    <row r="51" spans="1:131" s="247" customFormat="1" ht="26.25" customHeight="1" x14ac:dyDescent="0.15">
      <c r="A51" s="261">
        <v>24</v>
      </c>
      <c r="B51" s="1130"/>
      <c r="C51" s="1131"/>
      <c r="D51" s="1131"/>
      <c r="E51" s="1131"/>
      <c r="F51" s="1131"/>
      <c r="G51" s="1131"/>
      <c r="H51" s="1131"/>
      <c r="I51" s="1131"/>
      <c r="J51" s="1131"/>
      <c r="K51" s="1131"/>
      <c r="L51" s="1131"/>
      <c r="M51" s="1131"/>
      <c r="N51" s="1131"/>
      <c r="O51" s="1131"/>
      <c r="P51" s="1132"/>
      <c r="Q51" s="1133"/>
      <c r="R51" s="1134"/>
      <c r="S51" s="1134"/>
      <c r="T51" s="1134"/>
      <c r="U51" s="1134"/>
      <c r="V51" s="1134"/>
      <c r="W51" s="1134"/>
      <c r="X51" s="1134"/>
      <c r="Y51" s="1134"/>
      <c r="Z51" s="1134"/>
      <c r="AA51" s="1134"/>
      <c r="AB51" s="1134"/>
      <c r="AC51" s="1134"/>
      <c r="AD51" s="1134"/>
      <c r="AE51" s="1135"/>
      <c r="AF51" s="1136"/>
      <c r="AG51" s="1137"/>
      <c r="AH51" s="1137"/>
      <c r="AI51" s="1137"/>
      <c r="AJ51" s="1138"/>
      <c r="AK51" s="1139"/>
      <c r="AL51" s="1134"/>
      <c r="AM51" s="1134"/>
      <c r="AN51" s="1134"/>
      <c r="AO51" s="1134"/>
      <c r="AP51" s="1134"/>
      <c r="AQ51" s="1134"/>
      <c r="AR51" s="1134"/>
      <c r="AS51" s="1134"/>
      <c r="AT51" s="1134"/>
      <c r="AU51" s="1134"/>
      <c r="AV51" s="1134"/>
      <c r="AW51" s="1134"/>
      <c r="AX51" s="1134"/>
      <c r="AY51" s="1134"/>
      <c r="AZ51" s="1140"/>
      <c r="BA51" s="1140"/>
      <c r="BB51" s="1140"/>
      <c r="BC51" s="1140"/>
      <c r="BD51" s="1140"/>
      <c r="BE51" s="1125"/>
      <c r="BF51" s="1125"/>
      <c r="BG51" s="1125"/>
      <c r="BH51" s="1125"/>
      <c r="BI51" s="1126"/>
      <c r="BJ51" s="252"/>
      <c r="BK51" s="252"/>
      <c r="BL51" s="252"/>
      <c r="BM51" s="252"/>
      <c r="BN51" s="252"/>
      <c r="BO51" s="265"/>
      <c r="BP51" s="265"/>
      <c r="BQ51" s="262">
        <v>45</v>
      </c>
      <c r="BR51" s="263"/>
      <c r="BS51" s="1113"/>
      <c r="BT51" s="1114"/>
      <c r="BU51" s="1114"/>
      <c r="BV51" s="1114"/>
      <c r="BW51" s="1114"/>
      <c r="BX51" s="1114"/>
      <c r="BY51" s="1114"/>
      <c r="BZ51" s="1114"/>
      <c r="CA51" s="1114"/>
      <c r="CB51" s="1114"/>
      <c r="CC51" s="1114"/>
      <c r="CD51" s="1114"/>
      <c r="CE51" s="1114"/>
      <c r="CF51" s="1114"/>
      <c r="CG51" s="1115"/>
      <c r="CH51" s="1088"/>
      <c r="CI51" s="1089"/>
      <c r="CJ51" s="1089"/>
      <c r="CK51" s="1089"/>
      <c r="CL51" s="1090"/>
      <c r="CM51" s="1088"/>
      <c r="CN51" s="1089"/>
      <c r="CO51" s="1089"/>
      <c r="CP51" s="1089"/>
      <c r="CQ51" s="1090"/>
      <c r="CR51" s="1088"/>
      <c r="CS51" s="1089"/>
      <c r="CT51" s="1089"/>
      <c r="CU51" s="1089"/>
      <c r="CV51" s="1090"/>
      <c r="CW51" s="1088"/>
      <c r="CX51" s="1089"/>
      <c r="CY51" s="1089"/>
      <c r="CZ51" s="1089"/>
      <c r="DA51" s="1090"/>
      <c r="DB51" s="1088"/>
      <c r="DC51" s="1089"/>
      <c r="DD51" s="1089"/>
      <c r="DE51" s="1089"/>
      <c r="DF51" s="1090"/>
      <c r="DG51" s="1088"/>
      <c r="DH51" s="1089"/>
      <c r="DI51" s="1089"/>
      <c r="DJ51" s="1089"/>
      <c r="DK51" s="1090"/>
      <c r="DL51" s="1088"/>
      <c r="DM51" s="1089"/>
      <c r="DN51" s="1089"/>
      <c r="DO51" s="1089"/>
      <c r="DP51" s="1090"/>
      <c r="DQ51" s="1088"/>
      <c r="DR51" s="1089"/>
      <c r="DS51" s="1089"/>
      <c r="DT51" s="1089"/>
      <c r="DU51" s="1090"/>
      <c r="DV51" s="1091"/>
      <c r="DW51" s="1092"/>
      <c r="DX51" s="1092"/>
      <c r="DY51" s="1092"/>
      <c r="DZ51" s="1093"/>
      <c r="EA51" s="246"/>
    </row>
    <row r="52" spans="1:131" s="247" customFormat="1" ht="26.25" customHeight="1" x14ac:dyDescent="0.15">
      <c r="A52" s="261">
        <v>25</v>
      </c>
      <c r="B52" s="1130"/>
      <c r="C52" s="1131"/>
      <c r="D52" s="1131"/>
      <c r="E52" s="1131"/>
      <c r="F52" s="1131"/>
      <c r="G52" s="1131"/>
      <c r="H52" s="1131"/>
      <c r="I52" s="1131"/>
      <c r="J52" s="1131"/>
      <c r="K52" s="1131"/>
      <c r="L52" s="1131"/>
      <c r="M52" s="1131"/>
      <c r="N52" s="1131"/>
      <c r="O52" s="1131"/>
      <c r="P52" s="1132"/>
      <c r="Q52" s="1133"/>
      <c r="R52" s="1134"/>
      <c r="S52" s="1134"/>
      <c r="T52" s="1134"/>
      <c r="U52" s="1134"/>
      <c r="V52" s="1134"/>
      <c r="W52" s="1134"/>
      <c r="X52" s="1134"/>
      <c r="Y52" s="1134"/>
      <c r="Z52" s="1134"/>
      <c r="AA52" s="1134"/>
      <c r="AB52" s="1134"/>
      <c r="AC52" s="1134"/>
      <c r="AD52" s="1134"/>
      <c r="AE52" s="1135"/>
      <c r="AF52" s="1136"/>
      <c r="AG52" s="1137"/>
      <c r="AH52" s="1137"/>
      <c r="AI52" s="1137"/>
      <c r="AJ52" s="1138"/>
      <c r="AK52" s="1139"/>
      <c r="AL52" s="1134"/>
      <c r="AM52" s="1134"/>
      <c r="AN52" s="1134"/>
      <c r="AO52" s="1134"/>
      <c r="AP52" s="1134"/>
      <c r="AQ52" s="1134"/>
      <c r="AR52" s="1134"/>
      <c r="AS52" s="1134"/>
      <c r="AT52" s="1134"/>
      <c r="AU52" s="1134"/>
      <c r="AV52" s="1134"/>
      <c r="AW52" s="1134"/>
      <c r="AX52" s="1134"/>
      <c r="AY52" s="1134"/>
      <c r="AZ52" s="1140"/>
      <c r="BA52" s="1140"/>
      <c r="BB52" s="1140"/>
      <c r="BC52" s="1140"/>
      <c r="BD52" s="1140"/>
      <c r="BE52" s="1125"/>
      <c r="BF52" s="1125"/>
      <c r="BG52" s="1125"/>
      <c r="BH52" s="1125"/>
      <c r="BI52" s="1126"/>
      <c r="BJ52" s="252"/>
      <c r="BK52" s="252"/>
      <c r="BL52" s="252"/>
      <c r="BM52" s="252"/>
      <c r="BN52" s="252"/>
      <c r="BO52" s="265"/>
      <c r="BP52" s="265"/>
      <c r="BQ52" s="262">
        <v>46</v>
      </c>
      <c r="BR52" s="263"/>
      <c r="BS52" s="1113"/>
      <c r="BT52" s="1114"/>
      <c r="BU52" s="1114"/>
      <c r="BV52" s="1114"/>
      <c r="BW52" s="1114"/>
      <c r="BX52" s="1114"/>
      <c r="BY52" s="1114"/>
      <c r="BZ52" s="1114"/>
      <c r="CA52" s="1114"/>
      <c r="CB52" s="1114"/>
      <c r="CC52" s="1114"/>
      <c r="CD52" s="1114"/>
      <c r="CE52" s="1114"/>
      <c r="CF52" s="1114"/>
      <c r="CG52" s="1115"/>
      <c r="CH52" s="1088"/>
      <c r="CI52" s="1089"/>
      <c r="CJ52" s="1089"/>
      <c r="CK52" s="1089"/>
      <c r="CL52" s="1090"/>
      <c r="CM52" s="1088"/>
      <c r="CN52" s="1089"/>
      <c r="CO52" s="1089"/>
      <c r="CP52" s="1089"/>
      <c r="CQ52" s="1090"/>
      <c r="CR52" s="1088"/>
      <c r="CS52" s="1089"/>
      <c r="CT52" s="1089"/>
      <c r="CU52" s="1089"/>
      <c r="CV52" s="1090"/>
      <c r="CW52" s="1088"/>
      <c r="CX52" s="1089"/>
      <c r="CY52" s="1089"/>
      <c r="CZ52" s="1089"/>
      <c r="DA52" s="1090"/>
      <c r="DB52" s="1088"/>
      <c r="DC52" s="1089"/>
      <c r="DD52" s="1089"/>
      <c r="DE52" s="1089"/>
      <c r="DF52" s="1090"/>
      <c r="DG52" s="1088"/>
      <c r="DH52" s="1089"/>
      <c r="DI52" s="1089"/>
      <c r="DJ52" s="1089"/>
      <c r="DK52" s="1090"/>
      <c r="DL52" s="1088"/>
      <c r="DM52" s="1089"/>
      <c r="DN52" s="1089"/>
      <c r="DO52" s="1089"/>
      <c r="DP52" s="1090"/>
      <c r="DQ52" s="1088"/>
      <c r="DR52" s="1089"/>
      <c r="DS52" s="1089"/>
      <c r="DT52" s="1089"/>
      <c r="DU52" s="1090"/>
      <c r="DV52" s="1091"/>
      <c r="DW52" s="1092"/>
      <c r="DX52" s="1092"/>
      <c r="DY52" s="1092"/>
      <c r="DZ52" s="1093"/>
      <c r="EA52" s="246"/>
    </row>
    <row r="53" spans="1:131" s="247" customFormat="1" ht="26.25" customHeight="1" x14ac:dyDescent="0.15">
      <c r="A53" s="261">
        <v>26</v>
      </c>
      <c r="B53" s="1130"/>
      <c r="C53" s="1131"/>
      <c r="D53" s="1131"/>
      <c r="E53" s="1131"/>
      <c r="F53" s="1131"/>
      <c r="G53" s="1131"/>
      <c r="H53" s="1131"/>
      <c r="I53" s="1131"/>
      <c r="J53" s="1131"/>
      <c r="K53" s="1131"/>
      <c r="L53" s="1131"/>
      <c r="M53" s="1131"/>
      <c r="N53" s="1131"/>
      <c r="O53" s="1131"/>
      <c r="P53" s="1132"/>
      <c r="Q53" s="1133"/>
      <c r="R53" s="1134"/>
      <c r="S53" s="1134"/>
      <c r="T53" s="1134"/>
      <c r="U53" s="1134"/>
      <c r="V53" s="1134"/>
      <c r="W53" s="1134"/>
      <c r="X53" s="1134"/>
      <c r="Y53" s="1134"/>
      <c r="Z53" s="1134"/>
      <c r="AA53" s="1134"/>
      <c r="AB53" s="1134"/>
      <c r="AC53" s="1134"/>
      <c r="AD53" s="1134"/>
      <c r="AE53" s="1135"/>
      <c r="AF53" s="1136"/>
      <c r="AG53" s="1137"/>
      <c r="AH53" s="1137"/>
      <c r="AI53" s="1137"/>
      <c r="AJ53" s="1138"/>
      <c r="AK53" s="1139"/>
      <c r="AL53" s="1134"/>
      <c r="AM53" s="1134"/>
      <c r="AN53" s="1134"/>
      <c r="AO53" s="1134"/>
      <c r="AP53" s="1134"/>
      <c r="AQ53" s="1134"/>
      <c r="AR53" s="1134"/>
      <c r="AS53" s="1134"/>
      <c r="AT53" s="1134"/>
      <c r="AU53" s="1134"/>
      <c r="AV53" s="1134"/>
      <c r="AW53" s="1134"/>
      <c r="AX53" s="1134"/>
      <c r="AY53" s="1134"/>
      <c r="AZ53" s="1140"/>
      <c r="BA53" s="1140"/>
      <c r="BB53" s="1140"/>
      <c r="BC53" s="1140"/>
      <c r="BD53" s="1140"/>
      <c r="BE53" s="1125"/>
      <c r="BF53" s="1125"/>
      <c r="BG53" s="1125"/>
      <c r="BH53" s="1125"/>
      <c r="BI53" s="1126"/>
      <c r="BJ53" s="252"/>
      <c r="BK53" s="252"/>
      <c r="BL53" s="252"/>
      <c r="BM53" s="252"/>
      <c r="BN53" s="252"/>
      <c r="BO53" s="265"/>
      <c r="BP53" s="265"/>
      <c r="BQ53" s="262">
        <v>47</v>
      </c>
      <c r="BR53" s="263"/>
      <c r="BS53" s="1113"/>
      <c r="BT53" s="1114"/>
      <c r="BU53" s="1114"/>
      <c r="BV53" s="1114"/>
      <c r="BW53" s="1114"/>
      <c r="BX53" s="1114"/>
      <c r="BY53" s="1114"/>
      <c r="BZ53" s="1114"/>
      <c r="CA53" s="1114"/>
      <c r="CB53" s="1114"/>
      <c r="CC53" s="1114"/>
      <c r="CD53" s="1114"/>
      <c r="CE53" s="1114"/>
      <c r="CF53" s="1114"/>
      <c r="CG53" s="1115"/>
      <c r="CH53" s="1088"/>
      <c r="CI53" s="1089"/>
      <c r="CJ53" s="1089"/>
      <c r="CK53" s="1089"/>
      <c r="CL53" s="1090"/>
      <c r="CM53" s="1088"/>
      <c r="CN53" s="1089"/>
      <c r="CO53" s="1089"/>
      <c r="CP53" s="1089"/>
      <c r="CQ53" s="1090"/>
      <c r="CR53" s="1088"/>
      <c r="CS53" s="1089"/>
      <c r="CT53" s="1089"/>
      <c r="CU53" s="1089"/>
      <c r="CV53" s="1090"/>
      <c r="CW53" s="1088"/>
      <c r="CX53" s="1089"/>
      <c r="CY53" s="1089"/>
      <c r="CZ53" s="1089"/>
      <c r="DA53" s="1090"/>
      <c r="DB53" s="1088"/>
      <c r="DC53" s="1089"/>
      <c r="DD53" s="1089"/>
      <c r="DE53" s="1089"/>
      <c r="DF53" s="1090"/>
      <c r="DG53" s="1088"/>
      <c r="DH53" s="1089"/>
      <c r="DI53" s="1089"/>
      <c r="DJ53" s="1089"/>
      <c r="DK53" s="1090"/>
      <c r="DL53" s="1088"/>
      <c r="DM53" s="1089"/>
      <c r="DN53" s="1089"/>
      <c r="DO53" s="1089"/>
      <c r="DP53" s="1090"/>
      <c r="DQ53" s="1088"/>
      <c r="DR53" s="1089"/>
      <c r="DS53" s="1089"/>
      <c r="DT53" s="1089"/>
      <c r="DU53" s="1090"/>
      <c r="DV53" s="1091"/>
      <c r="DW53" s="1092"/>
      <c r="DX53" s="1092"/>
      <c r="DY53" s="1092"/>
      <c r="DZ53" s="1093"/>
      <c r="EA53" s="246"/>
    </row>
    <row r="54" spans="1:131" s="247" customFormat="1" ht="26.25" customHeight="1" x14ac:dyDescent="0.15">
      <c r="A54" s="261">
        <v>27</v>
      </c>
      <c r="B54" s="1130"/>
      <c r="C54" s="1131"/>
      <c r="D54" s="1131"/>
      <c r="E54" s="1131"/>
      <c r="F54" s="1131"/>
      <c r="G54" s="1131"/>
      <c r="H54" s="1131"/>
      <c r="I54" s="1131"/>
      <c r="J54" s="1131"/>
      <c r="K54" s="1131"/>
      <c r="L54" s="1131"/>
      <c r="M54" s="1131"/>
      <c r="N54" s="1131"/>
      <c r="O54" s="1131"/>
      <c r="P54" s="1132"/>
      <c r="Q54" s="1133"/>
      <c r="R54" s="1134"/>
      <c r="S54" s="1134"/>
      <c r="T54" s="1134"/>
      <c r="U54" s="1134"/>
      <c r="V54" s="1134"/>
      <c r="W54" s="1134"/>
      <c r="X54" s="1134"/>
      <c r="Y54" s="1134"/>
      <c r="Z54" s="1134"/>
      <c r="AA54" s="1134"/>
      <c r="AB54" s="1134"/>
      <c r="AC54" s="1134"/>
      <c r="AD54" s="1134"/>
      <c r="AE54" s="1135"/>
      <c r="AF54" s="1136"/>
      <c r="AG54" s="1137"/>
      <c r="AH54" s="1137"/>
      <c r="AI54" s="1137"/>
      <c r="AJ54" s="1138"/>
      <c r="AK54" s="1139"/>
      <c r="AL54" s="1134"/>
      <c r="AM54" s="1134"/>
      <c r="AN54" s="1134"/>
      <c r="AO54" s="1134"/>
      <c r="AP54" s="1134"/>
      <c r="AQ54" s="1134"/>
      <c r="AR54" s="1134"/>
      <c r="AS54" s="1134"/>
      <c r="AT54" s="1134"/>
      <c r="AU54" s="1134"/>
      <c r="AV54" s="1134"/>
      <c r="AW54" s="1134"/>
      <c r="AX54" s="1134"/>
      <c r="AY54" s="1134"/>
      <c r="AZ54" s="1140"/>
      <c r="BA54" s="1140"/>
      <c r="BB54" s="1140"/>
      <c r="BC54" s="1140"/>
      <c r="BD54" s="1140"/>
      <c r="BE54" s="1125"/>
      <c r="BF54" s="1125"/>
      <c r="BG54" s="1125"/>
      <c r="BH54" s="1125"/>
      <c r="BI54" s="1126"/>
      <c r="BJ54" s="252"/>
      <c r="BK54" s="252"/>
      <c r="BL54" s="252"/>
      <c r="BM54" s="252"/>
      <c r="BN54" s="252"/>
      <c r="BO54" s="265"/>
      <c r="BP54" s="265"/>
      <c r="BQ54" s="262">
        <v>48</v>
      </c>
      <c r="BR54" s="263"/>
      <c r="BS54" s="1113"/>
      <c r="BT54" s="1114"/>
      <c r="BU54" s="1114"/>
      <c r="BV54" s="1114"/>
      <c r="BW54" s="1114"/>
      <c r="BX54" s="1114"/>
      <c r="BY54" s="1114"/>
      <c r="BZ54" s="1114"/>
      <c r="CA54" s="1114"/>
      <c r="CB54" s="1114"/>
      <c r="CC54" s="1114"/>
      <c r="CD54" s="1114"/>
      <c r="CE54" s="1114"/>
      <c r="CF54" s="1114"/>
      <c r="CG54" s="1115"/>
      <c r="CH54" s="1088"/>
      <c r="CI54" s="1089"/>
      <c r="CJ54" s="1089"/>
      <c r="CK54" s="1089"/>
      <c r="CL54" s="1090"/>
      <c r="CM54" s="1088"/>
      <c r="CN54" s="1089"/>
      <c r="CO54" s="1089"/>
      <c r="CP54" s="1089"/>
      <c r="CQ54" s="1090"/>
      <c r="CR54" s="1088"/>
      <c r="CS54" s="1089"/>
      <c r="CT54" s="1089"/>
      <c r="CU54" s="1089"/>
      <c r="CV54" s="1090"/>
      <c r="CW54" s="1088"/>
      <c r="CX54" s="1089"/>
      <c r="CY54" s="1089"/>
      <c r="CZ54" s="1089"/>
      <c r="DA54" s="1090"/>
      <c r="DB54" s="1088"/>
      <c r="DC54" s="1089"/>
      <c r="DD54" s="1089"/>
      <c r="DE54" s="1089"/>
      <c r="DF54" s="1090"/>
      <c r="DG54" s="1088"/>
      <c r="DH54" s="1089"/>
      <c r="DI54" s="1089"/>
      <c r="DJ54" s="1089"/>
      <c r="DK54" s="1090"/>
      <c r="DL54" s="1088"/>
      <c r="DM54" s="1089"/>
      <c r="DN54" s="1089"/>
      <c r="DO54" s="1089"/>
      <c r="DP54" s="1090"/>
      <c r="DQ54" s="1088"/>
      <c r="DR54" s="1089"/>
      <c r="DS54" s="1089"/>
      <c r="DT54" s="1089"/>
      <c r="DU54" s="1090"/>
      <c r="DV54" s="1091"/>
      <c r="DW54" s="1092"/>
      <c r="DX54" s="1092"/>
      <c r="DY54" s="1092"/>
      <c r="DZ54" s="1093"/>
      <c r="EA54" s="246"/>
    </row>
    <row r="55" spans="1:131" s="247" customFormat="1" ht="26.25" customHeight="1" x14ac:dyDescent="0.15">
      <c r="A55" s="261">
        <v>28</v>
      </c>
      <c r="B55" s="1130"/>
      <c r="C55" s="1131"/>
      <c r="D55" s="1131"/>
      <c r="E55" s="1131"/>
      <c r="F55" s="1131"/>
      <c r="G55" s="1131"/>
      <c r="H55" s="1131"/>
      <c r="I55" s="1131"/>
      <c r="J55" s="1131"/>
      <c r="K55" s="1131"/>
      <c r="L55" s="1131"/>
      <c r="M55" s="1131"/>
      <c r="N55" s="1131"/>
      <c r="O55" s="1131"/>
      <c r="P55" s="1132"/>
      <c r="Q55" s="1133"/>
      <c r="R55" s="1134"/>
      <c r="S55" s="1134"/>
      <c r="T55" s="1134"/>
      <c r="U55" s="1134"/>
      <c r="V55" s="1134"/>
      <c r="W55" s="1134"/>
      <c r="X55" s="1134"/>
      <c r="Y55" s="1134"/>
      <c r="Z55" s="1134"/>
      <c r="AA55" s="1134"/>
      <c r="AB55" s="1134"/>
      <c r="AC55" s="1134"/>
      <c r="AD55" s="1134"/>
      <c r="AE55" s="1135"/>
      <c r="AF55" s="1136"/>
      <c r="AG55" s="1137"/>
      <c r="AH55" s="1137"/>
      <c r="AI55" s="1137"/>
      <c r="AJ55" s="1138"/>
      <c r="AK55" s="1139"/>
      <c r="AL55" s="1134"/>
      <c r="AM55" s="1134"/>
      <c r="AN55" s="1134"/>
      <c r="AO55" s="1134"/>
      <c r="AP55" s="1134"/>
      <c r="AQ55" s="1134"/>
      <c r="AR55" s="1134"/>
      <c r="AS55" s="1134"/>
      <c r="AT55" s="1134"/>
      <c r="AU55" s="1134"/>
      <c r="AV55" s="1134"/>
      <c r="AW55" s="1134"/>
      <c r="AX55" s="1134"/>
      <c r="AY55" s="1134"/>
      <c r="AZ55" s="1140"/>
      <c r="BA55" s="1140"/>
      <c r="BB55" s="1140"/>
      <c r="BC55" s="1140"/>
      <c r="BD55" s="1140"/>
      <c r="BE55" s="1125"/>
      <c r="BF55" s="1125"/>
      <c r="BG55" s="1125"/>
      <c r="BH55" s="1125"/>
      <c r="BI55" s="1126"/>
      <c r="BJ55" s="252"/>
      <c r="BK55" s="252"/>
      <c r="BL55" s="252"/>
      <c r="BM55" s="252"/>
      <c r="BN55" s="252"/>
      <c r="BO55" s="265"/>
      <c r="BP55" s="265"/>
      <c r="BQ55" s="262">
        <v>49</v>
      </c>
      <c r="BR55" s="263"/>
      <c r="BS55" s="1113"/>
      <c r="BT55" s="1114"/>
      <c r="BU55" s="1114"/>
      <c r="BV55" s="1114"/>
      <c r="BW55" s="1114"/>
      <c r="BX55" s="1114"/>
      <c r="BY55" s="1114"/>
      <c r="BZ55" s="1114"/>
      <c r="CA55" s="1114"/>
      <c r="CB55" s="1114"/>
      <c r="CC55" s="1114"/>
      <c r="CD55" s="1114"/>
      <c r="CE55" s="1114"/>
      <c r="CF55" s="1114"/>
      <c r="CG55" s="1115"/>
      <c r="CH55" s="1088"/>
      <c r="CI55" s="1089"/>
      <c r="CJ55" s="1089"/>
      <c r="CK55" s="1089"/>
      <c r="CL55" s="1090"/>
      <c r="CM55" s="1088"/>
      <c r="CN55" s="1089"/>
      <c r="CO55" s="1089"/>
      <c r="CP55" s="1089"/>
      <c r="CQ55" s="1090"/>
      <c r="CR55" s="1088"/>
      <c r="CS55" s="1089"/>
      <c r="CT55" s="1089"/>
      <c r="CU55" s="1089"/>
      <c r="CV55" s="1090"/>
      <c r="CW55" s="1088"/>
      <c r="CX55" s="1089"/>
      <c r="CY55" s="1089"/>
      <c r="CZ55" s="1089"/>
      <c r="DA55" s="1090"/>
      <c r="DB55" s="1088"/>
      <c r="DC55" s="1089"/>
      <c r="DD55" s="1089"/>
      <c r="DE55" s="1089"/>
      <c r="DF55" s="1090"/>
      <c r="DG55" s="1088"/>
      <c r="DH55" s="1089"/>
      <c r="DI55" s="1089"/>
      <c r="DJ55" s="1089"/>
      <c r="DK55" s="1090"/>
      <c r="DL55" s="1088"/>
      <c r="DM55" s="1089"/>
      <c r="DN55" s="1089"/>
      <c r="DO55" s="1089"/>
      <c r="DP55" s="1090"/>
      <c r="DQ55" s="1088"/>
      <c r="DR55" s="1089"/>
      <c r="DS55" s="1089"/>
      <c r="DT55" s="1089"/>
      <c r="DU55" s="1090"/>
      <c r="DV55" s="1091"/>
      <c r="DW55" s="1092"/>
      <c r="DX55" s="1092"/>
      <c r="DY55" s="1092"/>
      <c r="DZ55" s="1093"/>
      <c r="EA55" s="246"/>
    </row>
    <row r="56" spans="1:131" s="247" customFormat="1" ht="26.25" customHeight="1" x14ac:dyDescent="0.15">
      <c r="A56" s="261">
        <v>29</v>
      </c>
      <c r="B56" s="1130"/>
      <c r="C56" s="1131"/>
      <c r="D56" s="1131"/>
      <c r="E56" s="1131"/>
      <c r="F56" s="1131"/>
      <c r="G56" s="1131"/>
      <c r="H56" s="1131"/>
      <c r="I56" s="1131"/>
      <c r="J56" s="1131"/>
      <c r="K56" s="1131"/>
      <c r="L56" s="1131"/>
      <c r="M56" s="1131"/>
      <c r="N56" s="1131"/>
      <c r="O56" s="1131"/>
      <c r="P56" s="1132"/>
      <c r="Q56" s="1133"/>
      <c r="R56" s="1134"/>
      <c r="S56" s="1134"/>
      <c r="T56" s="1134"/>
      <c r="U56" s="1134"/>
      <c r="V56" s="1134"/>
      <c r="W56" s="1134"/>
      <c r="X56" s="1134"/>
      <c r="Y56" s="1134"/>
      <c r="Z56" s="1134"/>
      <c r="AA56" s="1134"/>
      <c r="AB56" s="1134"/>
      <c r="AC56" s="1134"/>
      <c r="AD56" s="1134"/>
      <c r="AE56" s="1135"/>
      <c r="AF56" s="1136"/>
      <c r="AG56" s="1137"/>
      <c r="AH56" s="1137"/>
      <c r="AI56" s="1137"/>
      <c r="AJ56" s="1138"/>
      <c r="AK56" s="1139"/>
      <c r="AL56" s="1134"/>
      <c r="AM56" s="1134"/>
      <c r="AN56" s="1134"/>
      <c r="AO56" s="1134"/>
      <c r="AP56" s="1134"/>
      <c r="AQ56" s="1134"/>
      <c r="AR56" s="1134"/>
      <c r="AS56" s="1134"/>
      <c r="AT56" s="1134"/>
      <c r="AU56" s="1134"/>
      <c r="AV56" s="1134"/>
      <c r="AW56" s="1134"/>
      <c r="AX56" s="1134"/>
      <c r="AY56" s="1134"/>
      <c r="AZ56" s="1140"/>
      <c r="BA56" s="1140"/>
      <c r="BB56" s="1140"/>
      <c r="BC56" s="1140"/>
      <c r="BD56" s="1140"/>
      <c r="BE56" s="1125"/>
      <c r="BF56" s="1125"/>
      <c r="BG56" s="1125"/>
      <c r="BH56" s="1125"/>
      <c r="BI56" s="1126"/>
      <c r="BJ56" s="252"/>
      <c r="BK56" s="252"/>
      <c r="BL56" s="252"/>
      <c r="BM56" s="252"/>
      <c r="BN56" s="252"/>
      <c r="BO56" s="265"/>
      <c r="BP56" s="265"/>
      <c r="BQ56" s="262">
        <v>50</v>
      </c>
      <c r="BR56" s="263"/>
      <c r="BS56" s="1113"/>
      <c r="BT56" s="1114"/>
      <c r="BU56" s="1114"/>
      <c r="BV56" s="1114"/>
      <c r="BW56" s="1114"/>
      <c r="BX56" s="1114"/>
      <c r="BY56" s="1114"/>
      <c r="BZ56" s="1114"/>
      <c r="CA56" s="1114"/>
      <c r="CB56" s="1114"/>
      <c r="CC56" s="1114"/>
      <c r="CD56" s="1114"/>
      <c r="CE56" s="1114"/>
      <c r="CF56" s="1114"/>
      <c r="CG56" s="1115"/>
      <c r="CH56" s="1088"/>
      <c r="CI56" s="1089"/>
      <c r="CJ56" s="1089"/>
      <c r="CK56" s="1089"/>
      <c r="CL56" s="1090"/>
      <c r="CM56" s="1088"/>
      <c r="CN56" s="1089"/>
      <c r="CO56" s="1089"/>
      <c r="CP56" s="1089"/>
      <c r="CQ56" s="1090"/>
      <c r="CR56" s="1088"/>
      <c r="CS56" s="1089"/>
      <c r="CT56" s="1089"/>
      <c r="CU56" s="1089"/>
      <c r="CV56" s="1090"/>
      <c r="CW56" s="1088"/>
      <c r="CX56" s="1089"/>
      <c r="CY56" s="1089"/>
      <c r="CZ56" s="1089"/>
      <c r="DA56" s="1090"/>
      <c r="DB56" s="1088"/>
      <c r="DC56" s="1089"/>
      <c r="DD56" s="1089"/>
      <c r="DE56" s="1089"/>
      <c r="DF56" s="1090"/>
      <c r="DG56" s="1088"/>
      <c r="DH56" s="1089"/>
      <c r="DI56" s="1089"/>
      <c r="DJ56" s="1089"/>
      <c r="DK56" s="1090"/>
      <c r="DL56" s="1088"/>
      <c r="DM56" s="1089"/>
      <c r="DN56" s="1089"/>
      <c r="DO56" s="1089"/>
      <c r="DP56" s="1090"/>
      <c r="DQ56" s="1088"/>
      <c r="DR56" s="1089"/>
      <c r="DS56" s="1089"/>
      <c r="DT56" s="1089"/>
      <c r="DU56" s="1090"/>
      <c r="DV56" s="1091"/>
      <c r="DW56" s="1092"/>
      <c r="DX56" s="1092"/>
      <c r="DY56" s="1092"/>
      <c r="DZ56" s="1093"/>
      <c r="EA56" s="246"/>
    </row>
    <row r="57" spans="1:131" s="247" customFormat="1" ht="26.25" customHeight="1" x14ac:dyDescent="0.15">
      <c r="A57" s="261">
        <v>30</v>
      </c>
      <c r="B57" s="1130"/>
      <c r="C57" s="1131"/>
      <c r="D57" s="1131"/>
      <c r="E57" s="1131"/>
      <c r="F57" s="1131"/>
      <c r="G57" s="1131"/>
      <c r="H57" s="1131"/>
      <c r="I57" s="1131"/>
      <c r="J57" s="1131"/>
      <c r="K57" s="1131"/>
      <c r="L57" s="1131"/>
      <c r="M57" s="1131"/>
      <c r="N57" s="1131"/>
      <c r="O57" s="1131"/>
      <c r="P57" s="1132"/>
      <c r="Q57" s="1133"/>
      <c r="R57" s="1134"/>
      <c r="S57" s="1134"/>
      <c r="T57" s="1134"/>
      <c r="U57" s="1134"/>
      <c r="V57" s="1134"/>
      <c r="W57" s="1134"/>
      <c r="X57" s="1134"/>
      <c r="Y57" s="1134"/>
      <c r="Z57" s="1134"/>
      <c r="AA57" s="1134"/>
      <c r="AB57" s="1134"/>
      <c r="AC57" s="1134"/>
      <c r="AD57" s="1134"/>
      <c r="AE57" s="1135"/>
      <c r="AF57" s="1136"/>
      <c r="AG57" s="1137"/>
      <c r="AH57" s="1137"/>
      <c r="AI57" s="1137"/>
      <c r="AJ57" s="1138"/>
      <c r="AK57" s="1139"/>
      <c r="AL57" s="1134"/>
      <c r="AM57" s="1134"/>
      <c r="AN57" s="1134"/>
      <c r="AO57" s="1134"/>
      <c r="AP57" s="1134"/>
      <c r="AQ57" s="1134"/>
      <c r="AR57" s="1134"/>
      <c r="AS57" s="1134"/>
      <c r="AT57" s="1134"/>
      <c r="AU57" s="1134"/>
      <c r="AV57" s="1134"/>
      <c r="AW57" s="1134"/>
      <c r="AX57" s="1134"/>
      <c r="AY57" s="1134"/>
      <c r="AZ57" s="1140"/>
      <c r="BA57" s="1140"/>
      <c r="BB57" s="1140"/>
      <c r="BC57" s="1140"/>
      <c r="BD57" s="1140"/>
      <c r="BE57" s="1125"/>
      <c r="BF57" s="1125"/>
      <c r="BG57" s="1125"/>
      <c r="BH57" s="1125"/>
      <c r="BI57" s="1126"/>
      <c r="BJ57" s="252"/>
      <c r="BK57" s="252"/>
      <c r="BL57" s="252"/>
      <c r="BM57" s="252"/>
      <c r="BN57" s="252"/>
      <c r="BO57" s="265"/>
      <c r="BP57" s="265"/>
      <c r="BQ57" s="262">
        <v>51</v>
      </c>
      <c r="BR57" s="263"/>
      <c r="BS57" s="1113"/>
      <c r="BT57" s="1114"/>
      <c r="BU57" s="1114"/>
      <c r="BV57" s="1114"/>
      <c r="BW57" s="1114"/>
      <c r="BX57" s="1114"/>
      <c r="BY57" s="1114"/>
      <c r="BZ57" s="1114"/>
      <c r="CA57" s="1114"/>
      <c r="CB57" s="1114"/>
      <c r="CC57" s="1114"/>
      <c r="CD57" s="1114"/>
      <c r="CE57" s="1114"/>
      <c r="CF57" s="1114"/>
      <c r="CG57" s="1115"/>
      <c r="CH57" s="1088"/>
      <c r="CI57" s="1089"/>
      <c r="CJ57" s="1089"/>
      <c r="CK57" s="1089"/>
      <c r="CL57" s="1090"/>
      <c r="CM57" s="1088"/>
      <c r="CN57" s="1089"/>
      <c r="CO57" s="1089"/>
      <c r="CP57" s="1089"/>
      <c r="CQ57" s="1090"/>
      <c r="CR57" s="1088"/>
      <c r="CS57" s="1089"/>
      <c r="CT57" s="1089"/>
      <c r="CU57" s="1089"/>
      <c r="CV57" s="1090"/>
      <c r="CW57" s="1088"/>
      <c r="CX57" s="1089"/>
      <c r="CY57" s="1089"/>
      <c r="CZ57" s="1089"/>
      <c r="DA57" s="1090"/>
      <c r="DB57" s="1088"/>
      <c r="DC57" s="1089"/>
      <c r="DD57" s="1089"/>
      <c r="DE57" s="1089"/>
      <c r="DF57" s="1090"/>
      <c r="DG57" s="1088"/>
      <c r="DH57" s="1089"/>
      <c r="DI57" s="1089"/>
      <c r="DJ57" s="1089"/>
      <c r="DK57" s="1090"/>
      <c r="DL57" s="1088"/>
      <c r="DM57" s="1089"/>
      <c r="DN57" s="1089"/>
      <c r="DO57" s="1089"/>
      <c r="DP57" s="1090"/>
      <c r="DQ57" s="1088"/>
      <c r="DR57" s="1089"/>
      <c r="DS57" s="1089"/>
      <c r="DT57" s="1089"/>
      <c r="DU57" s="1090"/>
      <c r="DV57" s="1091"/>
      <c r="DW57" s="1092"/>
      <c r="DX57" s="1092"/>
      <c r="DY57" s="1092"/>
      <c r="DZ57" s="1093"/>
      <c r="EA57" s="246"/>
    </row>
    <row r="58" spans="1:131" s="247" customFormat="1" ht="26.25" customHeight="1" x14ac:dyDescent="0.15">
      <c r="A58" s="261">
        <v>31</v>
      </c>
      <c r="B58" s="1130"/>
      <c r="C58" s="1131"/>
      <c r="D58" s="1131"/>
      <c r="E58" s="1131"/>
      <c r="F58" s="1131"/>
      <c r="G58" s="1131"/>
      <c r="H58" s="1131"/>
      <c r="I58" s="1131"/>
      <c r="J58" s="1131"/>
      <c r="K58" s="1131"/>
      <c r="L58" s="1131"/>
      <c r="M58" s="1131"/>
      <c r="N58" s="1131"/>
      <c r="O58" s="1131"/>
      <c r="P58" s="1132"/>
      <c r="Q58" s="1133"/>
      <c r="R58" s="1134"/>
      <c r="S58" s="1134"/>
      <c r="T58" s="1134"/>
      <c r="U58" s="1134"/>
      <c r="V58" s="1134"/>
      <c r="W58" s="1134"/>
      <c r="X58" s="1134"/>
      <c r="Y58" s="1134"/>
      <c r="Z58" s="1134"/>
      <c r="AA58" s="1134"/>
      <c r="AB58" s="1134"/>
      <c r="AC58" s="1134"/>
      <c r="AD58" s="1134"/>
      <c r="AE58" s="1135"/>
      <c r="AF58" s="1136"/>
      <c r="AG58" s="1137"/>
      <c r="AH58" s="1137"/>
      <c r="AI58" s="1137"/>
      <c r="AJ58" s="1138"/>
      <c r="AK58" s="1139"/>
      <c r="AL58" s="1134"/>
      <c r="AM58" s="1134"/>
      <c r="AN58" s="1134"/>
      <c r="AO58" s="1134"/>
      <c r="AP58" s="1134"/>
      <c r="AQ58" s="1134"/>
      <c r="AR58" s="1134"/>
      <c r="AS58" s="1134"/>
      <c r="AT58" s="1134"/>
      <c r="AU58" s="1134"/>
      <c r="AV58" s="1134"/>
      <c r="AW58" s="1134"/>
      <c r="AX58" s="1134"/>
      <c r="AY58" s="1134"/>
      <c r="AZ58" s="1140"/>
      <c r="BA58" s="1140"/>
      <c r="BB58" s="1140"/>
      <c r="BC58" s="1140"/>
      <c r="BD58" s="1140"/>
      <c r="BE58" s="1125"/>
      <c r="BF58" s="1125"/>
      <c r="BG58" s="1125"/>
      <c r="BH58" s="1125"/>
      <c r="BI58" s="1126"/>
      <c r="BJ58" s="252"/>
      <c r="BK58" s="252"/>
      <c r="BL58" s="252"/>
      <c r="BM58" s="252"/>
      <c r="BN58" s="252"/>
      <c r="BO58" s="265"/>
      <c r="BP58" s="265"/>
      <c r="BQ58" s="262">
        <v>52</v>
      </c>
      <c r="BR58" s="263"/>
      <c r="BS58" s="1113"/>
      <c r="BT58" s="1114"/>
      <c r="BU58" s="1114"/>
      <c r="BV58" s="1114"/>
      <c r="BW58" s="1114"/>
      <c r="BX58" s="1114"/>
      <c r="BY58" s="1114"/>
      <c r="BZ58" s="1114"/>
      <c r="CA58" s="1114"/>
      <c r="CB58" s="1114"/>
      <c r="CC58" s="1114"/>
      <c r="CD58" s="1114"/>
      <c r="CE58" s="1114"/>
      <c r="CF58" s="1114"/>
      <c r="CG58" s="1115"/>
      <c r="CH58" s="1088"/>
      <c r="CI58" s="1089"/>
      <c r="CJ58" s="1089"/>
      <c r="CK58" s="1089"/>
      <c r="CL58" s="1090"/>
      <c r="CM58" s="1088"/>
      <c r="CN58" s="1089"/>
      <c r="CO58" s="1089"/>
      <c r="CP58" s="1089"/>
      <c r="CQ58" s="1090"/>
      <c r="CR58" s="1088"/>
      <c r="CS58" s="1089"/>
      <c r="CT58" s="1089"/>
      <c r="CU58" s="1089"/>
      <c r="CV58" s="1090"/>
      <c r="CW58" s="1088"/>
      <c r="CX58" s="1089"/>
      <c r="CY58" s="1089"/>
      <c r="CZ58" s="1089"/>
      <c r="DA58" s="1090"/>
      <c r="DB58" s="1088"/>
      <c r="DC58" s="1089"/>
      <c r="DD58" s="1089"/>
      <c r="DE58" s="1089"/>
      <c r="DF58" s="1090"/>
      <c r="DG58" s="1088"/>
      <c r="DH58" s="1089"/>
      <c r="DI58" s="1089"/>
      <c r="DJ58" s="1089"/>
      <c r="DK58" s="1090"/>
      <c r="DL58" s="1088"/>
      <c r="DM58" s="1089"/>
      <c r="DN58" s="1089"/>
      <c r="DO58" s="1089"/>
      <c r="DP58" s="1090"/>
      <c r="DQ58" s="1088"/>
      <c r="DR58" s="1089"/>
      <c r="DS58" s="1089"/>
      <c r="DT58" s="1089"/>
      <c r="DU58" s="1090"/>
      <c r="DV58" s="1091"/>
      <c r="DW58" s="1092"/>
      <c r="DX58" s="1092"/>
      <c r="DY58" s="1092"/>
      <c r="DZ58" s="1093"/>
      <c r="EA58" s="246"/>
    </row>
    <row r="59" spans="1:131" s="247" customFormat="1" ht="26.25" customHeight="1" x14ac:dyDescent="0.15">
      <c r="A59" s="261">
        <v>32</v>
      </c>
      <c r="B59" s="1130"/>
      <c r="C59" s="1131"/>
      <c r="D59" s="1131"/>
      <c r="E59" s="1131"/>
      <c r="F59" s="1131"/>
      <c r="G59" s="1131"/>
      <c r="H59" s="1131"/>
      <c r="I59" s="1131"/>
      <c r="J59" s="1131"/>
      <c r="K59" s="1131"/>
      <c r="L59" s="1131"/>
      <c r="M59" s="1131"/>
      <c r="N59" s="1131"/>
      <c r="O59" s="1131"/>
      <c r="P59" s="1132"/>
      <c r="Q59" s="1133"/>
      <c r="R59" s="1134"/>
      <c r="S59" s="1134"/>
      <c r="T59" s="1134"/>
      <c r="U59" s="1134"/>
      <c r="V59" s="1134"/>
      <c r="W59" s="1134"/>
      <c r="X59" s="1134"/>
      <c r="Y59" s="1134"/>
      <c r="Z59" s="1134"/>
      <c r="AA59" s="1134"/>
      <c r="AB59" s="1134"/>
      <c r="AC59" s="1134"/>
      <c r="AD59" s="1134"/>
      <c r="AE59" s="1135"/>
      <c r="AF59" s="1136"/>
      <c r="AG59" s="1137"/>
      <c r="AH59" s="1137"/>
      <c r="AI59" s="1137"/>
      <c r="AJ59" s="1138"/>
      <c r="AK59" s="1139"/>
      <c r="AL59" s="1134"/>
      <c r="AM59" s="1134"/>
      <c r="AN59" s="1134"/>
      <c r="AO59" s="1134"/>
      <c r="AP59" s="1134"/>
      <c r="AQ59" s="1134"/>
      <c r="AR59" s="1134"/>
      <c r="AS59" s="1134"/>
      <c r="AT59" s="1134"/>
      <c r="AU59" s="1134"/>
      <c r="AV59" s="1134"/>
      <c r="AW59" s="1134"/>
      <c r="AX59" s="1134"/>
      <c r="AY59" s="1134"/>
      <c r="AZ59" s="1140"/>
      <c r="BA59" s="1140"/>
      <c r="BB59" s="1140"/>
      <c r="BC59" s="1140"/>
      <c r="BD59" s="1140"/>
      <c r="BE59" s="1125"/>
      <c r="BF59" s="1125"/>
      <c r="BG59" s="1125"/>
      <c r="BH59" s="1125"/>
      <c r="BI59" s="1126"/>
      <c r="BJ59" s="252"/>
      <c r="BK59" s="252"/>
      <c r="BL59" s="252"/>
      <c r="BM59" s="252"/>
      <c r="BN59" s="252"/>
      <c r="BO59" s="265"/>
      <c r="BP59" s="265"/>
      <c r="BQ59" s="262">
        <v>53</v>
      </c>
      <c r="BR59" s="263"/>
      <c r="BS59" s="1113"/>
      <c r="BT59" s="1114"/>
      <c r="BU59" s="1114"/>
      <c r="BV59" s="1114"/>
      <c r="BW59" s="1114"/>
      <c r="BX59" s="1114"/>
      <c r="BY59" s="1114"/>
      <c r="BZ59" s="1114"/>
      <c r="CA59" s="1114"/>
      <c r="CB59" s="1114"/>
      <c r="CC59" s="1114"/>
      <c r="CD59" s="1114"/>
      <c r="CE59" s="1114"/>
      <c r="CF59" s="1114"/>
      <c r="CG59" s="1115"/>
      <c r="CH59" s="1088"/>
      <c r="CI59" s="1089"/>
      <c r="CJ59" s="1089"/>
      <c r="CK59" s="1089"/>
      <c r="CL59" s="1090"/>
      <c r="CM59" s="1088"/>
      <c r="CN59" s="1089"/>
      <c r="CO59" s="1089"/>
      <c r="CP59" s="1089"/>
      <c r="CQ59" s="1090"/>
      <c r="CR59" s="1088"/>
      <c r="CS59" s="1089"/>
      <c r="CT59" s="1089"/>
      <c r="CU59" s="1089"/>
      <c r="CV59" s="1090"/>
      <c r="CW59" s="1088"/>
      <c r="CX59" s="1089"/>
      <c r="CY59" s="1089"/>
      <c r="CZ59" s="1089"/>
      <c r="DA59" s="1090"/>
      <c r="DB59" s="1088"/>
      <c r="DC59" s="1089"/>
      <c r="DD59" s="1089"/>
      <c r="DE59" s="1089"/>
      <c r="DF59" s="1090"/>
      <c r="DG59" s="1088"/>
      <c r="DH59" s="1089"/>
      <c r="DI59" s="1089"/>
      <c r="DJ59" s="1089"/>
      <c r="DK59" s="1090"/>
      <c r="DL59" s="1088"/>
      <c r="DM59" s="1089"/>
      <c r="DN59" s="1089"/>
      <c r="DO59" s="1089"/>
      <c r="DP59" s="1090"/>
      <c r="DQ59" s="1088"/>
      <c r="DR59" s="1089"/>
      <c r="DS59" s="1089"/>
      <c r="DT59" s="1089"/>
      <c r="DU59" s="1090"/>
      <c r="DV59" s="1091"/>
      <c r="DW59" s="1092"/>
      <c r="DX59" s="1092"/>
      <c r="DY59" s="1092"/>
      <c r="DZ59" s="1093"/>
      <c r="EA59" s="246"/>
    </row>
    <row r="60" spans="1:131" s="247" customFormat="1" ht="26.25" customHeight="1" x14ac:dyDescent="0.15">
      <c r="A60" s="261">
        <v>33</v>
      </c>
      <c r="B60" s="1130"/>
      <c r="C60" s="1131"/>
      <c r="D60" s="1131"/>
      <c r="E60" s="1131"/>
      <c r="F60" s="1131"/>
      <c r="G60" s="1131"/>
      <c r="H60" s="1131"/>
      <c r="I60" s="1131"/>
      <c r="J60" s="1131"/>
      <c r="K60" s="1131"/>
      <c r="L60" s="1131"/>
      <c r="M60" s="1131"/>
      <c r="N60" s="1131"/>
      <c r="O60" s="1131"/>
      <c r="P60" s="1132"/>
      <c r="Q60" s="1133"/>
      <c r="R60" s="1134"/>
      <c r="S60" s="1134"/>
      <c r="T60" s="1134"/>
      <c r="U60" s="1134"/>
      <c r="V60" s="1134"/>
      <c r="W60" s="1134"/>
      <c r="X60" s="1134"/>
      <c r="Y60" s="1134"/>
      <c r="Z60" s="1134"/>
      <c r="AA60" s="1134"/>
      <c r="AB60" s="1134"/>
      <c r="AC60" s="1134"/>
      <c r="AD60" s="1134"/>
      <c r="AE60" s="1135"/>
      <c r="AF60" s="1136"/>
      <c r="AG60" s="1137"/>
      <c r="AH60" s="1137"/>
      <c r="AI60" s="1137"/>
      <c r="AJ60" s="1138"/>
      <c r="AK60" s="1139"/>
      <c r="AL60" s="1134"/>
      <c r="AM60" s="1134"/>
      <c r="AN60" s="1134"/>
      <c r="AO60" s="1134"/>
      <c r="AP60" s="1134"/>
      <c r="AQ60" s="1134"/>
      <c r="AR60" s="1134"/>
      <c r="AS60" s="1134"/>
      <c r="AT60" s="1134"/>
      <c r="AU60" s="1134"/>
      <c r="AV60" s="1134"/>
      <c r="AW60" s="1134"/>
      <c r="AX60" s="1134"/>
      <c r="AY60" s="1134"/>
      <c r="AZ60" s="1140"/>
      <c r="BA60" s="1140"/>
      <c r="BB60" s="1140"/>
      <c r="BC60" s="1140"/>
      <c r="BD60" s="1140"/>
      <c r="BE60" s="1125"/>
      <c r="BF60" s="1125"/>
      <c r="BG60" s="1125"/>
      <c r="BH60" s="1125"/>
      <c r="BI60" s="1126"/>
      <c r="BJ60" s="252"/>
      <c r="BK60" s="252"/>
      <c r="BL60" s="252"/>
      <c r="BM60" s="252"/>
      <c r="BN60" s="252"/>
      <c r="BO60" s="265"/>
      <c r="BP60" s="265"/>
      <c r="BQ60" s="262">
        <v>54</v>
      </c>
      <c r="BR60" s="263"/>
      <c r="BS60" s="1113"/>
      <c r="BT60" s="1114"/>
      <c r="BU60" s="1114"/>
      <c r="BV60" s="1114"/>
      <c r="BW60" s="1114"/>
      <c r="BX60" s="1114"/>
      <c r="BY60" s="1114"/>
      <c r="BZ60" s="1114"/>
      <c r="CA60" s="1114"/>
      <c r="CB60" s="1114"/>
      <c r="CC60" s="1114"/>
      <c r="CD60" s="1114"/>
      <c r="CE60" s="1114"/>
      <c r="CF60" s="1114"/>
      <c r="CG60" s="1115"/>
      <c r="CH60" s="1088"/>
      <c r="CI60" s="1089"/>
      <c r="CJ60" s="1089"/>
      <c r="CK60" s="1089"/>
      <c r="CL60" s="1090"/>
      <c r="CM60" s="1088"/>
      <c r="CN60" s="1089"/>
      <c r="CO60" s="1089"/>
      <c r="CP60" s="1089"/>
      <c r="CQ60" s="1090"/>
      <c r="CR60" s="1088"/>
      <c r="CS60" s="1089"/>
      <c r="CT60" s="1089"/>
      <c r="CU60" s="1089"/>
      <c r="CV60" s="1090"/>
      <c r="CW60" s="1088"/>
      <c r="CX60" s="1089"/>
      <c r="CY60" s="1089"/>
      <c r="CZ60" s="1089"/>
      <c r="DA60" s="1090"/>
      <c r="DB60" s="1088"/>
      <c r="DC60" s="1089"/>
      <c r="DD60" s="1089"/>
      <c r="DE60" s="1089"/>
      <c r="DF60" s="1090"/>
      <c r="DG60" s="1088"/>
      <c r="DH60" s="1089"/>
      <c r="DI60" s="1089"/>
      <c r="DJ60" s="1089"/>
      <c r="DK60" s="1090"/>
      <c r="DL60" s="1088"/>
      <c r="DM60" s="1089"/>
      <c r="DN60" s="1089"/>
      <c r="DO60" s="1089"/>
      <c r="DP60" s="1090"/>
      <c r="DQ60" s="1088"/>
      <c r="DR60" s="1089"/>
      <c r="DS60" s="1089"/>
      <c r="DT60" s="1089"/>
      <c r="DU60" s="1090"/>
      <c r="DV60" s="1091"/>
      <c r="DW60" s="1092"/>
      <c r="DX60" s="1092"/>
      <c r="DY60" s="1092"/>
      <c r="DZ60" s="1093"/>
      <c r="EA60" s="246"/>
    </row>
    <row r="61" spans="1:131" s="247" customFormat="1" ht="26.25" customHeight="1" thickBot="1" x14ac:dyDescent="0.2">
      <c r="A61" s="261">
        <v>34</v>
      </c>
      <c r="B61" s="1130"/>
      <c r="C61" s="1131"/>
      <c r="D61" s="1131"/>
      <c r="E61" s="1131"/>
      <c r="F61" s="1131"/>
      <c r="G61" s="1131"/>
      <c r="H61" s="1131"/>
      <c r="I61" s="1131"/>
      <c r="J61" s="1131"/>
      <c r="K61" s="1131"/>
      <c r="L61" s="1131"/>
      <c r="M61" s="1131"/>
      <c r="N61" s="1131"/>
      <c r="O61" s="1131"/>
      <c r="P61" s="1132"/>
      <c r="Q61" s="1133"/>
      <c r="R61" s="1134"/>
      <c r="S61" s="1134"/>
      <c r="T61" s="1134"/>
      <c r="U61" s="1134"/>
      <c r="V61" s="1134"/>
      <c r="W61" s="1134"/>
      <c r="X61" s="1134"/>
      <c r="Y61" s="1134"/>
      <c r="Z61" s="1134"/>
      <c r="AA61" s="1134"/>
      <c r="AB61" s="1134"/>
      <c r="AC61" s="1134"/>
      <c r="AD61" s="1134"/>
      <c r="AE61" s="1135"/>
      <c r="AF61" s="1136"/>
      <c r="AG61" s="1137"/>
      <c r="AH61" s="1137"/>
      <c r="AI61" s="1137"/>
      <c r="AJ61" s="1138"/>
      <c r="AK61" s="1139"/>
      <c r="AL61" s="1134"/>
      <c r="AM61" s="1134"/>
      <c r="AN61" s="1134"/>
      <c r="AO61" s="1134"/>
      <c r="AP61" s="1134"/>
      <c r="AQ61" s="1134"/>
      <c r="AR61" s="1134"/>
      <c r="AS61" s="1134"/>
      <c r="AT61" s="1134"/>
      <c r="AU61" s="1134"/>
      <c r="AV61" s="1134"/>
      <c r="AW61" s="1134"/>
      <c r="AX61" s="1134"/>
      <c r="AY61" s="1134"/>
      <c r="AZ61" s="1140"/>
      <c r="BA61" s="1140"/>
      <c r="BB61" s="1140"/>
      <c r="BC61" s="1140"/>
      <c r="BD61" s="1140"/>
      <c r="BE61" s="1125"/>
      <c r="BF61" s="1125"/>
      <c r="BG61" s="1125"/>
      <c r="BH61" s="1125"/>
      <c r="BI61" s="1126"/>
      <c r="BJ61" s="252"/>
      <c r="BK61" s="252"/>
      <c r="BL61" s="252"/>
      <c r="BM61" s="252"/>
      <c r="BN61" s="252"/>
      <c r="BO61" s="265"/>
      <c r="BP61" s="265"/>
      <c r="BQ61" s="262">
        <v>55</v>
      </c>
      <c r="BR61" s="263"/>
      <c r="BS61" s="1113"/>
      <c r="BT61" s="1114"/>
      <c r="BU61" s="1114"/>
      <c r="BV61" s="1114"/>
      <c r="BW61" s="1114"/>
      <c r="BX61" s="1114"/>
      <c r="BY61" s="1114"/>
      <c r="BZ61" s="1114"/>
      <c r="CA61" s="1114"/>
      <c r="CB61" s="1114"/>
      <c r="CC61" s="1114"/>
      <c r="CD61" s="1114"/>
      <c r="CE61" s="1114"/>
      <c r="CF61" s="1114"/>
      <c r="CG61" s="1115"/>
      <c r="CH61" s="1088"/>
      <c r="CI61" s="1089"/>
      <c r="CJ61" s="1089"/>
      <c r="CK61" s="1089"/>
      <c r="CL61" s="1090"/>
      <c r="CM61" s="1088"/>
      <c r="CN61" s="1089"/>
      <c r="CO61" s="1089"/>
      <c r="CP61" s="1089"/>
      <c r="CQ61" s="1090"/>
      <c r="CR61" s="1088"/>
      <c r="CS61" s="1089"/>
      <c r="CT61" s="1089"/>
      <c r="CU61" s="1089"/>
      <c r="CV61" s="1090"/>
      <c r="CW61" s="1088"/>
      <c r="CX61" s="1089"/>
      <c r="CY61" s="1089"/>
      <c r="CZ61" s="1089"/>
      <c r="DA61" s="1090"/>
      <c r="DB61" s="1088"/>
      <c r="DC61" s="1089"/>
      <c r="DD61" s="1089"/>
      <c r="DE61" s="1089"/>
      <c r="DF61" s="1090"/>
      <c r="DG61" s="1088"/>
      <c r="DH61" s="1089"/>
      <c r="DI61" s="1089"/>
      <c r="DJ61" s="1089"/>
      <c r="DK61" s="1090"/>
      <c r="DL61" s="1088"/>
      <c r="DM61" s="1089"/>
      <c r="DN61" s="1089"/>
      <c r="DO61" s="1089"/>
      <c r="DP61" s="1090"/>
      <c r="DQ61" s="1088"/>
      <c r="DR61" s="1089"/>
      <c r="DS61" s="1089"/>
      <c r="DT61" s="1089"/>
      <c r="DU61" s="1090"/>
      <c r="DV61" s="1091"/>
      <c r="DW61" s="1092"/>
      <c r="DX61" s="1092"/>
      <c r="DY61" s="1092"/>
      <c r="DZ61" s="1093"/>
      <c r="EA61" s="246"/>
    </row>
    <row r="62" spans="1:131" s="247" customFormat="1" ht="26.25" customHeight="1" x14ac:dyDescent="0.15">
      <c r="A62" s="261">
        <v>35</v>
      </c>
      <c r="B62" s="1130"/>
      <c r="C62" s="1131"/>
      <c r="D62" s="1131"/>
      <c r="E62" s="1131"/>
      <c r="F62" s="1131"/>
      <c r="G62" s="1131"/>
      <c r="H62" s="1131"/>
      <c r="I62" s="1131"/>
      <c r="J62" s="1131"/>
      <c r="K62" s="1131"/>
      <c r="L62" s="1131"/>
      <c r="M62" s="1131"/>
      <c r="N62" s="1131"/>
      <c r="O62" s="1131"/>
      <c r="P62" s="1132"/>
      <c r="Q62" s="1133"/>
      <c r="R62" s="1134"/>
      <c r="S62" s="1134"/>
      <c r="T62" s="1134"/>
      <c r="U62" s="1134"/>
      <c r="V62" s="1134"/>
      <c r="W62" s="1134"/>
      <c r="X62" s="1134"/>
      <c r="Y62" s="1134"/>
      <c r="Z62" s="1134"/>
      <c r="AA62" s="1134"/>
      <c r="AB62" s="1134"/>
      <c r="AC62" s="1134"/>
      <c r="AD62" s="1134"/>
      <c r="AE62" s="1135"/>
      <c r="AF62" s="1136"/>
      <c r="AG62" s="1137"/>
      <c r="AH62" s="1137"/>
      <c r="AI62" s="1137"/>
      <c r="AJ62" s="1138"/>
      <c r="AK62" s="1139"/>
      <c r="AL62" s="1134"/>
      <c r="AM62" s="1134"/>
      <c r="AN62" s="1134"/>
      <c r="AO62" s="1134"/>
      <c r="AP62" s="1134"/>
      <c r="AQ62" s="1134"/>
      <c r="AR62" s="1134"/>
      <c r="AS62" s="1134"/>
      <c r="AT62" s="1134"/>
      <c r="AU62" s="1134"/>
      <c r="AV62" s="1134"/>
      <c r="AW62" s="1134"/>
      <c r="AX62" s="1134"/>
      <c r="AY62" s="1134"/>
      <c r="AZ62" s="1140"/>
      <c r="BA62" s="1140"/>
      <c r="BB62" s="1140"/>
      <c r="BC62" s="1140"/>
      <c r="BD62" s="1140"/>
      <c r="BE62" s="1125"/>
      <c r="BF62" s="1125"/>
      <c r="BG62" s="1125"/>
      <c r="BH62" s="1125"/>
      <c r="BI62" s="1126"/>
      <c r="BJ62" s="1127" t="s">
        <v>412</v>
      </c>
      <c r="BK62" s="1128"/>
      <c r="BL62" s="1128"/>
      <c r="BM62" s="1128"/>
      <c r="BN62" s="1129"/>
      <c r="BO62" s="265"/>
      <c r="BP62" s="265"/>
      <c r="BQ62" s="262">
        <v>56</v>
      </c>
      <c r="BR62" s="263"/>
      <c r="BS62" s="1113"/>
      <c r="BT62" s="1114"/>
      <c r="BU62" s="1114"/>
      <c r="BV62" s="1114"/>
      <c r="BW62" s="1114"/>
      <c r="BX62" s="1114"/>
      <c r="BY62" s="1114"/>
      <c r="BZ62" s="1114"/>
      <c r="CA62" s="1114"/>
      <c r="CB62" s="1114"/>
      <c r="CC62" s="1114"/>
      <c r="CD62" s="1114"/>
      <c r="CE62" s="1114"/>
      <c r="CF62" s="1114"/>
      <c r="CG62" s="1115"/>
      <c r="CH62" s="1088"/>
      <c r="CI62" s="1089"/>
      <c r="CJ62" s="1089"/>
      <c r="CK62" s="1089"/>
      <c r="CL62" s="1090"/>
      <c r="CM62" s="1088"/>
      <c r="CN62" s="1089"/>
      <c r="CO62" s="1089"/>
      <c r="CP62" s="1089"/>
      <c r="CQ62" s="1090"/>
      <c r="CR62" s="1088"/>
      <c r="CS62" s="1089"/>
      <c r="CT62" s="1089"/>
      <c r="CU62" s="1089"/>
      <c r="CV62" s="1090"/>
      <c r="CW62" s="1088"/>
      <c r="CX62" s="1089"/>
      <c r="CY62" s="1089"/>
      <c r="CZ62" s="1089"/>
      <c r="DA62" s="1090"/>
      <c r="DB62" s="1088"/>
      <c r="DC62" s="1089"/>
      <c r="DD62" s="1089"/>
      <c r="DE62" s="1089"/>
      <c r="DF62" s="1090"/>
      <c r="DG62" s="1088"/>
      <c r="DH62" s="1089"/>
      <c r="DI62" s="1089"/>
      <c r="DJ62" s="1089"/>
      <c r="DK62" s="1090"/>
      <c r="DL62" s="1088"/>
      <c r="DM62" s="1089"/>
      <c r="DN62" s="1089"/>
      <c r="DO62" s="1089"/>
      <c r="DP62" s="1090"/>
      <c r="DQ62" s="1088"/>
      <c r="DR62" s="1089"/>
      <c r="DS62" s="1089"/>
      <c r="DT62" s="1089"/>
      <c r="DU62" s="1090"/>
      <c r="DV62" s="1091"/>
      <c r="DW62" s="1092"/>
      <c r="DX62" s="1092"/>
      <c r="DY62" s="1092"/>
      <c r="DZ62" s="1093"/>
      <c r="EA62" s="246"/>
    </row>
    <row r="63" spans="1:131" s="247" customFormat="1" ht="26.25" customHeight="1" thickBot="1" x14ac:dyDescent="0.2">
      <c r="A63" s="264" t="s">
        <v>390</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1"/>
      <c r="AF63" s="1122">
        <v>8</v>
      </c>
      <c r="AG63" s="1048"/>
      <c r="AH63" s="1048"/>
      <c r="AI63" s="1048"/>
      <c r="AJ63" s="1123"/>
      <c r="AK63" s="1124"/>
      <c r="AL63" s="1052"/>
      <c r="AM63" s="1052"/>
      <c r="AN63" s="1052"/>
      <c r="AO63" s="1052"/>
      <c r="AP63" s="1048"/>
      <c r="AQ63" s="1048"/>
      <c r="AR63" s="1048"/>
      <c r="AS63" s="1048"/>
      <c r="AT63" s="1048"/>
      <c r="AU63" s="1048"/>
      <c r="AV63" s="1048"/>
      <c r="AW63" s="1048"/>
      <c r="AX63" s="1048"/>
      <c r="AY63" s="1048"/>
      <c r="AZ63" s="1118"/>
      <c r="BA63" s="1118"/>
      <c r="BB63" s="1118"/>
      <c r="BC63" s="1118"/>
      <c r="BD63" s="1118"/>
      <c r="BE63" s="1049"/>
      <c r="BF63" s="1049"/>
      <c r="BG63" s="1049"/>
      <c r="BH63" s="1049"/>
      <c r="BI63" s="1050"/>
      <c r="BJ63" s="1119" t="s">
        <v>177</v>
      </c>
      <c r="BK63" s="1040"/>
      <c r="BL63" s="1040"/>
      <c r="BM63" s="1040"/>
      <c r="BN63" s="1120"/>
      <c r="BO63" s="265"/>
      <c r="BP63" s="265"/>
      <c r="BQ63" s="262">
        <v>57</v>
      </c>
      <c r="BR63" s="263"/>
      <c r="BS63" s="1113"/>
      <c r="BT63" s="1114"/>
      <c r="BU63" s="1114"/>
      <c r="BV63" s="1114"/>
      <c r="BW63" s="1114"/>
      <c r="BX63" s="1114"/>
      <c r="BY63" s="1114"/>
      <c r="BZ63" s="1114"/>
      <c r="CA63" s="1114"/>
      <c r="CB63" s="1114"/>
      <c r="CC63" s="1114"/>
      <c r="CD63" s="1114"/>
      <c r="CE63" s="1114"/>
      <c r="CF63" s="1114"/>
      <c r="CG63" s="1115"/>
      <c r="CH63" s="1088"/>
      <c r="CI63" s="1089"/>
      <c r="CJ63" s="1089"/>
      <c r="CK63" s="1089"/>
      <c r="CL63" s="1090"/>
      <c r="CM63" s="1088"/>
      <c r="CN63" s="1089"/>
      <c r="CO63" s="1089"/>
      <c r="CP63" s="1089"/>
      <c r="CQ63" s="1090"/>
      <c r="CR63" s="1088"/>
      <c r="CS63" s="1089"/>
      <c r="CT63" s="1089"/>
      <c r="CU63" s="1089"/>
      <c r="CV63" s="1090"/>
      <c r="CW63" s="1088"/>
      <c r="CX63" s="1089"/>
      <c r="CY63" s="1089"/>
      <c r="CZ63" s="1089"/>
      <c r="DA63" s="1090"/>
      <c r="DB63" s="1088"/>
      <c r="DC63" s="1089"/>
      <c r="DD63" s="1089"/>
      <c r="DE63" s="1089"/>
      <c r="DF63" s="1090"/>
      <c r="DG63" s="1088"/>
      <c r="DH63" s="1089"/>
      <c r="DI63" s="1089"/>
      <c r="DJ63" s="1089"/>
      <c r="DK63" s="1090"/>
      <c r="DL63" s="1088"/>
      <c r="DM63" s="1089"/>
      <c r="DN63" s="1089"/>
      <c r="DO63" s="1089"/>
      <c r="DP63" s="1090"/>
      <c r="DQ63" s="1088"/>
      <c r="DR63" s="1089"/>
      <c r="DS63" s="1089"/>
      <c r="DT63" s="1089"/>
      <c r="DU63" s="1090"/>
      <c r="DV63" s="1091"/>
      <c r="DW63" s="1092"/>
      <c r="DX63" s="1092"/>
      <c r="DY63" s="1092"/>
      <c r="DZ63" s="109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13"/>
      <c r="BT64" s="1114"/>
      <c r="BU64" s="1114"/>
      <c r="BV64" s="1114"/>
      <c r="BW64" s="1114"/>
      <c r="BX64" s="1114"/>
      <c r="BY64" s="1114"/>
      <c r="BZ64" s="1114"/>
      <c r="CA64" s="1114"/>
      <c r="CB64" s="1114"/>
      <c r="CC64" s="1114"/>
      <c r="CD64" s="1114"/>
      <c r="CE64" s="1114"/>
      <c r="CF64" s="1114"/>
      <c r="CG64" s="1115"/>
      <c r="CH64" s="1088"/>
      <c r="CI64" s="1089"/>
      <c r="CJ64" s="1089"/>
      <c r="CK64" s="1089"/>
      <c r="CL64" s="1090"/>
      <c r="CM64" s="1088"/>
      <c r="CN64" s="1089"/>
      <c r="CO64" s="1089"/>
      <c r="CP64" s="1089"/>
      <c r="CQ64" s="1090"/>
      <c r="CR64" s="1088"/>
      <c r="CS64" s="1089"/>
      <c r="CT64" s="1089"/>
      <c r="CU64" s="1089"/>
      <c r="CV64" s="1090"/>
      <c r="CW64" s="1088"/>
      <c r="CX64" s="1089"/>
      <c r="CY64" s="1089"/>
      <c r="CZ64" s="1089"/>
      <c r="DA64" s="1090"/>
      <c r="DB64" s="1088"/>
      <c r="DC64" s="1089"/>
      <c r="DD64" s="1089"/>
      <c r="DE64" s="1089"/>
      <c r="DF64" s="1090"/>
      <c r="DG64" s="1088"/>
      <c r="DH64" s="1089"/>
      <c r="DI64" s="1089"/>
      <c r="DJ64" s="1089"/>
      <c r="DK64" s="1090"/>
      <c r="DL64" s="1088"/>
      <c r="DM64" s="1089"/>
      <c r="DN64" s="1089"/>
      <c r="DO64" s="1089"/>
      <c r="DP64" s="1090"/>
      <c r="DQ64" s="1088"/>
      <c r="DR64" s="1089"/>
      <c r="DS64" s="1089"/>
      <c r="DT64" s="1089"/>
      <c r="DU64" s="1090"/>
      <c r="DV64" s="1091"/>
      <c r="DW64" s="1092"/>
      <c r="DX64" s="1092"/>
      <c r="DY64" s="1092"/>
      <c r="DZ64" s="1093"/>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13"/>
      <c r="BT65" s="1114"/>
      <c r="BU65" s="1114"/>
      <c r="BV65" s="1114"/>
      <c r="BW65" s="1114"/>
      <c r="BX65" s="1114"/>
      <c r="BY65" s="1114"/>
      <c r="BZ65" s="1114"/>
      <c r="CA65" s="1114"/>
      <c r="CB65" s="1114"/>
      <c r="CC65" s="1114"/>
      <c r="CD65" s="1114"/>
      <c r="CE65" s="1114"/>
      <c r="CF65" s="1114"/>
      <c r="CG65" s="1115"/>
      <c r="CH65" s="1088"/>
      <c r="CI65" s="1089"/>
      <c r="CJ65" s="1089"/>
      <c r="CK65" s="1089"/>
      <c r="CL65" s="1090"/>
      <c r="CM65" s="1088"/>
      <c r="CN65" s="1089"/>
      <c r="CO65" s="1089"/>
      <c r="CP65" s="1089"/>
      <c r="CQ65" s="1090"/>
      <c r="CR65" s="1088"/>
      <c r="CS65" s="1089"/>
      <c r="CT65" s="1089"/>
      <c r="CU65" s="1089"/>
      <c r="CV65" s="1090"/>
      <c r="CW65" s="1088"/>
      <c r="CX65" s="1089"/>
      <c r="CY65" s="1089"/>
      <c r="CZ65" s="1089"/>
      <c r="DA65" s="1090"/>
      <c r="DB65" s="1088"/>
      <c r="DC65" s="1089"/>
      <c r="DD65" s="1089"/>
      <c r="DE65" s="1089"/>
      <c r="DF65" s="1090"/>
      <c r="DG65" s="1088"/>
      <c r="DH65" s="1089"/>
      <c r="DI65" s="1089"/>
      <c r="DJ65" s="1089"/>
      <c r="DK65" s="1090"/>
      <c r="DL65" s="1088"/>
      <c r="DM65" s="1089"/>
      <c r="DN65" s="1089"/>
      <c r="DO65" s="1089"/>
      <c r="DP65" s="1090"/>
      <c r="DQ65" s="1088"/>
      <c r="DR65" s="1089"/>
      <c r="DS65" s="1089"/>
      <c r="DT65" s="1089"/>
      <c r="DU65" s="1090"/>
      <c r="DV65" s="1091"/>
      <c r="DW65" s="1092"/>
      <c r="DX65" s="1092"/>
      <c r="DY65" s="1092"/>
      <c r="DZ65" s="1093"/>
      <c r="EA65" s="246"/>
    </row>
    <row r="66" spans="1:131" s="247" customFormat="1" ht="26.25" customHeight="1" x14ac:dyDescent="0.15">
      <c r="A66" s="1094" t="s">
        <v>415</v>
      </c>
      <c r="B66" s="1095"/>
      <c r="C66" s="1095"/>
      <c r="D66" s="1095"/>
      <c r="E66" s="1095"/>
      <c r="F66" s="1095"/>
      <c r="G66" s="1095"/>
      <c r="H66" s="1095"/>
      <c r="I66" s="1095"/>
      <c r="J66" s="1095"/>
      <c r="K66" s="1095"/>
      <c r="L66" s="1095"/>
      <c r="M66" s="1095"/>
      <c r="N66" s="1095"/>
      <c r="O66" s="1095"/>
      <c r="P66" s="1096"/>
      <c r="Q66" s="1100" t="s">
        <v>416</v>
      </c>
      <c r="R66" s="1101"/>
      <c r="S66" s="1101"/>
      <c r="T66" s="1101"/>
      <c r="U66" s="1102"/>
      <c r="V66" s="1100" t="s">
        <v>396</v>
      </c>
      <c r="W66" s="1101"/>
      <c r="X66" s="1101"/>
      <c r="Y66" s="1101"/>
      <c r="Z66" s="1102"/>
      <c r="AA66" s="1100" t="s">
        <v>417</v>
      </c>
      <c r="AB66" s="1101"/>
      <c r="AC66" s="1101"/>
      <c r="AD66" s="1101"/>
      <c r="AE66" s="1102"/>
      <c r="AF66" s="1106" t="s">
        <v>418</v>
      </c>
      <c r="AG66" s="1107"/>
      <c r="AH66" s="1107"/>
      <c r="AI66" s="1107"/>
      <c r="AJ66" s="1108"/>
      <c r="AK66" s="1100" t="s">
        <v>419</v>
      </c>
      <c r="AL66" s="1095"/>
      <c r="AM66" s="1095"/>
      <c r="AN66" s="1095"/>
      <c r="AO66" s="1096"/>
      <c r="AP66" s="1100" t="s">
        <v>420</v>
      </c>
      <c r="AQ66" s="1101"/>
      <c r="AR66" s="1101"/>
      <c r="AS66" s="1101"/>
      <c r="AT66" s="1102"/>
      <c r="AU66" s="1100" t="s">
        <v>421</v>
      </c>
      <c r="AV66" s="1101"/>
      <c r="AW66" s="1101"/>
      <c r="AX66" s="1101"/>
      <c r="AY66" s="1102"/>
      <c r="AZ66" s="1100" t="s">
        <v>378</v>
      </c>
      <c r="BA66" s="1101"/>
      <c r="BB66" s="1101"/>
      <c r="BC66" s="1101"/>
      <c r="BD66" s="111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7"/>
      <c r="B67" s="1098"/>
      <c r="C67" s="1098"/>
      <c r="D67" s="1098"/>
      <c r="E67" s="1098"/>
      <c r="F67" s="1098"/>
      <c r="G67" s="1098"/>
      <c r="H67" s="1098"/>
      <c r="I67" s="1098"/>
      <c r="J67" s="1098"/>
      <c r="K67" s="1098"/>
      <c r="L67" s="1098"/>
      <c r="M67" s="1098"/>
      <c r="N67" s="1098"/>
      <c r="O67" s="1098"/>
      <c r="P67" s="1099"/>
      <c r="Q67" s="1103"/>
      <c r="R67" s="1104"/>
      <c r="S67" s="1104"/>
      <c r="T67" s="1104"/>
      <c r="U67" s="1105"/>
      <c r="V67" s="1103"/>
      <c r="W67" s="1104"/>
      <c r="X67" s="1104"/>
      <c r="Y67" s="1104"/>
      <c r="Z67" s="1105"/>
      <c r="AA67" s="1103"/>
      <c r="AB67" s="1104"/>
      <c r="AC67" s="1104"/>
      <c r="AD67" s="1104"/>
      <c r="AE67" s="1105"/>
      <c r="AF67" s="1109"/>
      <c r="AG67" s="1110"/>
      <c r="AH67" s="1110"/>
      <c r="AI67" s="1110"/>
      <c r="AJ67" s="1111"/>
      <c r="AK67" s="1112"/>
      <c r="AL67" s="1098"/>
      <c r="AM67" s="1098"/>
      <c r="AN67" s="1098"/>
      <c r="AO67" s="1099"/>
      <c r="AP67" s="1103"/>
      <c r="AQ67" s="1104"/>
      <c r="AR67" s="1104"/>
      <c r="AS67" s="1104"/>
      <c r="AT67" s="1105"/>
      <c r="AU67" s="1103"/>
      <c r="AV67" s="1104"/>
      <c r="AW67" s="1104"/>
      <c r="AX67" s="1104"/>
      <c r="AY67" s="1105"/>
      <c r="AZ67" s="1103"/>
      <c r="BA67" s="1104"/>
      <c r="BB67" s="1104"/>
      <c r="BC67" s="1104"/>
      <c r="BD67" s="111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84" t="s">
        <v>579</v>
      </c>
      <c r="C68" s="1085"/>
      <c r="D68" s="1085"/>
      <c r="E68" s="1085"/>
      <c r="F68" s="1085"/>
      <c r="G68" s="1085"/>
      <c r="H68" s="1085"/>
      <c r="I68" s="1085"/>
      <c r="J68" s="1085"/>
      <c r="K68" s="1085"/>
      <c r="L68" s="1085"/>
      <c r="M68" s="1085"/>
      <c r="N68" s="1085"/>
      <c r="O68" s="1085"/>
      <c r="P68" s="1086"/>
      <c r="Q68" s="1087">
        <v>1064</v>
      </c>
      <c r="R68" s="1081"/>
      <c r="S68" s="1081"/>
      <c r="T68" s="1081"/>
      <c r="U68" s="1081"/>
      <c r="V68" s="1081">
        <v>1063</v>
      </c>
      <c r="W68" s="1081"/>
      <c r="X68" s="1081"/>
      <c r="Y68" s="1081"/>
      <c r="Z68" s="1081"/>
      <c r="AA68" s="1081">
        <v>1</v>
      </c>
      <c r="AB68" s="1081"/>
      <c r="AC68" s="1081"/>
      <c r="AD68" s="1081"/>
      <c r="AE68" s="1081"/>
      <c r="AF68" s="1081">
        <v>1</v>
      </c>
      <c r="AG68" s="1081"/>
      <c r="AH68" s="1081"/>
      <c r="AI68" s="1081"/>
      <c r="AJ68" s="1081"/>
      <c r="AK68" s="1081">
        <v>281</v>
      </c>
      <c r="AL68" s="1081"/>
      <c r="AM68" s="1081"/>
      <c r="AN68" s="1081"/>
      <c r="AO68" s="1081"/>
      <c r="AP68" s="1081" t="s">
        <v>601</v>
      </c>
      <c r="AQ68" s="1081"/>
      <c r="AR68" s="1081"/>
      <c r="AS68" s="1081"/>
      <c r="AT68" s="1081"/>
      <c r="AU68" s="1081" t="s">
        <v>601</v>
      </c>
      <c r="AV68" s="1081"/>
      <c r="AW68" s="1081"/>
      <c r="AX68" s="1081"/>
      <c r="AY68" s="1081"/>
      <c r="AZ68" s="1082"/>
      <c r="BA68" s="1082"/>
      <c r="BB68" s="1082"/>
      <c r="BC68" s="1082"/>
      <c r="BD68" s="108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580</v>
      </c>
      <c r="C69" s="1064"/>
      <c r="D69" s="1064"/>
      <c r="E69" s="1064"/>
      <c r="F69" s="1064"/>
      <c r="G69" s="1064"/>
      <c r="H69" s="1064"/>
      <c r="I69" s="1064"/>
      <c r="J69" s="1064"/>
      <c r="K69" s="1064"/>
      <c r="L69" s="1064"/>
      <c r="M69" s="1064"/>
      <c r="N69" s="1064"/>
      <c r="O69" s="1064"/>
      <c r="P69" s="1065"/>
      <c r="Q69" s="1066">
        <v>2651</v>
      </c>
      <c r="R69" s="1060"/>
      <c r="S69" s="1060"/>
      <c r="T69" s="1060"/>
      <c r="U69" s="1060"/>
      <c r="V69" s="1060">
        <v>2647</v>
      </c>
      <c r="W69" s="1060"/>
      <c r="X69" s="1060"/>
      <c r="Y69" s="1060"/>
      <c r="Z69" s="1060"/>
      <c r="AA69" s="1060">
        <v>3</v>
      </c>
      <c r="AB69" s="1060"/>
      <c r="AC69" s="1060"/>
      <c r="AD69" s="1060"/>
      <c r="AE69" s="1060"/>
      <c r="AF69" s="1060">
        <v>3</v>
      </c>
      <c r="AG69" s="1060"/>
      <c r="AH69" s="1060"/>
      <c r="AI69" s="1060"/>
      <c r="AJ69" s="1060"/>
      <c r="AK69" s="1060">
        <v>650</v>
      </c>
      <c r="AL69" s="1060"/>
      <c r="AM69" s="1060"/>
      <c r="AN69" s="1060"/>
      <c r="AO69" s="1060"/>
      <c r="AP69" s="1060">
        <v>8</v>
      </c>
      <c r="AQ69" s="1060"/>
      <c r="AR69" s="1060"/>
      <c r="AS69" s="1060"/>
      <c r="AT69" s="1060"/>
      <c r="AU69" s="1060">
        <v>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581</v>
      </c>
      <c r="C70" s="1064"/>
      <c r="D70" s="1064"/>
      <c r="E70" s="1064"/>
      <c r="F70" s="1064"/>
      <c r="G70" s="1064"/>
      <c r="H70" s="1064"/>
      <c r="I70" s="1064"/>
      <c r="J70" s="1064"/>
      <c r="K70" s="1064"/>
      <c r="L70" s="1064"/>
      <c r="M70" s="1064"/>
      <c r="N70" s="1064"/>
      <c r="O70" s="1064"/>
      <c r="P70" s="1065"/>
      <c r="Q70" s="1066">
        <v>481</v>
      </c>
      <c r="R70" s="1060"/>
      <c r="S70" s="1060"/>
      <c r="T70" s="1060"/>
      <c r="U70" s="1060"/>
      <c r="V70" s="1060">
        <v>479</v>
      </c>
      <c r="W70" s="1060"/>
      <c r="X70" s="1060"/>
      <c r="Y70" s="1060"/>
      <c r="Z70" s="1060"/>
      <c r="AA70" s="1060">
        <v>2</v>
      </c>
      <c r="AB70" s="1060"/>
      <c r="AC70" s="1060"/>
      <c r="AD70" s="1060"/>
      <c r="AE70" s="1060"/>
      <c r="AF70" s="1060">
        <v>2</v>
      </c>
      <c r="AG70" s="1060"/>
      <c r="AH70" s="1060"/>
      <c r="AI70" s="1060"/>
      <c r="AJ70" s="1060"/>
      <c r="AK70" s="1060">
        <v>101</v>
      </c>
      <c r="AL70" s="1060"/>
      <c r="AM70" s="1060"/>
      <c r="AN70" s="1060"/>
      <c r="AO70" s="1060"/>
      <c r="AP70" s="1060" t="s">
        <v>601</v>
      </c>
      <c r="AQ70" s="1060"/>
      <c r="AR70" s="1060"/>
      <c r="AS70" s="1060"/>
      <c r="AT70" s="1060"/>
      <c r="AU70" s="1060" t="s">
        <v>601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582</v>
      </c>
      <c r="C71" s="1064"/>
      <c r="D71" s="1064"/>
      <c r="E71" s="1064"/>
      <c r="F71" s="1064"/>
      <c r="G71" s="1064"/>
      <c r="H71" s="1064"/>
      <c r="I71" s="1064"/>
      <c r="J71" s="1064"/>
      <c r="K71" s="1064"/>
      <c r="L71" s="1064"/>
      <c r="M71" s="1064"/>
      <c r="N71" s="1064"/>
      <c r="O71" s="1064"/>
      <c r="P71" s="1065"/>
      <c r="Q71" s="1066">
        <v>191</v>
      </c>
      <c r="R71" s="1060"/>
      <c r="S71" s="1060"/>
      <c r="T71" s="1060"/>
      <c r="U71" s="1060"/>
      <c r="V71" s="1060">
        <v>190</v>
      </c>
      <c r="W71" s="1060"/>
      <c r="X71" s="1060"/>
      <c r="Y71" s="1060"/>
      <c r="Z71" s="1060"/>
      <c r="AA71" s="1060">
        <v>1</v>
      </c>
      <c r="AB71" s="1060"/>
      <c r="AC71" s="1060"/>
      <c r="AD71" s="1060"/>
      <c r="AE71" s="1060"/>
      <c r="AF71" s="1060">
        <v>1</v>
      </c>
      <c r="AG71" s="1060"/>
      <c r="AH71" s="1060"/>
      <c r="AI71" s="1060"/>
      <c r="AJ71" s="1060"/>
      <c r="AK71" s="1060" t="s">
        <v>601</v>
      </c>
      <c r="AL71" s="1060"/>
      <c r="AM71" s="1060"/>
      <c r="AN71" s="1060"/>
      <c r="AO71" s="1060"/>
      <c r="AP71" s="1060" t="s">
        <v>601</v>
      </c>
      <c r="AQ71" s="1060"/>
      <c r="AR71" s="1060"/>
      <c r="AS71" s="1060"/>
      <c r="AT71" s="1060"/>
      <c r="AU71" s="1060" t="s">
        <v>601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583</v>
      </c>
      <c r="C72" s="1064"/>
      <c r="D72" s="1064"/>
      <c r="E72" s="1064"/>
      <c r="F72" s="1064"/>
      <c r="G72" s="1064"/>
      <c r="H72" s="1064"/>
      <c r="I72" s="1064"/>
      <c r="J72" s="1064"/>
      <c r="K72" s="1064"/>
      <c r="L72" s="1064"/>
      <c r="M72" s="1064"/>
      <c r="N72" s="1064"/>
      <c r="O72" s="1064"/>
      <c r="P72" s="1065"/>
      <c r="Q72" s="1066">
        <v>123</v>
      </c>
      <c r="R72" s="1060"/>
      <c r="S72" s="1060"/>
      <c r="T72" s="1060"/>
      <c r="U72" s="1060"/>
      <c r="V72" s="1060">
        <v>122</v>
      </c>
      <c r="W72" s="1060"/>
      <c r="X72" s="1060"/>
      <c r="Y72" s="1060"/>
      <c r="Z72" s="1060"/>
      <c r="AA72" s="1060">
        <v>0</v>
      </c>
      <c r="AB72" s="1060"/>
      <c r="AC72" s="1060"/>
      <c r="AD72" s="1060"/>
      <c r="AE72" s="1060"/>
      <c r="AF72" s="1060">
        <v>0</v>
      </c>
      <c r="AG72" s="1060"/>
      <c r="AH72" s="1060"/>
      <c r="AI72" s="1060"/>
      <c r="AJ72" s="1060"/>
      <c r="AK72" s="1060">
        <v>74</v>
      </c>
      <c r="AL72" s="1060"/>
      <c r="AM72" s="1060"/>
      <c r="AN72" s="1060"/>
      <c r="AO72" s="1060"/>
      <c r="AP72" s="1060">
        <v>32</v>
      </c>
      <c r="AQ72" s="1060"/>
      <c r="AR72" s="1060"/>
      <c r="AS72" s="1060"/>
      <c r="AT72" s="1060"/>
      <c r="AU72" s="1060">
        <v>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584</v>
      </c>
      <c r="C73" s="1064"/>
      <c r="D73" s="1064"/>
      <c r="E73" s="1064"/>
      <c r="F73" s="1064"/>
      <c r="G73" s="1064"/>
      <c r="H73" s="1064"/>
      <c r="I73" s="1064"/>
      <c r="J73" s="1064"/>
      <c r="K73" s="1064"/>
      <c r="L73" s="1064"/>
      <c r="M73" s="1064"/>
      <c r="N73" s="1064"/>
      <c r="O73" s="1064"/>
      <c r="P73" s="1065"/>
      <c r="Q73" s="1066">
        <v>215</v>
      </c>
      <c r="R73" s="1060"/>
      <c r="S73" s="1060"/>
      <c r="T73" s="1060"/>
      <c r="U73" s="1060"/>
      <c r="V73" s="1060">
        <v>215</v>
      </c>
      <c r="W73" s="1060"/>
      <c r="X73" s="1060"/>
      <c r="Y73" s="1060"/>
      <c r="Z73" s="1060"/>
      <c r="AA73" s="1060">
        <v>0</v>
      </c>
      <c r="AB73" s="1060"/>
      <c r="AC73" s="1060"/>
      <c r="AD73" s="1060"/>
      <c r="AE73" s="1060"/>
      <c r="AF73" s="1060">
        <v>0</v>
      </c>
      <c r="AG73" s="1060"/>
      <c r="AH73" s="1060"/>
      <c r="AI73" s="1060"/>
      <c r="AJ73" s="1060"/>
      <c r="AK73" s="1060">
        <v>123</v>
      </c>
      <c r="AL73" s="1060"/>
      <c r="AM73" s="1060"/>
      <c r="AN73" s="1060"/>
      <c r="AO73" s="1060"/>
      <c r="AP73" s="1060" t="s">
        <v>601</v>
      </c>
      <c r="AQ73" s="1060"/>
      <c r="AR73" s="1060"/>
      <c r="AS73" s="1060"/>
      <c r="AT73" s="1060"/>
      <c r="AU73" s="1060" t="s">
        <v>601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585</v>
      </c>
      <c r="C74" s="1064"/>
      <c r="D74" s="1064"/>
      <c r="E74" s="1064"/>
      <c r="F74" s="1064"/>
      <c r="G74" s="1064"/>
      <c r="H74" s="1064"/>
      <c r="I74" s="1064"/>
      <c r="J74" s="1064"/>
      <c r="K74" s="1064"/>
      <c r="L74" s="1064"/>
      <c r="M74" s="1064"/>
      <c r="N74" s="1064"/>
      <c r="O74" s="1064"/>
      <c r="P74" s="1065"/>
      <c r="Q74" s="1066">
        <v>1033</v>
      </c>
      <c r="R74" s="1060"/>
      <c r="S74" s="1060"/>
      <c r="T74" s="1060"/>
      <c r="U74" s="1060"/>
      <c r="V74" s="1060">
        <v>1026</v>
      </c>
      <c r="W74" s="1060"/>
      <c r="X74" s="1060"/>
      <c r="Y74" s="1060"/>
      <c r="Z74" s="1060"/>
      <c r="AA74" s="1060">
        <v>7</v>
      </c>
      <c r="AB74" s="1060"/>
      <c r="AC74" s="1060"/>
      <c r="AD74" s="1060"/>
      <c r="AE74" s="1060"/>
      <c r="AF74" s="1060">
        <v>7</v>
      </c>
      <c r="AG74" s="1060"/>
      <c r="AH74" s="1060"/>
      <c r="AI74" s="1060"/>
      <c r="AJ74" s="1060"/>
      <c r="AK74" s="1060">
        <v>1</v>
      </c>
      <c r="AL74" s="1060"/>
      <c r="AM74" s="1060"/>
      <c r="AN74" s="1060"/>
      <c r="AO74" s="1060"/>
      <c r="AP74" s="1060" t="s">
        <v>602</v>
      </c>
      <c r="AQ74" s="1060"/>
      <c r="AR74" s="1060"/>
      <c r="AS74" s="1060"/>
      <c r="AT74" s="1060"/>
      <c r="AU74" s="1060" t="s">
        <v>601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586</v>
      </c>
      <c r="C75" s="1064"/>
      <c r="D75" s="1064"/>
      <c r="E75" s="1064"/>
      <c r="F75" s="1064"/>
      <c r="G75" s="1064"/>
      <c r="H75" s="1064"/>
      <c r="I75" s="1064"/>
      <c r="J75" s="1064"/>
      <c r="K75" s="1064"/>
      <c r="L75" s="1064"/>
      <c r="M75" s="1064"/>
      <c r="N75" s="1064"/>
      <c r="O75" s="1064"/>
      <c r="P75" s="1065"/>
      <c r="Q75" s="1080">
        <v>158</v>
      </c>
      <c r="R75" s="1078"/>
      <c r="S75" s="1078"/>
      <c r="T75" s="1078"/>
      <c r="U75" s="1079"/>
      <c r="V75" s="1077">
        <v>123</v>
      </c>
      <c r="W75" s="1078"/>
      <c r="X75" s="1078"/>
      <c r="Y75" s="1078"/>
      <c r="Z75" s="1079"/>
      <c r="AA75" s="1077">
        <v>35</v>
      </c>
      <c r="AB75" s="1078"/>
      <c r="AC75" s="1078"/>
      <c r="AD75" s="1078"/>
      <c r="AE75" s="1079"/>
      <c r="AF75" s="1077">
        <v>2</v>
      </c>
      <c r="AG75" s="1078"/>
      <c r="AH75" s="1078"/>
      <c r="AI75" s="1078"/>
      <c r="AJ75" s="1079"/>
      <c r="AK75" s="1077" t="s">
        <v>601</v>
      </c>
      <c r="AL75" s="1078"/>
      <c r="AM75" s="1078"/>
      <c r="AN75" s="1078"/>
      <c r="AO75" s="1079"/>
      <c r="AP75" s="1077">
        <v>13</v>
      </c>
      <c r="AQ75" s="1078"/>
      <c r="AR75" s="1078"/>
      <c r="AS75" s="1078"/>
      <c r="AT75" s="1079"/>
      <c r="AU75" s="1077">
        <v>0</v>
      </c>
      <c r="AV75" s="1078"/>
      <c r="AW75" s="1078"/>
      <c r="AX75" s="1078"/>
      <c r="AY75" s="107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587</v>
      </c>
      <c r="C76" s="1064"/>
      <c r="D76" s="1064"/>
      <c r="E76" s="1064"/>
      <c r="F76" s="1064"/>
      <c r="G76" s="1064"/>
      <c r="H76" s="1064"/>
      <c r="I76" s="1064"/>
      <c r="J76" s="1064"/>
      <c r="K76" s="1064"/>
      <c r="L76" s="1064"/>
      <c r="M76" s="1064"/>
      <c r="N76" s="1064"/>
      <c r="O76" s="1064"/>
      <c r="P76" s="1065"/>
      <c r="Q76" s="1080">
        <v>69</v>
      </c>
      <c r="R76" s="1078"/>
      <c r="S76" s="1078"/>
      <c r="T76" s="1078"/>
      <c r="U76" s="1079"/>
      <c r="V76" s="1077">
        <v>49</v>
      </c>
      <c r="W76" s="1078"/>
      <c r="X76" s="1078"/>
      <c r="Y76" s="1078"/>
      <c r="Z76" s="1079"/>
      <c r="AA76" s="1077">
        <v>20</v>
      </c>
      <c r="AB76" s="1078"/>
      <c r="AC76" s="1078"/>
      <c r="AD76" s="1078"/>
      <c r="AE76" s="1079"/>
      <c r="AF76" s="1077">
        <v>16</v>
      </c>
      <c r="AG76" s="1078"/>
      <c r="AH76" s="1078"/>
      <c r="AI76" s="1078"/>
      <c r="AJ76" s="1079"/>
      <c r="AK76" s="1077">
        <v>0</v>
      </c>
      <c r="AL76" s="1078"/>
      <c r="AM76" s="1078"/>
      <c r="AN76" s="1078"/>
      <c r="AO76" s="1079"/>
      <c r="AP76" s="1077" t="s">
        <v>601</v>
      </c>
      <c r="AQ76" s="1078"/>
      <c r="AR76" s="1078"/>
      <c r="AS76" s="1078"/>
      <c r="AT76" s="1079"/>
      <c r="AU76" s="1077" t="s">
        <v>601</v>
      </c>
      <c r="AV76" s="1078"/>
      <c r="AW76" s="1078"/>
      <c r="AX76" s="1078"/>
      <c r="AY76" s="107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588</v>
      </c>
      <c r="C77" s="1064"/>
      <c r="D77" s="1064"/>
      <c r="E77" s="1064"/>
      <c r="F77" s="1064"/>
      <c r="G77" s="1064"/>
      <c r="H77" s="1064"/>
      <c r="I77" s="1064"/>
      <c r="J77" s="1064"/>
      <c r="K77" s="1064"/>
      <c r="L77" s="1064"/>
      <c r="M77" s="1064"/>
      <c r="N77" s="1064"/>
      <c r="O77" s="1064"/>
      <c r="P77" s="1065"/>
      <c r="Q77" s="1070">
        <v>1048</v>
      </c>
      <c r="R77" s="1071"/>
      <c r="S77" s="1071"/>
      <c r="T77" s="1071"/>
      <c r="U77" s="1072"/>
      <c r="V77" s="1073">
        <v>1001</v>
      </c>
      <c r="W77" s="1071"/>
      <c r="X77" s="1071"/>
      <c r="Y77" s="1071"/>
      <c r="Z77" s="1072"/>
      <c r="AA77" s="1073">
        <v>47</v>
      </c>
      <c r="AB77" s="1071"/>
      <c r="AC77" s="1071"/>
      <c r="AD77" s="1071"/>
      <c r="AE77" s="1072"/>
      <c r="AF77" s="1074">
        <v>47</v>
      </c>
      <c r="AG77" s="1075"/>
      <c r="AH77" s="1075"/>
      <c r="AI77" s="1075"/>
      <c r="AJ77" s="1076"/>
      <c r="AK77" s="1073">
        <v>42</v>
      </c>
      <c r="AL77" s="1071"/>
      <c r="AM77" s="1071"/>
      <c r="AN77" s="1071"/>
      <c r="AO77" s="1072"/>
      <c r="AP77" s="1077" t="s">
        <v>601</v>
      </c>
      <c r="AQ77" s="1078"/>
      <c r="AR77" s="1078"/>
      <c r="AS77" s="1078"/>
      <c r="AT77" s="1079"/>
      <c r="AU77" s="1077" t="s">
        <v>601</v>
      </c>
      <c r="AV77" s="1078"/>
      <c r="AW77" s="1078"/>
      <c r="AX77" s="1078"/>
      <c r="AY77" s="107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589</v>
      </c>
      <c r="C78" s="1064"/>
      <c r="D78" s="1064"/>
      <c r="E78" s="1064"/>
      <c r="F78" s="1064"/>
      <c r="G78" s="1064"/>
      <c r="H78" s="1064"/>
      <c r="I78" s="1064"/>
      <c r="J78" s="1064"/>
      <c r="K78" s="1064"/>
      <c r="L78" s="1064"/>
      <c r="M78" s="1064"/>
      <c r="N78" s="1064"/>
      <c r="O78" s="1064"/>
      <c r="P78" s="1065"/>
      <c r="Q78" s="1067">
        <v>6381</v>
      </c>
      <c r="R78" s="1068"/>
      <c r="S78" s="1068"/>
      <c r="T78" s="1068"/>
      <c r="U78" s="1068"/>
      <c r="V78" s="1068">
        <v>6104</v>
      </c>
      <c r="W78" s="1068"/>
      <c r="X78" s="1068"/>
      <c r="Y78" s="1068"/>
      <c r="Z78" s="1068"/>
      <c r="AA78" s="1068">
        <v>277</v>
      </c>
      <c r="AB78" s="1068"/>
      <c r="AC78" s="1068"/>
      <c r="AD78" s="1068"/>
      <c r="AE78" s="1068"/>
      <c r="AF78" s="1069">
        <v>277</v>
      </c>
      <c r="AG78" s="1069"/>
      <c r="AH78" s="1069"/>
      <c r="AI78" s="1069"/>
      <c r="AJ78" s="1069"/>
      <c r="AK78" s="1068">
        <v>80</v>
      </c>
      <c r="AL78" s="1068"/>
      <c r="AM78" s="1068"/>
      <c r="AN78" s="1068"/>
      <c r="AO78" s="1068"/>
      <c r="AP78" s="1060" t="s">
        <v>601</v>
      </c>
      <c r="AQ78" s="1060"/>
      <c r="AR78" s="1060"/>
      <c r="AS78" s="1060"/>
      <c r="AT78" s="1060"/>
      <c r="AU78" s="1060" t="s">
        <v>601</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590</v>
      </c>
      <c r="C79" s="1064"/>
      <c r="D79" s="1064"/>
      <c r="E79" s="1064"/>
      <c r="F79" s="1064"/>
      <c r="G79" s="1064"/>
      <c r="H79" s="1064"/>
      <c r="I79" s="1064"/>
      <c r="J79" s="1064"/>
      <c r="K79" s="1064"/>
      <c r="L79" s="1064"/>
      <c r="M79" s="1064"/>
      <c r="N79" s="1064"/>
      <c r="O79" s="1064"/>
      <c r="P79" s="1065"/>
      <c r="Q79" s="1067">
        <v>36</v>
      </c>
      <c r="R79" s="1068"/>
      <c r="S79" s="1068"/>
      <c r="T79" s="1068"/>
      <c r="U79" s="1068"/>
      <c r="V79" s="1068">
        <v>33</v>
      </c>
      <c r="W79" s="1068"/>
      <c r="X79" s="1068"/>
      <c r="Y79" s="1068"/>
      <c r="Z79" s="1068"/>
      <c r="AA79" s="1068">
        <v>3</v>
      </c>
      <c r="AB79" s="1068"/>
      <c r="AC79" s="1068"/>
      <c r="AD79" s="1068"/>
      <c r="AE79" s="1068"/>
      <c r="AF79" s="1069">
        <v>3</v>
      </c>
      <c r="AG79" s="1069"/>
      <c r="AH79" s="1069"/>
      <c r="AI79" s="1069"/>
      <c r="AJ79" s="1069"/>
      <c r="AK79" s="1068">
        <v>29</v>
      </c>
      <c r="AL79" s="1068"/>
      <c r="AM79" s="1068"/>
      <c r="AN79" s="1068"/>
      <c r="AO79" s="1068"/>
      <c r="AP79" s="1060" t="s">
        <v>601</v>
      </c>
      <c r="AQ79" s="1060"/>
      <c r="AR79" s="1060"/>
      <c r="AS79" s="1060"/>
      <c r="AT79" s="1060"/>
      <c r="AU79" s="1060" t="s">
        <v>601</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591</v>
      </c>
      <c r="C80" s="1064"/>
      <c r="D80" s="1064"/>
      <c r="E80" s="1064"/>
      <c r="F80" s="1064"/>
      <c r="G80" s="1064"/>
      <c r="H80" s="1064"/>
      <c r="I80" s="1064"/>
      <c r="J80" s="1064"/>
      <c r="K80" s="1064"/>
      <c r="L80" s="1064"/>
      <c r="M80" s="1064"/>
      <c r="N80" s="1064"/>
      <c r="O80" s="1064"/>
      <c r="P80" s="1065"/>
      <c r="Q80" s="1070">
        <v>1268</v>
      </c>
      <c r="R80" s="1071"/>
      <c r="S80" s="1071"/>
      <c r="T80" s="1071"/>
      <c r="U80" s="1072"/>
      <c r="V80" s="1068">
        <v>1133</v>
      </c>
      <c r="W80" s="1068"/>
      <c r="X80" s="1068"/>
      <c r="Y80" s="1068"/>
      <c r="Z80" s="1068"/>
      <c r="AA80" s="1068">
        <v>135</v>
      </c>
      <c r="AB80" s="1068"/>
      <c r="AC80" s="1068"/>
      <c r="AD80" s="1068"/>
      <c r="AE80" s="1068"/>
      <c r="AF80" s="1069">
        <v>135</v>
      </c>
      <c r="AG80" s="1069"/>
      <c r="AH80" s="1069"/>
      <c r="AI80" s="1069"/>
      <c r="AJ80" s="1069"/>
      <c r="AK80" s="1068">
        <v>0</v>
      </c>
      <c r="AL80" s="1068"/>
      <c r="AM80" s="1068"/>
      <c r="AN80" s="1068"/>
      <c r="AO80" s="1068"/>
      <c r="AP80" s="1060" t="s">
        <v>601</v>
      </c>
      <c r="AQ80" s="1060"/>
      <c r="AR80" s="1060"/>
      <c r="AS80" s="1060"/>
      <c r="AT80" s="1060"/>
      <c r="AU80" s="1060" t="s">
        <v>601</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592</v>
      </c>
      <c r="C81" s="1064"/>
      <c r="D81" s="1064"/>
      <c r="E81" s="1064"/>
      <c r="F81" s="1064"/>
      <c r="G81" s="1064"/>
      <c r="H81" s="1064"/>
      <c r="I81" s="1064"/>
      <c r="J81" s="1064"/>
      <c r="K81" s="1064"/>
      <c r="L81" s="1064"/>
      <c r="M81" s="1064"/>
      <c r="N81" s="1064"/>
      <c r="O81" s="1064"/>
      <c r="P81" s="1065"/>
      <c r="Q81" s="1067">
        <v>285242</v>
      </c>
      <c r="R81" s="1068"/>
      <c r="S81" s="1068"/>
      <c r="T81" s="1068"/>
      <c r="U81" s="1068"/>
      <c r="V81" s="1068">
        <v>271656</v>
      </c>
      <c r="W81" s="1068"/>
      <c r="X81" s="1068"/>
      <c r="Y81" s="1068"/>
      <c r="Z81" s="1068"/>
      <c r="AA81" s="1068">
        <v>13586</v>
      </c>
      <c r="AB81" s="1068"/>
      <c r="AC81" s="1068"/>
      <c r="AD81" s="1068"/>
      <c r="AE81" s="1068"/>
      <c r="AF81" s="1069">
        <v>13586</v>
      </c>
      <c r="AG81" s="1069"/>
      <c r="AH81" s="1069"/>
      <c r="AI81" s="1069"/>
      <c r="AJ81" s="1069"/>
      <c r="AK81" s="1068">
        <v>983</v>
      </c>
      <c r="AL81" s="1068"/>
      <c r="AM81" s="1068"/>
      <c r="AN81" s="1068"/>
      <c r="AO81" s="1068"/>
      <c r="AP81" s="1060" t="s">
        <v>601</v>
      </c>
      <c r="AQ81" s="1060"/>
      <c r="AR81" s="1060"/>
      <c r="AS81" s="1060"/>
      <c r="AT81" s="1060"/>
      <c r="AU81" s="1060" t="s">
        <v>603</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593</v>
      </c>
      <c r="C82" s="1064"/>
      <c r="D82" s="1064"/>
      <c r="E82" s="1064"/>
      <c r="F82" s="1064"/>
      <c r="G82" s="1064"/>
      <c r="H82" s="1064"/>
      <c r="I82" s="1064"/>
      <c r="J82" s="1064"/>
      <c r="K82" s="1064"/>
      <c r="L82" s="1064"/>
      <c r="M82" s="1064"/>
      <c r="N82" s="1064"/>
      <c r="O82" s="1064"/>
      <c r="P82" s="1065"/>
      <c r="Q82" s="1067">
        <v>191</v>
      </c>
      <c r="R82" s="1068"/>
      <c r="S82" s="1068"/>
      <c r="T82" s="1068"/>
      <c r="U82" s="1068"/>
      <c r="V82" s="1068">
        <v>182</v>
      </c>
      <c r="W82" s="1068"/>
      <c r="X82" s="1068"/>
      <c r="Y82" s="1068"/>
      <c r="Z82" s="1068"/>
      <c r="AA82" s="1068">
        <v>9</v>
      </c>
      <c r="AB82" s="1068"/>
      <c r="AC82" s="1068"/>
      <c r="AD82" s="1068"/>
      <c r="AE82" s="1068"/>
      <c r="AF82" s="1069">
        <v>9</v>
      </c>
      <c r="AG82" s="1069"/>
      <c r="AH82" s="1069"/>
      <c r="AI82" s="1069"/>
      <c r="AJ82" s="1069"/>
      <c r="AK82" s="1068" t="s">
        <v>577</v>
      </c>
      <c r="AL82" s="1068"/>
      <c r="AM82" s="1068"/>
      <c r="AN82" s="1068"/>
      <c r="AO82" s="1068"/>
      <c r="AP82" s="1060" t="s">
        <v>601</v>
      </c>
      <c r="AQ82" s="1060"/>
      <c r="AR82" s="1060"/>
      <c r="AS82" s="1060"/>
      <c r="AT82" s="1060"/>
      <c r="AU82" s="1060" t="s">
        <v>604</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390</v>
      </c>
      <c r="B88" s="1033" t="s">
        <v>422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14089</v>
      </c>
      <c r="AG88" s="1048"/>
      <c r="AH88" s="1048"/>
      <c r="AI88" s="1048"/>
      <c r="AJ88" s="1048"/>
      <c r="AK88" s="1052"/>
      <c r="AL88" s="1052"/>
      <c r="AM88" s="1052"/>
      <c r="AN88" s="1052"/>
      <c r="AO88" s="1052"/>
      <c r="AP88" s="1048">
        <v>53</v>
      </c>
      <c r="AQ88" s="1048"/>
      <c r="AR88" s="1048"/>
      <c r="AS88" s="1048"/>
      <c r="AT88" s="1048"/>
      <c r="AU88" s="1048">
        <v>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423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v>
      </c>
      <c r="CS102" s="1040"/>
      <c r="CT102" s="1040"/>
      <c r="CU102" s="1040"/>
      <c r="CV102" s="1041"/>
      <c r="CW102" s="1039">
        <v>15</v>
      </c>
      <c r="CX102" s="1040"/>
      <c r="CY102" s="1040"/>
      <c r="CZ102" s="1040"/>
      <c r="DA102" s="1041"/>
      <c r="DB102" s="1039">
        <v>0</v>
      </c>
      <c r="DC102" s="1040"/>
      <c r="DD102" s="1040"/>
      <c r="DE102" s="1040"/>
      <c r="DF102" s="1041"/>
      <c r="DG102" s="1039">
        <v>0</v>
      </c>
      <c r="DH102" s="1040"/>
      <c r="DI102" s="1040"/>
      <c r="DJ102" s="1040"/>
      <c r="DK102" s="1041"/>
      <c r="DL102" s="1039">
        <v>0</v>
      </c>
      <c r="DM102" s="1040"/>
      <c r="DN102" s="1040"/>
      <c r="DO102" s="1040"/>
      <c r="DP102" s="1041"/>
      <c r="DQ102" s="1039">
        <v>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431</v>
      </c>
      <c r="AB109" s="983"/>
      <c r="AC109" s="983"/>
      <c r="AD109" s="983"/>
      <c r="AE109" s="984"/>
      <c r="AF109" s="985" t="s">
        <v>309</v>
      </c>
      <c r="AG109" s="983"/>
      <c r="AH109" s="983"/>
      <c r="AI109" s="983"/>
      <c r="AJ109" s="984"/>
      <c r="AK109" s="985" t="s">
        <v>308</v>
      </c>
      <c r="AL109" s="983"/>
      <c r="AM109" s="983"/>
      <c r="AN109" s="983"/>
      <c r="AO109" s="984"/>
      <c r="AP109" s="985" t="s">
        <v>432</v>
      </c>
      <c r="AQ109" s="983"/>
      <c r="AR109" s="983"/>
      <c r="AS109" s="983"/>
      <c r="AT109" s="1014"/>
      <c r="AU109" s="98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431</v>
      </c>
      <c r="BR109" s="983"/>
      <c r="BS109" s="983"/>
      <c r="BT109" s="983"/>
      <c r="BU109" s="984"/>
      <c r="BV109" s="985" t="s">
        <v>309</v>
      </c>
      <c r="BW109" s="983"/>
      <c r="BX109" s="983"/>
      <c r="BY109" s="983"/>
      <c r="BZ109" s="984"/>
      <c r="CA109" s="985" t="s">
        <v>308</v>
      </c>
      <c r="CB109" s="983"/>
      <c r="CC109" s="983"/>
      <c r="CD109" s="983"/>
      <c r="CE109" s="984"/>
      <c r="CF109" s="1021" t="s">
        <v>432</v>
      </c>
      <c r="CG109" s="1021"/>
      <c r="CH109" s="1021"/>
      <c r="CI109" s="1021"/>
      <c r="CJ109" s="1021"/>
      <c r="CK109" s="985" t="s">
        <v>433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431</v>
      </c>
      <c r="DH109" s="983"/>
      <c r="DI109" s="983"/>
      <c r="DJ109" s="983"/>
      <c r="DK109" s="984"/>
      <c r="DL109" s="985" t="s">
        <v>309</v>
      </c>
      <c r="DM109" s="983"/>
      <c r="DN109" s="983"/>
      <c r="DO109" s="983"/>
      <c r="DP109" s="984"/>
      <c r="DQ109" s="985" t="s">
        <v>308</v>
      </c>
      <c r="DR109" s="983"/>
      <c r="DS109" s="983"/>
      <c r="DT109" s="983"/>
      <c r="DU109" s="984"/>
      <c r="DV109" s="985" t="s">
        <v>432</v>
      </c>
      <c r="DW109" s="983"/>
      <c r="DX109" s="983"/>
      <c r="DY109" s="983"/>
      <c r="DZ109" s="1014"/>
    </row>
    <row r="110" spans="1:131" s="246" customFormat="1" ht="26.25" customHeight="1" x14ac:dyDescent="0.15">
      <c r="A110" s="885" t="s">
        <v>434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98622</v>
      </c>
      <c r="AB110" s="976"/>
      <c r="AC110" s="976"/>
      <c r="AD110" s="976"/>
      <c r="AE110" s="977"/>
      <c r="AF110" s="978">
        <v>116602</v>
      </c>
      <c r="AG110" s="976"/>
      <c r="AH110" s="976"/>
      <c r="AI110" s="976"/>
      <c r="AJ110" s="977"/>
      <c r="AK110" s="978">
        <v>106129</v>
      </c>
      <c r="AL110" s="976"/>
      <c r="AM110" s="976"/>
      <c r="AN110" s="976"/>
      <c r="AO110" s="977"/>
      <c r="AP110" s="979">
        <v>11.3</v>
      </c>
      <c r="AQ110" s="980"/>
      <c r="AR110" s="980"/>
      <c r="AS110" s="980"/>
      <c r="AT110" s="981"/>
      <c r="AU110" s="1015" t="s">
        <v>73</v>
      </c>
      <c r="AV110" s="1016"/>
      <c r="AW110" s="1016"/>
      <c r="AX110" s="1016"/>
      <c r="AY110" s="1016"/>
      <c r="AZ110" s="941" t="s">
        <v>435</v>
      </c>
      <c r="BA110" s="886"/>
      <c r="BB110" s="886"/>
      <c r="BC110" s="886"/>
      <c r="BD110" s="886"/>
      <c r="BE110" s="886"/>
      <c r="BF110" s="886"/>
      <c r="BG110" s="886"/>
      <c r="BH110" s="886"/>
      <c r="BI110" s="886"/>
      <c r="BJ110" s="886"/>
      <c r="BK110" s="886"/>
      <c r="BL110" s="886"/>
      <c r="BM110" s="886"/>
      <c r="BN110" s="886"/>
      <c r="BO110" s="886"/>
      <c r="BP110" s="887"/>
      <c r="BQ110" s="942">
        <v>1110633</v>
      </c>
      <c r="BR110" s="923"/>
      <c r="BS110" s="923"/>
      <c r="BT110" s="923"/>
      <c r="BU110" s="923"/>
      <c r="BV110" s="923">
        <v>1268228</v>
      </c>
      <c r="BW110" s="923"/>
      <c r="BX110" s="923"/>
      <c r="BY110" s="923"/>
      <c r="BZ110" s="923"/>
      <c r="CA110" s="923">
        <v>1547710</v>
      </c>
      <c r="CB110" s="923"/>
      <c r="CC110" s="923"/>
      <c r="CD110" s="923"/>
      <c r="CE110" s="923"/>
      <c r="CF110" s="947">
        <v>164.8</v>
      </c>
      <c r="CG110" s="948"/>
      <c r="CH110" s="948"/>
      <c r="CI110" s="948"/>
      <c r="CJ110" s="948"/>
      <c r="CK110" s="1011" t="s">
        <v>436</v>
      </c>
      <c r="CL110" s="897"/>
      <c r="CM110" s="972" t="s">
        <v>437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438</v>
      </c>
      <c r="DH110" s="923"/>
      <c r="DI110" s="923"/>
      <c r="DJ110" s="923"/>
      <c r="DK110" s="923"/>
      <c r="DL110" s="923" t="s">
        <v>438</v>
      </c>
      <c r="DM110" s="923"/>
      <c r="DN110" s="923"/>
      <c r="DO110" s="923"/>
      <c r="DP110" s="923"/>
      <c r="DQ110" s="923" t="s">
        <v>177</v>
      </c>
      <c r="DR110" s="923"/>
      <c r="DS110" s="923"/>
      <c r="DT110" s="923"/>
      <c r="DU110" s="923"/>
      <c r="DV110" s="924" t="s">
        <v>438</v>
      </c>
      <c r="DW110" s="924"/>
      <c r="DX110" s="924"/>
      <c r="DY110" s="924"/>
      <c r="DZ110" s="925"/>
    </row>
    <row r="111" spans="1:131" s="246" customFormat="1" ht="26.25" customHeight="1" x14ac:dyDescent="0.15">
      <c r="A111" s="852" t="s">
        <v>439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438</v>
      </c>
      <c r="AB111" s="1004"/>
      <c r="AC111" s="1004"/>
      <c r="AD111" s="1004"/>
      <c r="AE111" s="1005"/>
      <c r="AF111" s="1006" t="s">
        <v>177</v>
      </c>
      <c r="AG111" s="1004"/>
      <c r="AH111" s="1004"/>
      <c r="AI111" s="1004"/>
      <c r="AJ111" s="1005"/>
      <c r="AK111" s="1006" t="s">
        <v>177</v>
      </c>
      <c r="AL111" s="1004"/>
      <c r="AM111" s="1004"/>
      <c r="AN111" s="1004"/>
      <c r="AO111" s="1005"/>
      <c r="AP111" s="1007" t="s">
        <v>177</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t="s">
        <v>177</v>
      </c>
      <c r="BR111" s="895"/>
      <c r="BS111" s="895"/>
      <c r="BT111" s="895"/>
      <c r="BU111" s="895"/>
      <c r="BV111" s="895" t="s">
        <v>177</v>
      </c>
      <c r="BW111" s="895"/>
      <c r="BX111" s="895"/>
      <c r="BY111" s="895"/>
      <c r="BZ111" s="895"/>
      <c r="CA111" s="895" t="s">
        <v>177</v>
      </c>
      <c r="CB111" s="895"/>
      <c r="CC111" s="895"/>
      <c r="CD111" s="895"/>
      <c r="CE111" s="895"/>
      <c r="CF111" s="956" t="s">
        <v>438</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177</v>
      </c>
      <c r="DH111" s="895"/>
      <c r="DI111" s="895"/>
      <c r="DJ111" s="895"/>
      <c r="DK111" s="895"/>
      <c r="DL111" s="895" t="s">
        <v>177</v>
      </c>
      <c r="DM111" s="895"/>
      <c r="DN111" s="895"/>
      <c r="DO111" s="895"/>
      <c r="DP111" s="895"/>
      <c r="DQ111" s="895" t="s">
        <v>177</v>
      </c>
      <c r="DR111" s="895"/>
      <c r="DS111" s="895"/>
      <c r="DT111" s="895"/>
      <c r="DU111" s="895"/>
      <c r="DV111" s="872" t="s">
        <v>438</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177</v>
      </c>
      <c r="AB112" s="858"/>
      <c r="AC112" s="858"/>
      <c r="AD112" s="858"/>
      <c r="AE112" s="859"/>
      <c r="AF112" s="860" t="s">
        <v>438</v>
      </c>
      <c r="AG112" s="858"/>
      <c r="AH112" s="858"/>
      <c r="AI112" s="858"/>
      <c r="AJ112" s="859"/>
      <c r="AK112" s="860" t="s">
        <v>438</v>
      </c>
      <c r="AL112" s="858"/>
      <c r="AM112" s="858"/>
      <c r="AN112" s="858"/>
      <c r="AO112" s="859"/>
      <c r="AP112" s="905" t="s">
        <v>177</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29729</v>
      </c>
      <c r="BR112" s="895"/>
      <c r="BS112" s="895"/>
      <c r="BT112" s="895"/>
      <c r="BU112" s="895"/>
      <c r="BV112" s="895">
        <v>26930</v>
      </c>
      <c r="BW112" s="895"/>
      <c r="BX112" s="895"/>
      <c r="BY112" s="895"/>
      <c r="BZ112" s="895"/>
      <c r="CA112" s="895">
        <v>13764</v>
      </c>
      <c r="CB112" s="895"/>
      <c r="CC112" s="895"/>
      <c r="CD112" s="895"/>
      <c r="CE112" s="895"/>
      <c r="CF112" s="956">
        <v>1.5</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438</v>
      </c>
      <c r="DH112" s="895"/>
      <c r="DI112" s="895"/>
      <c r="DJ112" s="895"/>
      <c r="DK112" s="895"/>
      <c r="DL112" s="895" t="s">
        <v>177</v>
      </c>
      <c r="DM112" s="895"/>
      <c r="DN112" s="895"/>
      <c r="DO112" s="895"/>
      <c r="DP112" s="895"/>
      <c r="DQ112" s="895" t="s">
        <v>177</v>
      </c>
      <c r="DR112" s="895"/>
      <c r="DS112" s="895"/>
      <c r="DT112" s="895"/>
      <c r="DU112" s="895"/>
      <c r="DV112" s="872" t="s">
        <v>177</v>
      </c>
      <c r="DW112" s="872"/>
      <c r="DX112" s="872"/>
      <c r="DY112" s="872"/>
      <c r="DZ112" s="873"/>
    </row>
    <row r="113" spans="1:130" s="246" customFormat="1" ht="26.25" customHeight="1" x14ac:dyDescent="0.15">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4749</v>
      </c>
      <c r="AB113" s="1004"/>
      <c r="AC113" s="1004"/>
      <c r="AD113" s="1004"/>
      <c r="AE113" s="1005"/>
      <c r="AF113" s="1006">
        <v>5718</v>
      </c>
      <c r="AG113" s="1004"/>
      <c r="AH113" s="1004"/>
      <c r="AI113" s="1004"/>
      <c r="AJ113" s="1005"/>
      <c r="AK113" s="1006">
        <v>5534</v>
      </c>
      <c r="AL113" s="1004"/>
      <c r="AM113" s="1004"/>
      <c r="AN113" s="1004"/>
      <c r="AO113" s="1005"/>
      <c r="AP113" s="1007">
        <v>0.6</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v>7966</v>
      </c>
      <c r="BR113" s="895"/>
      <c r="BS113" s="895"/>
      <c r="BT113" s="895"/>
      <c r="BU113" s="895"/>
      <c r="BV113" s="895">
        <v>7445</v>
      </c>
      <c r="BW113" s="895"/>
      <c r="BX113" s="895"/>
      <c r="BY113" s="895"/>
      <c r="BZ113" s="895"/>
      <c r="CA113" s="895">
        <v>3480</v>
      </c>
      <c r="CB113" s="895"/>
      <c r="CC113" s="895"/>
      <c r="CD113" s="895"/>
      <c r="CE113" s="895"/>
      <c r="CF113" s="956">
        <v>0.4</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438</v>
      </c>
      <c r="DH113" s="858"/>
      <c r="DI113" s="858"/>
      <c r="DJ113" s="858"/>
      <c r="DK113" s="859"/>
      <c r="DL113" s="860" t="s">
        <v>177</v>
      </c>
      <c r="DM113" s="858"/>
      <c r="DN113" s="858"/>
      <c r="DO113" s="858"/>
      <c r="DP113" s="859"/>
      <c r="DQ113" s="860" t="s">
        <v>177</v>
      </c>
      <c r="DR113" s="858"/>
      <c r="DS113" s="858"/>
      <c r="DT113" s="858"/>
      <c r="DU113" s="859"/>
      <c r="DV113" s="905" t="s">
        <v>177</v>
      </c>
      <c r="DW113" s="906"/>
      <c r="DX113" s="906"/>
      <c r="DY113" s="906"/>
      <c r="DZ113" s="907"/>
    </row>
    <row r="114" spans="1:130" s="246" customFormat="1" ht="26.25" customHeight="1" x14ac:dyDescent="0.15">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434</v>
      </c>
      <c r="AB114" s="858"/>
      <c r="AC114" s="858"/>
      <c r="AD114" s="858"/>
      <c r="AE114" s="859"/>
      <c r="AF114" s="860">
        <v>387</v>
      </c>
      <c r="AG114" s="858"/>
      <c r="AH114" s="858"/>
      <c r="AI114" s="858"/>
      <c r="AJ114" s="859"/>
      <c r="AK114" s="860">
        <v>444</v>
      </c>
      <c r="AL114" s="858"/>
      <c r="AM114" s="858"/>
      <c r="AN114" s="858"/>
      <c r="AO114" s="859"/>
      <c r="AP114" s="905">
        <v>0</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123771</v>
      </c>
      <c r="BR114" s="895"/>
      <c r="BS114" s="895"/>
      <c r="BT114" s="895"/>
      <c r="BU114" s="895"/>
      <c r="BV114" s="895">
        <v>85922</v>
      </c>
      <c r="BW114" s="895"/>
      <c r="BX114" s="895"/>
      <c r="BY114" s="895"/>
      <c r="BZ114" s="895"/>
      <c r="CA114" s="895">
        <v>89882</v>
      </c>
      <c r="CB114" s="895"/>
      <c r="CC114" s="895"/>
      <c r="CD114" s="895"/>
      <c r="CE114" s="895"/>
      <c r="CF114" s="956">
        <v>9.6</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177</v>
      </c>
      <c r="DH114" s="858"/>
      <c r="DI114" s="858"/>
      <c r="DJ114" s="858"/>
      <c r="DK114" s="859"/>
      <c r="DL114" s="860" t="s">
        <v>177</v>
      </c>
      <c r="DM114" s="858"/>
      <c r="DN114" s="858"/>
      <c r="DO114" s="858"/>
      <c r="DP114" s="859"/>
      <c r="DQ114" s="860" t="s">
        <v>177</v>
      </c>
      <c r="DR114" s="858"/>
      <c r="DS114" s="858"/>
      <c r="DT114" s="858"/>
      <c r="DU114" s="859"/>
      <c r="DV114" s="905" t="s">
        <v>177</v>
      </c>
      <c r="DW114" s="906"/>
      <c r="DX114" s="906"/>
      <c r="DY114" s="906"/>
      <c r="DZ114" s="907"/>
    </row>
    <row r="115" spans="1:130" s="246" customFormat="1" ht="26.25" customHeight="1" x14ac:dyDescent="0.15">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177</v>
      </c>
      <c r="AB115" s="1004"/>
      <c r="AC115" s="1004"/>
      <c r="AD115" s="1004"/>
      <c r="AE115" s="1005"/>
      <c r="AF115" s="1006" t="s">
        <v>438</v>
      </c>
      <c r="AG115" s="1004"/>
      <c r="AH115" s="1004"/>
      <c r="AI115" s="1004"/>
      <c r="AJ115" s="1005"/>
      <c r="AK115" s="1006" t="s">
        <v>177</v>
      </c>
      <c r="AL115" s="1004"/>
      <c r="AM115" s="1004"/>
      <c r="AN115" s="1004"/>
      <c r="AO115" s="1005"/>
      <c r="AP115" s="1007" t="s">
        <v>177</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t="s">
        <v>438</v>
      </c>
      <c r="BR115" s="895"/>
      <c r="BS115" s="895"/>
      <c r="BT115" s="895"/>
      <c r="BU115" s="895"/>
      <c r="BV115" s="895" t="s">
        <v>177</v>
      </c>
      <c r="BW115" s="895"/>
      <c r="BX115" s="895"/>
      <c r="BY115" s="895"/>
      <c r="BZ115" s="895"/>
      <c r="CA115" s="895" t="s">
        <v>438</v>
      </c>
      <c r="CB115" s="895"/>
      <c r="CC115" s="895"/>
      <c r="CD115" s="895"/>
      <c r="CE115" s="895"/>
      <c r="CF115" s="956" t="s">
        <v>438</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438</v>
      </c>
      <c r="DH115" s="858"/>
      <c r="DI115" s="858"/>
      <c r="DJ115" s="858"/>
      <c r="DK115" s="859"/>
      <c r="DL115" s="860" t="s">
        <v>438</v>
      </c>
      <c r="DM115" s="858"/>
      <c r="DN115" s="858"/>
      <c r="DO115" s="858"/>
      <c r="DP115" s="859"/>
      <c r="DQ115" s="860" t="s">
        <v>177</v>
      </c>
      <c r="DR115" s="858"/>
      <c r="DS115" s="858"/>
      <c r="DT115" s="858"/>
      <c r="DU115" s="859"/>
      <c r="DV115" s="905" t="s">
        <v>438</v>
      </c>
      <c r="DW115" s="906"/>
      <c r="DX115" s="906"/>
      <c r="DY115" s="906"/>
      <c r="DZ115" s="907"/>
    </row>
    <row r="116" spans="1:130" s="246" customFormat="1" ht="26.25" customHeight="1" x14ac:dyDescent="0.15">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177</v>
      </c>
      <c r="AB116" s="858"/>
      <c r="AC116" s="858"/>
      <c r="AD116" s="858"/>
      <c r="AE116" s="859"/>
      <c r="AF116" s="860" t="s">
        <v>177</v>
      </c>
      <c r="AG116" s="858"/>
      <c r="AH116" s="858"/>
      <c r="AI116" s="858"/>
      <c r="AJ116" s="859"/>
      <c r="AK116" s="860" t="s">
        <v>438</v>
      </c>
      <c r="AL116" s="858"/>
      <c r="AM116" s="858"/>
      <c r="AN116" s="858"/>
      <c r="AO116" s="859"/>
      <c r="AP116" s="905" t="s">
        <v>438</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438</v>
      </c>
      <c r="BR116" s="895"/>
      <c r="BS116" s="895"/>
      <c r="BT116" s="895"/>
      <c r="BU116" s="895"/>
      <c r="BV116" s="895" t="s">
        <v>177</v>
      </c>
      <c r="BW116" s="895"/>
      <c r="BX116" s="895"/>
      <c r="BY116" s="895"/>
      <c r="BZ116" s="895"/>
      <c r="CA116" s="895" t="s">
        <v>177</v>
      </c>
      <c r="CB116" s="895"/>
      <c r="CC116" s="895"/>
      <c r="CD116" s="895"/>
      <c r="CE116" s="895"/>
      <c r="CF116" s="956" t="s">
        <v>177</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177</v>
      </c>
      <c r="DH116" s="858"/>
      <c r="DI116" s="858"/>
      <c r="DJ116" s="858"/>
      <c r="DK116" s="859"/>
      <c r="DL116" s="860" t="s">
        <v>438</v>
      </c>
      <c r="DM116" s="858"/>
      <c r="DN116" s="858"/>
      <c r="DO116" s="858"/>
      <c r="DP116" s="859"/>
      <c r="DQ116" s="860" t="s">
        <v>177</v>
      </c>
      <c r="DR116" s="858"/>
      <c r="DS116" s="858"/>
      <c r="DT116" s="858"/>
      <c r="DU116" s="859"/>
      <c r="DV116" s="905" t="s">
        <v>438</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103805</v>
      </c>
      <c r="AB117" s="990"/>
      <c r="AC117" s="990"/>
      <c r="AD117" s="990"/>
      <c r="AE117" s="991"/>
      <c r="AF117" s="992">
        <v>122707</v>
      </c>
      <c r="AG117" s="990"/>
      <c r="AH117" s="990"/>
      <c r="AI117" s="990"/>
      <c r="AJ117" s="991"/>
      <c r="AK117" s="992">
        <v>112107</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177</v>
      </c>
      <c r="BR117" s="895"/>
      <c r="BS117" s="895"/>
      <c r="BT117" s="895"/>
      <c r="BU117" s="895"/>
      <c r="BV117" s="895" t="s">
        <v>177</v>
      </c>
      <c r="BW117" s="895"/>
      <c r="BX117" s="895"/>
      <c r="BY117" s="895"/>
      <c r="BZ117" s="895"/>
      <c r="CA117" s="895" t="s">
        <v>177</v>
      </c>
      <c r="CB117" s="895"/>
      <c r="CC117" s="895"/>
      <c r="CD117" s="895"/>
      <c r="CE117" s="895"/>
      <c r="CF117" s="956" t="s">
        <v>177</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177</v>
      </c>
      <c r="DH117" s="858"/>
      <c r="DI117" s="858"/>
      <c r="DJ117" s="858"/>
      <c r="DK117" s="859"/>
      <c r="DL117" s="860" t="s">
        <v>177</v>
      </c>
      <c r="DM117" s="858"/>
      <c r="DN117" s="858"/>
      <c r="DO117" s="858"/>
      <c r="DP117" s="859"/>
      <c r="DQ117" s="860" t="s">
        <v>177</v>
      </c>
      <c r="DR117" s="858"/>
      <c r="DS117" s="858"/>
      <c r="DT117" s="858"/>
      <c r="DU117" s="859"/>
      <c r="DV117" s="905" t="s">
        <v>177</v>
      </c>
      <c r="DW117" s="906"/>
      <c r="DX117" s="906"/>
      <c r="DY117" s="906"/>
      <c r="DZ117" s="907"/>
    </row>
    <row r="118" spans="1:130" s="246" customFormat="1" ht="26.25" customHeight="1" x14ac:dyDescent="0.15">
      <c r="A118" s="982" t="s">
        <v>433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431</v>
      </c>
      <c r="AB118" s="983"/>
      <c r="AC118" s="983"/>
      <c r="AD118" s="983"/>
      <c r="AE118" s="984"/>
      <c r="AF118" s="985" t="s">
        <v>309</v>
      </c>
      <c r="AG118" s="983"/>
      <c r="AH118" s="983"/>
      <c r="AI118" s="983"/>
      <c r="AJ118" s="984"/>
      <c r="AK118" s="985" t="s">
        <v>308</v>
      </c>
      <c r="AL118" s="983"/>
      <c r="AM118" s="983"/>
      <c r="AN118" s="983"/>
      <c r="AO118" s="984"/>
      <c r="AP118" s="986" t="s">
        <v>432</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177</v>
      </c>
      <c r="BR118" s="926"/>
      <c r="BS118" s="926"/>
      <c r="BT118" s="926"/>
      <c r="BU118" s="926"/>
      <c r="BV118" s="926" t="s">
        <v>177</v>
      </c>
      <c r="BW118" s="926"/>
      <c r="BX118" s="926"/>
      <c r="BY118" s="926"/>
      <c r="BZ118" s="926"/>
      <c r="CA118" s="926" t="s">
        <v>177</v>
      </c>
      <c r="CB118" s="926"/>
      <c r="CC118" s="926"/>
      <c r="CD118" s="926"/>
      <c r="CE118" s="926"/>
      <c r="CF118" s="956" t="s">
        <v>177</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177</v>
      </c>
      <c r="DH118" s="858"/>
      <c r="DI118" s="858"/>
      <c r="DJ118" s="858"/>
      <c r="DK118" s="859"/>
      <c r="DL118" s="860" t="s">
        <v>177</v>
      </c>
      <c r="DM118" s="858"/>
      <c r="DN118" s="858"/>
      <c r="DO118" s="858"/>
      <c r="DP118" s="859"/>
      <c r="DQ118" s="860" t="s">
        <v>177</v>
      </c>
      <c r="DR118" s="858"/>
      <c r="DS118" s="858"/>
      <c r="DT118" s="858"/>
      <c r="DU118" s="859"/>
      <c r="DV118" s="905" t="s">
        <v>177</v>
      </c>
      <c r="DW118" s="906"/>
      <c r="DX118" s="906"/>
      <c r="DY118" s="906"/>
      <c r="DZ118" s="907"/>
    </row>
    <row r="119" spans="1:130" s="246" customFormat="1" ht="26.25" customHeight="1" x14ac:dyDescent="0.15">
      <c r="A119" s="896" t="s">
        <v>436</v>
      </c>
      <c r="B119" s="897"/>
      <c r="C119" s="972" t="s">
        <v>437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177</v>
      </c>
      <c r="AB119" s="976"/>
      <c r="AC119" s="976"/>
      <c r="AD119" s="976"/>
      <c r="AE119" s="977"/>
      <c r="AF119" s="978" t="s">
        <v>177</v>
      </c>
      <c r="AG119" s="976"/>
      <c r="AH119" s="976"/>
      <c r="AI119" s="976"/>
      <c r="AJ119" s="977"/>
      <c r="AK119" s="978" t="s">
        <v>177</v>
      </c>
      <c r="AL119" s="976"/>
      <c r="AM119" s="976"/>
      <c r="AN119" s="976"/>
      <c r="AO119" s="977"/>
      <c r="AP119" s="979" t="s">
        <v>177</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463</v>
      </c>
      <c r="BP119" s="959"/>
      <c r="BQ119" s="963">
        <v>1272099</v>
      </c>
      <c r="BR119" s="926"/>
      <c r="BS119" s="926"/>
      <c r="BT119" s="926"/>
      <c r="BU119" s="926"/>
      <c r="BV119" s="926">
        <v>1388525</v>
      </c>
      <c r="BW119" s="926"/>
      <c r="BX119" s="926"/>
      <c r="BY119" s="926"/>
      <c r="BZ119" s="926"/>
      <c r="CA119" s="926">
        <v>1654836</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177</v>
      </c>
      <c r="DH119" s="841"/>
      <c r="DI119" s="841"/>
      <c r="DJ119" s="841"/>
      <c r="DK119" s="842"/>
      <c r="DL119" s="843" t="s">
        <v>438</v>
      </c>
      <c r="DM119" s="841"/>
      <c r="DN119" s="841"/>
      <c r="DO119" s="841"/>
      <c r="DP119" s="842"/>
      <c r="DQ119" s="843" t="s">
        <v>438</v>
      </c>
      <c r="DR119" s="841"/>
      <c r="DS119" s="841"/>
      <c r="DT119" s="841"/>
      <c r="DU119" s="842"/>
      <c r="DV119" s="929" t="s">
        <v>177</v>
      </c>
      <c r="DW119" s="930"/>
      <c r="DX119" s="930"/>
      <c r="DY119" s="930"/>
      <c r="DZ119" s="931"/>
    </row>
    <row r="120" spans="1:130" s="246" customFormat="1" ht="26.25" customHeight="1" x14ac:dyDescent="0.15">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177</v>
      </c>
      <c r="AB120" s="858"/>
      <c r="AC120" s="858"/>
      <c r="AD120" s="858"/>
      <c r="AE120" s="859"/>
      <c r="AF120" s="860" t="s">
        <v>438</v>
      </c>
      <c r="AG120" s="858"/>
      <c r="AH120" s="858"/>
      <c r="AI120" s="858"/>
      <c r="AJ120" s="859"/>
      <c r="AK120" s="860" t="s">
        <v>177</v>
      </c>
      <c r="AL120" s="858"/>
      <c r="AM120" s="858"/>
      <c r="AN120" s="858"/>
      <c r="AO120" s="859"/>
      <c r="AP120" s="905" t="s">
        <v>177</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4851691</v>
      </c>
      <c r="BR120" s="923"/>
      <c r="BS120" s="923"/>
      <c r="BT120" s="923"/>
      <c r="BU120" s="923"/>
      <c r="BV120" s="923">
        <v>4752122</v>
      </c>
      <c r="BW120" s="923"/>
      <c r="BX120" s="923"/>
      <c r="BY120" s="923"/>
      <c r="BZ120" s="923"/>
      <c r="CA120" s="923">
        <v>4601661</v>
      </c>
      <c r="CB120" s="923"/>
      <c r="CC120" s="923"/>
      <c r="CD120" s="923"/>
      <c r="CE120" s="923"/>
      <c r="CF120" s="947">
        <v>490</v>
      </c>
      <c r="CG120" s="948"/>
      <c r="CH120" s="948"/>
      <c r="CI120" s="948"/>
      <c r="CJ120" s="948"/>
      <c r="CK120" s="949" t="s">
        <v>467</v>
      </c>
      <c r="CL120" s="933"/>
      <c r="CM120" s="933"/>
      <c r="CN120" s="933"/>
      <c r="CO120" s="934"/>
      <c r="CP120" s="953" t="s">
        <v>468</v>
      </c>
      <c r="CQ120" s="954"/>
      <c r="CR120" s="954"/>
      <c r="CS120" s="954"/>
      <c r="CT120" s="954"/>
      <c r="CU120" s="954"/>
      <c r="CV120" s="954"/>
      <c r="CW120" s="954"/>
      <c r="CX120" s="954"/>
      <c r="CY120" s="954"/>
      <c r="CZ120" s="954"/>
      <c r="DA120" s="954"/>
      <c r="DB120" s="954"/>
      <c r="DC120" s="954"/>
      <c r="DD120" s="954"/>
      <c r="DE120" s="954"/>
      <c r="DF120" s="955"/>
      <c r="DG120" s="942">
        <v>29729</v>
      </c>
      <c r="DH120" s="923"/>
      <c r="DI120" s="923"/>
      <c r="DJ120" s="923"/>
      <c r="DK120" s="923"/>
      <c r="DL120" s="923">
        <v>26930</v>
      </c>
      <c r="DM120" s="923"/>
      <c r="DN120" s="923"/>
      <c r="DO120" s="923"/>
      <c r="DP120" s="923"/>
      <c r="DQ120" s="923">
        <v>24418</v>
      </c>
      <c r="DR120" s="923"/>
      <c r="DS120" s="923"/>
      <c r="DT120" s="923"/>
      <c r="DU120" s="923"/>
      <c r="DV120" s="924">
        <v>2.6</v>
      </c>
      <c r="DW120" s="924"/>
      <c r="DX120" s="924"/>
      <c r="DY120" s="924"/>
      <c r="DZ120" s="925"/>
    </row>
    <row r="121" spans="1:130" s="246" customFormat="1" ht="26.25" customHeight="1" x14ac:dyDescent="0.15">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177</v>
      </c>
      <c r="AB121" s="858"/>
      <c r="AC121" s="858"/>
      <c r="AD121" s="858"/>
      <c r="AE121" s="859"/>
      <c r="AF121" s="860" t="s">
        <v>177</v>
      </c>
      <c r="AG121" s="858"/>
      <c r="AH121" s="858"/>
      <c r="AI121" s="858"/>
      <c r="AJ121" s="859"/>
      <c r="AK121" s="860" t="s">
        <v>438</v>
      </c>
      <c r="AL121" s="858"/>
      <c r="AM121" s="858"/>
      <c r="AN121" s="858"/>
      <c r="AO121" s="859"/>
      <c r="AP121" s="905" t="s">
        <v>177</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5045</v>
      </c>
      <c r="BR121" s="895"/>
      <c r="BS121" s="895"/>
      <c r="BT121" s="895"/>
      <c r="BU121" s="895"/>
      <c r="BV121" s="895">
        <v>3427</v>
      </c>
      <c r="BW121" s="895"/>
      <c r="BX121" s="895"/>
      <c r="BY121" s="895"/>
      <c r="BZ121" s="895"/>
      <c r="CA121" s="895">
        <v>1746</v>
      </c>
      <c r="CB121" s="895"/>
      <c r="CC121" s="895"/>
      <c r="CD121" s="895"/>
      <c r="CE121" s="895"/>
      <c r="CF121" s="956">
        <v>0.2</v>
      </c>
      <c r="CG121" s="957"/>
      <c r="CH121" s="957"/>
      <c r="CI121" s="957"/>
      <c r="CJ121" s="957"/>
      <c r="CK121" s="950"/>
      <c r="CL121" s="936"/>
      <c r="CM121" s="936"/>
      <c r="CN121" s="936"/>
      <c r="CO121" s="937"/>
      <c r="CP121" s="916" t="s">
        <v>471</v>
      </c>
      <c r="CQ121" s="917"/>
      <c r="CR121" s="917"/>
      <c r="CS121" s="917"/>
      <c r="CT121" s="917"/>
      <c r="CU121" s="917"/>
      <c r="CV121" s="917"/>
      <c r="CW121" s="917"/>
      <c r="CX121" s="917"/>
      <c r="CY121" s="917"/>
      <c r="CZ121" s="917"/>
      <c r="DA121" s="917"/>
      <c r="DB121" s="917"/>
      <c r="DC121" s="917"/>
      <c r="DD121" s="917"/>
      <c r="DE121" s="917"/>
      <c r="DF121" s="918"/>
      <c r="DG121" s="894" t="s">
        <v>177</v>
      </c>
      <c r="DH121" s="895"/>
      <c r="DI121" s="895"/>
      <c r="DJ121" s="895"/>
      <c r="DK121" s="895"/>
      <c r="DL121" s="895" t="s">
        <v>177</v>
      </c>
      <c r="DM121" s="895"/>
      <c r="DN121" s="895"/>
      <c r="DO121" s="895"/>
      <c r="DP121" s="895"/>
      <c r="DQ121" s="895" t="s">
        <v>177</v>
      </c>
      <c r="DR121" s="895"/>
      <c r="DS121" s="895"/>
      <c r="DT121" s="895"/>
      <c r="DU121" s="895"/>
      <c r="DV121" s="872" t="s">
        <v>438</v>
      </c>
      <c r="DW121" s="872"/>
      <c r="DX121" s="872"/>
      <c r="DY121" s="872"/>
      <c r="DZ121" s="873"/>
    </row>
    <row r="122" spans="1:130" s="246" customFormat="1" ht="26.25" customHeight="1" x14ac:dyDescent="0.15">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177</v>
      </c>
      <c r="AB122" s="858"/>
      <c r="AC122" s="858"/>
      <c r="AD122" s="858"/>
      <c r="AE122" s="859"/>
      <c r="AF122" s="860" t="s">
        <v>177</v>
      </c>
      <c r="AG122" s="858"/>
      <c r="AH122" s="858"/>
      <c r="AI122" s="858"/>
      <c r="AJ122" s="859"/>
      <c r="AK122" s="860" t="s">
        <v>177</v>
      </c>
      <c r="AL122" s="858"/>
      <c r="AM122" s="858"/>
      <c r="AN122" s="858"/>
      <c r="AO122" s="859"/>
      <c r="AP122" s="905" t="s">
        <v>177</v>
      </c>
      <c r="AQ122" s="906"/>
      <c r="AR122" s="906"/>
      <c r="AS122" s="906"/>
      <c r="AT122" s="907"/>
      <c r="AU122" s="967"/>
      <c r="AV122" s="968"/>
      <c r="AW122" s="968"/>
      <c r="AX122" s="968"/>
      <c r="AY122" s="969"/>
      <c r="AZ122" s="960" t="s">
        <v>472</v>
      </c>
      <c r="BA122" s="961"/>
      <c r="BB122" s="961"/>
      <c r="BC122" s="961"/>
      <c r="BD122" s="961"/>
      <c r="BE122" s="961"/>
      <c r="BF122" s="961"/>
      <c r="BG122" s="961"/>
      <c r="BH122" s="961"/>
      <c r="BI122" s="961"/>
      <c r="BJ122" s="961"/>
      <c r="BK122" s="961"/>
      <c r="BL122" s="961"/>
      <c r="BM122" s="961"/>
      <c r="BN122" s="961"/>
      <c r="BO122" s="961"/>
      <c r="BP122" s="962"/>
      <c r="BQ122" s="963">
        <v>1547984</v>
      </c>
      <c r="BR122" s="926"/>
      <c r="BS122" s="926"/>
      <c r="BT122" s="926"/>
      <c r="BU122" s="926"/>
      <c r="BV122" s="926">
        <v>1780172</v>
      </c>
      <c r="BW122" s="926"/>
      <c r="BX122" s="926"/>
      <c r="BY122" s="926"/>
      <c r="BZ122" s="926"/>
      <c r="CA122" s="926">
        <v>1958524</v>
      </c>
      <c r="CB122" s="926"/>
      <c r="CC122" s="926"/>
      <c r="CD122" s="926"/>
      <c r="CE122" s="926"/>
      <c r="CF122" s="927">
        <v>208.5</v>
      </c>
      <c r="CG122" s="928"/>
      <c r="CH122" s="928"/>
      <c r="CI122" s="928"/>
      <c r="CJ122" s="928"/>
      <c r="CK122" s="950"/>
      <c r="CL122" s="936"/>
      <c r="CM122" s="936"/>
      <c r="CN122" s="936"/>
      <c r="CO122" s="937"/>
      <c r="CP122" s="916" t="s">
        <v>473</v>
      </c>
      <c r="CQ122" s="917"/>
      <c r="CR122" s="917"/>
      <c r="CS122" s="917"/>
      <c r="CT122" s="917"/>
      <c r="CU122" s="917"/>
      <c r="CV122" s="917"/>
      <c r="CW122" s="917"/>
      <c r="CX122" s="917"/>
      <c r="CY122" s="917"/>
      <c r="CZ122" s="917"/>
      <c r="DA122" s="917"/>
      <c r="DB122" s="917"/>
      <c r="DC122" s="917"/>
      <c r="DD122" s="917"/>
      <c r="DE122" s="917"/>
      <c r="DF122" s="918"/>
      <c r="DG122" s="894" t="s">
        <v>438</v>
      </c>
      <c r="DH122" s="895"/>
      <c r="DI122" s="895"/>
      <c r="DJ122" s="895"/>
      <c r="DK122" s="895"/>
      <c r="DL122" s="895" t="s">
        <v>177</v>
      </c>
      <c r="DM122" s="895"/>
      <c r="DN122" s="895"/>
      <c r="DO122" s="895"/>
      <c r="DP122" s="895"/>
      <c r="DQ122" s="895" t="s">
        <v>438</v>
      </c>
      <c r="DR122" s="895"/>
      <c r="DS122" s="895"/>
      <c r="DT122" s="895"/>
      <c r="DU122" s="895"/>
      <c r="DV122" s="872" t="s">
        <v>177</v>
      </c>
      <c r="DW122" s="872"/>
      <c r="DX122" s="872"/>
      <c r="DY122" s="872"/>
      <c r="DZ122" s="873"/>
    </row>
    <row r="123" spans="1:130" s="246" customFormat="1" ht="26.25" customHeight="1" x14ac:dyDescent="0.15">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438</v>
      </c>
      <c r="AB123" s="858"/>
      <c r="AC123" s="858"/>
      <c r="AD123" s="858"/>
      <c r="AE123" s="859"/>
      <c r="AF123" s="860" t="s">
        <v>438</v>
      </c>
      <c r="AG123" s="858"/>
      <c r="AH123" s="858"/>
      <c r="AI123" s="858"/>
      <c r="AJ123" s="859"/>
      <c r="AK123" s="860" t="s">
        <v>177</v>
      </c>
      <c r="AL123" s="858"/>
      <c r="AM123" s="858"/>
      <c r="AN123" s="858"/>
      <c r="AO123" s="859"/>
      <c r="AP123" s="905" t="s">
        <v>177</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474</v>
      </c>
      <c r="BP123" s="959"/>
      <c r="BQ123" s="913">
        <v>6404720</v>
      </c>
      <c r="BR123" s="914"/>
      <c r="BS123" s="914"/>
      <c r="BT123" s="914"/>
      <c r="BU123" s="914"/>
      <c r="BV123" s="914">
        <v>6535721</v>
      </c>
      <c r="BW123" s="914"/>
      <c r="BX123" s="914"/>
      <c r="BY123" s="914"/>
      <c r="BZ123" s="914"/>
      <c r="CA123" s="914">
        <v>6561931</v>
      </c>
      <c r="CB123" s="914"/>
      <c r="CC123" s="914"/>
      <c r="CD123" s="914"/>
      <c r="CE123" s="914"/>
      <c r="CF123" s="824"/>
      <c r="CG123" s="825"/>
      <c r="CH123" s="825"/>
      <c r="CI123" s="825"/>
      <c r="CJ123" s="915"/>
      <c r="CK123" s="950"/>
      <c r="CL123" s="936"/>
      <c r="CM123" s="936"/>
      <c r="CN123" s="936"/>
      <c r="CO123" s="937"/>
      <c r="CP123" s="916" t="s">
        <v>475</v>
      </c>
      <c r="CQ123" s="917"/>
      <c r="CR123" s="917"/>
      <c r="CS123" s="917"/>
      <c r="CT123" s="917"/>
      <c r="CU123" s="917"/>
      <c r="CV123" s="917"/>
      <c r="CW123" s="917"/>
      <c r="CX123" s="917"/>
      <c r="CY123" s="917"/>
      <c r="CZ123" s="917"/>
      <c r="DA123" s="917"/>
      <c r="DB123" s="917"/>
      <c r="DC123" s="917"/>
      <c r="DD123" s="917"/>
      <c r="DE123" s="917"/>
      <c r="DF123" s="918"/>
      <c r="DG123" s="857" t="s">
        <v>177</v>
      </c>
      <c r="DH123" s="858"/>
      <c r="DI123" s="858"/>
      <c r="DJ123" s="858"/>
      <c r="DK123" s="859"/>
      <c r="DL123" s="860" t="s">
        <v>438</v>
      </c>
      <c r="DM123" s="858"/>
      <c r="DN123" s="858"/>
      <c r="DO123" s="858"/>
      <c r="DP123" s="859"/>
      <c r="DQ123" s="860" t="s">
        <v>438</v>
      </c>
      <c r="DR123" s="858"/>
      <c r="DS123" s="858"/>
      <c r="DT123" s="858"/>
      <c r="DU123" s="859"/>
      <c r="DV123" s="905" t="s">
        <v>177</v>
      </c>
      <c r="DW123" s="906"/>
      <c r="DX123" s="906"/>
      <c r="DY123" s="906"/>
      <c r="DZ123" s="907"/>
    </row>
    <row r="124" spans="1:130" s="246" customFormat="1" ht="26.25" customHeight="1" thickBot="1" x14ac:dyDescent="0.2">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177</v>
      </c>
      <c r="AB124" s="858"/>
      <c r="AC124" s="858"/>
      <c r="AD124" s="858"/>
      <c r="AE124" s="859"/>
      <c r="AF124" s="860" t="s">
        <v>438</v>
      </c>
      <c r="AG124" s="858"/>
      <c r="AH124" s="858"/>
      <c r="AI124" s="858"/>
      <c r="AJ124" s="859"/>
      <c r="AK124" s="860" t="s">
        <v>177</v>
      </c>
      <c r="AL124" s="858"/>
      <c r="AM124" s="858"/>
      <c r="AN124" s="858"/>
      <c r="AO124" s="859"/>
      <c r="AP124" s="905" t="s">
        <v>177</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177</v>
      </c>
      <c r="BR124" s="912"/>
      <c r="BS124" s="912"/>
      <c r="BT124" s="912"/>
      <c r="BU124" s="912"/>
      <c r="BV124" s="912" t="s">
        <v>177</v>
      </c>
      <c r="BW124" s="912"/>
      <c r="BX124" s="912"/>
      <c r="BY124" s="912"/>
      <c r="BZ124" s="912"/>
      <c r="CA124" s="912" t="s">
        <v>438</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t="s">
        <v>438</v>
      </c>
      <c r="DH124" s="841"/>
      <c r="DI124" s="841"/>
      <c r="DJ124" s="841"/>
      <c r="DK124" s="842"/>
      <c r="DL124" s="843" t="s">
        <v>177</v>
      </c>
      <c r="DM124" s="841"/>
      <c r="DN124" s="841"/>
      <c r="DO124" s="841"/>
      <c r="DP124" s="842"/>
      <c r="DQ124" s="843" t="s">
        <v>177</v>
      </c>
      <c r="DR124" s="841"/>
      <c r="DS124" s="841"/>
      <c r="DT124" s="841"/>
      <c r="DU124" s="842"/>
      <c r="DV124" s="929" t="s">
        <v>177</v>
      </c>
      <c r="DW124" s="930"/>
      <c r="DX124" s="930"/>
      <c r="DY124" s="930"/>
      <c r="DZ124" s="931"/>
    </row>
    <row r="125" spans="1:130" s="246" customFormat="1" ht="26.25" customHeight="1" x14ac:dyDescent="0.15">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177</v>
      </c>
      <c r="AB125" s="858"/>
      <c r="AC125" s="858"/>
      <c r="AD125" s="858"/>
      <c r="AE125" s="859"/>
      <c r="AF125" s="860" t="s">
        <v>177</v>
      </c>
      <c r="AG125" s="858"/>
      <c r="AH125" s="858"/>
      <c r="AI125" s="858"/>
      <c r="AJ125" s="859"/>
      <c r="AK125" s="860" t="s">
        <v>438</v>
      </c>
      <c r="AL125" s="858"/>
      <c r="AM125" s="858"/>
      <c r="AN125" s="858"/>
      <c r="AO125" s="859"/>
      <c r="AP125" s="905" t="s">
        <v>177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177</v>
      </c>
      <c r="DH125" s="923"/>
      <c r="DI125" s="923"/>
      <c r="DJ125" s="923"/>
      <c r="DK125" s="923"/>
      <c r="DL125" s="923" t="s">
        <v>177</v>
      </c>
      <c r="DM125" s="923"/>
      <c r="DN125" s="923"/>
      <c r="DO125" s="923"/>
      <c r="DP125" s="923"/>
      <c r="DQ125" s="923" t="s">
        <v>177</v>
      </c>
      <c r="DR125" s="923"/>
      <c r="DS125" s="923"/>
      <c r="DT125" s="923"/>
      <c r="DU125" s="923"/>
      <c r="DV125" s="924" t="s">
        <v>177</v>
      </c>
      <c r="DW125" s="924"/>
      <c r="DX125" s="924"/>
      <c r="DY125" s="924"/>
      <c r="DZ125" s="925"/>
    </row>
    <row r="126" spans="1:130" s="246" customFormat="1" ht="26.25" customHeight="1" thickBot="1" x14ac:dyDescent="0.2">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177</v>
      </c>
      <c r="AB126" s="858"/>
      <c r="AC126" s="858"/>
      <c r="AD126" s="858"/>
      <c r="AE126" s="859"/>
      <c r="AF126" s="860" t="s">
        <v>177</v>
      </c>
      <c r="AG126" s="858"/>
      <c r="AH126" s="858"/>
      <c r="AI126" s="858"/>
      <c r="AJ126" s="859"/>
      <c r="AK126" s="860" t="s">
        <v>177</v>
      </c>
      <c r="AL126" s="858"/>
      <c r="AM126" s="858"/>
      <c r="AN126" s="858"/>
      <c r="AO126" s="859"/>
      <c r="AP126" s="905" t="s">
        <v>438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t="s">
        <v>438</v>
      </c>
      <c r="DH126" s="895"/>
      <c r="DI126" s="895"/>
      <c r="DJ126" s="895"/>
      <c r="DK126" s="895"/>
      <c r="DL126" s="895" t="s">
        <v>177</v>
      </c>
      <c r="DM126" s="895"/>
      <c r="DN126" s="895"/>
      <c r="DO126" s="895"/>
      <c r="DP126" s="895"/>
      <c r="DQ126" s="895" t="s">
        <v>177</v>
      </c>
      <c r="DR126" s="895"/>
      <c r="DS126" s="895"/>
      <c r="DT126" s="895"/>
      <c r="DU126" s="895"/>
      <c r="DV126" s="872" t="s">
        <v>177</v>
      </c>
      <c r="DW126" s="872"/>
      <c r="DX126" s="872"/>
      <c r="DY126" s="872"/>
      <c r="DZ126" s="873"/>
    </row>
    <row r="127" spans="1:130" s="246" customFormat="1" ht="26.25" customHeight="1" x14ac:dyDescent="0.15">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177</v>
      </c>
      <c r="AB127" s="858"/>
      <c r="AC127" s="858"/>
      <c r="AD127" s="858"/>
      <c r="AE127" s="859"/>
      <c r="AF127" s="860" t="s">
        <v>438</v>
      </c>
      <c r="AG127" s="858"/>
      <c r="AH127" s="858"/>
      <c r="AI127" s="858"/>
      <c r="AJ127" s="859"/>
      <c r="AK127" s="860" t="s">
        <v>177</v>
      </c>
      <c r="AL127" s="858"/>
      <c r="AM127" s="858"/>
      <c r="AN127" s="858"/>
      <c r="AO127" s="859"/>
      <c r="AP127" s="905" t="s">
        <v>438</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177</v>
      </c>
      <c r="DH127" s="895"/>
      <c r="DI127" s="895"/>
      <c r="DJ127" s="895"/>
      <c r="DK127" s="895"/>
      <c r="DL127" s="895" t="s">
        <v>177</v>
      </c>
      <c r="DM127" s="895"/>
      <c r="DN127" s="895"/>
      <c r="DO127" s="895"/>
      <c r="DP127" s="895"/>
      <c r="DQ127" s="895" t="s">
        <v>177</v>
      </c>
      <c r="DR127" s="895"/>
      <c r="DS127" s="895"/>
      <c r="DT127" s="895"/>
      <c r="DU127" s="895"/>
      <c r="DV127" s="872" t="s">
        <v>177</v>
      </c>
      <c r="DW127" s="872"/>
      <c r="DX127" s="872"/>
      <c r="DY127" s="872"/>
      <c r="DZ127" s="873"/>
    </row>
    <row r="128" spans="1:130" s="246" customFormat="1" ht="26.25" customHeight="1" thickBot="1" x14ac:dyDescent="0.2">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1797</v>
      </c>
      <c r="AB128" s="879"/>
      <c r="AC128" s="879"/>
      <c r="AD128" s="879"/>
      <c r="AE128" s="880"/>
      <c r="AF128" s="881">
        <v>1797</v>
      </c>
      <c r="AG128" s="879"/>
      <c r="AH128" s="879"/>
      <c r="AI128" s="879"/>
      <c r="AJ128" s="880"/>
      <c r="AK128" s="881">
        <v>1797</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177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t="s">
        <v>177</v>
      </c>
      <c r="DH128" s="869"/>
      <c r="DI128" s="869"/>
      <c r="DJ128" s="869"/>
      <c r="DK128" s="869"/>
      <c r="DL128" s="869" t="s">
        <v>438</v>
      </c>
      <c r="DM128" s="869"/>
      <c r="DN128" s="869"/>
      <c r="DO128" s="869"/>
      <c r="DP128" s="869"/>
      <c r="DQ128" s="869" t="s">
        <v>438</v>
      </c>
      <c r="DR128" s="869"/>
      <c r="DS128" s="869"/>
      <c r="DT128" s="869"/>
      <c r="DU128" s="869"/>
      <c r="DV128" s="870" t="s">
        <v>177</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1147993</v>
      </c>
      <c r="AB129" s="858"/>
      <c r="AC129" s="858"/>
      <c r="AD129" s="858"/>
      <c r="AE129" s="859"/>
      <c r="AF129" s="860">
        <v>1107470</v>
      </c>
      <c r="AG129" s="858"/>
      <c r="AH129" s="858"/>
      <c r="AI129" s="858"/>
      <c r="AJ129" s="859"/>
      <c r="AK129" s="860">
        <v>1061766</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177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103878</v>
      </c>
      <c r="AB130" s="858"/>
      <c r="AC130" s="858"/>
      <c r="AD130" s="858"/>
      <c r="AE130" s="859"/>
      <c r="AF130" s="860">
        <v>120257</v>
      </c>
      <c r="AG130" s="858"/>
      <c r="AH130" s="858"/>
      <c r="AI130" s="858"/>
      <c r="AJ130" s="859"/>
      <c r="AK130" s="860">
        <v>122616</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-0.4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1044115</v>
      </c>
      <c r="AB131" s="841"/>
      <c r="AC131" s="841"/>
      <c r="AD131" s="841"/>
      <c r="AE131" s="842"/>
      <c r="AF131" s="843">
        <v>987213</v>
      </c>
      <c r="AG131" s="841"/>
      <c r="AH131" s="841"/>
      <c r="AI131" s="841"/>
      <c r="AJ131" s="842"/>
      <c r="AK131" s="843">
        <v>939150</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t="s">
        <v>177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499</v>
      </c>
      <c r="W132" s="818"/>
      <c r="X132" s="818"/>
      <c r="Y132" s="818"/>
      <c r="Z132" s="819"/>
      <c r="AA132" s="820">
        <v>-0.17909904600000001</v>
      </c>
      <c r="AB132" s="821"/>
      <c r="AC132" s="821"/>
      <c r="AD132" s="821"/>
      <c r="AE132" s="822"/>
      <c r="AF132" s="823">
        <v>6.6145806000000001E-2</v>
      </c>
      <c r="AG132" s="821"/>
      <c r="AH132" s="821"/>
      <c r="AI132" s="821"/>
      <c r="AJ132" s="822"/>
      <c r="AK132" s="823">
        <v>-1.3103338120000001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500</v>
      </c>
      <c r="W133" s="797"/>
      <c r="X133" s="797"/>
      <c r="Y133" s="797"/>
      <c r="Z133" s="798"/>
      <c r="AA133" s="799">
        <v>0.6</v>
      </c>
      <c r="AB133" s="800"/>
      <c r="AC133" s="800"/>
      <c r="AD133" s="800"/>
      <c r="AE133" s="801"/>
      <c r="AF133" s="799">
        <v>0.1</v>
      </c>
      <c r="AG133" s="800"/>
      <c r="AH133" s="800"/>
      <c r="AI133" s="800"/>
      <c r="AJ133" s="801"/>
      <c r="AK133" s="799">
        <v>-0.4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ccm+/y8gUvYNx9MnHPOesw3XQmJTlRDcVlEfsVURguZfXAKo/mnj2/cls8PzfobPeVVyB3dQ6bPjFM3b7OQsg==" saltValue="OIsAfwn1MxvRruIHD/rGDw==" spinCount="100000" sheet="1" objects="1" scenarios="1" formatRows="0"/>
  <mergeCells count="2033">
    <mergeCell ref="CM7:CQ7"/>
    <mergeCell ref="B81:P81"/>
    <mergeCell ref="B82:P82"/>
    <mergeCell ref="B80:P80"/>
    <mergeCell ref="B79:P79"/>
    <mergeCell ref="B77:P77"/>
    <mergeCell ref="B78:P78"/>
    <mergeCell ref="B76:P76"/>
    <mergeCell ref="B75:P75"/>
    <mergeCell ref="B73:P73"/>
    <mergeCell ref="B74:P74"/>
    <mergeCell ref="B72:P72"/>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9:DZ9"/>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DV72:DZ72"/>
    <mergeCell ref="CR72:CV72"/>
    <mergeCell ref="CW72:DA72"/>
    <mergeCell ref="DB72:DF72"/>
    <mergeCell ref="DG72:DK72"/>
    <mergeCell ref="DL72:DP72"/>
    <mergeCell ref="DQ72:DU72"/>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3:U73"/>
    <mergeCell ref="V73:Z73"/>
    <mergeCell ref="AA73:AE73"/>
    <mergeCell ref="AF73:AJ73"/>
    <mergeCell ref="AK73:AO73"/>
    <mergeCell ref="AP73:AT73"/>
    <mergeCell ref="AU73:AY73"/>
    <mergeCell ref="AZ73:BD73"/>
    <mergeCell ref="DV74:DZ74"/>
    <mergeCell ref="DV73:DZ73"/>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V80:DZ80"/>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V82:Z82"/>
    <mergeCell ref="AA82:AE82"/>
    <mergeCell ref="AF82:AJ82"/>
    <mergeCell ref="AK82:AO82"/>
    <mergeCell ref="BS81:CG81"/>
    <mergeCell ref="CH81:CL81"/>
    <mergeCell ref="CM81:CQ81"/>
    <mergeCell ref="CR81:CV81"/>
    <mergeCell ref="CW81:DA81"/>
    <mergeCell ref="DB81:DF81"/>
    <mergeCell ref="AP84:AT84"/>
    <mergeCell ref="AU84:AY84"/>
    <mergeCell ref="AZ84:BD84"/>
    <mergeCell ref="BS84:CG84"/>
    <mergeCell ref="CH84:CL84"/>
    <mergeCell ref="CM84:CQ84"/>
    <mergeCell ref="AU81:AY81"/>
    <mergeCell ref="AZ81:BD81"/>
    <mergeCell ref="DG83:DK83"/>
    <mergeCell ref="DL83:DP83"/>
    <mergeCell ref="DQ83:DU83"/>
    <mergeCell ref="DV83:DZ83"/>
    <mergeCell ref="Q81:U81"/>
    <mergeCell ref="V81:Z81"/>
    <mergeCell ref="AA81:AE81"/>
    <mergeCell ref="AF81:AJ81"/>
    <mergeCell ref="AK81:AO81"/>
    <mergeCell ref="AP81:AT81"/>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Q82:U82"/>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zjl2iW0Uai6bgp49y/eU0ZzWJT6bMkOItm4NFsYT2Y5OTDNaDBqDoKDVkq18SQR3urceDKVWcEw3fRzE+DFbg==" saltValue="tmKMH5aCf4YBpornKHWW9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ryKBOOLowoJDUpcCPIS1pgYyzafFFXdjzo+KDYp8MsDn0i58C1o2V1GULUUq3bPe2SeKpYXXlV08q54WoHxXg==" saltValue="J9ZPZ6J1v7+AcAhIBdczh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2"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3"/>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6" t="s">
        <v>509</v>
      </c>
      <c r="AL9" s="1237"/>
      <c r="AM9" s="1237"/>
      <c r="AN9" s="1238"/>
      <c r="AO9" s="312">
        <v>359807</v>
      </c>
      <c r="AP9" s="312">
        <v>355892</v>
      </c>
      <c r="AQ9" s="313">
        <v>190701</v>
      </c>
      <c r="AR9" s="314">
        <v>86.6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6" t="s">
        <v>510</v>
      </c>
      <c r="AL10" s="1237"/>
      <c r="AM10" s="1237"/>
      <c r="AN10" s="1238"/>
      <c r="AO10" s="315">
        <v>14161</v>
      </c>
      <c r="AP10" s="315">
        <v>14007</v>
      </c>
      <c r="AQ10" s="316">
        <v>22807</v>
      </c>
      <c r="AR10" s="317">
        <v>-38.6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6" t="s">
        <v>511</v>
      </c>
      <c r="AL11" s="1237"/>
      <c r="AM11" s="1237"/>
      <c r="AN11" s="1238"/>
      <c r="AO11" s="315">
        <v>25092</v>
      </c>
      <c r="AP11" s="315">
        <v>24819</v>
      </c>
      <c r="AQ11" s="316">
        <v>29822</v>
      </c>
      <c r="AR11" s="317">
        <v>-16.8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6" t="s">
        <v>512</v>
      </c>
      <c r="AL12" s="1237"/>
      <c r="AM12" s="1237"/>
      <c r="AN12" s="1238"/>
      <c r="AO12" s="315" t="s">
        <v>513</v>
      </c>
      <c r="AP12" s="315" t="s">
        <v>513</v>
      </c>
      <c r="AQ12" s="316">
        <v>3258</v>
      </c>
      <c r="AR12" s="317" t="s">
        <v>513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6" t="s">
        <v>514</v>
      </c>
      <c r="AL13" s="1237"/>
      <c r="AM13" s="1237"/>
      <c r="AN13" s="1238"/>
      <c r="AO13" s="315" t="s">
        <v>513</v>
      </c>
      <c r="AP13" s="315" t="s">
        <v>513</v>
      </c>
      <c r="AQ13" s="316">
        <v>24</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6" t="s">
        <v>515</v>
      </c>
      <c r="AL14" s="1237"/>
      <c r="AM14" s="1237"/>
      <c r="AN14" s="1238"/>
      <c r="AO14" s="315">
        <v>255</v>
      </c>
      <c r="AP14" s="315">
        <v>252</v>
      </c>
      <c r="AQ14" s="316">
        <v>10094</v>
      </c>
      <c r="AR14" s="317">
        <v>-97.5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6" t="s">
        <v>516</v>
      </c>
      <c r="AL15" s="1237"/>
      <c r="AM15" s="1237"/>
      <c r="AN15" s="1238"/>
      <c r="AO15" s="315">
        <v>30343</v>
      </c>
      <c r="AP15" s="315">
        <v>30013</v>
      </c>
      <c r="AQ15" s="316">
        <v>4017</v>
      </c>
      <c r="AR15" s="317">
        <v>647.1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9" t="s">
        <v>517</v>
      </c>
      <c r="AL16" s="1240"/>
      <c r="AM16" s="1240"/>
      <c r="AN16" s="1241"/>
      <c r="AO16" s="315">
        <v>-27860</v>
      </c>
      <c r="AP16" s="315">
        <v>-27557</v>
      </c>
      <c r="AQ16" s="316">
        <v>-17771</v>
      </c>
      <c r="AR16" s="317">
        <v>55.1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9" t="s">
        <v>189</v>
      </c>
      <c r="AL17" s="1240"/>
      <c r="AM17" s="1240"/>
      <c r="AN17" s="1241"/>
      <c r="AO17" s="315">
        <v>401798</v>
      </c>
      <c r="AP17" s="315">
        <v>397426</v>
      </c>
      <c r="AQ17" s="316">
        <v>242952</v>
      </c>
      <c r="AR17" s="317">
        <v>63.6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3" t="s">
        <v>522</v>
      </c>
      <c r="AL21" s="1234"/>
      <c r="AM21" s="1234"/>
      <c r="AN21" s="1235"/>
      <c r="AO21" s="327">
        <v>42.53</v>
      </c>
      <c r="AP21" s="328">
        <v>21.84</v>
      </c>
      <c r="AQ21" s="329">
        <v>20.69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3" t="s">
        <v>523</v>
      </c>
      <c r="AL22" s="1234"/>
      <c r="AM22" s="1234"/>
      <c r="AN22" s="1235"/>
      <c r="AO22" s="332">
        <v>90.7</v>
      </c>
      <c r="AP22" s="333">
        <v>95.6</v>
      </c>
      <c r="AQ22" s="334">
        <v>-4.9000000000000004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2"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3"/>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527</v>
      </c>
      <c r="AL32" s="1225"/>
      <c r="AM32" s="1225"/>
      <c r="AN32" s="1226"/>
      <c r="AO32" s="342">
        <v>106129</v>
      </c>
      <c r="AP32" s="342">
        <v>104974</v>
      </c>
      <c r="AQ32" s="343">
        <v>136235</v>
      </c>
      <c r="AR32" s="344">
        <v>-22.9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528</v>
      </c>
      <c r="AL33" s="1225"/>
      <c r="AM33" s="1225"/>
      <c r="AN33" s="1226"/>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529</v>
      </c>
      <c r="AL34" s="1225"/>
      <c r="AM34" s="1225"/>
      <c r="AN34" s="1226"/>
      <c r="AO34" s="342" t="s">
        <v>513</v>
      </c>
      <c r="AP34" s="342" t="s">
        <v>513</v>
      </c>
      <c r="AQ34" s="343">
        <v>5</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530</v>
      </c>
      <c r="AL35" s="1225"/>
      <c r="AM35" s="1225"/>
      <c r="AN35" s="1226"/>
      <c r="AO35" s="342">
        <v>5534</v>
      </c>
      <c r="AP35" s="342">
        <v>5474</v>
      </c>
      <c r="AQ35" s="343">
        <v>32688</v>
      </c>
      <c r="AR35" s="344">
        <v>-83.3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531</v>
      </c>
      <c r="AL36" s="1225"/>
      <c r="AM36" s="1225"/>
      <c r="AN36" s="1226"/>
      <c r="AO36" s="342">
        <v>444</v>
      </c>
      <c r="AP36" s="342">
        <v>439</v>
      </c>
      <c r="AQ36" s="343">
        <v>4188</v>
      </c>
      <c r="AR36" s="344">
        <v>-89.5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532</v>
      </c>
      <c r="AL37" s="1225"/>
      <c r="AM37" s="1225"/>
      <c r="AN37" s="1226"/>
      <c r="AO37" s="342" t="s">
        <v>513</v>
      </c>
      <c r="AP37" s="342" t="s">
        <v>513</v>
      </c>
      <c r="AQ37" s="343">
        <v>1212</v>
      </c>
      <c r="AR37" s="344" t="s">
        <v>513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533</v>
      </c>
      <c r="AL38" s="1228"/>
      <c r="AM38" s="1228"/>
      <c r="AN38" s="1229"/>
      <c r="AO38" s="345" t="s">
        <v>513</v>
      </c>
      <c r="AP38" s="345" t="s">
        <v>513</v>
      </c>
      <c r="AQ38" s="346">
        <v>25</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534</v>
      </c>
      <c r="AL39" s="1228"/>
      <c r="AM39" s="1228"/>
      <c r="AN39" s="1229"/>
      <c r="AO39" s="342">
        <v>-1797</v>
      </c>
      <c r="AP39" s="342">
        <v>-1777</v>
      </c>
      <c r="AQ39" s="343">
        <v>-7598</v>
      </c>
      <c r="AR39" s="344">
        <v>-76.599999999999994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535</v>
      </c>
      <c r="AL40" s="1225"/>
      <c r="AM40" s="1225"/>
      <c r="AN40" s="1226"/>
      <c r="AO40" s="342">
        <v>-122616</v>
      </c>
      <c r="AP40" s="342">
        <v>-121282</v>
      </c>
      <c r="AQ40" s="343">
        <v>-123844</v>
      </c>
      <c r="AR40" s="344">
        <v>-2.1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303</v>
      </c>
      <c r="AL41" s="1231"/>
      <c r="AM41" s="1231"/>
      <c r="AN41" s="1232"/>
      <c r="AO41" s="342">
        <v>-12306</v>
      </c>
      <c r="AP41" s="342">
        <v>-12172</v>
      </c>
      <c r="AQ41" s="343">
        <v>42911</v>
      </c>
      <c r="AR41" s="344">
        <v>-128.4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7" t="s">
        <v>504</v>
      </c>
      <c r="AN49" s="1219" t="s">
        <v>539</v>
      </c>
      <c r="AO49" s="1220"/>
      <c r="AP49" s="1220"/>
      <c r="AQ49" s="1220"/>
      <c r="AR49" s="122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8"/>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326762</v>
      </c>
      <c r="AN51" s="364">
        <v>297327</v>
      </c>
      <c r="AO51" s="365">
        <v>-32.4</v>
      </c>
      <c r="AP51" s="366">
        <v>333013</v>
      </c>
      <c r="AQ51" s="367">
        <v>5.3</v>
      </c>
      <c r="AR51" s="368">
        <v>-37.700000000000003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194909</v>
      </c>
      <c r="AN52" s="372">
        <v>177351</v>
      </c>
      <c r="AO52" s="373">
        <v>8.1999999999999993</v>
      </c>
      <c r="AP52" s="374">
        <v>126732</v>
      </c>
      <c r="AQ52" s="375">
        <v>19.100000000000001</v>
      </c>
      <c r="AR52" s="376">
        <v>-10.9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398317</v>
      </c>
      <c r="AN53" s="364">
        <v>372259</v>
      </c>
      <c r="AO53" s="365">
        <v>25.2</v>
      </c>
      <c r="AP53" s="366">
        <v>280458</v>
      </c>
      <c r="AQ53" s="367">
        <v>-15.8</v>
      </c>
      <c r="AR53" s="368">
        <v>41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350409</v>
      </c>
      <c r="AN54" s="372">
        <v>327485</v>
      </c>
      <c r="AO54" s="373">
        <v>84.7</v>
      </c>
      <c r="AP54" s="374">
        <v>127286</v>
      </c>
      <c r="AQ54" s="375">
        <v>0.4</v>
      </c>
      <c r="AR54" s="376">
        <v>84.3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526555</v>
      </c>
      <c r="AN55" s="364">
        <v>496282</v>
      </c>
      <c r="AO55" s="365">
        <v>33.299999999999997</v>
      </c>
      <c r="AP55" s="366">
        <v>291945</v>
      </c>
      <c r="AQ55" s="367">
        <v>4.0999999999999996</v>
      </c>
      <c r="AR55" s="368">
        <v>29.2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457576</v>
      </c>
      <c r="AN56" s="372">
        <v>431269</v>
      </c>
      <c r="AO56" s="373">
        <v>31.7</v>
      </c>
      <c r="AP56" s="374">
        <v>127651</v>
      </c>
      <c r="AQ56" s="375">
        <v>0.3</v>
      </c>
      <c r="AR56" s="376">
        <v>31.4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541040</v>
      </c>
      <c r="AN57" s="364">
        <v>521233</v>
      </c>
      <c r="AO57" s="365">
        <v>5</v>
      </c>
      <c r="AP57" s="366">
        <v>291173</v>
      </c>
      <c r="AQ57" s="367">
        <v>-0.3</v>
      </c>
      <c r="AR57" s="368">
        <v>5.3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405782</v>
      </c>
      <c r="AN58" s="372">
        <v>390927</v>
      </c>
      <c r="AO58" s="373">
        <v>-9.4</v>
      </c>
      <c r="AP58" s="374">
        <v>119071</v>
      </c>
      <c r="AQ58" s="375">
        <v>-6.7</v>
      </c>
      <c r="AR58" s="376">
        <v>-2.7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594440</v>
      </c>
      <c r="AN59" s="364">
        <v>587972</v>
      </c>
      <c r="AO59" s="365">
        <v>12.8</v>
      </c>
      <c r="AP59" s="366">
        <v>271581</v>
      </c>
      <c r="AQ59" s="367">
        <v>-6.7</v>
      </c>
      <c r="AR59" s="368">
        <v>19.5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487098</v>
      </c>
      <c r="AN60" s="372">
        <v>481798</v>
      </c>
      <c r="AO60" s="373">
        <v>23.2</v>
      </c>
      <c r="AP60" s="374">
        <v>117844</v>
      </c>
      <c r="AQ60" s="375">
        <v>-1</v>
      </c>
      <c r="AR60" s="376">
        <v>24.2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477423</v>
      </c>
      <c r="AN61" s="379">
        <v>455015</v>
      </c>
      <c r="AO61" s="380">
        <v>8.8000000000000007</v>
      </c>
      <c r="AP61" s="381">
        <v>293634</v>
      </c>
      <c r="AQ61" s="382">
        <v>-2.7</v>
      </c>
      <c r="AR61" s="368">
        <v>11.5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379155</v>
      </c>
      <c r="AN62" s="372">
        <v>361766</v>
      </c>
      <c r="AO62" s="373">
        <v>27.7</v>
      </c>
      <c r="AP62" s="374">
        <v>123717</v>
      </c>
      <c r="AQ62" s="375">
        <v>2.4</v>
      </c>
      <c r="AR62" s="376">
        <v>25.3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dMV2z3m2xpgmfjSkGlHMKTnXarzH+vt9tVZHKuXzWkTmbN8sKLlsDAp60ogIBK/pyyhLP7lzNwRuV2b/EIrHQ==" saltValue="T4y9UwEonblZQj/wf0nkw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ye20Z8vkZT8zxN5hqTnjWWs5VmyhAfak+udoaS0mZkcnUG39TxOhZXvLnKG2PaVNP5m6sIKpMxmncH81t5X8A==" saltValue="V/nxz34zqliry9MGtdy5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el7KvKJaMNL+STjIPSUT16Cy2KGTsDqYv/3V73gkTJaU4TwQ+U1ETcm1ODdK9tK8+CKM5utRrTgPd4BySQhjA==" saltValue="eVzkfzRr39oCxBJJHR1n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42" t="s">
        <v>3</v>
      </c>
      <c r="D47" s="1242"/>
      <c r="E47" s="1243"/>
      <c r="F47" s="11">
        <v>62.76</v>
      </c>
      <c r="G47" s="12">
        <v>64.66</v>
      </c>
      <c r="H47" s="12">
        <v>68.739999999999995</v>
      </c>
      <c r="I47" s="12">
        <v>62.58</v>
      </c>
      <c r="J47" s="13">
        <v>54.12</v>
      </c>
    </row>
    <row r="48" spans="2:10" ht="57.75" customHeight="1" x14ac:dyDescent="0.15">
      <c r="B48" s="14"/>
      <c r="C48" s="1244" t="s">
        <v>4</v>
      </c>
      <c r="D48" s="1244"/>
      <c r="E48" s="1245"/>
      <c r="F48" s="15">
        <v>10.85</v>
      </c>
      <c r="G48" s="16">
        <v>5.04</v>
      </c>
      <c r="H48" s="16">
        <v>4.03</v>
      </c>
      <c r="I48" s="16">
        <v>4.5</v>
      </c>
      <c r="J48" s="17">
        <v>2.0499999999999998</v>
      </c>
    </row>
    <row r="49" spans="2:10" ht="57.75" customHeight="1" thickBot="1" x14ac:dyDescent="0.2">
      <c r="B49" s="18"/>
      <c r="C49" s="1246" t="s">
        <v>5</v>
      </c>
      <c r="D49" s="1246"/>
      <c r="E49" s="1247"/>
      <c r="F49" s="19">
        <v>2.27</v>
      </c>
      <c r="G49" s="20" t="s">
        <v>560</v>
      </c>
      <c r="H49" s="20">
        <v>0.9</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VFMUg3XRgUy9TA2hL/tPMT5ywIqLJ5bMmxBZVXte2p4wuFYqPmkOpIX79zl/fRMj/h3vSqr+qHb4dRN+h7ftw==" saltValue="5x3xakCaarT/tslbgKPo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2020-03-02T05:36:32Z</cp:lastPrinted>
  <dcterms:created xsi:type="dcterms:W3CDTF">2020-02-10T03:54:51Z</dcterms:created>
  <dcterms:modified xsi:type="dcterms:W3CDTF">2020-09-30T01:55:09Z</dcterms:modified>
  <cp:category/>
</cp:coreProperties>
</file>