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W40" i="10" s="1"/>
  <c r="BW41" i="10" s="1"/>
  <c r="BW42" i="10" s="1"/>
  <c r="BW43" i="10" s="1"/>
  <c r="BE35" i="10"/>
  <c r="CO34" i="10" l="1"/>
  <c r="CO35" i="10" s="1"/>
</calcChain>
</file>

<file path=xl/sharedStrings.xml><?xml version="1.0" encoding="utf-8"?>
<sst xmlns="http://schemas.openxmlformats.org/spreadsheetml/2006/main" count="1181" uniqueCount="604">
  <si>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</si>
  <si>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</si>
  <si>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</si>
  <si>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</si>
  <si>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</si>
  <si>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</si>
  <si>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</si>
  <si>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</si>
  <si>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</si>
  <si>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</si>
  <si>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</si>
  <si>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</si>
  <si>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</si>
  <si>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</si>
  <si>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</si>
  <si>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</si>
  <si>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</si>
  <si>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</si>
  <si>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</si>
  <si>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</si>
  <si>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</si>
  <si>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</si>
  <si>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</si>
  <si>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</si>
  <si>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</si>
  <si>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</si>
  <si>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</si>
  <si>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</si>
  <si>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</si>
  <si>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</si>
  <si>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</si>
  <si>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</si>
  <si>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</si>
  <si>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</si>
  <si>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</si>
  <si>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</si>
  <si>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</si>
  <si>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</si>
  <si>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</si>
  <si>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</si>
  <si>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</si>
  <si>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</si>
  <si>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</si>
  <si>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</si>
  <si>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</si>
  <si>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</si>
  <si>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</si>
  <si>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</si>
  <si>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</si>
  <si>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</si>
  <si>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</si>
  <si>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</si>
  <si>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</si>
  <si>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</si>
  <si>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</si>
  <si>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</si>
  <si>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</si>
  <si>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</si>
  <si>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</si>
  <si>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</si>
  <si>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</si>
  <si>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</si>
  <si>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</si>
  <si>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</si>
  <si>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</si>
  <si>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</si>
  <si>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</si>
  <si>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</si>
  <si>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</si>
  <si>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</si>
  <si>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</si>
  <si>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</si>
  <si>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</si>
  <si>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</si>
  <si>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</si>
  <si>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</si>
  <si>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</si>
  <si>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</si>
  <si>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</si>
  <si>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</si>
  <si>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</si>
  <si>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</si>
  <si>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</si>
  <si>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</si>
  <si>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</si>
  <si>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</si>
  <si>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</si>
  <si>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</si>
  <si>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</si>
  <si>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</si>
  <si>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</si>
  <si>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小川村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</si>
  <si>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</si>
  <si>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</si>
  <si>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</si>
  <si>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</si>
  <si>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</si>
  <si>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</si>
  <si>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</si>
  <si>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</si>
  <si>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</si>
  <si>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</si>
  <si>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</si>
  <si>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</si>
  <si>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</si>
  <si>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</si>
  <si>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</si>
  <si>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</si>
  <si>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</si>
  <si>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</si>
  <si>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</si>
  <si>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</si>
  <si>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</si>
  <si>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</si>
  <si>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</si>
  <si>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</si>
  <si>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</si>
  <si>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</si>
  <si>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</si>
  <si>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</si>
  <si>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</si>
  <si>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</si>
  <si>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</si>
  <si>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</si>
  <si>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</si>
  <si>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</si>
  <si>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</si>
  <si>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</si>
  <si>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</si>
  <si>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</si>
  <si>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</si>
  <si>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</si>
  <si>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</si>
  <si>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</si>
  <si>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</si>
  <si>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</si>
  <si>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</si>
  <si>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</si>
  <si>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</si>
  <si>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</si>
  <si>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</si>
  <si>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</si>
  <si>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</si>
  <si>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</si>
  <si>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</si>
  <si>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</si>
  <si>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</si>
  <si>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</si>
  <si>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</si>
  <si>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</si>
  <si>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</si>
  <si>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</si>
  <si>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</si>
  <si>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</si>
  <si>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</si>
  <si>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</si>
  <si>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</si>
  <si>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</si>
  <si>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</si>
  <si>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</si>
  <si>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</si>
  <si>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</si>
  <si>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</si>
  <si>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</si>
  <si>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</si>
  <si>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</si>
  <si>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</si>
  <si>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</si>
  <si>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</si>
  <si>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</si>
  <si>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</si>
  <si>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</si>
  <si>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</si>
  <si>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</si>
  <si>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</si>
  <si>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</si>
  <si>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</si>
  <si>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</si>
  <si>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</si>
  <si>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</si>
  <si>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</si>
  <si>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</si>
  <si>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</si>
  <si>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</si>
  <si>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</si>
  <si>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</si>
  <si>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</si>
  <si>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</si>
  <si>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</si>
  <si>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</si>
  <si>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</si>
  <si>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</si>
  <si>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</si>
  <si>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</si>
  <si>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</si>
  <si>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</si>
  <si>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</si>
  <si>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</si>
  <si>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</si>
  <si>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</si>
  <si>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</si>
  <si>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</si>
  <si>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</si>
  <si>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</si>
  <si>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</si>
  <si>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</si>
  <si>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長野県小川村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</si>
  <si>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</si>
  <si>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</si>
  <si>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</si>
  <si>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</si>
  <si>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</si>
  <si>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</si>
  <si>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</si>
  <si>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</si>
  <si>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</si>
  <si>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</si>
  <si>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</si>
  <si>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</si>
  <si>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</si>
  <si>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</si>
  <si>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</si>
  <si>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</si>
  <si>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</si>
  <si>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</si>
  <si>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</si>
  <si>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</si>
  <si>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</si>
  <si>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</si>
  <si>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</si>
  <si>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</si>
  <si>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</si>
  <si>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</si>
  <si>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</si>
  <si>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</si>
  <si>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</si>
  <si>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</si>
  <si>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</si>
  <si>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</si>
  <si>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t>
    <phoneticPr fontId="5"/>
  </si>
  <si>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</si>
  <si>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</si>
  <si>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</si>
  <si>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</si>
  <si>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</si>
  <si>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</si>
  <si>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</si>
  <si>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</si>
  <si>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</si>
  <si>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</si>
  <si>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</si>
  <si>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</si>
  <si>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</si>
  <si>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</si>
  <si>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</si>
  <si>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</si>
  <si>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</si>
  <si>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</si>
  <si>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</si>
  <si>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</si>
  <si>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</si>
  <si>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</si>
  <si>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</si>
  <si>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</si>
  <si>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</si>
  <si>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</si>
  <si>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</si>
  <si>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</si>
  <si>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</si>
  <si>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</si>
  <si>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</si>
  <si>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</si>
  <si>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</si>
  <si>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</si>
  <si>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</si>
  <si>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</si>
  <si>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</si>
  <si>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</si>
  <si>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</si>
  <si>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</si>
  <si>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</si>
  <si>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</si>
  <si>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</si>
  <si>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</si>
  <si>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</si>
  <si>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</si>
  <si>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</si>
  <si>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</si>
  <si>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</si>
  <si>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</si>
  <si>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</si>
  <si>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</si>
  <si>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</si>
  <si>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</si>
  <si>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</si>
  <si>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</si>
  <si>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</si>
  <si>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</si>
  <si>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</si>
  <si>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</si>
  <si>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</si>
  <si>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</si>
  <si>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</si>
  <si>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</si>
  <si>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</si>
  <si>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</si>
  <si>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</si>
  <si>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</si>
  <si>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</si>
  <si>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</si>
  <si>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</si>
  <si>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</si>
  <si>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</si>
  <si>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</si>
  <si>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</si>
  <si>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</si>
  <si>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</si>
  <si>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</si>
  <si>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</si>
  <si>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</si>
  <si>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</si>
  <si>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</si>
  <si>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</si>
  <si>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</si>
  <si>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</si>
  <si>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</si>
  <si>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</si>
  <si>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</si>
  <si>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</si>
  <si>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</si>
  <si>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</si>
  <si>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</si>
  <si>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</si>
  <si>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</si>
  <si>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</si>
  <si>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</si>
  <si>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</si>
  <si>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</si>
  <si>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</si>
  <si>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</si>
  <si>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</si>
  <si>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</si>
  <si>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</si>
  <si>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</si>
  <si>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</si>
  <si>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</si>
  <si>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</si>
  <si>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</si>
  <si>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</si>
  <si>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</si>
  <si>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</si>
  <si>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</si>
  <si>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</si>
  <si>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</si>
  <si>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</si>
  <si>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</si>
  <si>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</si>
  <si>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</si>
  <si>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長野県小川村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</si>
  <si>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</si>
  <si>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</si>
  <si>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</si>
  <si>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</si>
  <si>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</si>
  <si>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</si>
  <si>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</si>
  <si>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</si>
  <si>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</si>
  <si>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</si>
  <si>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</si>
  <si>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</si>
  <si>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</si>
  <si>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</si>
  <si>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</si>
  <si>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</si>
  <si>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</si>
  <si>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</si>
  <si>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</si>
  <si>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</si>
  <si>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小川村営バス事業特別会計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</si>
  <si>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</si>
  <si>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</si>
  <si>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</si>
  <si>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</si>
  <si>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</si>
  <si>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</si>
  <si>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</si>
  <si>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</si>
  <si>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</si>
  <si>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</si>
  <si>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</si>
  <si>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</si>
  <si>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</si>
  <si>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</si>
  <si>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</si>
  <si>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</si>
  <si>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</si>
  <si>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</si>
  <si>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</si>
  <si>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</si>
  <si>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</si>
  <si>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</si>
  <si>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</si>
  <si>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</si>
  <si>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</si>
  <si>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</si>
  <si>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</si>
  <si>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</si>
  <si>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</si>
  <si>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</si>
  <si>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</si>
  <si>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</si>
  <si>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</si>
  <si>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</si>
  <si>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</si>
  <si>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</si>
  <si>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</si>
  <si>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</si>
  <si>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</si>
  <si>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</si>
  <si>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</si>
  <si>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</si>
  <si>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</si>
  <si>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</si>
  <si>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</si>
  <si>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</si>
  <si>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</si>
  <si>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</si>
  <si>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</si>
  <si>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</si>
  <si>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</si>
  <si>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</si>
  <si>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</si>
  <si>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</si>
  <si>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</si>
  <si>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</si>
  <si>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</si>
  <si>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</si>
  <si>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</si>
  <si>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</si>
  <si>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</si>
  <si>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</si>
  <si>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</si>
  <si>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</si>
  <si>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</si>
  <si>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</si>
  <si>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</si>
  <si>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</si>
  <si>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</si>
  <si>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</si>
  <si>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</si>
  <si>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</si>
  <si>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</si>
  <si>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</si>
  <si>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</si>
  <si>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</si>
  <si>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</si>
  <si>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</si>
  <si>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</si>
  <si>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</si>
  <si>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</si>
  <si>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</si>
  <si>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</si>
  <si>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</si>
  <si>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</si>
  <si>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</si>
  <si>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</si>
  <si>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</si>
  <si>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</si>
  <si>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</si>
  <si>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</si>
  <si>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</si>
  <si>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</si>
  <si>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</si>
  <si>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</si>
  <si>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</si>
  <si>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</si>
  <si>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</si>
  <si>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</si>
  <si>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</si>
  <si>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</si>
  <si>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</si>
  <si>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</si>
  <si>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</si>
  <si>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</si>
  <si>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</si>
  <si>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</si>
  <si>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</si>
  <si>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</si>
  <si>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</si>
  <si>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</si>
  <si>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</si>
  <si>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</si>
  <si>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</si>
  <si>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</si>
  <si>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</si>
  <si>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</si>
  <si>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</si>
  <si>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</si>
  <si>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</si>
  <si>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</si>
  <si>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</si>
  <si>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</si>
  <si>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</si>
  <si>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</si>
  <si>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</si>
  <si>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</si>
  <si>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</si>
  <si>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</si>
  <si>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</si>
  <si>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</si>
  <si>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</si>
  <si>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</si>
  <si>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</si>
  <si>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</si>
  <si>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</si>
  <si>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</si>
  <si>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</si>
  <si>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</si>
  <si>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</si>
  <si>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</si>
  <si>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</si>
  <si>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</si>
  <si>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</si>
  <si>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</si>
  <si>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</si>
  <si>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</si>
  <si>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</si>
  <si>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</si>
  <si>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</si>
  <si>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</si>
  <si>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</si>
  <si>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</si>
  <si>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</si>
  <si>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</si>
  <si>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</si>
  <si>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</si>
  <si>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</si>
  <si>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</si>
  <si>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</si>
  <si>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</si>
  <si>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</si>
  <si>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</si>
  <si>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</si>
  <si>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</si>
  <si>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</si>
  <si>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</si>
  <si>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</si>
  <si>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</si>
  <si>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</si>
  <si>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</si>
  <si>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</si>
  <si>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</si>
  <si>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</si>
  <si>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</si>
  <si>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</si>
  <si>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</si>
  <si>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</si>
  <si>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</si>
  <si>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</si>
  <si>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</si>
  <si>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</si>
  <si>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国民健康保険特別会計</t>
  </si>
  <si>
    <t>簡易水道事業特別会計</t>
  </si>
  <si>
    <t>下水道事業特別会計</t>
  </si>
  <si>
    <t>小川村営バス事業特別会計</t>
  </si>
  <si>
    <t>介護保険特別会計</t>
  </si>
  <si>
    <t>後期高齢者医療特別会計</t>
  </si>
  <si>
    <t>その他会計（赤字）</t>
  </si>
  <si>
    <t>その他会計（黒字）</t>
  </si>
  <si>
    <t>-</t>
    <phoneticPr fontId="2"/>
  </si>
  <si>
    <t>小川村土地開発公社</t>
    <rPh sb="0" eb="3">
      <t>オガワムラ</t>
    </rPh>
    <rPh sb="3" eb="5">
      <t>トチ</t>
    </rPh>
    <rPh sb="5" eb="7">
      <t>カイハツ</t>
    </rPh>
    <rPh sb="7" eb="9">
      <t>コウシャ</t>
    </rPh>
    <phoneticPr fontId="2"/>
  </si>
  <si>
    <t>小川村農林公社みらい</t>
    <rPh sb="0" eb="3">
      <t>オガワムラ</t>
    </rPh>
    <rPh sb="3" eb="5">
      <t>ノウリン</t>
    </rPh>
    <rPh sb="5" eb="7">
      <t>コウシャ</t>
    </rPh>
    <phoneticPr fontId="2"/>
  </si>
  <si>
    <t>公共施設新改築基金</t>
    <rPh sb="0" eb="2">
      <t>コウキョウ</t>
    </rPh>
    <rPh sb="2" eb="4">
      <t>シセツ</t>
    </rPh>
    <rPh sb="4" eb="7">
      <t>シンカイチク</t>
    </rPh>
    <rPh sb="7" eb="9">
      <t>キキン</t>
    </rPh>
    <phoneticPr fontId="11"/>
  </si>
  <si>
    <t>地域振興基金</t>
    <rPh sb="0" eb="2">
      <t>チイキ</t>
    </rPh>
    <rPh sb="2" eb="4">
      <t>シンコウ</t>
    </rPh>
    <rPh sb="4" eb="6">
      <t>キキン</t>
    </rPh>
    <phoneticPr fontId="11"/>
  </si>
  <si>
    <t>高速情報通信網施設更新基金</t>
    <rPh sb="0" eb="2">
      <t>コウソク</t>
    </rPh>
    <rPh sb="2" eb="4">
      <t>ジョウホウ</t>
    </rPh>
    <rPh sb="4" eb="7">
      <t>ツウシンモウ</t>
    </rPh>
    <rPh sb="7" eb="9">
      <t>シセツ</t>
    </rPh>
    <rPh sb="9" eb="11">
      <t>コウシン</t>
    </rPh>
    <rPh sb="11" eb="13">
      <t>キキン</t>
    </rPh>
    <phoneticPr fontId="11"/>
  </si>
  <si>
    <t>教育施設整備基金</t>
    <rPh sb="0" eb="2">
      <t>キョウイク</t>
    </rPh>
    <rPh sb="2" eb="4">
      <t>シセツ</t>
    </rPh>
    <rPh sb="4" eb="6">
      <t>セイビ</t>
    </rPh>
    <rPh sb="6" eb="8">
      <t>キキン</t>
    </rPh>
    <phoneticPr fontId="11"/>
  </si>
  <si>
    <t>地域福祉基金</t>
    <rPh sb="0" eb="2">
      <t>チイキ</t>
    </rPh>
    <rPh sb="2" eb="4">
      <t>フクシ</t>
    </rPh>
    <rPh sb="4" eb="6">
      <t>キキン</t>
    </rPh>
    <phoneticPr fontId="11"/>
  </si>
  <si>
    <t>長野広域連合</t>
    <rPh sb="0" eb="2">
      <t>ナガノ</t>
    </rPh>
    <rPh sb="2" eb="4">
      <t>コウイキ</t>
    </rPh>
    <rPh sb="4" eb="6">
      <t>レンゴウ</t>
    </rPh>
    <phoneticPr fontId="2"/>
  </si>
  <si>
    <t>（一般会計）</t>
    <rPh sb="1" eb="3">
      <t>イッパン</t>
    </rPh>
    <rPh sb="3" eb="5">
      <t>カイケイ</t>
    </rPh>
    <phoneticPr fontId="2"/>
  </si>
  <si>
    <t>（老人福祉施設等運営事業特別会計）</t>
    <rPh sb="1" eb="3">
      <t>ロウジン</t>
    </rPh>
    <rPh sb="3" eb="5">
      <t>フクシ</t>
    </rPh>
    <rPh sb="5" eb="7">
      <t>シセツ</t>
    </rPh>
    <rPh sb="7" eb="8">
      <t>トウ</t>
    </rPh>
    <rPh sb="8" eb="10">
      <t>ウンエイ</t>
    </rPh>
    <rPh sb="10" eb="12">
      <t>ジギョウ</t>
    </rPh>
    <rPh sb="12" eb="14">
      <t>トクベツ</t>
    </rPh>
    <rPh sb="14" eb="16">
      <t>カイケイ</t>
    </rPh>
    <phoneticPr fontId="2"/>
  </si>
  <si>
    <t>（長野地域ふるさと事業特別会計）</t>
    <rPh sb="1" eb="3">
      <t>ナガノ</t>
    </rPh>
    <rPh sb="3" eb="5">
      <t>チイキ</t>
    </rPh>
    <rPh sb="9" eb="11">
      <t>ジギョウ</t>
    </rPh>
    <rPh sb="11" eb="15">
      <t>トクベツカイケイ</t>
    </rPh>
    <phoneticPr fontId="2"/>
  </si>
  <si>
    <t>（ごみ処理施設事業特別会計）</t>
    <rPh sb="3" eb="5">
      <t>ショリ</t>
    </rPh>
    <rPh sb="5" eb="7">
      <t>シセツ</t>
    </rPh>
    <rPh sb="7" eb="9">
      <t>ジギョウ</t>
    </rPh>
    <rPh sb="9" eb="11">
      <t>トクベツ</t>
    </rPh>
    <rPh sb="11" eb="13">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</si>
  <si>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</si>
  <si>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14">
      <t>コウキコウレイシャイリョウコウイキレンゴウ</t>
    </rPh>
    <phoneticPr fontId="2"/>
  </si>
  <si>
    <t>（後期高齢者医療事業会計）</t>
    <rPh sb="1" eb="3">
      <t>コウキ</t>
    </rPh>
    <rPh sb="3" eb="6">
      <t>コウレイシャ</t>
    </rPh>
    <rPh sb="6" eb="8">
      <t>イリョウ</t>
    </rPh>
    <rPh sb="8" eb="10">
      <t>ジギョウ</t>
    </rPh>
    <rPh sb="10" eb="12">
      <t>カイケイ</t>
    </rPh>
    <phoneticPr fontId="2"/>
  </si>
  <si>
    <t>長野県市町村総合事務組合</t>
    <rPh sb="0" eb="3">
      <t>ナガノケン</t>
    </rPh>
    <rPh sb="3" eb="6">
      <t>シチョウソン</t>
    </rPh>
    <rPh sb="6" eb="8">
      <t>ソウゴウ</t>
    </rPh>
    <rPh sb="8" eb="10">
      <t>ジム</t>
    </rPh>
    <rPh sb="10" eb="12">
      <t>クミアイ</t>
    </rPh>
    <phoneticPr fontId="2"/>
  </si>
  <si>
    <t>（一般会計）</t>
    <rPh sb="1" eb="5">
      <t>イッパンカイケイ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</si>
  <si>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</si>
  <si>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</si>
  <si>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長水部分林組合</t>
    <rPh sb="0" eb="1">
      <t>チョウ</t>
    </rPh>
    <rPh sb="1" eb="2">
      <t>スイ</t>
    </rPh>
    <rPh sb="2" eb="4">
      <t>ブブン</t>
    </rPh>
    <rPh sb="4" eb="5">
      <t>リン</t>
    </rPh>
    <rPh sb="5" eb="7">
      <t>クミアイ</t>
    </rPh>
    <phoneticPr fontId="2"/>
  </si>
  <si>
    <t>長野県地方税滞納整理機構</t>
    <rPh sb="0" eb="3">
      <t>ナガノケン</t>
    </rPh>
    <rPh sb="3" eb="6">
      <t>チホウゼイ</t>
    </rPh>
    <rPh sb="6" eb="8">
      <t>タイノウ</t>
    </rPh>
    <rPh sb="8" eb="10">
      <t>セイリ</t>
    </rPh>
    <rPh sb="10" eb="12">
      <t>キコウ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</si>
  <si>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</si>
  <si>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</si>
  <si>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</si>
  <si>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</si>
  <si>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</si>
  <si>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</si>
  <si>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</si>
  <si>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</si>
  <si>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</si>
  <si>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</si>
  <si>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類似団体と比較して高いものの、将来負担率は類似団体と同様に0.0で推移している。実質公債費比率については、近年起債の新規借入を抑制をしており、減少傾向である。平成27年度繰越事業の防災行政無線のデジタル化（緊急防災・減災事業債））、平成28年度繰越事業の中央拠点施設建設事業（過疎対策事業債）の大型事業があったため、元金償還の始まる令和2年度に一時的に実質公債費比率の上昇が予測される。過去からの起債は順次終了していくため、全体的に公債費は減少傾向にあるので、今後は低下していくものと想定される。</t>
    <rPh sb="0" eb="2">
      <t>ジッシツ</t>
    </rPh>
    <rPh sb="2" eb="5">
      <t>コウサイヒ</t>
    </rPh>
    <rPh sb="5" eb="7">
      <t>ヒリツ</t>
    </rPh>
    <rPh sb="8" eb="10">
      <t>ルイジ</t>
    </rPh>
    <rPh sb="10" eb="12">
      <t>ダンタイ</t>
    </rPh>
    <rPh sb="13" eb="15">
      <t>ヒカク</t>
    </rPh>
    <rPh sb="17" eb="18">
      <t>タカ</t>
    </rPh>
    <rPh sb="23" eb="25">
      <t>ショウライ</t>
    </rPh>
    <rPh sb="25" eb="27">
      <t>フタン</t>
    </rPh>
    <rPh sb="27" eb="28">
      <t>リツ</t>
    </rPh>
    <rPh sb="29" eb="31">
      <t>ルイジ</t>
    </rPh>
    <rPh sb="31" eb="33">
      <t>ダンタイ</t>
    </rPh>
    <rPh sb="34" eb="36">
      <t>ドウヨウ</t>
    </rPh>
    <rPh sb="41" eb="43">
      <t>スイイ</t>
    </rPh>
    <rPh sb="48" eb="50">
      <t>ジッシツ</t>
    </rPh>
    <rPh sb="50" eb="53">
      <t>コウサイヒ</t>
    </rPh>
    <rPh sb="53" eb="55">
      <t>ヒリツ</t>
    </rPh>
    <rPh sb="61" eb="63">
      <t>キンネン</t>
    </rPh>
    <rPh sb="63" eb="65">
      <t>キサイ</t>
    </rPh>
    <rPh sb="66" eb="68">
      <t>シンキ</t>
    </rPh>
    <rPh sb="68" eb="70">
      <t>カリイレ</t>
    </rPh>
    <rPh sb="71" eb="73">
      <t>ヨクセイ</t>
    </rPh>
    <rPh sb="79" eb="81">
      <t>ゲンショウ</t>
    </rPh>
    <rPh sb="81" eb="83">
      <t>ケイコウ</t>
    </rPh>
    <rPh sb="87" eb="89">
      <t>ヘイセイ</t>
    </rPh>
    <rPh sb="91" eb="93">
      <t>ネンド</t>
    </rPh>
    <rPh sb="93" eb="95">
      <t>クリコシ</t>
    </rPh>
    <rPh sb="95" eb="97">
      <t>ジギョウ</t>
    </rPh>
    <rPh sb="98" eb="100">
      <t>ボウサイ</t>
    </rPh>
    <rPh sb="100" eb="102">
      <t>ギョウセイ</t>
    </rPh>
    <rPh sb="102" eb="104">
      <t>ムセン</t>
    </rPh>
    <rPh sb="109" eb="110">
      <t>カ</t>
    </rPh>
    <rPh sb="111" eb="113">
      <t>キンキュウ</t>
    </rPh>
    <rPh sb="113" eb="115">
      <t>ボウサイ</t>
    </rPh>
    <rPh sb="116" eb="118">
      <t>ゲンサイ</t>
    </rPh>
    <rPh sb="118" eb="120">
      <t>ジギョウ</t>
    </rPh>
    <rPh sb="120" eb="121">
      <t>サイ</t>
    </rPh>
    <rPh sb="124" eb="126">
      <t>ヘイセイ</t>
    </rPh>
    <rPh sb="128" eb="130">
      <t>ネンド</t>
    </rPh>
    <rPh sb="130" eb="132">
      <t>クリコシ</t>
    </rPh>
    <rPh sb="132" eb="134">
      <t>ジギョウ</t>
    </rPh>
    <rPh sb="135" eb="137">
      <t>チュウオウ</t>
    </rPh>
    <rPh sb="137" eb="139">
      <t>キョテン</t>
    </rPh>
    <rPh sb="139" eb="141">
      <t>シセツ</t>
    </rPh>
    <rPh sb="141" eb="143">
      <t>ケンセツ</t>
    </rPh>
    <rPh sb="143" eb="145">
      <t>ジギョウ</t>
    </rPh>
    <rPh sb="146" eb="148">
      <t>カソ</t>
    </rPh>
    <rPh sb="148" eb="150">
      <t>タイサク</t>
    </rPh>
    <rPh sb="150" eb="152">
      <t>ジギョウ</t>
    </rPh>
    <rPh sb="152" eb="153">
      <t>サイ</t>
    </rPh>
    <rPh sb="155" eb="157">
      <t>オオガタ</t>
    </rPh>
    <rPh sb="157" eb="159">
      <t>ジギョウ</t>
    </rPh>
    <rPh sb="166" eb="168">
      <t>ガンキン</t>
    </rPh>
    <rPh sb="168" eb="170">
      <t>ショウカン</t>
    </rPh>
    <rPh sb="171" eb="172">
      <t>ハジ</t>
    </rPh>
    <rPh sb="174" eb="176">
      <t>レイワ</t>
    </rPh>
    <rPh sb="177" eb="179">
      <t>ネンド</t>
    </rPh>
    <rPh sb="180" eb="183">
      <t>イチジテキ</t>
    </rPh>
    <rPh sb="184" eb="186">
      <t>ジッシツ</t>
    </rPh>
    <rPh sb="186" eb="189">
      <t>コウサイヒ</t>
    </rPh>
    <rPh sb="189" eb="191">
      <t>ヒリツ</t>
    </rPh>
    <rPh sb="192" eb="194">
      <t>ジョウショウ</t>
    </rPh>
    <rPh sb="195" eb="197">
      <t>ヨソク</t>
    </rPh>
    <rPh sb="201" eb="203">
      <t>カコ</t>
    </rPh>
    <rPh sb="206" eb="208">
      <t>キサイ</t>
    </rPh>
    <rPh sb="209" eb="211">
      <t>ジュンジ</t>
    </rPh>
    <rPh sb="211" eb="213">
      <t>シュウリョウ</t>
    </rPh>
    <rPh sb="220" eb="223">
      <t>ゼンタイテキ</t>
    </rPh>
    <rPh sb="224" eb="227">
      <t>コウサイヒ</t>
    </rPh>
    <rPh sb="228" eb="230">
      <t>ゲンショウ</t>
    </rPh>
    <rPh sb="230" eb="232">
      <t>ケイコウ</t>
    </rPh>
    <rPh sb="238" eb="240">
      <t>コンゴ</t>
    </rPh>
    <rPh sb="241" eb="243">
      <t>テイカ</t>
    </rPh>
    <rPh sb="250" eb="252">
      <t>ソウテイ</t>
    </rPh>
    <phoneticPr fontId="2"/>
  </si>
  <si>
    <t>生産年齢人口の減少と高齢化により、村税の減少と扶助費の増加が予測される中、今後多くの老朽化した公共施設等が更新の時期を迎える。歳入の減少により、普通建設事業費に充てることのできる額も年々減少していくことが予測されることから、施設の長寿命化や大規模改修にあたっては、今後の利用需要など必要性を検討したうえで、他施設との複合化や統廃合の視点を持ちながら、必要なサービス水準を確保しつつ、持続可能で最適な規模となるように検討する必要がある。今後も既存施設の維持管理にあたっては、修繕や光熱水費・清掃費などのランニングコストの縮減に努め、効果的・効率的な運営を図っていくことが必要である。</t>
    <rPh sb="0" eb="2">
      <t>セイサン</t>
    </rPh>
    <rPh sb="2" eb="4">
      <t>ネンレイ</t>
    </rPh>
    <rPh sb="4" eb="6">
      <t>ジンコウ</t>
    </rPh>
    <rPh sb="7" eb="9">
      <t>ゲンショウ</t>
    </rPh>
    <rPh sb="10" eb="13">
      <t>コウレイカ</t>
    </rPh>
    <rPh sb="17" eb="19">
      <t>ソンゼイ</t>
    </rPh>
    <rPh sb="20" eb="22">
      <t>ゲンショウ</t>
    </rPh>
    <rPh sb="23" eb="26">
      <t>フジョヒ</t>
    </rPh>
    <rPh sb="27" eb="29">
      <t>ゾウカ</t>
    </rPh>
    <rPh sb="30" eb="32">
      <t>ヨソク</t>
    </rPh>
    <rPh sb="35" eb="36">
      <t>ナカ</t>
    </rPh>
    <rPh sb="37" eb="39">
      <t>コンゴ</t>
    </rPh>
    <rPh sb="39" eb="40">
      <t>オオ</t>
    </rPh>
    <rPh sb="42" eb="45">
      <t>ロウキュウカ</t>
    </rPh>
    <rPh sb="47" eb="49">
      <t>コウキョウ</t>
    </rPh>
    <rPh sb="49" eb="51">
      <t>シセツ</t>
    </rPh>
    <rPh sb="51" eb="52">
      <t>トウ</t>
    </rPh>
    <rPh sb="53" eb="55">
      <t>コウシン</t>
    </rPh>
    <rPh sb="56" eb="58">
      <t>ジキ</t>
    </rPh>
    <rPh sb="59" eb="60">
      <t>ムカ</t>
    </rPh>
    <rPh sb="63" eb="65">
      <t>サイニュウ</t>
    </rPh>
    <rPh sb="66" eb="68">
      <t>ゲンショウ</t>
    </rPh>
    <rPh sb="72" eb="74">
      <t>フツウ</t>
    </rPh>
    <rPh sb="74" eb="76">
      <t>ケンセツ</t>
    </rPh>
    <rPh sb="76" eb="79">
      <t>ジギョウヒ</t>
    </rPh>
    <rPh sb="80" eb="81">
      <t>ア</t>
    </rPh>
    <rPh sb="89" eb="90">
      <t>ガク</t>
    </rPh>
    <rPh sb="91" eb="93">
      <t>ネンネン</t>
    </rPh>
    <rPh sb="93" eb="95">
      <t>ゲンショウ</t>
    </rPh>
    <rPh sb="102" eb="104">
      <t>ヨソク</t>
    </rPh>
    <rPh sb="112" eb="114">
      <t>シセツ</t>
    </rPh>
    <rPh sb="115" eb="119">
      <t>チョウジュミョウカ</t>
    </rPh>
    <rPh sb="120" eb="123">
      <t>ダイキボ</t>
    </rPh>
    <rPh sb="123" eb="125">
      <t>カイシュウ</t>
    </rPh>
    <rPh sb="132" eb="134">
      <t>コンゴ</t>
    </rPh>
    <rPh sb="135" eb="137">
      <t>リヨウ</t>
    </rPh>
    <rPh sb="137" eb="139">
      <t>ジュヨウ</t>
    </rPh>
    <rPh sb="141" eb="144">
      <t>ヒツヨウセイ</t>
    </rPh>
    <rPh sb="145" eb="147">
      <t>ケントウ</t>
    </rPh>
    <rPh sb="153" eb="154">
      <t>タ</t>
    </rPh>
    <rPh sb="154" eb="156">
      <t>シセツ</t>
    </rPh>
    <rPh sb="158" eb="161">
      <t>フクゴウカ</t>
    </rPh>
    <rPh sb="162" eb="165">
      <t>トウハイゴウ</t>
    </rPh>
    <rPh sb="166" eb="168">
      <t>シテン</t>
    </rPh>
    <rPh sb="169" eb="170">
      <t>モ</t>
    </rPh>
    <rPh sb="175" eb="177">
      <t>ヒツヨウ</t>
    </rPh>
    <rPh sb="182" eb="184">
      <t>スイジュン</t>
    </rPh>
    <rPh sb="185" eb="187">
      <t>カクホ</t>
    </rPh>
    <rPh sb="191" eb="193">
      <t>ジゾク</t>
    </rPh>
    <rPh sb="193" eb="195">
      <t>カノウ</t>
    </rPh>
    <rPh sb="196" eb="198">
      <t>サイテキ</t>
    </rPh>
    <rPh sb="199" eb="201">
      <t>キボ</t>
    </rPh>
    <rPh sb="207" eb="209">
      <t>ケントウ</t>
    </rPh>
    <rPh sb="211" eb="213">
      <t>ヒツヨウ</t>
    </rPh>
    <rPh sb="217" eb="219">
      <t>コンゴ</t>
    </rPh>
    <rPh sb="220" eb="222">
      <t>キゾン</t>
    </rPh>
    <rPh sb="222" eb="224">
      <t>シセツ</t>
    </rPh>
    <rPh sb="225" eb="227">
      <t>イジ</t>
    </rPh>
    <rPh sb="227" eb="229">
      <t>カンリ</t>
    </rPh>
    <rPh sb="236" eb="238">
      <t>シュウゼン</t>
    </rPh>
    <rPh sb="239" eb="243">
      <t>コウネツスイヒ</t>
    </rPh>
    <rPh sb="244" eb="246">
      <t>セイソウ</t>
    </rPh>
    <rPh sb="246" eb="247">
      <t>ヒ</t>
    </rPh>
    <rPh sb="259" eb="261">
      <t>シュクゲン</t>
    </rPh>
    <rPh sb="262" eb="263">
      <t>ツト</t>
    </rPh>
    <rPh sb="265" eb="268">
      <t>コウカテキ</t>
    </rPh>
    <rPh sb="269" eb="272">
      <t>コウリツテキ</t>
    </rPh>
    <rPh sb="273" eb="275">
      <t>ウンエイ</t>
    </rPh>
    <rPh sb="276" eb="277">
      <t>ハカ</t>
    </rPh>
    <rPh sb="284" eb="28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</si>
</sst>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263041</c:v>
                </c:pt>
                <c:pt idx="1">
                  <c:v>272886</c:v>
                </c:pt>
                <c:pt idx="2">
                  <c:v>245039</c:v>
                </c:pt>
                <c:pt idx="3">
                  <c:v>291945</c:v>
                </c:pt>
                <c:pt idx="4">
                  <c:v>291173</c:v>
                </c:pt>
              </c:numCache>
            </c:numRef>
          </c:val>
          <c:smooth val="0"/>
          <c:extLst>
            <c:ext xmlns:c16="http://schemas.microsoft.com/office/drawing/2014/chart" uri="{C3380CC4-5D6E-409C-BE32-E72D297353CC}">
              <c16:uniqueId val="{00000000-9E5C-4BAC-8784-259F6CD9AA4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93068</c:v>
                </c:pt>
                <c:pt idx="1">
                  <c:v>133675</c:v>
                </c:pt>
                <c:pt idx="2">
                  <c:v>204996</c:v>
                </c:pt>
                <c:pt idx="3">
                  <c:v>328605</c:v>
                </c:pt>
                <c:pt idx="4">
                  <c:v>229514</c:v>
                </c:pt>
              </c:numCache>
            </c:numRef>
          </c:val>
          <c:smooth val="0"/>
          <c:extLst>
            <c:ext xmlns:c16="http://schemas.microsoft.com/office/drawing/2014/chart" uri="{C3380CC4-5D6E-409C-BE32-E72D297353CC}">
              <c16:uniqueId val="{00000001-9E5C-4BAC-8784-259F6CD9AA4B}"/>
            </c:ext>
          </c:extLst>
        </c:ser>
        <c:dLbls>
          <c:showLegendKey val="0"/>
          <c:showVal val="0"/>
          <c:showCatName val="0"/>
          <c:showSerName val="0"/>
          <c:showPercent val="0"/>
          <c:showBubbleSize val="0"/>
        </c:dLbls>
        <c:marker val="1"/>
        <c:smooth val="0"/>
        <c:axId val="107188224"/>
        <c:axId val="107189760"/>
      </c:lineChart>
      <c:catAx>
        <c:axId val="107188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189760"/>
        <c:crosses val="autoZero"/>
        <c:auto val="1"/>
        <c:lblAlgn val="ctr"/>
        <c:lblOffset val="100"/>
        <c:tickLblSkip val="1"/>
        <c:tickMarkSkip val="1"/>
        <c:noMultiLvlLbl val="0"/>
      </c:catAx>
      <c:valAx>
        <c:axId val="10718976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188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17.739999999999998</c:v>
                </c:pt>
                <c:pt idx="1">
                  <c:v>12.57</c:v>
                </c:pt>
                <c:pt idx="2">
                  <c:v>18.46</c:v>
                </c:pt>
                <c:pt idx="3">
                  <c:v>15.49</c:v>
                </c:pt>
                <c:pt idx="4">
                  <c:v>14.15</c:v>
                </c:pt>
              </c:numCache>
            </c:numRef>
          </c:val>
          <c:extLst>
            <c:ext xmlns:c16="http://schemas.microsoft.com/office/drawing/2014/chart" uri="{C3380CC4-5D6E-409C-BE32-E72D297353CC}">
              <c16:uniqueId val="{00000000-D2B8-47D1-8D95-12A7651C2E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41.59</c:v>
                </c:pt>
                <c:pt idx="1">
                  <c:v>53.45</c:v>
                </c:pt>
                <c:pt idx="2">
                  <c:v>56.73</c:v>
                </c:pt>
                <c:pt idx="3">
                  <c:v>63.18</c:v>
                </c:pt>
                <c:pt idx="4">
                  <c:v>67.39</c:v>
                </c:pt>
              </c:numCache>
            </c:numRef>
          </c:val>
          <c:extLst>
            <c:ext xmlns:c16="http://schemas.microsoft.com/office/drawing/2014/chart" uri="{C3380CC4-5D6E-409C-BE32-E72D297353CC}">
              <c16:uniqueId val="{00000001-D2B8-47D1-8D95-12A7651C2E61}"/>
            </c:ext>
          </c:extLst>
        </c:ser>
        <c:dLbls>
          <c:showLegendKey val="0"/>
          <c:showVal val="0"/>
          <c:showCatName val="0"/>
          <c:showSerName val="0"/>
          <c:showPercent val="0"/>
          <c:showBubbleSize val="0"/>
        </c:dLbls>
        <c:gapWidth val="250"/>
        <c:overlap val="100"/>
        <c:axId val="138103424"/>
        <c:axId val="138113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13.36</c:v>
                </c:pt>
                <c:pt idx="1">
                  <c:v>5.1100000000000003</c:v>
                </c:pt>
                <c:pt idx="2">
                  <c:v>11.81</c:v>
                </c:pt>
                <c:pt idx="3">
                  <c:v>2.2599999999999998</c:v>
                </c:pt>
                <c:pt idx="4">
                  <c:v>3.31</c:v>
                </c:pt>
              </c:numCache>
            </c:numRef>
          </c:val>
          <c:smooth val="0"/>
          <c:extLst>
            <c:ext xmlns:c16="http://schemas.microsoft.com/office/drawing/2014/chart" uri="{C3380CC4-5D6E-409C-BE32-E72D297353CC}">
              <c16:uniqueId val="{00000002-D2B8-47D1-8D95-12A7651C2E61}"/>
            </c:ext>
          </c:extLst>
        </c:ser>
        <c:dLbls>
          <c:showLegendKey val="0"/>
          <c:showVal val="0"/>
          <c:showCatName val="0"/>
          <c:showSerName val="0"/>
          <c:showPercent val="0"/>
          <c:showBubbleSize val="0"/>
        </c:dLbls>
        <c:marker val="1"/>
        <c:smooth val="0"/>
        <c:axId val="138103424"/>
        <c:axId val="138113792"/>
      </c:lineChart>
      <c:catAx>
        <c:axId val="13810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113792"/>
        <c:crosses val="autoZero"/>
        <c:auto val="1"/>
        <c:lblAlgn val="ctr"/>
        <c:lblOffset val="100"/>
        <c:tickLblSkip val="1"/>
        <c:tickMarkSkip val="1"/>
        <c:noMultiLvlLbl val="0"/>
      </c:catAx>
      <c:valAx>
        <c:axId val="138113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103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3CA-4791-B2C5-6C596375B6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3CA-4791-B2C5-6C596375B6B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3CA-4791-B2C5-6C596375B6B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3CA-4791-B2C5-6C596375B6B7}"/>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0.26</c:v>
                </c:pt>
                <c:pt idx="6">
                  <c:v>#N/A</c:v>
                </c:pt>
                <c:pt idx="7">
                  <c:v>0.03</c:v>
                </c:pt>
                <c:pt idx="8">
                  <c:v>#N/A</c:v>
                </c:pt>
                <c:pt idx="9">
                  <c:v>0.03</c:v>
                </c:pt>
              </c:numCache>
            </c:numRef>
          </c:val>
          <c:extLst>
            <c:ext xmlns:c16="http://schemas.microsoft.com/office/drawing/2014/chart" uri="{C3380CC4-5D6E-409C-BE32-E72D297353CC}">
              <c16:uniqueId val="{00000004-13CA-4791-B2C5-6C596375B6B7}"/>
            </c:ext>
          </c:extLst>
        </c:ser>
        <c:ser>
          <c:idx val="5"/>
          <c:order val="5"/>
          <c:tx>
            <c:strRef>
              <c:f>データシート!$A$32</c:f>
              <c:strCache>
                <c:ptCount val="1"/>
                <c:pt idx="0">
                  <c:v>小川村営バス事業特別会計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0.01</c:v>
                </c:pt>
                <c:pt idx="4">
                  <c:v>#N/A</c:v>
                </c:pt>
                <c:pt idx="5">
                  <c:v>0.02</c:v>
                </c:pt>
                <c:pt idx="6">
                  <c:v>#N/A</c:v>
                </c:pt>
                <c:pt idx="7">
                  <c:v>0.05</c:v>
                </c:pt>
                <c:pt idx="8">
                  <c:v>#N/A</c:v>
                </c:pt>
                <c:pt idx="9">
                  <c:v>0.06</c:v>
                </c:pt>
              </c:numCache>
            </c:numRef>
          </c:val>
          <c:extLst>
            <c:ext xmlns:c16="http://schemas.microsoft.com/office/drawing/2014/chart" uri="{C3380CC4-5D6E-409C-BE32-E72D297353CC}">
              <c16:uniqueId val="{00000005-13CA-4791-B2C5-6C596375B6B7}"/>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0.62</c:v>
                </c:pt>
                <c:pt idx="2">
                  <c:v>#N/A</c:v>
                </c:pt>
                <c:pt idx="3">
                  <c:v>0.61</c:v>
                </c:pt>
                <c:pt idx="4">
                  <c:v>#N/A</c:v>
                </c:pt>
                <c:pt idx="5">
                  <c:v>0.28000000000000003</c:v>
                </c:pt>
                <c:pt idx="6">
                  <c:v>#N/A</c:v>
                </c:pt>
                <c:pt idx="7">
                  <c:v>0.43</c:v>
                </c:pt>
                <c:pt idx="8">
                  <c:v>#N/A</c:v>
                </c:pt>
                <c:pt idx="9">
                  <c:v>0.19</c:v>
                </c:pt>
              </c:numCache>
            </c:numRef>
          </c:val>
          <c:extLst>
            <c:ext xmlns:c16="http://schemas.microsoft.com/office/drawing/2014/chart" uri="{C3380CC4-5D6E-409C-BE32-E72D297353CC}">
              <c16:uniqueId val="{00000006-13CA-4791-B2C5-6C596375B6B7}"/>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0.26</c:v>
                </c:pt>
                <c:pt idx="2">
                  <c:v>#N/A</c:v>
                </c:pt>
                <c:pt idx="3">
                  <c:v>0.19</c:v>
                </c:pt>
                <c:pt idx="4">
                  <c:v>#N/A</c:v>
                </c:pt>
                <c:pt idx="5">
                  <c:v>0.23</c:v>
                </c:pt>
                <c:pt idx="6">
                  <c:v>#N/A</c:v>
                </c:pt>
                <c:pt idx="7">
                  <c:v>0.22</c:v>
                </c:pt>
                <c:pt idx="8">
                  <c:v>#N/A</c:v>
                </c:pt>
                <c:pt idx="9">
                  <c:v>0.31</c:v>
                </c:pt>
              </c:numCache>
            </c:numRef>
          </c:val>
          <c:extLst>
            <c:ext xmlns:c16="http://schemas.microsoft.com/office/drawing/2014/chart" uri="{C3380CC4-5D6E-409C-BE32-E72D297353CC}">
              <c16:uniqueId val="{00000007-13CA-4791-B2C5-6C596375B6B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2.31</c:v>
                </c:pt>
                <c:pt idx="2">
                  <c:v>#N/A</c:v>
                </c:pt>
                <c:pt idx="3">
                  <c:v>1.97</c:v>
                </c:pt>
                <c:pt idx="4">
                  <c:v>#N/A</c:v>
                </c:pt>
                <c:pt idx="5">
                  <c:v>0.93</c:v>
                </c:pt>
                <c:pt idx="6">
                  <c:v>#N/A</c:v>
                </c:pt>
                <c:pt idx="7">
                  <c:v>1.73</c:v>
                </c:pt>
                <c:pt idx="8">
                  <c:v>#N/A</c:v>
                </c:pt>
                <c:pt idx="9">
                  <c:v>1.83</c:v>
                </c:pt>
              </c:numCache>
            </c:numRef>
          </c:val>
          <c:extLst>
            <c:ext xmlns:c16="http://schemas.microsoft.com/office/drawing/2014/chart" uri="{C3380CC4-5D6E-409C-BE32-E72D297353CC}">
              <c16:uniqueId val="{00000008-13CA-4791-B2C5-6C596375B6B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17.690000000000001</c:v>
                </c:pt>
                <c:pt idx="2">
                  <c:v>#N/A</c:v>
                </c:pt>
                <c:pt idx="3">
                  <c:v>12.53</c:v>
                </c:pt>
                <c:pt idx="4">
                  <c:v>#N/A</c:v>
                </c:pt>
                <c:pt idx="5">
                  <c:v>18.43</c:v>
                </c:pt>
                <c:pt idx="6">
                  <c:v>#N/A</c:v>
                </c:pt>
                <c:pt idx="7">
                  <c:v>15.44</c:v>
                </c:pt>
                <c:pt idx="8">
                  <c:v>#N/A</c:v>
                </c:pt>
                <c:pt idx="9">
                  <c:v>14.02</c:v>
                </c:pt>
              </c:numCache>
            </c:numRef>
          </c:val>
          <c:extLst>
            <c:ext xmlns:c16="http://schemas.microsoft.com/office/drawing/2014/chart" uri="{C3380CC4-5D6E-409C-BE32-E72D297353CC}">
              <c16:uniqueId val="{00000009-13CA-4791-B2C5-6C596375B6B7}"/>
            </c:ext>
          </c:extLst>
        </c:ser>
        <c:dLbls>
          <c:showLegendKey val="0"/>
          <c:showVal val="0"/>
          <c:showCatName val="0"/>
          <c:showSerName val="0"/>
          <c:showPercent val="0"/>
          <c:showBubbleSize val="0"/>
        </c:dLbls>
        <c:gapWidth val="150"/>
        <c:overlap val="100"/>
        <c:axId val="137990912"/>
        <c:axId val="137992448"/>
      </c:barChart>
      <c:catAx>
        <c:axId val="13799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992448"/>
        <c:crosses val="autoZero"/>
        <c:auto val="1"/>
        <c:lblAlgn val="ctr"/>
        <c:lblOffset val="100"/>
        <c:tickLblSkip val="1"/>
        <c:tickMarkSkip val="1"/>
        <c:noMultiLvlLbl val="0"/>
      </c:catAx>
      <c:valAx>
        <c:axId val="137992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990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402</c:v>
                </c:pt>
                <c:pt idx="5">
                  <c:v>386</c:v>
                </c:pt>
                <c:pt idx="8">
                  <c:v>390</c:v>
                </c:pt>
                <c:pt idx="11">
                  <c:v>374</c:v>
                </c:pt>
                <c:pt idx="14">
                  <c:v>341</c:v>
                </c:pt>
              </c:numCache>
            </c:numRef>
          </c:val>
          <c:extLst>
            <c:ext xmlns:c16="http://schemas.microsoft.com/office/drawing/2014/chart" uri="{C3380CC4-5D6E-409C-BE32-E72D297353CC}">
              <c16:uniqueId val="{00000000-D53B-48F1-B2D5-0F5CA7E3D4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53B-48F1-B2D5-0F5CA7E3D4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53B-48F1-B2D5-0F5CA7E3D4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53B-48F1-B2D5-0F5CA7E3D4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233</c:v>
                </c:pt>
                <c:pt idx="3">
                  <c:v>226</c:v>
                </c:pt>
                <c:pt idx="6">
                  <c:v>219</c:v>
                </c:pt>
                <c:pt idx="9">
                  <c:v>199</c:v>
                </c:pt>
                <c:pt idx="12">
                  <c:v>182</c:v>
                </c:pt>
              </c:numCache>
            </c:numRef>
          </c:val>
          <c:extLst>
            <c:ext xmlns:c16="http://schemas.microsoft.com/office/drawing/2014/chart" uri="{C3380CC4-5D6E-409C-BE32-E72D297353CC}">
              <c16:uniqueId val="{00000004-D53B-48F1-B2D5-0F5CA7E3D4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53B-48F1-B2D5-0F5CA7E3D4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53B-48F1-B2D5-0F5CA7E3D4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340</c:v>
                </c:pt>
                <c:pt idx="3">
                  <c:v>301</c:v>
                </c:pt>
                <c:pt idx="6">
                  <c:v>303</c:v>
                </c:pt>
                <c:pt idx="9">
                  <c:v>297</c:v>
                </c:pt>
                <c:pt idx="12">
                  <c:v>263</c:v>
                </c:pt>
              </c:numCache>
            </c:numRef>
          </c:val>
          <c:extLst>
            <c:ext xmlns:c16="http://schemas.microsoft.com/office/drawing/2014/chart" uri="{C3380CC4-5D6E-409C-BE32-E72D297353CC}">
              <c16:uniqueId val="{00000007-D53B-48F1-B2D5-0F5CA7E3D4F8}"/>
            </c:ext>
          </c:extLst>
        </c:ser>
        <c:dLbls>
          <c:showLegendKey val="0"/>
          <c:showVal val="0"/>
          <c:showCatName val="0"/>
          <c:showSerName val="0"/>
          <c:showPercent val="0"/>
          <c:showBubbleSize val="0"/>
        </c:dLbls>
        <c:gapWidth val="100"/>
        <c:overlap val="100"/>
        <c:axId val="107017344"/>
        <c:axId val="107019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171</c:v>
                </c:pt>
                <c:pt idx="2">
                  <c:v>#N/A</c:v>
                </c:pt>
                <c:pt idx="3">
                  <c:v>#N/A</c:v>
                </c:pt>
                <c:pt idx="4">
                  <c:v>141</c:v>
                </c:pt>
                <c:pt idx="5">
                  <c:v>#N/A</c:v>
                </c:pt>
                <c:pt idx="6">
                  <c:v>#N/A</c:v>
                </c:pt>
                <c:pt idx="7">
                  <c:v>132</c:v>
                </c:pt>
                <c:pt idx="8">
                  <c:v>#N/A</c:v>
                </c:pt>
                <c:pt idx="9">
                  <c:v>#N/A</c:v>
                </c:pt>
                <c:pt idx="10">
                  <c:v>122</c:v>
                </c:pt>
                <c:pt idx="11">
                  <c:v>#N/A</c:v>
                </c:pt>
                <c:pt idx="12">
                  <c:v>#N/A</c:v>
                </c:pt>
                <c:pt idx="13">
                  <c:v>104</c:v>
                </c:pt>
                <c:pt idx="14">
                  <c:v>#N/A</c:v>
                </c:pt>
              </c:numCache>
            </c:numRef>
          </c:val>
          <c:smooth val="0"/>
          <c:extLst>
            <c:ext xmlns:c16="http://schemas.microsoft.com/office/drawing/2014/chart" uri="{C3380CC4-5D6E-409C-BE32-E72D297353CC}">
              <c16:uniqueId val="{00000008-D53B-48F1-B2D5-0F5CA7E3D4F8}"/>
            </c:ext>
          </c:extLst>
        </c:ser>
        <c:dLbls>
          <c:showLegendKey val="0"/>
          <c:showVal val="0"/>
          <c:showCatName val="0"/>
          <c:showSerName val="0"/>
          <c:showPercent val="0"/>
          <c:showBubbleSize val="0"/>
        </c:dLbls>
        <c:marker val="1"/>
        <c:smooth val="0"/>
        <c:axId val="107017344"/>
        <c:axId val="107019264"/>
      </c:lineChart>
      <c:catAx>
        <c:axId val="10701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019264"/>
        <c:crosses val="autoZero"/>
        <c:auto val="1"/>
        <c:lblAlgn val="ctr"/>
        <c:lblOffset val="100"/>
        <c:tickLblSkip val="1"/>
        <c:tickMarkSkip val="1"/>
        <c:noMultiLvlLbl val="0"/>
      </c:catAx>
      <c:valAx>
        <c:axId val="107019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01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3149</c:v>
                </c:pt>
                <c:pt idx="5">
                  <c:v>3048</c:v>
                </c:pt>
                <c:pt idx="8">
                  <c:v>3097</c:v>
                </c:pt>
                <c:pt idx="11">
                  <c:v>3103</c:v>
                </c:pt>
                <c:pt idx="14">
                  <c:v>3135</c:v>
                </c:pt>
              </c:numCache>
            </c:numRef>
          </c:val>
          <c:extLst>
            <c:ext xmlns:c16="http://schemas.microsoft.com/office/drawing/2014/chart" uri="{C3380CC4-5D6E-409C-BE32-E72D297353CC}">
              <c16:uniqueId val="{00000000-FE2F-43EC-9750-AECCAB8627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151</c:v>
                </c:pt>
                <c:pt idx="5">
                  <c:v>112</c:v>
                </c:pt>
                <c:pt idx="8">
                  <c:v>101</c:v>
                </c:pt>
                <c:pt idx="11">
                  <c:v>90</c:v>
                </c:pt>
                <c:pt idx="14">
                  <c:v>98</c:v>
                </c:pt>
              </c:numCache>
            </c:numRef>
          </c:val>
          <c:extLst>
            <c:ext xmlns:c16="http://schemas.microsoft.com/office/drawing/2014/chart" uri="{C3380CC4-5D6E-409C-BE32-E72D297353CC}">
              <c16:uniqueId val="{00000001-FE2F-43EC-9750-AECCAB8627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2767</c:v>
                </c:pt>
                <c:pt idx="5">
                  <c:v>2973</c:v>
                </c:pt>
                <c:pt idx="8">
                  <c:v>3136</c:v>
                </c:pt>
                <c:pt idx="11">
                  <c:v>3166</c:v>
                </c:pt>
                <c:pt idx="14">
                  <c:v>3120</c:v>
                </c:pt>
              </c:numCache>
            </c:numRef>
          </c:val>
          <c:extLst>
            <c:ext xmlns:c16="http://schemas.microsoft.com/office/drawing/2014/chart" uri="{C3380CC4-5D6E-409C-BE32-E72D297353CC}">
              <c16:uniqueId val="{00000002-FE2F-43EC-9750-AECCAB8627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E2F-43EC-9750-AECCAB8627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E2F-43EC-9750-AECCAB8627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E2F-43EC-9750-AECCAB8627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667</c:v>
                </c:pt>
                <c:pt idx="3">
                  <c:v>623</c:v>
                </c:pt>
                <c:pt idx="6">
                  <c:v>638</c:v>
                </c:pt>
                <c:pt idx="9">
                  <c:v>646</c:v>
                </c:pt>
                <c:pt idx="12">
                  <c:v>642</c:v>
                </c:pt>
              </c:numCache>
            </c:numRef>
          </c:val>
          <c:extLst>
            <c:ext xmlns:c16="http://schemas.microsoft.com/office/drawing/2014/chart" uri="{C3380CC4-5D6E-409C-BE32-E72D297353CC}">
              <c16:uniqueId val="{00000006-FE2F-43EC-9750-AECCAB8627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33</c:v>
                </c:pt>
              </c:numCache>
            </c:numRef>
          </c:val>
          <c:extLst>
            <c:ext xmlns:c16="http://schemas.microsoft.com/office/drawing/2014/chart" uri="{C3380CC4-5D6E-409C-BE32-E72D297353CC}">
              <c16:uniqueId val="{00000007-FE2F-43EC-9750-AECCAB8627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2303</c:v>
                </c:pt>
                <c:pt idx="3">
                  <c:v>2155</c:v>
                </c:pt>
                <c:pt idx="6">
                  <c:v>2021</c:v>
                </c:pt>
                <c:pt idx="9">
                  <c:v>1844</c:v>
                </c:pt>
                <c:pt idx="12">
                  <c:v>1658</c:v>
                </c:pt>
              </c:numCache>
            </c:numRef>
          </c:val>
          <c:extLst>
            <c:ext xmlns:c16="http://schemas.microsoft.com/office/drawing/2014/chart" uri="{C3380CC4-5D6E-409C-BE32-E72D297353CC}">
              <c16:uniqueId val="{00000008-FE2F-43EC-9750-AECCAB8627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E2F-43EC-9750-AECCAB8627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1923</c:v>
                </c:pt>
                <c:pt idx="3">
                  <c:v>1862</c:v>
                </c:pt>
                <c:pt idx="6">
                  <c:v>1930</c:v>
                </c:pt>
                <c:pt idx="9">
                  <c:v>2122</c:v>
                </c:pt>
                <c:pt idx="12">
                  <c:v>2182</c:v>
                </c:pt>
              </c:numCache>
            </c:numRef>
          </c:val>
          <c:extLst>
            <c:ext xmlns:c16="http://schemas.microsoft.com/office/drawing/2014/chart" uri="{C3380CC4-5D6E-409C-BE32-E72D297353CC}">
              <c16:uniqueId val="{0000000A-FE2F-43EC-9750-AECCAB8627DC}"/>
            </c:ext>
          </c:extLst>
        </c:ser>
        <c:dLbls>
          <c:showLegendKey val="0"/>
          <c:showVal val="0"/>
          <c:showCatName val="0"/>
          <c:showSerName val="0"/>
          <c:showPercent val="0"/>
          <c:showBubbleSize val="0"/>
        </c:dLbls>
        <c:gapWidth val="100"/>
        <c:overlap val="100"/>
        <c:axId val="138043776"/>
        <c:axId val="138045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E2F-43EC-9750-AECCAB8627DC}"/>
            </c:ext>
          </c:extLst>
        </c:ser>
        <c:dLbls>
          <c:showLegendKey val="0"/>
          <c:showVal val="0"/>
          <c:showCatName val="0"/>
          <c:showSerName val="0"/>
          <c:showPercent val="0"/>
          <c:showBubbleSize val="0"/>
        </c:dLbls>
        <c:marker val="1"/>
        <c:smooth val="0"/>
        <c:axId val="138043776"/>
        <c:axId val="138045696"/>
      </c:lineChart>
      <c:catAx>
        <c:axId val="13804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045696"/>
        <c:crosses val="autoZero"/>
        <c:auto val="1"/>
        <c:lblAlgn val="ctr"/>
        <c:lblOffset val="100"/>
        <c:tickLblSkip val="1"/>
        <c:tickMarkSkip val="1"/>
        <c:noMultiLvlLbl val="0"/>
      </c:catAx>
      <c:valAx>
        <c:axId val="138045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04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1122</c:v>
                </c:pt>
                <c:pt idx="1">
                  <c:v>1230</c:v>
                </c:pt>
                <c:pt idx="2">
                  <c:v>1238</c:v>
                </c:pt>
              </c:numCache>
            </c:numRef>
          </c:val>
          <c:extLst>
            <c:ext xmlns:c16="http://schemas.microsoft.com/office/drawing/2014/chart" uri="{C3380CC4-5D6E-409C-BE32-E72D297353CC}">
              <c16:uniqueId val="{00000000-E663-4129-9C9B-4D93D5DC55D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954</c:v>
                </c:pt>
                <c:pt idx="1">
                  <c:v>958</c:v>
                </c:pt>
                <c:pt idx="2">
                  <c:v>961</c:v>
                </c:pt>
              </c:numCache>
            </c:numRef>
          </c:val>
          <c:extLst>
            <c:ext xmlns:c16="http://schemas.microsoft.com/office/drawing/2014/chart" uri="{C3380CC4-5D6E-409C-BE32-E72D297353CC}">
              <c16:uniqueId val="{00000001-E663-4129-9C9B-4D93D5DC55D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864</c:v>
                </c:pt>
                <c:pt idx="1">
                  <c:v>821</c:v>
                </c:pt>
                <c:pt idx="2">
                  <c:v>766</c:v>
                </c:pt>
              </c:numCache>
            </c:numRef>
          </c:val>
          <c:extLst>
            <c:ext xmlns:c16="http://schemas.microsoft.com/office/drawing/2014/chart" uri="{C3380CC4-5D6E-409C-BE32-E72D297353CC}">
              <c16:uniqueId val="{00000002-E663-4129-9C9B-4D93D5DC55DA}"/>
            </c:ext>
          </c:extLst>
        </c:ser>
        <c:dLbls>
          <c:showLegendKey val="0"/>
          <c:showVal val="0"/>
          <c:showCatName val="0"/>
          <c:showSerName val="0"/>
          <c:showPercent val="0"/>
          <c:showBubbleSize val="0"/>
        </c:dLbls>
        <c:gapWidth val="120"/>
        <c:overlap val="100"/>
        <c:axId val="138536832"/>
        <c:axId val="138538368"/>
      </c:barChart>
      <c:catAx>
        <c:axId val="13853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8538368"/>
        <c:crosses val="autoZero"/>
        <c:auto val="1"/>
        <c:lblAlgn val="ctr"/>
        <c:lblOffset val="100"/>
        <c:tickLblSkip val="1"/>
        <c:tickMarkSkip val="1"/>
        <c:noMultiLvlLbl val="0"/>
      </c:catAx>
      <c:valAx>
        <c:axId val="1385383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853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{40D4078B-CECF-42FD-9C77-60972EEB0708}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F3B-4764-8DE1-AE014E8338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{73583540-95F8-40E4-8C17-2E2EE3A99FE9}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3B-4764-8DE1-AE014E8338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{72FBB99B-1F43-4749-BC72-8A123D7537A3}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3B-4764-8DE1-AE014E8338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{8DF6179F-37FE-445B-8853-77CEBD6D1493}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3B-4764-8DE1-AE014E8338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{345A8F1B-4F31-48EA-BC00-D44F31FA0275}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3B-4764-8DE1-AE014E83383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{FB749D4D-95AB-48F8-A6A0-4EA31DA93F08}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F3B-4764-8DE1-AE014E83383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{9ECAEDD6-15CF-4889-AB9F-CFA0FC133C59}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F3B-4764-8DE1-AE014E83383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{2AE5F15E-4889-4F4C-B0B2-5506E5844BA2}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F3B-4764-8DE1-AE014E83383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{175B9046-E37B-4255-AA88-CB5D0B7979D6}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F3B-4764-8DE1-AE014E8338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57.6</c:v>
                </c:pt>
                <c:pt idx="24">
                  <c:v>59.8</c:v>
                </c:pt>
                <c:pt idx="32">
                  <c:v>60.6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F3B-4764-8DE1-AE014E83383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{B5EAE5A9-D53C-40B0-B07E-B1A009422B23}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F3B-4764-8DE1-AE014E83383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{FCEE9FD1-206F-40E9-9D9C-FEFD8FFA46C0}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3B-4764-8DE1-AE014E8338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{F588446B-380C-4E7B-9562-2B94E434D193}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3B-4764-8DE1-AE014E8338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{D4F257AA-1A44-49E4-A48A-AF8A8C5EAD9E}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3B-4764-8DE1-AE014E8338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{132EDFBC-ED5C-4B77-AE40-BDE8D2743452}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3B-4764-8DE1-AE014E83383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{781AA8BD-6AD3-4256-B719-91B516CC8B54}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F3B-4764-8DE1-AE014E83383F}"/>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{FF522546-DC09-48E3-9656-205E216F9FCD}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F3B-4764-8DE1-AE014E83383F}"/>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{0C26AE67-FCDD-4058-84E7-D2979DA45FEF}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F3B-4764-8DE1-AE014E83383F}"/>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{DFED5AB1-5125-4BDD-BCE9-4A0A14723AAC}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F3B-4764-8DE1-AE014E8338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56.3</c:v>
                </c:pt>
                <c:pt idx="32">
                  <c:v>56.7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4F3B-4764-8DE1-AE014E83383F}"/>
            </c:ext>
          </c:extLst>
        </c:ser>
        <c:dLbls>
          <c:showLegendKey val="0"/>
          <c:showVal val="1"/>
          <c:showCatName val="0"/>
          <c:showSerName val="0"/>
          <c:showPercent val="0"/>
          <c:showBubbleSize val="0"/>
        </c:dLbls>
        <c:axId val="46179840"/>
        <c:axId val="46181760"/>
      </c:scatterChart>
      <c:valAx>
        <c:axId val="46179840"/>
        <c:scaling>
          <c:orientation val="minMax"/>
          <c:max val="56.800000000000004"/>
          <c:min val="5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{1EED9F5D-911B-4E13-99B2-BFB98BE99DE1}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CCE-4D5C-9957-98BE3A9431E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{47CE0B9D-4277-46A9-BCFC-65EBC129EC48}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CE-4D5C-9957-98BE3A9431E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{95AD8EA6-92A8-4DEF-95F3-3DA8EBF33E37}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CE-4D5C-9957-98BE3A9431E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{B0023FC2-9B6B-48C1-9047-2FFC773A03CA}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CE-4D5C-9957-98BE3A9431E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{07829EE6-A421-4F02-9BC2-EEBE20E7D531}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CE-4D5C-9957-98BE3A9431E2}"/>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{83BB5D5B-2A07-4FDE-A7DB-011BD01956C8}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CCE-4D5C-9957-98BE3A9431E2}"/>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{D6869966-CED8-47A7-845E-0D1B4E86BA37}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CCE-4D5C-9957-98BE3A9431E2}"/>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{EAD91014-DF68-40B9-863C-06D01C230C6F}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CCE-4D5C-9957-98BE3A9431E2}"/>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{2DA78617-496C-4677-B6D8-2E08E07ABC4F}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CCE-4D5C-9957-98BE3A9431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10.8</c:v>
                </c:pt>
                <c:pt idx="16">
                  <c:v>9.4</c:v>
                </c:pt>
                <c:pt idx="24">
                  <c:v>8.4</c:v>
                </c:pt>
                <c:pt idx="32">
                  <c:v>7.5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CCE-4D5C-9957-98BE3A9431E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{0F3DB26F-9058-4955-A5FE-9A2621DDAD41}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CCE-4D5C-9957-98BE3A9431E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{777CFF9A-E716-4BE6-BDFE-5BC5FE42F1D2}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CE-4D5C-9957-98BE3A9431E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{DB6F2B5F-2DAC-4BE3-98CE-45CB71296EB8}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CE-4D5C-9957-98BE3A9431E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{4F3256C2-5EC7-4C9B-B342-20013670D847}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CE-4D5C-9957-98BE3A9431E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{FB918087-D388-4A03-AD94-5F00FD08D721}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CE-4D5C-9957-98BE3A9431E2}"/>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{E612BD80-4700-4365-8A35-57BE1ABD464A}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CCE-4D5C-9957-98BE3A9431E2}"/>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{2261AC84-BE26-487D-9D0B-4210E025E474}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CCE-4D5C-9957-98BE3A9431E2}"/>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{0CA7500D-F82C-4CDE-A585-3A44241799C4}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CCE-4D5C-9957-98BE3A9431E2}"/>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{DA8C0335-DBA1-4D48-8749-8BF4711D2F04}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CCE-4D5C-9957-98BE3A9431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6.9</c:v>
                </c:pt>
                <c:pt idx="16">
                  <c:v>7.2</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CCE-4D5C-9957-98BE3A9431E2}"/>
            </c:ext>
          </c:extLst>
        </c:ser>
        <c:dLbls>
          <c:showLegendKey val="0"/>
          <c:showVal val="1"/>
          <c:showCatName val="0"/>
          <c:showSerName val="0"/>
          <c:showPercent val="0"/>
          <c:showBubbleSize val="0"/>
        </c:dLbls>
        <c:axId val="84219776"/>
        <c:axId val="84234240"/>
      </c:scatterChart>
      <c:valAx>
        <c:axId val="84219776"/>
        <c:scaling>
          <c:orientation val="minMax"/>
          <c:max val="8"/>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地方債償還額のピークは過ぎており、元利償還金は減少傾向にある。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また、公営企業会計においても起債残高が減少しており、元利償還に対する繰入金も減少している。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年度にかけて大型事業を実施したことから、平成</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年度から一時的に上昇することが懸念されるが、地方債の新規借入の抑制に努め、財政の健全化に取り組んでいく。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一般会計及び公営企業会計ともに公債費のピークは過ぎており、起債残高は年々減少している。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また、充当可能な財源としての基金を積み立てており、将来負担率は減少している。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今後も地方債借入の抑制や繰上償還、適正な定員管理を実施することで、将来負担比率の減少を図っていく。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長野県小川村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・財政調整基金及び減債基金については、運用利回り（利息）による増である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・中央拠点施設建設事業に伴い「公共施設新改築基金」を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・基金の使途の明確化を図るために、財政調整基金を取り崩して個々の特定目的基金に積み立てていくこと等を検討したい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・公共施設新改築基金：学校、厚生福祉施設、公民館、役場庁舎等公共施設の新改築に要する財源に充当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・地域振興基金：住民福祉の増進、快適な生活環境の形成等を図るための財源に充当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・地域福祉基金：長寿社会における福祉需要の増大及び多様化に対応した事業の推進を図るための財源に充当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・公共施設新改築資金：中央拠点施設建設事業（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・公共施設新改築基金：老朽化した国保直営診療所及び保健センターを新築するため、同基金を活用予定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・教育施設整備基金：学校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事業に伴い、同基金を取崩予定（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・債券の運用利回り（利息）による増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億円程度まで増加（利息の増）するものの、中長期的（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年度目途）には減少していく見込み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・新規積立は行わない予定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・債券の運用利回り（利息）による増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億円程度まで増加（利息の増）するものの、中長期的（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年度目途）には減少していく見込み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・新規積立は行わない予定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B1D30E8-1AAF-4D33-93AE-084AA67549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A56C2C9-E664-4A35-B866-4DDD458352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770EBA54-B0D5-4F1D-B823-306C52F175F2}"/>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571E76F-1BF0-40B7-A672-FA6B9E8FDA9A}"/>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E59EB64C-58AA-487E-B36A-B57C492AB87B}"/>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547F3FA-7A21-44E4-975E-F2C27D1B9F59}"/>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6D0B2298-35A1-4B6C-82D5-77371925EE3B}"/>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2B734B4A-D5E3-4ACD-A8B0-D0A52FDBF925}"/>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7A30199-FD3D-4A78-AF1C-FB97557B2C8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E2E37807-9242-49F3-A200-384C5879B54B}"/>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6343960D-EE37-4580-BD1E-A9C8C049566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3F0F2C1-9EAE-4E47-8DF0-6DDCCC1B7C6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B3C88FE1-BB07-46C3-BCE0-63F90EDCE16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BDF726E1-38D8-4A2A-948D-ADEE267E4C6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2B5E0855-7DEA-4D86-B5C8-7D24A656720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67564770-074B-4ABF-86E3-8200EC04D43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21BE9BF-4AD9-4692-A46A-9C6F18A597B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7B0637ED-F076-42E6-9C7D-80BF87AC3A8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A2BCD86E-23E5-4667-97D8-FBE010C8585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4513C906-5F2B-4226-ACAB-E1CA2309FDD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2,607
2,596
58.11
3,264,767
2,984,009
260,072
1,837,399
2,182,122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BCECDA5-3650-4CF6-ABEF-C044D337382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41C7FE45-6592-4909-BB1F-F3A88F971CB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4117933F-A4B7-4686-B1E4-6267324247B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8ECFE0B5-B8BA-4206-B016-D31ED17A048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37B7D56E-11B2-4CD0-A543-0E912A9A7C2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32D5C4ED-0903-4B59-9BE5-53BAFC8CE7D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42D8D0E8-D467-40CB-95EB-C7005A70650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B928FB86-D493-439D-9F7E-16A28D503A8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80275411-AA06-4801-85DC-E665D46BCE0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3E99F0DE-207C-47FE-BAA8-3B534983421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47A730BB-270D-41C1-B9CF-D7B96D8E2A3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49DBDA0C-2C4B-4B0B-92C0-0B1C3A009D0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AB67FF81-E3F0-4B46-B015-DE633B90F45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2B510567-BBB3-41C6-8A73-F78D4C8CCC3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586A72C6-AE79-4E6F-88BE-E708216827D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C125734D-B63E-48EF-8088-BDA17F915A6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40C3CB5B-48A4-43C1-8D98-A5CD795CD36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4D82E5AE-B73D-4246-B42F-386D8E01BD4B}"/>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id="{7CD6BBF1-DC69-4BA6-BB0F-58EA6FDB4114}"/>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2CCFCEF7-316E-487E-9AD5-6F2C3263BDDD}"/>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id="{2D1E9D9A-39CD-4C9B-915E-64C48CA16E56}"/>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3177308D-34B2-4CAA-B8B8-DA3C6BAF481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CDCC9E33-8AF9-418D-BDF5-AC29EACF912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B94ED63-68F4-42D8-9AF6-9F5C2A8BCB8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BC5B10E-3F89-4D75-98C7-53BF44E8734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802877EF-2ADD-4933-B332-AE45D8845C0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11818105-30AD-44E8-826F-9E890402BD6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5D466D13-EF5B-4C0E-8317-1F3C081FFE2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2D653468-7EDF-4A95-901B-EE243C34D73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2080FD07-AD1E-4844-94B6-1053CFBE204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F5374EF7-A348-4411-9FF1-43E0E702311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75EE380D-1FA6-4111-B00C-30B18937EEB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6253D08F-1610-4D33-8BDA-459F302A50E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D637507E-C17D-4852-BB35-1F03FEC5F85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本村では、平成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a:t>
          </a:r>
          <a:r>
            <a:rPr kumimoji="1" lang="en-US" altLang="ja-JP" sz="1100">
              <a:latin typeface="ＭＳ Ｐゴシック" panose="020B0600070205080204" pitchFamily="50" charset="-128"/>
              <a:ea typeface="ＭＳ Ｐゴシック" panose="020B0600070205080204" pitchFamily="50" charset="-128"/>
            </a:rPr>
            <a:t>14.4</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く。有形固定資産減価償却率については、上昇傾向にあるものの、類似団体と比較すると、その伸びは緩やかであり、これまでの取組の効果が表れていると考えられる。</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CB2F9E63-7EC4-4B33-975F-D1BCB0346B1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61DDB689-143E-4AE1-A47E-6BFCDBFD9DF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CE3D1648-504B-43A0-8537-9D1D1FA76AF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3ABA6CAF-B4F7-442C-A07C-679B3AA5240C}"/>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a16="http://schemas.microsoft.com/office/drawing/2014/main" id="{73FF7DF5-E6AB-4765-9869-6623D03BF29C}"/>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7069465B-201E-4E91-BF5D-BB0D72CE6784}"/>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CF621E55-0633-4D16-AF6C-A5DB428E264D}"/>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44F3F588-EE39-48D9-B136-4DA1546C79E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AC06B12A-35BB-4952-BBA2-A6446E3B6FF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9D357D49-75A9-489D-BC3C-4D5EB28D0A56}"/>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B62375F9-7350-47D0-AA5F-6740E43D8A3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87A8A23A-1C8A-4B46-ABBE-97E848F4D587}"/>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a:extLst>
            <a:ext uri="{FF2B5EF4-FFF2-40B4-BE49-F238E27FC236}">
              <a16:creationId xmlns:a16="http://schemas.microsoft.com/office/drawing/2014/main" id="{96714159-001C-4C7C-B861-F7E3D6857277}"/>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60FD03C3-0432-4641-B058-11437E35DEB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EC9CD3A1-4184-4A96-BF1B-BB302A9766F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C76D1928-C42E-451D-9110-EE897941A54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2" name="直線コネクタ 71">
          <a:extLst>
            <a:ext uri="{FF2B5EF4-FFF2-40B4-BE49-F238E27FC236}">
              <a16:creationId xmlns:a16="http://schemas.microsoft.com/office/drawing/2014/main" id="{7E47FFBE-0EA5-4F88-A924-3FC9443248C0}"/>
            </a:ext>
          </a:extLst>
        </xdr:cNvPr>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3" name="有形固定資産減価償却率最小値テキスト">
          <a:extLst>
            <a:ext uri="{FF2B5EF4-FFF2-40B4-BE49-F238E27FC236}">
              <a16:creationId xmlns:a16="http://schemas.microsoft.com/office/drawing/2014/main" id="{A3B21B1A-5FFB-4CDE-BBE4-B9F3CA3D6896}"/>
            </a:ext>
          </a:extLst>
        </xdr:cNvPr>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4" name="直線コネクタ 73">
          <a:extLst>
            <a:ext uri="{FF2B5EF4-FFF2-40B4-BE49-F238E27FC236}">
              <a16:creationId xmlns:a16="http://schemas.microsoft.com/office/drawing/2014/main" id="{D5D43DD7-E7D0-4BD5-AF3C-A7316057E674}"/>
            </a:ext>
          </a:extLst>
        </xdr:cNvPr>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5" name="有形固定資産減価償却率最大値テキスト">
          <a:extLst>
            <a:ext uri="{FF2B5EF4-FFF2-40B4-BE49-F238E27FC236}">
              <a16:creationId xmlns:a16="http://schemas.microsoft.com/office/drawing/2014/main" id="{5A53EB19-010B-4087-B58B-0171AC77E851}"/>
            </a:ext>
          </a:extLst>
        </xdr:cNvPr>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6" name="直線コネクタ 75">
          <a:extLst>
            <a:ext uri="{FF2B5EF4-FFF2-40B4-BE49-F238E27FC236}">
              <a16:creationId xmlns:a16="http://schemas.microsoft.com/office/drawing/2014/main" id="{39CDF355-4B6F-4408-8055-FB4B171A8FD0}"/>
            </a:ext>
          </a:extLst>
        </xdr:cNvPr>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7" name="有形固定資産減価償却率平均値テキスト">
          <a:extLst>
            <a:ext uri="{FF2B5EF4-FFF2-40B4-BE49-F238E27FC236}">
              <a16:creationId xmlns:a16="http://schemas.microsoft.com/office/drawing/2014/main" id="{507329E8-309D-4071-93F9-719CF1DAA550}"/>
            </a:ext>
          </a:extLst>
        </xdr:cNvPr>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8" name="フローチャート: 判断 77">
          <a:extLst>
            <a:ext uri="{FF2B5EF4-FFF2-40B4-BE49-F238E27FC236}">
              <a16:creationId xmlns:a16="http://schemas.microsoft.com/office/drawing/2014/main" id="{F3EB82E1-A9BD-47E6-8F3A-77F127C922F5}"/>
            </a:ext>
          </a:extLst>
        </xdr:cNvPr>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9" name="フローチャート: 判断 78">
          <a:extLst>
            <a:ext uri="{FF2B5EF4-FFF2-40B4-BE49-F238E27FC236}">
              <a16:creationId xmlns:a16="http://schemas.microsoft.com/office/drawing/2014/main" id="{734CAE2D-E7C1-4BD3-9339-71B13BC848B0}"/>
            </a:ext>
          </a:extLst>
        </xdr:cNvPr>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29422</xdr:rowOff>
    </xdr:from>
    <xdr:to>
      <xdr:col>15</xdr:col>
      <xdr:colOff>187325</xdr:colOff>
      <xdr:row>29</xdr:row>
      <xdr:rowOff>131022</xdr:rowOff>
    </xdr:to>
    <xdr:sp macro="" textlink="">
      <xdr:nvSpPr>
        <xdr:cNvPr id="80" name="フローチャート: 判断 79">
          <a:extLst>
            <a:ext uri="{FF2B5EF4-FFF2-40B4-BE49-F238E27FC236}">
              <a16:creationId xmlns:a16="http://schemas.microsoft.com/office/drawing/2014/main" id="{D3CD42D2-39DC-4DB3-AEA1-24D390E18CE2}"/>
            </a:ext>
          </a:extLst>
        </xdr:cNvPr>
        <xdr:cNvSpPr/>
      </xdr:nvSpPr>
      <xdr:spPr>
        <a:xfrm>
          <a:off x="3238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F3F86966-4C84-465E-8EDA-926A112C563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9F23204-FB7B-47FF-97ED-048271CDB4B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D7B7D51A-3268-4E37-89AC-1A24A704F6E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AF30A3EF-045B-481D-A250-51184C6FBE6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860A4D34-3FC0-471E-87F3-C11244EE0D5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28152</xdr:rowOff>
    </xdr:from>
    <xdr:to>
      <xdr:col>23</xdr:col>
      <xdr:colOff>136525</xdr:colOff>
      <xdr:row>28</xdr:row>
      <xdr:rowOff>129752</xdr:rowOff>
    </xdr:to>
    <xdr:sp macro="" textlink="">
      <xdr:nvSpPr>
        <xdr:cNvPr id="86" name="楕円 85">
          <a:extLst>
            <a:ext uri="{FF2B5EF4-FFF2-40B4-BE49-F238E27FC236}">
              <a16:creationId xmlns:a16="http://schemas.microsoft.com/office/drawing/2014/main" id="{3C37FFD4-C4DE-4989-B102-CD729DA9C9BC}"/>
            </a:ext>
          </a:extLst>
        </xdr:cNvPr>
        <xdr:cNvSpPr/>
      </xdr:nvSpPr>
      <xdr:spPr>
        <a:xfrm>
          <a:off x="4711700" y="56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51029</xdr:rowOff>
    </xdr:from>
    <xdr:ext cx="405111" cy="259045"/>
    <xdr:sp macro="" textlink="">
      <xdr:nvSpPr>
        <xdr:cNvPr id="87" name="有形固定資産減価償却率該当値テキスト">
          <a:extLst>
            <a:ext uri="{FF2B5EF4-FFF2-40B4-BE49-F238E27FC236}">
              <a16:creationId xmlns:a16="http://schemas.microsoft.com/office/drawing/2014/main" id="{38E42F9F-4C67-4ED8-91C1-6DBEB6A83C19}"/>
            </a:ext>
          </a:extLst>
        </xdr:cNvPr>
        <xdr:cNvSpPr txBox="1"/>
      </xdr:nvSpPr>
      <xdr:spPr>
        <a:xfrm>
          <a:off x="4813300" y="545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56938</xdr:rowOff>
    </xdr:from>
    <xdr:to>
      <xdr:col>19</xdr:col>
      <xdr:colOff>187325</xdr:colOff>
      <xdr:row>28</xdr:row>
      <xdr:rowOff>158538</xdr:rowOff>
    </xdr:to>
    <xdr:sp macro="" textlink="">
      <xdr:nvSpPr>
        <xdr:cNvPr id="88" name="楕円 87">
          <a:extLst>
            <a:ext uri="{FF2B5EF4-FFF2-40B4-BE49-F238E27FC236}">
              <a16:creationId xmlns:a16="http://schemas.microsoft.com/office/drawing/2014/main" id="{9ED2DFA0-476A-4CB2-A267-31B9A04AC5ED}"/>
            </a:ext>
          </a:extLst>
        </xdr:cNvPr>
        <xdr:cNvSpPr/>
      </xdr:nvSpPr>
      <xdr:spPr>
        <a:xfrm>
          <a:off x="4000500" y="56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78952</xdr:rowOff>
    </xdr:from>
    <xdr:to>
      <xdr:col>23</xdr:col>
      <xdr:colOff>85725</xdr:colOff>
      <xdr:row>28</xdr:row>
      <xdr:rowOff>107738</xdr:rowOff>
    </xdr:to>
    <xdr:cxnSp macro="">
      <xdr:nvCxnSpPr>
        <xdr:cNvPr id="89" name="直線コネクタ 88">
          <a:extLst>
            <a:ext uri="{FF2B5EF4-FFF2-40B4-BE49-F238E27FC236}">
              <a16:creationId xmlns:a16="http://schemas.microsoft.com/office/drawing/2014/main" id="{ADDEB25B-B787-4F27-9FDD-FAD347DCB881}"/>
            </a:ext>
          </a:extLst>
        </xdr:cNvPr>
        <xdr:cNvCxnSpPr/>
      </xdr:nvCxnSpPr>
      <xdr:spPr>
        <a:xfrm flipV="1">
          <a:off x="4051300" y="5651077"/>
          <a:ext cx="7112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136102</xdr:rowOff>
    </xdr:from>
    <xdr:to>
      <xdr:col>15</xdr:col>
      <xdr:colOff>187325</xdr:colOff>
      <xdr:row>29</xdr:row>
      <xdr:rowOff>66252</xdr:rowOff>
    </xdr:to>
    <xdr:sp macro="" textlink="">
      <xdr:nvSpPr>
        <xdr:cNvPr id="90" name="楕円 89">
          <a:extLst>
            <a:ext uri="{FF2B5EF4-FFF2-40B4-BE49-F238E27FC236}">
              <a16:creationId xmlns:a16="http://schemas.microsoft.com/office/drawing/2014/main" id="{5F2BE1D6-6F78-4C4D-AC18-1F5562D554FE}"/>
            </a:ext>
          </a:extLst>
        </xdr:cNvPr>
        <xdr:cNvSpPr/>
      </xdr:nvSpPr>
      <xdr:spPr>
        <a:xfrm>
          <a:off x="3238500" y="570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107738</xdr:rowOff>
    </xdr:from>
    <xdr:to>
      <xdr:col>19</xdr:col>
      <xdr:colOff>136525</xdr:colOff>
      <xdr:row>29</xdr:row>
      <xdr:rowOff>15452</xdr:rowOff>
    </xdr:to>
    <xdr:cxnSp macro="">
      <xdr:nvCxnSpPr>
        <xdr:cNvPr id="91" name="直線コネクタ 90">
          <a:extLst>
            <a:ext uri="{FF2B5EF4-FFF2-40B4-BE49-F238E27FC236}">
              <a16:creationId xmlns:a16="http://schemas.microsoft.com/office/drawing/2014/main" id="{26C429CD-78AE-423A-A96A-4813E3DC2FB0}"/>
            </a:ext>
          </a:extLst>
        </xdr:cNvPr>
        <xdr:cNvCxnSpPr/>
      </xdr:nvCxnSpPr>
      <xdr:spPr>
        <a:xfrm flipV="1">
          <a:off x="3289300" y="5679863"/>
          <a:ext cx="762000" cy="7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92" name="n_1aveValue有形固定資産減価償却率">
          <a:extLst>
            <a:ext uri="{FF2B5EF4-FFF2-40B4-BE49-F238E27FC236}">
              <a16:creationId xmlns:a16="http://schemas.microsoft.com/office/drawing/2014/main" id="{1691B30D-C1EA-4599-9744-7BED00BD13D7}"/>
            </a:ext>
          </a:extLst>
        </xdr:cNvPr>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122149</xdr:rowOff>
    </xdr:from>
    <xdr:ext cx="405111" cy="259045"/>
    <xdr:sp macro="" textlink="">
      <xdr:nvSpPr>
        <xdr:cNvPr id="93" name="n_2aveValue有形固定資産減価償却率">
          <a:extLst>
            <a:ext uri="{FF2B5EF4-FFF2-40B4-BE49-F238E27FC236}">
              <a16:creationId xmlns:a16="http://schemas.microsoft.com/office/drawing/2014/main" id="{5012CE94-68F1-4930-9BBA-D6E35914226F}"/>
            </a:ext>
          </a:extLst>
        </xdr:cNvPr>
        <xdr:cNvSpPr txBox="1"/>
      </xdr:nvSpPr>
      <xdr:spPr>
        <a:xfrm>
          <a:off x="3086744" y="586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3615</xdr:rowOff>
    </xdr:from>
    <xdr:ext cx="405111" cy="259045"/>
    <xdr:sp macro="" textlink="">
      <xdr:nvSpPr>
        <xdr:cNvPr id="94" name="n_1mainValue有形固定資産減価償却率">
          <a:extLst>
            <a:ext uri="{FF2B5EF4-FFF2-40B4-BE49-F238E27FC236}">
              <a16:creationId xmlns:a16="http://schemas.microsoft.com/office/drawing/2014/main" id="{0BACB72E-F9A9-4D2A-AA0D-970C0A2741CE}"/>
            </a:ext>
          </a:extLst>
        </xdr:cNvPr>
        <xdr:cNvSpPr txBox="1"/>
      </xdr:nvSpPr>
      <xdr:spPr>
        <a:xfrm>
          <a:off x="3836044" y="540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82779</xdr:rowOff>
    </xdr:from>
    <xdr:ext cx="405111" cy="259045"/>
    <xdr:sp macro="" textlink="">
      <xdr:nvSpPr>
        <xdr:cNvPr id="95" name="n_2mainValue有形固定資産減価償却率">
          <a:extLst>
            <a:ext uri="{FF2B5EF4-FFF2-40B4-BE49-F238E27FC236}">
              <a16:creationId xmlns:a16="http://schemas.microsoft.com/office/drawing/2014/main" id="{085A30BB-4418-4B71-8445-3BEC13E19CA5}"/>
            </a:ext>
          </a:extLst>
        </xdr:cNvPr>
        <xdr:cNvSpPr txBox="1"/>
      </xdr:nvSpPr>
      <xdr:spPr>
        <a:xfrm>
          <a:off x="3086744" y="5483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5771E0DF-5E97-4B12-9D6E-B59800B4FCB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a:extLst>
            <a:ext uri="{FF2B5EF4-FFF2-40B4-BE49-F238E27FC236}">
              <a16:creationId xmlns:a16="http://schemas.microsoft.com/office/drawing/2014/main" id="{65065DAD-EA70-4C77-86FB-467C69EA16D5}"/>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a:extLst>
            <a:ext uri="{FF2B5EF4-FFF2-40B4-BE49-F238E27FC236}">
              <a16:creationId xmlns:a16="http://schemas.microsoft.com/office/drawing/2014/main" id="{622CE0F2-F41A-4E80-9735-4F772FEA372E}"/>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DD10F3C7-79F4-48B0-9769-D36EA169D6D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5B4EB83C-D1C9-46C1-AAC1-6EE7EED356D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9522CCA7-4299-4C53-ADE9-A8BB0D74F26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6DDDAC75-C395-4806-9F2D-6E3A3E39C06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9BD2AD9-B532-4D6E-A633-FDB6527ACE3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74964F6-95CD-461D-9494-BCB38BE2392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21448025-8606-4A61-A93A-0315E751079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6C1BB64-E7AF-45B5-8183-D4FD4CDF30C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B501C3B3-1731-4516-85D7-88B34A30142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428F0B50-3EE4-4839-8E35-30828B73E1B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本村の債務償還可能年数は、村債残高が減少していること等により、類似団体と比較して、同程度の水準である。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今後は、将来負担の抑制とともに、更なる構造改革の推進により、毎年度の収支状況を改善していくことが必要である。</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B55F7869-2D9E-4963-9F41-790BE46B97E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C0AF9749-B4E2-492A-9F4B-A1552CFB0D7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F3265F72-EF06-4F41-8A39-280779125BF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a:extLst>
            <a:ext uri="{FF2B5EF4-FFF2-40B4-BE49-F238E27FC236}">
              <a16:creationId xmlns:a16="http://schemas.microsoft.com/office/drawing/2014/main" id="{5DC42F9B-2BD0-4410-B4C7-DFE4FE64420F}"/>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AC654529-A5F7-4C96-9159-D79A1DBF8C44}"/>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a:extLst>
            <a:ext uri="{FF2B5EF4-FFF2-40B4-BE49-F238E27FC236}">
              <a16:creationId xmlns:a16="http://schemas.microsoft.com/office/drawing/2014/main" id="{66DA5C15-CD18-4414-9FEF-A5A8FF01D701}"/>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94070452-A5CF-4489-B57C-D6AA67D79182}"/>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a:extLst>
            <a:ext uri="{FF2B5EF4-FFF2-40B4-BE49-F238E27FC236}">
              <a16:creationId xmlns:a16="http://schemas.microsoft.com/office/drawing/2014/main" id="{A8FE4598-1276-4259-91C3-9FE1BB958734}"/>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DFB71408-F50A-4755-AB63-6F7FF36311B5}"/>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a:extLst>
            <a:ext uri="{FF2B5EF4-FFF2-40B4-BE49-F238E27FC236}">
              <a16:creationId xmlns:a16="http://schemas.microsoft.com/office/drawing/2014/main" id="{94D98B4A-C18D-4046-B31B-DF9677D8581B}"/>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425C9F9E-AA46-4E73-AC93-F8E783C1E851}"/>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20" name="テキスト ボックス 119">
          <a:extLst>
            <a:ext uri="{FF2B5EF4-FFF2-40B4-BE49-F238E27FC236}">
              <a16:creationId xmlns:a16="http://schemas.microsoft.com/office/drawing/2014/main" id="{8B3C5C04-59CE-47DD-95E0-4EF6B494A246}"/>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72101DDA-40AC-4CDB-9951-0F73F7515BBC}"/>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a:extLst>
            <a:ext uri="{FF2B5EF4-FFF2-40B4-BE49-F238E27FC236}">
              <a16:creationId xmlns:a16="http://schemas.microsoft.com/office/drawing/2014/main" id="{DC9A6C46-1950-4B5C-8705-48CB4B9A2C18}"/>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80FCBEFC-2F97-4A46-A573-E7B82A57BFD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a:extLst>
            <a:ext uri="{FF2B5EF4-FFF2-40B4-BE49-F238E27FC236}">
              <a16:creationId xmlns:a16="http://schemas.microsoft.com/office/drawing/2014/main" id="{C476A5ED-785E-4231-B871-7C5037A49C8B}"/>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a:extLst>
            <a:ext uri="{FF2B5EF4-FFF2-40B4-BE49-F238E27FC236}">
              <a16:creationId xmlns:a16="http://schemas.microsoft.com/office/drawing/2014/main" id="{BBE3A73A-65C4-4067-BCA9-A09EE31C686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6" name="直線コネクタ 125">
          <a:extLst>
            <a:ext uri="{FF2B5EF4-FFF2-40B4-BE49-F238E27FC236}">
              <a16:creationId xmlns:a16="http://schemas.microsoft.com/office/drawing/2014/main" id="{0226BD31-E502-48B2-BBB1-F2038FDC3306}"/>
            </a:ext>
          </a:extLst>
        </xdr:cNvPr>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a:extLst>
            <a:ext uri="{FF2B5EF4-FFF2-40B4-BE49-F238E27FC236}">
              <a16:creationId xmlns:a16="http://schemas.microsoft.com/office/drawing/2014/main" id="{825B7B78-1191-4FD1-B8FB-D4FDBEF6ECDF}"/>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a:extLst>
            <a:ext uri="{FF2B5EF4-FFF2-40B4-BE49-F238E27FC236}">
              <a16:creationId xmlns:a16="http://schemas.microsoft.com/office/drawing/2014/main" id="{0240CF24-A0D0-4925-8945-31AF99187254}"/>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9" name="債務償還可能年数最大値テキスト">
          <a:extLst>
            <a:ext uri="{FF2B5EF4-FFF2-40B4-BE49-F238E27FC236}">
              <a16:creationId xmlns:a16="http://schemas.microsoft.com/office/drawing/2014/main" id="{5203AF0B-9D12-4821-B105-6ED5074D330B}"/>
            </a:ext>
          </a:extLst>
        </xdr:cNvPr>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30" name="直線コネクタ 129">
          <a:extLst>
            <a:ext uri="{FF2B5EF4-FFF2-40B4-BE49-F238E27FC236}">
              <a16:creationId xmlns:a16="http://schemas.microsoft.com/office/drawing/2014/main" id="{C8E37E68-D734-4A02-9BBD-D1AF5ED53747}"/>
            </a:ext>
          </a:extLst>
        </xdr:cNvPr>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31" name="債務償還可能年数平均値テキスト">
          <a:extLst>
            <a:ext uri="{FF2B5EF4-FFF2-40B4-BE49-F238E27FC236}">
              <a16:creationId xmlns:a16="http://schemas.microsoft.com/office/drawing/2014/main" id="{AD4816BA-91AE-43B6-A5D7-F2566D8AB9D2}"/>
            </a:ext>
          </a:extLst>
        </xdr:cNvPr>
        <xdr:cNvSpPr txBox="1"/>
      </xdr:nvSpPr>
      <xdr:spPr>
        <a:xfrm>
          <a:off x="14846300"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32" name="フローチャート: 判断 131">
          <a:extLst>
            <a:ext uri="{FF2B5EF4-FFF2-40B4-BE49-F238E27FC236}">
              <a16:creationId xmlns:a16="http://schemas.microsoft.com/office/drawing/2014/main" id="{A3670914-F307-4CEB-9FE4-7F28F06ECC1D}"/>
            </a:ext>
          </a:extLst>
        </xdr:cNvPr>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791F4E59-8FD5-4698-A89B-310968E6712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5CEEECD6-723B-4CA9-A55A-4835BDFBCE9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B0D5DED3-9A8F-4792-9640-6FBC5A191F3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FABDC036-2D3A-45A9-9F49-BF2BBE1D56D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DF7E199A-B941-403E-A88C-1FDF2319DCD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140153</xdr:rowOff>
    </xdr:from>
    <xdr:to>
      <xdr:col>76</xdr:col>
      <xdr:colOff>73025</xdr:colOff>
      <xdr:row>33</xdr:row>
      <xdr:rowOff>70303</xdr:rowOff>
    </xdr:to>
    <xdr:sp macro="" textlink="">
      <xdr:nvSpPr>
        <xdr:cNvPr id="138" name="楕円 137">
          <a:extLst>
            <a:ext uri="{FF2B5EF4-FFF2-40B4-BE49-F238E27FC236}">
              <a16:creationId xmlns:a16="http://schemas.microsoft.com/office/drawing/2014/main" id="{0847E928-BFB1-4B9A-BC03-4852DF58C2C3}"/>
            </a:ext>
          </a:extLst>
        </xdr:cNvPr>
        <xdr:cNvSpPr/>
      </xdr:nvSpPr>
      <xdr:spPr>
        <a:xfrm>
          <a:off x="14744700" y="639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118580</xdr:rowOff>
    </xdr:from>
    <xdr:ext cx="340478" cy="259045"/>
    <xdr:sp macro="" textlink="">
      <xdr:nvSpPr>
        <xdr:cNvPr id="139" name="債務償還可能年数該当値テキスト">
          <a:extLst>
            <a:ext uri="{FF2B5EF4-FFF2-40B4-BE49-F238E27FC236}">
              <a16:creationId xmlns:a16="http://schemas.microsoft.com/office/drawing/2014/main" id="{A7CB4C4D-B8A8-4989-B218-5E1631146FB6}"/>
            </a:ext>
          </a:extLst>
        </xdr:cNvPr>
        <xdr:cNvSpPr txBox="1"/>
      </xdr:nvSpPr>
      <xdr:spPr>
        <a:xfrm>
          <a:off x="14846300" y="63765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4697D260-2510-4C66-BF32-A255FC34D87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8D579FF6-E01F-4F1A-AFB1-35544633C29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71516E00-9F15-4BAF-8CB9-2C859EF645F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9833ED16-6B25-4CD6-B7C5-DD972E17CA3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F8199A64-9E40-4887-BD6E-F6789BC7BD9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420F8AC6-A5A9-4B51-B076-039A818F4B5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D224D56-6F66-4432-BF22-5D00C55E283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E27A609-47C3-4232-B4D1-41A50F62D45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D7D6718-6C59-440C-800D-59499E0EA9F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4953933-C585-47C6-9BF1-49FEFA4A4E7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0D3F5FC-ACCF-4A0D-906B-D6DFEEF86CF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7DAD005-0E30-414E-BBB2-AD5BD2F59A0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A704A3F-57AE-4E3E-9F3A-98B62A2A536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6A483E2-1FCF-438D-83DD-3E31CF6F7CA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D277844-F831-4015-9EF4-486C7F009E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542CFA8-6B93-4F0C-AC75-D603C4847B9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2,607
2,596
58.11
3,264,767
2,984,009
260,072
1,837,399
2,182,122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6100B47-7533-41CA-9109-4EBFEF921A8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4203D3A-CDA6-406F-B045-3D6D1E2D107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62E18C1-C61F-4442-85A0-588AE3676A0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EBAEB19-1F35-4B31-AE16-893340E9380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EF0F6D1-DCE6-41F1-95D2-B3ECF677771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1625452-9FBD-4B9A-872B-8A1859CD7E4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BEFAAA7-7414-4051-92D4-64BA2A011D4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09BD9E5-5F50-4F21-AC06-940943DDF92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2F37B32-CDD0-4BCE-BF53-593855C9A2D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37ABC57-928D-47FC-AF57-551F288A42C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F987287-13B0-4693-A03E-96426484DEF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55AAF70-3774-46D9-93A0-D6082071744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498219F-657F-4808-9B91-EF3E536265E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E8BF7EA-6151-42B7-92D1-344C20ADB67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139F919-00DB-45A9-A76A-B67859455CC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8923876-45AC-443C-98C5-0B3A6108752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A3C3EF7-E3B1-4F80-AC3F-C62262F9905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B6F1D88-1A29-4A38-86C5-6E64F3E1098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FFA77240-8D8A-44EE-AE4D-C90087F9E259}"/>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B206B4F-4DCB-49A2-9176-3F0BF1F6428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9D276EE-EC8E-45EF-9B14-BEBF3448985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996D20F-116F-4EF5-9FB8-DBD1E9919DF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8174FC86-B190-41B7-93CE-B96FE439DA4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4CF485EA-E58A-4A01-A112-47EF6901C27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0E4EAFF-6F80-4441-9599-F115B19A573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1D52258-2BFA-43DB-8A9F-C4676D7EF51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02B17E3-814D-4F9C-B20B-9A6E899B613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958660A2-D07D-42A4-86CE-44454BF541A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49B0761-FCC1-4CB4-B27A-A87FD1723AA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401AB16-B49E-463B-8AAD-19B6156DC55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185918C9-9CC7-47BA-BC3D-1032364BF046}"/>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E5D08E63-F497-4204-B2ED-9C3A76F4D18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34071EF1-A880-499E-B082-CD65212AA239}"/>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A66A90DC-3813-4DE1-9623-1ECAA9C70F3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1D84F709-6CB8-4994-A1FC-D4A2299E118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87D7D5A4-2D6A-4818-A384-8557EEEDCE7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B9DEBA33-807E-49B6-B98D-3658E6A7595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506665CE-BBA7-45F3-A95F-4DEBF601295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FCAD1990-BB5D-4A08-9D6C-2F4569A8055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35337290-713A-4980-9ACD-BE81EB15A9D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20798B45-1128-45A7-B499-4B43B966E0B3}"/>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BAB51A6F-C44C-4CE5-99D8-2CFB71EEAAE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7800B472-8747-41D6-9421-DE77124CFA0B}"/>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5466816A-218B-43A6-AD8F-1C5BDC0C41D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id="{BF4BD984-5491-468D-B64C-5039805E7EA6}"/>
            </a:ext>
          </a:extLst>
        </xdr:cNvPr>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id="{193D0C42-5B50-4574-946A-0B2BFA903A52}"/>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id="{CA7C28C2-97C5-49D9-BB31-D496EE1AFE4B}"/>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id="{FB2CAA39-732D-422A-8E3F-B9FF3A72C6FF}"/>
            </a:ext>
          </a:extLst>
        </xdr:cNvPr>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id="{6EA8AD57-6FD1-459C-B79A-CD9015AFE6EC}"/>
            </a:ext>
          </a:extLst>
        </xdr:cNvPr>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1" name="【道路】&#10;有形固定資産減価償却率平均値テキスト">
          <a:extLst>
            <a:ext uri="{FF2B5EF4-FFF2-40B4-BE49-F238E27FC236}">
              <a16:creationId xmlns:a16="http://schemas.microsoft.com/office/drawing/2014/main" id="{E6566867-626F-439D-AB91-56C1FFBDCBD0}"/>
            </a:ext>
          </a:extLst>
        </xdr:cNvPr>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id="{D887BB41-640D-4335-8223-311BBF25AB5C}"/>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id="{2C19C84F-A6D0-4F47-A98C-EB0E1CD2A319}"/>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3498C69B-327B-4219-87A0-9388AE6C6792}"/>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2B2D177E-F81F-4C9A-9970-0F2A8ADFD7D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61C9B56-F0CD-4FA6-8331-3BAB8EC0692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399AEF3-8AE3-47BA-8A23-12D2366C96E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75E8850-1416-4C6B-B8FE-20513CE219C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B02723D-D0C6-4BCA-B40E-7EF5FA721CD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25400</xdr:rowOff>
    </xdr:from>
    <xdr:to>
      <xdr:col>24</xdr:col>
      <xdr:colOff>114300</xdr:colOff>
      <xdr:row>38</xdr:row>
      <xdr:rowOff>127000</xdr:rowOff>
    </xdr:to>
    <xdr:sp macro="" textlink="">
      <xdr:nvSpPr>
        <xdr:cNvPr id="70" name="楕円 69">
          <a:extLst>
            <a:ext uri="{FF2B5EF4-FFF2-40B4-BE49-F238E27FC236}">
              <a16:creationId xmlns:a16="http://schemas.microsoft.com/office/drawing/2014/main" id="{4117C5DF-1CE1-450A-B27F-FFA76D145CAC}"/>
            </a:ext>
          </a:extLst>
        </xdr:cNvPr>
        <xdr:cNvSpPr/>
      </xdr:nvSpPr>
      <xdr:spPr>
        <a:xfrm>
          <a:off x="4584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3827</xdr:rowOff>
    </xdr:from>
    <xdr:ext cx="405111" cy="259045"/>
    <xdr:sp macro="" textlink="">
      <xdr:nvSpPr>
        <xdr:cNvPr id="71" name="【道路】&#10;有形固定資産減価償却率該当値テキスト">
          <a:extLst>
            <a:ext uri="{FF2B5EF4-FFF2-40B4-BE49-F238E27FC236}">
              <a16:creationId xmlns:a16="http://schemas.microsoft.com/office/drawing/2014/main" id="{4059BBE7-9FA1-4888-97B7-5F2F8E29F7BC}"/>
            </a:ext>
          </a:extLst>
        </xdr:cNvPr>
        <xdr:cNvSpPr txBox="1"/>
      </xdr:nvSpPr>
      <xdr:spPr>
        <a:xfrm>
          <a:off x="4673600"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63500</xdr:rowOff>
    </xdr:from>
    <xdr:to>
      <xdr:col>20</xdr:col>
      <xdr:colOff>38100</xdr:colOff>
      <xdr:row>38</xdr:row>
      <xdr:rowOff>165100</xdr:rowOff>
    </xdr:to>
    <xdr:sp macro="" textlink="">
      <xdr:nvSpPr>
        <xdr:cNvPr id="72" name="楕円 71">
          <a:extLst>
            <a:ext uri="{FF2B5EF4-FFF2-40B4-BE49-F238E27FC236}">
              <a16:creationId xmlns:a16="http://schemas.microsoft.com/office/drawing/2014/main" id="{69940A6D-074C-421C-92D7-6BC74F3D93C5}"/>
            </a:ext>
          </a:extLst>
        </xdr:cNvPr>
        <xdr:cNvSpPr/>
      </xdr:nvSpPr>
      <xdr:spPr>
        <a:xfrm>
          <a:off x="3746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76200</xdr:rowOff>
    </xdr:from>
    <xdr:to>
      <xdr:col>24</xdr:col>
      <xdr:colOff>63500</xdr:colOff>
      <xdr:row>38</xdr:row>
      <xdr:rowOff>114300</xdr:rowOff>
    </xdr:to>
    <xdr:cxnSp macro="">
      <xdr:nvCxnSpPr>
        <xdr:cNvPr id="73" name="直線コネクタ 72">
          <a:extLst>
            <a:ext uri="{FF2B5EF4-FFF2-40B4-BE49-F238E27FC236}">
              <a16:creationId xmlns:a16="http://schemas.microsoft.com/office/drawing/2014/main" id="{BF559E70-C4ED-4367-A5D3-2C69F32713F5}"/>
            </a:ext>
          </a:extLst>
        </xdr:cNvPr>
        <xdr:cNvCxnSpPr/>
      </xdr:nvCxnSpPr>
      <xdr:spPr>
        <a:xfrm flipV="1">
          <a:off x="3797300" y="6591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88265</xdr:rowOff>
    </xdr:from>
    <xdr:to>
      <xdr:col>15</xdr:col>
      <xdr:colOff>101600</xdr:colOff>
      <xdr:row>39</xdr:row>
      <xdr:rowOff>18415</xdr:rowOff>
    </xdr:to>
    <xdr:sp macro="" textlink="">
      <xdr:nvSpPr>
        <xdr:cNvPr id="74" name="楕円 73">
          <a:extLst>
            <a:ext uri="{FF2B5EF4-FFF2-40B4-BE49-F238E27FC236}">
              <a16:creationId xmlns:a16="http://schemas.microsoft.com/office/drawing/2014/main" id="{1AF49F0F-3A98-463F-A0FE-FA6BE11058F7}"/>
            </a:ext>
          </a:extLst>
        </xdr:cNvPr>
        <xdr:cNvSpPr/>
      </xdr:nvSpPr>
      <xdr:spPr>
        <a:xfrm>
          <a:off x="2857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114300</xdr:rowOff>
    </xdr:from>
    <xdr:to>
      <xdr:col>19</xdr:col>
      <xdr:colOff>177800</xdr:colOff>
      <xdr:row>38</xdr:row>
      <xdr:rowOff>139065</xdr:rowOff>
    </xdr:to>
    <xdr:cxnSp macro="">
      <xdr:nvCxnSpPr>
        <xdr:cNvPr id="75" name="直線コネクタ 74">
          <a:extLst>
            <a:ext uri="{FF2B5EF4-FFF2-40B4-BE49-F238E27FC236}">
              <a16:creationId xmlns:a16="http://schemas.microsoft.com/office/drawing/2014/main" id="{99699F6E-9C1A-4F55-A4DA-03CFE5FC0766}"/>
            </a:ext>
          </a:extLst>
        </xdr:cNvPr>
        <xdr:cNvCxnSpPr/>
      </xdr:nvCxnSpPr>
      <xdr:spPr>
        <a:xfrm flipV="1">
          <a:off x="2908300" y="66294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6" name="n_1aveValue【道路】&#10;有形固定資産減価償却率">
          <a:extLst>
            <a:ext uri="{FF2B5EF4-FFF2-40B4-BE49-F238E27FC236}">
              <a16:creationId xmlns:a16="http://schemas.microsoft.com/office/drawing/2014/main" id="{47FF3CB2-DA92-4751-8A79-9DA9A584FFA4}"/>
            </a:ext>
          </a:extLst>
        </xdr:cNvPr>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7" name="n_2aveValue【道路】&#10;有形固定資産減価償却率">
          <a:extLst>
            <a:ext uri="{FF2B5EF4-FFF2-40B4-BE49-F238E27FC236}">
              <a16:creationId xmlns:a16="http://schemas.microsoft.com/office/drawing/2014/main" id="{B1EEBE70-8A21-4DF9-A251-E77B7BC4AC9A}"/>
            </a:ext>
          </a:extLst>
        </xdr:cNvPr>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156227</xdr:rowOff>
    </xdr:from>
    <xdr:ext cx="405111" cy="259045"/>
    <xdr:sp macro="" textlink="">
      <xdr:nvSpPr>
        <xdr:cNvPr id="78" name="n_1mainValue【道路】&#10;有形固定資産減価償却率">
          <a:extLst>
            <a:ext uri="{FF2B5EF4-FFF2-40B4-BE49-F238E27FC236}">
              <a16:creationId xmlns:a16="http://schemas.microsoft.com/office/drawing/2014/main" id="{DCBDF6D7-FD0A-400B-B800-90F9F38C82F0}"/>
            </a:ext>
          </a:extLst>
        </xdr:cNvPr>
        <xdr:cNvSpPr txBox="1"/>
      </xdr:nvSpPr>
      <xdr:spPr>
        <a:xfrm>
          <a:off x="35820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9542</xdr:rowOff>
    </xdr:from>
    <xdr:ext cx="405111" cy="259045"/>
    <xdr:sp macro="" textlink="">
      <xdr:nvSpPr>
        <xdr:cNvPr id="79" name="n_2mainValue【道路】&#10;有形固定資産減価償却率">
          <a:extLst>
            <a:ext uri="{FF2B5EF4-FFF2-40B4-BE49-F238E27FC236}">
              <a16:creationId xmlns:a16="http://schemas.microsoft.com/office/drawing/2014/main" id="{10B07714-2C59-47CD-8F75-4FD00E04548E}"/>
            </a:ext>
          </a:extLst>
        </xdr:cNvPr>
        <xdr:cNvSpPr txBox="1"/>
      </xdr:nvSpPr>
      <xdr:spPr>
        <a:xfrm>
          <a:off x="27057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401FCC19-6CE8-4F23-BE23-1C9D930EB88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F80AA988-1971-4D98-BA4C-EF23FA03D50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7ABD491A-0191-4C9E-AFBB-84D27DD2585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CFC01CAD-CE42-46B2-BAB1-4C0AA75937C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98A5A9AE-C68A-408A-814C-3B37914E9B0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5A28FC51-6172-43ED-91AB-8EC75FE3C01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82CD89FF-BE0B-44C2-9ED2-666AC741C7B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45F8BB63-CCBD-473B-8048-C24B817CD96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2A43D2C3-3CE5-4156-B078-3323EF6FDFA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6351AE08-5D2F-4DD5-9E3F-C0395F78772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CCD5897D-BE91-4033-91FA-998D7905D9A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A6504F6A-92EE-4903-B92D-148410024AB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07D8CB1A-F35D-482A-895C-1A53857E577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a:extLst>
            <a:ext uri="{FF2B5EF4-FFF2-40B4-BE49-F238E27FC236}">
              <a16:creationId xmlns:a16="http://schemas.microsoft.com/office/drawing/2014/main" id="{68761655-4C2A-43FF-ADE0-6D09CF8946E9}"/>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85C8A1A7-944E-4AAA-BC2B-29A364D8270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9BA73BFE-AAD6-43C5-B813-1FBA4D375EBF}"/>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34F1E3E1-ADFB-4637-B5DA-1B85A002E60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B9FA48E3-5090-456E-A7B8-8465BC85C9D4}"/>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EF682432-7FE1-4478-823B-937ACF80E51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8D4D118C-92B2-4DFB-AB3D-5C22112279F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DADDF4BD-8D50-48E5-9B8E-6FA88CBD2AA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a:extLst>
            <a:ext uri="{FF2B5EF4-FFF2-40B4-BE49-F238E27FC236}">
              <a16:creationId xmlns:a16="http://schemas.microsoft.com/office/drawing/2014/main" id="{F35D45B8-9790-4B3B-A005-7A28BB41F6C2}"/>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A5186441-62E5-491D-A3B0-E25DFA76A93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3" name="直線コネクタ 102">
          <a:extLst>
            <a:ext uri="{FF2B5EF4-FFF2-40B4-BE49-F238E27FC236}">
              <a16:creationId xmlns:a16="http://schemas.microsoft.com/office/drawing/2014/main" id="{C3975EEC-B639-4216-9EB6-34B299F158C4}"/>
            </a:ext>
          </a:extLst>
        </xdr:cNvPr>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4" name="【道路】&#10;一人当たり延長最小値テキスト">
          <a:extLst>
            <a:ext uri="{FF2B5EF4-FFF2-40B4-BE49-F238E27FC236}">
              <a16:creationId xmlns:a16="http://schemas.microsoft.com/office/drawing/2014/main" id="{776E8E39-E1F3-4360-9469-5E7C84D64F24}"/>
            </a:ext>
          </a:extLst>
        </xdr:cNvPr>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5" name="直線コネクタ 104">
          <a:extLst>
            <a:ext uri="{FF2B5EF4-FFF2-40B4-BE49-F238E27FC236}">
              <a16:creationId xmlns:a16="http://schemas.microsoft.com/office/drawing/2014/main" id="{A774FCD6-2934-4B4A-B191-AF5904BF0FA7}"/>
            </a:ext>
          </a:extLst>
        </xdr:cNvPr>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6" name="【道路】&#10;一人当たり延長最大値テキスト">
          <a:extLst>
            <a:ext uri="{FF2B5EF4-FFF2-40B4-BE49-F238E27FC236}">
              <a16:creationId xmlns:a16="http://schemas.microsoft.com/office/drawing/2014/main" id="{E7473A9F-F041-435B-9755-7CBE9CD8A755}"/>
            </a:ext>
          </a:extLst>
        </xdr:cNvPr>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7" name="直線コネクタ 106">
          <a:extLst>
            <a:ext uri="{FF2B5EF4-FFF2-40B4-BE49-F238E27FC236}">
              <a16:creationId xmlns:a16="http://schemas.microsoft.com/office/drawing/2014/main" id="{D862C7C6-DA37-406D-B20B-758B1F60A7E9}"/>
            </a:ext>
          </a:extLst>
        </xdr:cNvPr>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8" name="【道路】&#10;一人当たり延長平均値テキスト">
          <a:extLst>
            <a:ext uri="{FF2B5EF4-FFF2-40B4-BE49-F238E27FC236}">
              <a16:creationId xmlns:a16="http://schemas.microsoft.com/office/drawing/2014/main" id="{8D6190C6-0485-4C1E-815A-66F759746F0B}"/>
            </a:ext>
          </a:extLst>
        </xdr:cNvPr>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9" name="フローチャート: 判断 108">
          <a:extLst>
            <a:ext uri="{FF2B5EF4-FFF2-40B4-BE49-F238E27FC236}">
              <a16:creationId xmlns:a16="http://schemas.microsoft.com/office/drawing/2014/main" id="{C0DC5017-7839-406F-97FA-F522BE1ACE5A}"/>
            </a:ext>
          </a:extLst>
        </xdr:cNvPr>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10" name="フローチャート: 判断 109">
          <a:extLst>
            <a:ext uri="{FF2B5EF4-FFF2-40B4-BE49-F238E27FC236}">
              <a16:creationId xmlns:a16="http://schemas.microsoft.com/office/drawing/2014/main" id="{9A078E5B-9DE0-4A88-8A9C-1F504CFD77A4}"/>
            </a:ext>
          </a:extLst>
        </xdr:cNvPr>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54341</xdr:rowOff>
    </xdr:from>
    <xdr:to>
      <xdr:col>46</xdr:col>
      <xdr:colOff>38100</xdr:colOff>
      <xdr:row>41</xdr:row>
      <xdr:rowOff>155941</xdr:rowOff>
    </xdr:to>
    <xdr:sp macro="" textlink="">
      <xdr:nvSpPr>
        <xdr:cNvPr id="111" name="フローチャート: 判断 110">
          <a:extLst>
            <a:ext uri="{FF2B5EF4-FFF2-40B4-BE49-F238E27FC236}">
              <a16:creationId xmlns:a16="http://schemas.microsoft.com/office/drawing/2014/main" id="{E7DBA0F2-68B7-47C7-977A-5AA06BD0D435}"/>
            </a:ext>
          </a:extLst>
        </xdr:cNvPr>
        <xdr:cNvSpPr/>
      </xdr:nvSpPr>
      <xdr:spPr>
        <a:xfrm>
          <a:off x="8699500" y="70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7017B70E-7C3B-4F88-ADE3-531F4F51BC2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79BB904-3456-47CA-B9C3-952BB05C852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7522ACAA-8EC6-4A59-802C-5A6B79CFD6D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1177E499-8244-49FD-9037-81FCC534611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FC15C0FF-2957-422E-A382-04B069645F6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52851</xdr:rowOff>
    </xdr:from>
    <xdr:to>
      <xdr:col>55</xdr:col>
      <xdr:colOff>50800</xdr:colOff>
      <xdr:row>40</xdr:row>
      <xdr:rowOff>154451</xdr:rowOff>
    </xdr:to>
    <xdr:sp macro="" textlink="">
      <xdr:nvSpPr>
        <xdr:cNvPr id="117" name="楕円 116">
          <a:extLst>
            <a:ext uri="{FF2B5EF4-FFF2-40B4-BE49-F238E27FC236}">
              <a16:creationId xmlns:a16="http://schemas.microsoft.com/office/drawing/2014/main" id="{4A65576D-2A5D-43E6-B47E-408000307728}"/>
            </a:ext>
          </a:extLst>
        </xdr:cNvPr>
        <xdr:cNvSpPr/>
      </xdr:nvSpPr>
      <xdr:spPr>
        <a:xfrm>
          <a:off x="10426700" y="691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75728</xdr:rowOff>
    </xdr:from>
    <xdr:ext cx="599010" cy="259045"/>
    <xdr:sp macro="" textlink="">
      <xdr:nvSpPr>
        <xdr:cNvPr id="118" name="【道路】&#10;一人当たり延長該当値テキスト">
          <a:extLst>
            <a:ext uri="{FF2B5EF4-FFF2-40B4-BE49-F238E27FC236}">
              <a16:creationId xmlns:a16="http://schemas.microsoft.com/office/drawing/2014/main" id="{8E5DE9A2-E48A-4A3C-BBD5-02E383C348E0}"/>
            </a:ext>
          </a:extLst>
        </xdr:cNvPr>
        <xdr:cNvSpPr txBox="1"/>
      </xdr:nvSpPr>
      <xdr:spPr>
        <a:xfrm>
          <a:off x="10515600" y="676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56628</xdr:rowOff>
    </xdr:from>
    <xdr:to>
      <xdr:col>50</xdr:col>
      <xdr:colOff>165100</xdr:colOff>
      <xdr:row>40</xdr:row>
      <xdr:rowOff>158228</xdr:rowOff>
    </xdr:to>
    <xdr:sp macro="" textlink="">
      <xdr:nvSpPr>
        <xdr:cNvPr id="119" name="楕円 118">
          <a:extLst>
            <a:ext uri="{FF2B5EF4-FFF2-40B4-BE49-F238E27FC236}">
              <a16:creationId xmlns:a16="http://schemas.microsoft.com/office/drawing/2014/main" id="{EF53026E-9671-4F9C-A72D-075BEEF5F9F5}"/>
            </a:ext>
          </a:extLst>
        </xdr:cNvPr>
        <xdr:cNvSpPr/>
      </xdr:nvSpPr>
      <xdr:spPr>
        <a:xfrm>
          <a:off x="9588500" y="691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103651</xdr:rowOff>
    </xdr:from>
    <xdr:to>
      <xdr:col>55</xdr:col>
      <xdr:colOff>0</xdr:colOff>
      <xdr:row>40</xdr:row>
      <xdr:rowOff>107428</xdr:rowOff>
    </xdr:to>
    <xdr:cxnSp macro="">
      <xdr:nvCxnSpPr>
        <xdr:cNvPr id="120" name="直線コネクタ 119">
          <a:extLst>
            <a:ext uri="{FF2B5EF4-FFF2-40B4-BE49-F238E27FC236}">
              <a16:creationId xmlns:a16="http://schemas.microsoft.com/office/drawing/2014/main" id="{1EAE9171-2B4D-4BC0-BBE2-256A7C8F4545}"/>
            </a:ext>
          </a:extLst>
        </xdr:cNvPr>
        <xdr:cNvCxnSpPr/>
      </xdr:nvCxnSpPr>
      <xdr:spPr>
        <a:xfrm flipV="1">
          <a:off x="9639300" y="6961651"/>
          <a:ext cx="838200" cy="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42284</xdr:rowOff>
    </xdr:from>
    <xdr:to>
      <xdr:col>46</xdr:col>
      <xdr:colOff>38100</xdr:colOff>
      <xdr:row>40</xdr:row>
      <xdr:rowOff>143884</xdr:rowOff>
    </xdr:to>
    <xdr:sp macro="" textlink="">
      <xdr:nvSpPr>
        <xdr:cNvPr id="121" name="楕円 120">
          <a:extLst>
            <a:ext uri="{FF2B5EF4-FFF2-40B4-BE49-F238E27FC236}">
              <a16:creationId xmlns:a16="http://schemas.microsoft.com/office/drawing/2014/main" id="{6F23CE60-9663-49C1-BF84-8C5FD7730F03}"/>
            </a:ext>
          </a:extLst>
        </xdr:cNvPr>
        <xdr:cNvSpPr/>
      </xdr:nvSpPr>
      <xdr:spPr>
        <a:xfrm>
          <a:off x="8699500" y="690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93084</xdr:rowOff>
    </xdr:from>
    <xdr:to>
      <xdr:col>50</xdr:col>
      <xdr:colOff>114300</xdr:colOff>
      <xdr:row>40</xdr:row>
      <xdr:rowOff>107428</xdr:rowOff>
    </xdr:to>
    <xdr:cxnSp macro="">
      <xdr:nvCxnSpPr>
        <xdr:cNvPr id="122" name="直線コネクタ 121">
          <a:extLst>
            <a:ext uri="{FF2B5EF4-FFF2-40B4-BE49-F238E27FC236}">
              <a16:creationId xmlns:a16="http://schemas.microsoft.com/office/drawing/2014/main" id="{98696700-04AD-48D6-B438-E6D5F4758D54}"/>
            </a:ext>
          </a:extLst>
        </xdr:cNvPr>
        <xdr:cNvCxnSpPr/>
      </xdr:nvCxnSpPr>
      <xdr:spPr>
        <a:xfrm>
          <a:off x="8750300" y="6951084"/>
          <a:ext cx="889000" cy="1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90133</xdr:rowOff>
    </xdr:from>
    <xdr:ext cx="534377" cy="259045"/>
    <xdr:sp macro="" textlink="">
      <xdr:nvSpPr>
        <xdr:cNvPr id="123" name="n_1aveValue【道路】&#10;一人当たり延長">
          <a:extLst>
            <a:ext uri="{FF2B5EF4-FFF2-40B4-BE49-F238E27FC236}">
              <a16:creationId xmlns:a16="http://schemas.microsoft.com/office/drawing/2014/main" id="{B3776E7B-0F44-4986-B8DD-F5EFC75B9882}"/>
            </a:ext>
          </a:extLst>
        </xdr:cNvPr>
        <xdr:cNvSpPr txBox="1"/>
      </xdr:nvSpPr>
      <xdr:spPr>
        <a:xfrm>
          <a:off x="93594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147068</xdr:rowOff>
    </xdr:from>
    <xdr:ext cx="534377" cy="259045"/>
    <xdr:sp macro="" textlink="">
      <xdr:nvSpPr>
        <xdr:cNvPr id="124" name="n_2aveValue【道路】&#10;一人当たり延長">
          <a:extLst>
            <a:ext uri="{FF2B5EF4-FFF2-40B4-BE49-F238E27FC236}">
              <a16:creationId xmlns:a16="http://schemas.microsoft.com/office/drawing/2014/main" id="{C2512236-1BFE-400D-9988-5C93C3C05E11}"/>
            </a:ext>
          </a:extLst>
        </xdr:cNvPr>
        <xdr:cNvSpPr txBox="1"/>
      </xdr:nvSpPr>
      <xdr:spPr>
        <a:xfrm>
          <a:off x="8483111" y="717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3305</xdr:rowOff>
    </xdr:from>
    <xdr:ext cx="599010" cy="259045"/>
    <xdr:sp macro="" textlink="">
      <xdr:nvSpPr>
        <xdr:cNvPr id="125" name="n_1mainValue【道路】&#10;一人当たり延長">
          <a:extLst>
            <a:ext uri="{FF2B5EF4-FFF2-40B4-BE49-F238E27FC236}">
              <a16:creationId xmlns:a16="http://schemas.microsoft.com/office/drawing/2014/main" id="{C047E2BF-8080-496F-BCAD-8CD6E3DFCD4E}"/>
            </a:ext>
          </a:extLst>
        </xdr:cNvPr>
        <xdr:cNvSpPr txBox="1"/>
      </xdr:nvSpPr>
      <xdr:spPr>
        <a:xfrm>
          <a:off x="9327094" y="668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160411</xdr:rowOff>
    </xdr:from>
    <xdr:ext cx="599010" cy="259045"/>
    <xdr:sp macro="" textlink="">
      <xdr:nvSpPr>
        <xdr:cNvPr id="126" name="n_2mainValue【道路】&#10;一人当たり延長">
          <a:extLst>
            <a:ext uri="{FF2B5EF4-FFF2-40B4-BE49-F238E27FC236}">
              <a16:creationId xmlns:a16="http://schemas.microsoft.com/office/drawing/2014/main" id="{A4037BFF-7453-4EDF-9657-1FCF2E3A757F}"/>
            </a:ext>
          </a:extLst>
        </xdr:cNvPr>
        <xdr:cNvSpPr txBox="1"/>
      </xdr:nvSpPr>
      <xdr:spPr>
        <a:xfrm>
          <a:off x="8450794" y="6675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547B3765-BD68-4F1D-B215-1A9559A4259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DFD67798-7CCF-4C2B-8DE0-66F99EA2FF6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B3223193-F4E9-47F7-BA01-AF94600317B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158DA6A6-80DE-46D3-BCD1-0B7FAF06CCC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8886DD10-D620-4AA7-8696-AF52539B4CD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935FB0D9-FD0F-43E1-AAA4-5E208C2657B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64BB4114-5A90-47F4-8090-12D6E09C116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6390D479-1482-43E1-A001-B263A58A20A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09B72CFB-F6C8-46FB-8E27-4E293680729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9027A78A-9058-4AB7-A14D-836D44670EE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a16="http://schemas.microsoft.com/office/drawing/2014/main" id="{DDCA5B9A-99F5-41FC-B377-4B52991F729A}"/>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id="{2B6D0BE7-2B9A-4801-848A-5D110706EAC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a:extLst>
            <a:ext uri="{FF2B5EF4-FFF2-40B4-BE49-F238E27FC236}">
              <a16:creationId xmlns:a16="http://schemas.microsoft.com/office/drawing/2014/main" id="{25721C7E-35C3-47CB-98E1-0CBB48955099}"/>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id="{0D3CB51B-5CB1-4E44-BE0F-E8226481F66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a:extLst>
            <a:ext uri="{FF2B5EF4-FFF2-40B4-BE49-F238E27FC236}">
              <a16:creationId xmlns:a16="http://schemas.microsoft.com/office/drawing/2014/main" id="{42863DDE-60E4-4872-81DE-A92D8B73848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id="{8D770A4A-14AD-4288-BA89-0B25DEA4454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a:extLst>
            <a:ext uri="{FF2B5EF4-FFF2-40B4-BE49-F238E27FC236}">
              <a16:creationId xmlns:a16="http://schemas.microsoft.com/office/drawing/2014/main" id="{C9515775-098A-4109-97FB-273C18500AB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id="{670714A3-B234-48A5-9348-98FB108A2B9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a:extLst>
            <a:ext uri="{FF2B5EF4-FFF2-40B4-BE49-F238E27FC236}">
              <a16:creationId xmlns:a16="http://schemas.microsoft.com/office/drawing/2014/main" id="{30934733-9284-43DF-8019-F479434AF4F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id="{D89F201F-ADA6-4866-B888-67DF08B3E8E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a:extLst>
            <a:ext uri="{FF2B5EF4-FFF2-40B4-BE49-F238E27FC236}">
              <a16:creationId xmlns:a16="http://schemas.microsoft.com/office/drawing/2014/main" id="{CC530773-E937-42CC-8F67-C9A6152C490D}"/>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8B6A9B57-01AC-4948-9BE2-43E306BCFF0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AA1E9D15-3BE9-4A96-BEF0-6A168947BB2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6CA8F43B-4723-4C63-B1C5-F889871F016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51" name="直線コネクタ 150">
          <a:extLst>
            <a:ext uri="{FF2B5EF4-FFF2-40B4-BE49-F238E27FC236}">
              <a16:creationId xmlns:a16="http://schemas.microsoft.com/office/drawing/2014/main" id="{87052C46-913E-4C5C-AF9E-1BA6B2E72391}"/>
            </a:ext>
          </a:extLst>
        </xdr:cNvPr>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52" name="【橋りょう・トンネル】&#10;有形固定資産減価償却率最小値テキスト">
          <a:extLst>
            <a:ext uri="{FF2B5EF4-FFF2-40B4-BE49-F238E27FC236}">
              <a16:creationId xmlns:a16="http://schemas.microsoft.com/office/drawing/2014/main" id="{C845509E-9227-4605-8287-74C56A9B61CF}"/>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3" name="直線コネクタ 152">
          <a:extLst>
            <a:ext uri="{FF2B5EF4-FFF2-40B4-BE49-F238E27FC236}">
              <a16:creationId xmlns:a16="http://schemas.microsoft.com/office/drawing/2014/main" id="{F9D83BFF-AE47-4C20-A091-9756C294B5FF}"/>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54" name="【橋りょう・トンネル】&#10;有形固定資産減価償却率最大値テキスト">
          <a:extLst>
            <a:ext uri="{FF2B5EF4-FFF2-40B4-BE49-F238E27FC236}">
              <a16:creationId xmlns:a16="http://schemas.microsoft.com/office/drawing/2014/main" id="{A961449C-AB79-4262-81A5-DCB1F549356C}"/>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55" name="直線コネクタ 154">
          <a:extLst>
            <a:ext uri="{FF2B5EF4-FFF2-40B4-BE49-F238E27FC236}">
              <a16:creationId xmlns:a16="http://schemas.microsoft.com/office/drawing/2014/main" id="{79FD6A77-E586-4830-9741-DCE195D87156}"/>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id="{1FCFE24A-01D3-4383-B591-113BB0C77DDD}"/>
            </a:ext>
          </a:extLst>
        </xdr:cNvPr>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a:extLst>
            <a:ext uri="{FF2B5EF4-FFF2-40B4-BE49-F238E27FC236}">
              <a16:creationId xmlns:a16="http://schemas.microsoft.com/office/drawing/2014/main" id="{DE80CFB7-B6B0-4657-AA40-6796A1827C5F}"/>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8" name="フローチャート: 判断 157">
          <a:extLst>
            <a:ext uri="{FF2B5EF4-FFF2-40B4-BE49-F238E27FC236}">
              <a16:creationId xmlns:a16="http://schemas.microsoft.com/office/drawing/2014/main" id="{FF80D253-0E7F-4E6B-B5E8-BF13088504C0}"/>
            </a:ext>
          </a:extLst>
        </xdr:cNvPr>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141605</xdr:rowOff>
    </xdr:from>
    <xdr:to>
      <xdr:col>15</xdr:col>
      <xdr:colOff>101600</xdr:colOff>
      <xdr:row>60</xdr:row>
      <xdr:rowOff>71755</xdr:rowOff>
    </xdr:to>
    <xdr:sp macro="" textlink="">
      <xdr:nvSpPr>
        <xdr:cNvPr id="159" name="フローチャート: 判断 158">
          <a:extLst>
            <a:ext uri="{FF2B5EF4-FFF2-40B4-BE49-F238E27FC236}">
              <a16:creationId xmlns:a16="http://schemas.microsoft.com/office/drawing/2014/main" id="{ACDD2A64-76F0-429C-8625-0E8B31CE1D08}"/>
            </a:ext>
          </a:extLst>
        </xdr:cNvPr>
        <xdr:cNvSpPr/>
      </xdr:nvSpPr>
      <xdr:spPr>
        <a:xfrm>
          <a:off x="2857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88DBA91F-F49F-4B04-AF8E-F700F97668F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172A3595-9C62-42AB-9C47-584D525312D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8FF93B0-729B-4E0E-902B-ED60FC73386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1A15541B-C768-4562-8DE8-B3BA2190074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C5E64561-8182-48AD-9657-681D71FDB1B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130175</xdr:rowOff>
    </xdr:from>
    <xdr:to>
      <xdr:col>24</xdr:col>
      <xdr:colOff>114300</xdr:colOff>
      <xdr:row>58</xdr:row>
      <xdr:rowOff>60325</xdr:rowOff>
    </xdr:to>
    <xdr:sp macro="" textlink="">
      <xdr:nvSpPr>
        <xdr:cNvPr id="165" name="楕円 164">
          <a:extLst>
            <a:ext uri="{FF2B5EF4-FFF2-40B4-BE49-F238E27FC236}">
              <a16:creationId xmlns:a16="http://schemas.microsoft.com/office/drawing/2014/main" id="{706FB5F6-F43C-4F12-AEE7-B57E41309127}"/>
            </a:ext>
          </a:extLst>
        </xdr:cNvPr>
        <xdr:cNvSpPr/>
      </xdr:nvSpPr>
      <xdr:spPr>
        <a:xfrm>
          <a:off x="45847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153052</xdr:rowOff>
    </xdr:from>
    <xdr:ext cx="405111" cy="259045"/>
    <xdr:sp macro="" textlink="">
      <xdr:nvSpPr>
        <xdr:cNvPr id="166" name="【橋りょう・トンネル】&#10;有形固定資産減価償却率該当値テキスト">
          <a:extLst>
            <a:ext uri="{FF2B5EF4-FFF2-40B4-BE49-F238E27FC236}">
              <a16:creationId xmlns:a16="http://schemas.microsoft.com/office/drawing/2014/main" id="{B9E671DB-5795-4C36-B85A-C4856EBA7747}"/>
            </a:ext>
          </a:extLst>
        </xdr:cNvPr>
        <xdr:cNvSpPr txBox="1"/>
      </xdr:nvSpPr>
      <xdr:spPr>
        <a:xfrm>
          <a:off x="4673600"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156845</xdr:rowOff>
    </xdr:from>
    <xdr:to>
      <xdr:col>20</xdr:col>
      <xdr:colOff>38100</xdr:colOff>
      <xdr:row>58</xdr:row>
      <xdr:rowOff>86995</xdr:rowOff>
    </xdr:to>
    <xdr:sp macro="" textlink="">
      <xdr:nvSpPr>
        <xdr:cNvPr id="167" name="楕円 166">
          <a:extLst>
            <a:ext uri="{FF2B5EF4-FFF2-40B4-BE49-F238E27FC236}">
              <a16:creationId xmlns:a16="http://schemas.microsoft.com/office/drawing/2014/main" id="{DCBDD646-B664-4D7B-A380-14BA367E4F17}"/>
            </a:ext>
          </a:extLst>
        </xdr:cNvPr>
        <xdr:cNvSpPr/>
      </xdr:nvSpPr>
      <xdr:spPr>
        <a:xfrm>
          <a:off x="37465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9525</xdr:rowOff>
    </xdr:from>
    <xdr:to>
      <xdr:col>24</xdr:col>
      <xdr:colOff>63500</xdr:colOff>
      <xdr:row>58</xdr:row>
      <xdr:rowOff>36195</xdr:rowOff>
    </xdr:to>
    <xdr:cxnSp macro="">
      <xdr:nvCxnSpPr>
        <xdr:cNvPr id="168" name="直線コネクタ 167">
          <a:extLst>
            <a:ext uri="{FF2B5EF4-FFF2-40B4-BE49-F238E27FC236}">
              <a16:creationId xmlns:a16="http://schemas.microsoft.com/office/drawing/2014/main" id="{8CA5766A-0343-4A61-9B65-B757005633C7}"/>
            </a:ext>
          </a:extLst>
        </xdr:cNvPr>
        <xdr:cNvCxnSpPr/>
      </xdr:nvCxnSpPr>
      <xdr:spPr>
        <a:xfrm flipV="1">
          <a:off x="3797300" y="995362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13970</xdr:rowOff>
    </xdr:from>
    <xdr:to>
      <xdr:col>15</xdr:col>
      <xdr:colOff>101600</xdr:colOff>
      <xdr:row>58</xdr:row>
      <xdr:rowOff>115570</xdr:rowOff>
    </xdr:to>
    <xdr:sp macro="" textlink="">
      <xdr:nvSpPr>
        <xdr:cNvPr id="169" name="楕円 168">
          <a:extLst>
            <a:ext uri="{FF2B5EF4-FFF2-40B4-BE49-F238E27FC236}">
              <a16:creationId xmlns:a16="http://schemas.microsoft.com/office/drawing/2014/main" id="{AA423B0A-37B7-4989-81DE-DA33D9BB1E7E}"/>
            </a:ext>
          </a:extLst>
        </xdr:cNvPr>
        <xdr:cNvSpPr/>
      </xdr:nvSpPr>
      <xdr:spPr>
        <a:xfrm>
          <a:off x="2857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36195</xdr:rowOff>
    </xdr:from>
    <xdr:to>
      <xdr:col>19</xdr:col>
      <xdr:colOff>177800</xdr:colOff>
      <xdr:row>58</xdr:row>
      <xdr:rowOff>64770</xdr:rowOff>
    </xdr:to>
    <xdr:cxnSp macro="">
      <xdr:nvCxnSpPr>
        <xdr:cNvPr id="170" name="直線コネクタ 169">
          <a:extLst>
            <a:ext uri="{FF2B5EF4-FFF2-40B4-BE49-F238E27FC236}">
              <a16:creationId xmlns:a16="http://schemas.microsoft.com/office/drawing/2014/main" id="{64924E0B-88A3-4DB1-AF88-BBB4B0B64653}"/>
            </a:ext>
          </a:extLst>
        </xdr:cNvPr>
        <xdr:cNvCxnSpPr/>
      </xdr:nvCxnSpPr>
      <xdr:spPr>
        <a:xfrm flipV="1">
          <a:off x="2908300" y="99802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71" name="n_1aveValue【橋りょう・トンネル】&#10;有形固定資産減価償却率">
          <a:extLst>
            <a:ext uri="{FF2B5EF4-FFF2-40B4-BE49-F238E27FC236}">
              <a16:creationId xmlns:a16="http://schemas.microsoft.com/office/drawing/2014/main" id="{8EEEE8DD-0D35-422C-A1BA-E4EADB04B7B8}"/>
            </a:ext>
          </a:extLst>
        </xdr:cNvPr>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62882</xdr:rowOff>
    </xdr:from>
    <xdr:ext cx="405111" cy="259045"/>
    <xdr:sp macro="" textlink="">
      <xdr:nvSpPr>
        <xdr:cNvPr id="172" name="n_2aveValue【橋りょう・トンネル】&#10;有形固定資産減価償却率">
          <a:extLst>
            <a:ext uri="{FF2B5EF4-FFF2-40B4-BE49-F238E27FC236}">
              <a16:creationId xmlns:a16="http://schemas.microsoft.com/office/drawing/2014/main" id="{BFE04943-7308-4D3D-B3EF-8ABEDC34C2BC}"/>
            </a:ext>
          </a:extLst>
        </xdr:cNvPr>
        <xdr:cNvSpPr txBox="1"/>
      </xdr:nvSpPr>
      <xdr:spPr>
        <a:xfrm>
          <a:off x="2705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103522</xdr:rowOff>
    </xdr:from>
    <xdr:ext cx="405111" cy="259045"/>
    <xdr:sp macro="" textlink="">
      <xdr:nvSpPr>
        <xdr:cNvPr id="173" name="n_1mainValue【橋りょう・トンネル】&#10;有形固定資産減価償却率">
          <a:extLst>
            <a:ext uri="{FF2B5EF4-FFF2-40B4-BE49-F238E27FC236}">
              <a16:creationId xmlns:a16="http://schemas.microsoft.com/office/drawing/2014/main" id="{F339808C-A2EE-4E4F-B47B-B95477786C1B}"/>
            </a:ext>
          </a:extLst>
        </xdr:cNvPr>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132097</xdr:rowOff>
    </xdr:from>
    <xdr:ext cx="405111" cy="259045"/>
    <xdr:sp macro="" textlink="">
      <xdr:nvSpPr>
        <xdr:cNvPr id="174" name="n_2mainValue【橋りょう・トンネル】&#10;有形固定資産減価償却率">
          <a:extLst>
            <a:ext uri="{FF2B5EF4-FFF2-40B4-BE49-F238E27FC236}">
              <a16:creationId xmlns:a16="http://schemas.microsoft.com/office/drawing/2014/main" id="{04B63A6F-6578-44A3-9ECF-246652086473}"/>
            </a:ext>
          </a:extLst>
        </xdr:cNvPr>
        <xdr:cNvSpPr txBox="1"/>
      </xdr:nvSpPr>
      <xdr:spPr>
        <a:xfrm>
          <a:off x="2705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57BA9C2D-BD2E-40C7-8BC7-FD54FE88871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FEC54830-A09B-4D5C-9E91-7269A4E6F0B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E6617624-DB96-4E33-905B-1DD126FF7AB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71D1E62E-1AE2-4F56-9699-B75EA30D313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C51FACA4-621B-4688-A336-D7DE66C099A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C0297D9C-B3F5-4B71-81F2-05F7F008E5B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BCEECFED-6BBC-4F9F-B8C2-F6666C36F8D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D5099B85-5E76-4ED2-8717-C9C2482BA2C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EFE1B3BA-C52B-4BE4-BE6F-4F907729910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3E8996D3-E566-4EC3-BDAA-39D84D0843D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a:extLst>
            <a:ext uri="{FF2B5EF4-FFF2-40B4-BE49-F238E27FC236}">
              <a16:creationId xmlns:a16="http://schemas.microsoft.com/office/drawing/2014/main" id="{EC36E7BA-F0DC-41F8-AD8D-5AFCB17430D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a:extLst>
            <a:ext uri="{FF2B5EF4-FFF2-40B4-BE49-F238E27FC236}">
              <a16:creationId xmlns:a16="http://schemas.microsoft.com/office/drawing/2014/main" id="{71737C78-3916-49B4-A8F3-23CD1CB228B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a:extLst>
            <a:ext uri="{FF2B5EF4-FFF2-40B4-BE49-F238E27FC236}">
              <a16:creationId xmlns:a16="http://schemas.microsoft.com/office/drawing/2014/main" id="{5F70A4BF-C144-40EA-870C-7B0DD24642F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a:extLst>
            <a:ext uri="{FF2B5EF4-FFF2-40B4-BE49-F238E27FC236}">
              <a16:creationId xmlns:a16="http://schemas.microsoft.com/office/drawing/2014/main" id="{3814D034-6CB1-4D8F-BD32-17D646ED7BC7}"/>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a:extLst>
            <a:ext uri="{FF2B5EF4-FFF2-40B4-BE49-F238E27FC236}">
              <a16:creationId xmlns:a16="http://schemas.microsoft.com/office/drawing/2014/main" id="{6504CDAA-F8EB-4F6A-8223-192FBB4EDF0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a:extLst>
            <a:ext uri="{FF2B5EF4-FFF2-40B4-BE49-F238E27FC236}">
              <a16:creationId xmlns:a16="http://schemas.microsoft.com/office/drawing/2014/main" id="{3184F59F-AAFF-49B9-A4EE-0ECBDA33103A}"/>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a:extLst>
            <a:ext uri="{FF2B5EF4-FFF2-40B4-BE49-F238E27FC236}">
              <a16:creationId xmlns:a16="http://schemas.microsoft.com/office/drawing/2014/main" id="{DAD0F186-58D6-4C8D-A874-061D32C98B3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a:extLst>
            <a:ext uri="{FF2B5EF4-FFF2-40B4-BE49-F238E27FC236}">
              <a16:creationId xmlns:a16="http://schemas.microsoft.com/office/drawing/2014/main" id="{FE1155A0-46E6-4F25-B33C-55DF4354AB1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a:extLst>
            <a:ext uri="{FF2B5EF4-FFF2-40B4-BE49-F238E27FC236}">
              <a16:creationId xmlns:a16="http://schemas.microsoft.com/office/drawing/2014/main" id="{4D895AE1-C71E-4455-96A2-B4984044DA1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a:extLst>
            <a:ext uri="{FF2B5EF4-FFF2-40B4-BE49-F238E27FC236}">
              <a16:creationId xmlns:a16="http://schemas.microsoft.com/office/drawing/2014/main" id="{D92D3CCE-72D9-4DA7-A694-E43ADFD6FE23}"/>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a:extLst>
            <a:ext uri="{FF2B5EF4-FFF2-40B4-BE49-F238E27FC236}">
              <a16:creationId xmlns:a16="http://schemas.microsoft.com/office/drawing/2014/main" id="{EB93E14D-006B-46E9-8D7C-F0C44A63403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a:extLst>
            <a:ext uri="{FF2B5EF4-FFF2-40B4-BE49-F238E27FC236}">
              <a16:creationId xmlns:a16="http://schemas.microsoft.com/office/drawing/2014/main" id="{479061E2-36F7-43E4-9FE5-BCA0BFFCC326}"/>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D5A0CBCF-016A-4F6B-801A-0642E96A27D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a:extLst>
            <a:ext uri="{FF2B5EF4-FFF2-40B4-BE49-F238E27FC236}">
              <a16:creationId xmlns:a16="http://schemas.microsoft.com/office/drawing/2014/main" id="{66E49C83-CC71-40CB-8F4A-C97DECDCC5D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a:extLst>
            <a:ext uri="{FF2B5EF4-FFF2-40B4-BE49-F238E27FC236}">
              <a16:creationId xmlns:a16="http://schemas.microsoft.com/office/drawing/2014/main" id="{746A45D0-AE38-4249-8A0B-8A4B4F95D4E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200" name="直線コネクタ 199">
          <a:extLst>
            <a:ext uri="{FF2B5EF4-FFF2-40B4-BE49-F238E27FC236}">
              <a16:creationId xmlns:a16="http://schemas.microsoft.com/office/drawing/2014/main" id="{C98C3FC9-5FE1-4C32-A978-9144CAFC5003}"/>
            </a:ext>
          </a:extLst>
        </xdr:cNvPr>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201" name="【橋りょう・トンネル】&#10;一人当たり有形固定資産（償却資産）額最小値テキスト">
          <a:extLst>
            <a:ext uri="{FF2B5EF4-FFF2-40B4-BE49-F238E27FC236}">
              <a16:creationId xmlns:a16="http://schemas.microsoft.com/office/drawing/2014/main" id="{490E6702-841A-4EAE-BFF9-EAF12A08521E}"/>
            </a:ext>
          </a:extLst>
        </xdr:cNvPr>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202" name="直線コネクタ 201">
          <a:extLst>
            <a:ext uri="{FF2B5EF4-FFF2-40B4-BE49-F238E27FC236}">
              <a16:creationId xmlns:a16="http://schemas.microsoft.com/office/drawing/2014/main" id="{BB2D3F32-39F8-48D3-852C-E5B3D5142591}"/>
            </a:ext>
          </a:extLst>
        </xdr:cNvPr>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203" name="【橋りょう・トンネル】&#10;一人当たり有形固定資産（償却資産）額最大値テキスト">
          <a:extLst>
            <a:ext uri="{FF2B5EF4-FFF2-40B4-BE49-F238E27FC236}">
              <a16:creationId xmlns:a16="http://schemas.microsoft.com/office/drawing/2014/main" id="{5064E607-B198-4EC0-9CA4-6F271B2792D8}"/>
            </a:ext>
          </a:extLst>
        </xdr:cNvPr>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204" name="直線コネクタ 203">
          <a:extLst>
            <a:ext uri="{FF2B5EF4-FFF2-40B4-BE49-F238E27FC236}">
              <a16:creationId xmlns:a16="http://schemas.microsoft.com/office/drawing/2014/main" id="{F00E9D87-BE35-4B87-8AF3-1E35D23DDCE3}"/>
            </a:ext>
          </a:extLst>
        </xdr:cNvPr>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90138</xdr:rowOff>
    </xdr:from>
    <xdr:ext cx="690189" cy="259045"/>
    <xdr:sp macro="" textlink="">
      <xdr:nvSpPr>
        <xdr:cNvPr id="205" name="【橋りょう・トンネル】&#10;一人当たり有形固定資産（償却資産）額平均値テキスト">
          <a:extLst>
            <a:ext uri="{FF2B5EF4-FFF2-40B4-BE49-F238E27FC236}">
              <a16:creationId xmlns:a16="http://schemas.microsoft.com/office/drawing/2014/main" id="{8EBE3A18-E6D6-436D-A9E0-12F7F00B64CE}"/>
            </a:ext>
          </a:extLst>
        </xdr:cNvPr>
        <xdr:cNvSpPr txBox="1"/>
      </xdr:nvSpPr>
      <xdr:spPr>
        <a:xfrm>
          <a:off x="10515600" y="10548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206" name="フローチャート: 判断 205">
          <a:extLst>
            <a:ext uri="{FF2B5EF4-FFF2-40B4-BE49-F238E27FC236}">
              <a16:creationId xmlns:a16="http://schemas.microsoft.com/office/drawing/2014/main" id="{6FE29FC7-B3B8-4E25-B918-5DB35A467D3C}"/>
            </a:ext>
          </a:extLst>
        </xdr:cNvPr>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207" name="フローチャート: 判断 206">
          <a:extLst>
            <a:ext uri="{FF2B5EF4-FFF2-40B4-BE49-F238E27FC236}">
              <a16:creationId xmlns:a16="http://schemas.microsoft.com/office/drawing/2014/main" id="{D58B9FA6-CED6-4D98-BF88-7F92FC8C0FF4}"/>
            </a:ext>
          </a:extLst>
        </xdr:cNvPr>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160318</xdr:rowOff>
    </xdr:from>
    <xdr:to>
      <xdr:col>46</xdr:col>
      <xdr:colOff>38100</xdr:colOff>
      <xdr:row>62</xdr:row>
      <xdr:rowOff>90468</xdr:rowOff>
    </xdr:to>
    <xdr:sp macro="" textlink="">
      <xdr:nvSpPr>
        <xdr:cNvPr id="208" name="フローチャート: 判断 207">
          <a:extLst>
            <a:ext uri="{FF2B5EF4-FFF2-40B4-BE49-F238E27FC236}">
              <a16:creationId xmlns:a16="http://schemas.microsoft.com/office/drawing/2014/main" id="{EFF3EA84-A125-48DC-A10D-F369A1432ECA}"/>
            </a:ext>
          </a:extLst>
        </xdr:cNvPr>
        <xdr:cNvSpPr/>
      </xdr:nvSpPr>
      <xdr:spPr>
        <a:xfrm>
          <a:off x="8699500" y="106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6298529D-6CEC-4BE6-BBCD-F10F55ADD2C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544AB084-C7FE-43A5-BFBE-566DDB7EAEF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D91C5020-28CB-4D5C-B4B4-3244FDB1DE3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51B27276-2D4B-4CF4-BE41-236F6BBF9B8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B627C5D0-3108-41BC-A05D-CC4CE9A0149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74999</xdr:rowOff>
    </xdr:from>
    <xdr:to>
      <xdr:col>55</xdr:col>
      <xdr:colOff>50800</xdr:colOff>
      <xdr:row>63</xdr:row>
      <xdr:rowOff>5149</xdr:rowOff>
    </xdr:to>
    <xdr:sp macro="" textlink="">
      <xdr:nvSpPr>
        <xdr:cNvPr id="214" name="楕円 213">
          <a:extLst>
            <a:ext uri="{FF2B5EF4-FFF2-40B4-BE49-F238E27FC236}">
              <a16:creationId xmlns:a16="http://schemas.microsoft.com/office/drawing/2014/main" id="{0D8718EF-1871-47BB-AD64-3274C01D7E35}"/>
            </a:ext>
          </a:extLst>
        </xdr:cNvPr>
        <xdr:cNvSpPr/>
      </xdr:nvSpPr>
      <xdr:spPr>
        <a:xfrm>
          <a:off x="10426700" y="1070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53426</xdr:rowOff>
    </xdr:from>
    <xdr:ext cx="690189" cy="259045"/>
    <xdr:sp macro="" textlink="">
      <xdr:nvSpPr>
        <xdr:cNvPr id="215" name="【橋りょう・トンネル】&#10;一人当たり有形固定資産（償却資産）額該当値テキスト">
          <a:extLst>
            <a:ext uri="{FF2B5EF4-FFF2-40B4-BE49-F238E27FC236}">
              <a16:creationId xmlns:a16="http://schemas.microsoft.com/office/drawing/2014/main" id="{7E73E27D-DBE6-4988-A63D-E67CC73332AB}"/>
            </a:ext>
          </a:extLst>
        </xdr:cNvPr>
        <xdr:cNvSpPr txBox="1"/>
      </xdr:nvSpPr>
      <xdr:spPr>
        <a:xfrm>
          <a:off x="10515600" y="106833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79735</xdr:rowOff>
    </xdr:from>
    <xdr:to>
      <xdr:col>50</xdr:col>
      <xdr:colOff>165100</xdr:colOff>
      <xdr:row>63</xdr:row>
      <xdr:rowOff>9885</xdr:rowOff>
    </xdr:to>
    <xdr:sp macro="" textlink="">
      <xdr:nvSpPr>
        <xdr:cNvPr id="216" name="楕円 215">
          <a:extLst>
            <a:ext uri="{FF2B5EF4-FFF2-40B4-BE49-F238E27FC236}">
              <a16:creationId xmlns:a16="http://schemas.microsoft.com/office/drawing/2014/main" id="{138C1C1B-4E50-430E-A88C-8AA8B2077DAE}"/>
            </a:ext>
          </a:extLst>
        </xdr:cNvPr>
        <xdr:cNvSpPr/>
      </xdr:nvSpPr>
      <xdr:spPr>
        <a:xfrm>
          <a:off x="9588500" y="1070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125799</xdr:rowOff>
    </xdr:from>
    <xdr:to>
      <xdr:col>55</xdr:col>
      <xdr:colOff>0</xdr:colOff>
      <xdr:row>62</xdr:row>
      <xdr:rowOff>130535</xdr:rowOff>
    </xdr:to>
    <xdr:cxnSp macro="">
      <xdr:nvCxnSpPr>
        <xdr:cNvPr id="217" name="直線コネクタ 216">
          <a:extLst>
            <a:ext uri="{FF2B5EF4-FFF2-40B4-BE49-F238E27FC236}">
              <a16:creationId xmlns:a16="http://schemas.microsoft.com/office/drawing/2014/main" id="{23F64F86-FC17-4C71-89F2-255438E9D6B8}"/>
            </a:ext>
          </a:extLst>
        </xdr:cNvPr>
        <xdr:cNvCxnSpPr/>
      </xdr:nvCxnSpPr>
      <xdr:spPr>
        <a:xfrm flipV="1">
          <a:off x="9639300" y="10755699"/>
          <a:ext cx="8382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91756</xdr:rowOff>
    </xdr:from>
    <xdr:to>
      <xdr:col>46</xdr:col>
      <xdr:colOff>38100</xdr:colOff>
      <xdr:row>63</xdr:row>
      <xdr:rowOff>21906</xdr:rowOff>
    </xdr:to>
    <xdr:sp macro="" textlink="">
      <xdr:nvSpPr>
        <xdr:cNvPr id="218" name="楕円 217">
          <a:extLst>
            <a:ext uri="{FF2B5EF4-FFF2-40B4-BE49-F238E27FC236}">
              <a16:creationId xmlns:a16="http://schemas.microsoft.com/office/drawing/2014/main" id="{5BD7C382-FC68-47CA-A40D-13DECF739AE6}"/>
            </a:ext>
          </a:extLst>
        </xdr:cNvPr>
        <xdr:cNvSpPr/>
      </xdr:nvSpPr>
      <xdr:spPr>
        <a:xfrm>
          <a:off x="8699500" y="1072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130535</xdr:rowOff>
    </xdr:from>
    <xdr:to>
      <xdr:col>50</xdr:col>
      <xdr:colOff>114300</xdr:colOff>
      <xdr:row>62</xdr:row>
      <xdr:rowOff>142556</xdr:rowOff>
    </xdr:to>
    <xdr:cxnSp macro="">
      <xdr:nvCxnSpPr>
        <xdr:cNvPr id="219" name="直線コネクタ 218">
          <a:extLst>
            <a:ext uri="{FF2B5EF4-FFF2-40B4-BE49-F238E27FC236}">
              <a16:creationId xmlns:a16="http://schemas.microsoft.com/office/drawing/2014/main" id="{FFCFF7BE-4E4C-4CAE-962F-D6B31CCB38AE}"/>
            </a:ext>
          </a:extLst>
        </xdr:cNvPr>
        <xdr:cNvCxnSpPr/>
      </xdr:nvCxnSpPr>
      <xdr:spPr>
        <a:xfrm flipV="1">
          <a:off x="8750300" y="10760435"/>
          <a:ext cx="889000" cy="1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5231</xdr:rowOff>
    </xdr:from>
    <xdr:ext cx="690189" cy="259045"/>
    <xdr:sp macro="" textlink="">
      <xdr:nvSpPr>
        <xdr:cNvPr id="220" name="n_1aveValue【橋りょう・トンネル】&#10;一人当たり有形固定資産（償却資産）額">
          <a:extLst>
            <a:ext uri="{FF2B5EF4-FFF2-40B4-BE49-F238E27FC236}">
              <a16:creationId xmlns:a16="http://schemas.microsoft.com/office/drawing/2014/main" id="{00993264-B289-4D0F-BC2A-4E44C1D279BF}"/>
            </a:ext>
          </a:extLst>
        </xdr:cNvPr>
        <xdr:cNvSpPr txBox="1"/>
      </xdr:nvSpPr>
      <xdr:spPr>
        <a:xfrm>
          <a:off x="9281505" y="10806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106995</xdr:rowOff>
    </xdr:from>
    <xdr:ext cx="690189" cy="259045"/>
    <xdr:sp macro="" textlink="">
      <xdr:nvSpPr>
        <xdr:cNvPr id="221" name="n_2aveValue【橋りょう・トンネル】&#10;一人当たり有形固定資産（償却資産）額">
          <a:extLst>
            <a:ext uri="{FF2B5EF4-FFF2-40B4-BE49-F238E27FC236}">
              <a16:creationId xmlns:a16="http://schemas.microsoft.com/office/drawing/2014/main" id="{7BC3F89A-42C4-4187-A1D2-2878170AF55A}"/>
            </a:ext>
          </a:extLst>
        </xdr:cNvPr>
        <xdr:cNvSpPr txBox="1"/>
      </xdr:nvSpPr>
      <xdr:spPr>
        <a:xfrm>
          <a:off x="8405205" y="103939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26412</xdr:rowOff>
    </xdr:from>
    <xdr:ext cx="690189" cy="259045"/>
    <xdr:sp macro="" textlink="">
      <xdr:nvSpPr>
        <xdr:cNvPr id="222" name="n_1mainValue【橋りょう・トンネル】&#10;一人当たり有形固定資産（償却資産）額">
          <a:extLst>
            <a:ext uri="{FF2B5EF4-FFF2-40B4-BE49-F238E27FC236}">
              <a16:creationId xmlns:a16="http://schemas.microsoft.com/office/drawing/2014/main" id="{BAEE720E-ABD2-4684-82BE-9AF78125ED43}"/>
            </a:ext>
          </a:extLst>
        </xdr:cNvPr>
        <xdr:cNvSpPr txBox="1"/>
      </xdr:nvSpPr>
      <xdr:spPr>
        <a:xfrm>
          <a:off x="9281505" y="10484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13033</xdr:rowOff>
    </xdr:from>
    <xdr:ext cx="690189" cy="259045"/>
    <xdr:sp macro="" textlink="">
      <xdr:nvSpPr>
        <xdr:cNvPr id="223" name="n_2mainValue【橋りょう・トンネル】&#10;一人当たり有形固定資産（償却資産）額">
          <a:extLst>
            <a:ext uri="{FF2B5EF4-FFF2-40B4-BE49-F238E27FC236}">
              <a16:creationId xmlns:a16="http://schemas.microsoft.com/office/drawing/2014/main" id="{C7BFDBD4-4DC4-4D12-AE23-2A6A66CF7F8C}"/>
            </a:ext>
          </a:extLst>
        </xdr:cNvPr>
        <xdr:cNvSpPr txBox="1"/>
      </xdr:nvSpPr>
      <xdr:spPr>
        <a:xfrm>
          <a:off x="8405205" y="108143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A8073272-D868-4D98-86B8-91EA2929A46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ACF7BED2-1AD4-4046-A90F-54C6047AD62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FFDF64E4-ED70-48AB-9D8A-0BD3B851C9B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0F28E580-7629-41E1-B01A-E7F5395AE3E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540CF192-811D-42A9-BB8D-00901DDFDD5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2828A95C-688D-44B7-A111-70392D74579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C6EE0125-774F-481C-B9A1-242BA54B423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B24032C4-A29E-4AF7-8CAF-1086EE03F00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E778A6C3-71BB-4F6F-9323-BE5A947AF52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563E7298-B877-4B2B-9F55-E92400828B7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a:extLst>
            <a:ext uri="{FF2B5EF4-FFF2-40B4-BE49-F238E27FC236}">
              <a16:creationId xmlns:a16="http://schemas.microsoft.com/office/drawing/2014/main" id="{439CE526-15D2-4BA2-8153-87F17FF41E3B}"/>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a:extLst>
            <a:ext uri="{FF2B5EF4-FFF2-40B4-BE49-F238E27FC236}">
              <a16:creationId xmlns:a16="http://schemas.microsoft.com/office/drawing/2014/main" id="{84FE9402-A504-4B7C-80AB-3F5D8707885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a:extLst>
            <a:ext uri="{FF2B5EF4-FFF2-40B4-BE49-F238E27FC236}">
              <a16:creationId xmlns:a16="http://schemas.microsoft.com/office/drawing/2014/main" id="{C6496C4B-21A2-46C9-82B4-A80FF44DBF32}"/>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a:extLst>
            <a:ext uri="{FF2B5EF4-FFF2-40B4-BE49-F238E27FC236}">
              <a16:creationId xmlns:a16="http://schemas.microsoft.com/office/drawing/2014/main" id="{E1217A98-EFD9-4738-884E-1CAF1BC0357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a:extLst>
            <a:ext uri="{FF2B5EF4-FFF2-40B4-BE49-F238E27FC236}">
              <a16:creationId xmlns:a16="http://schemas.microsoft.com/office/drawing/2014/main" id="{27D78885-88A6-4A09-9B55-41D2CFBE3DC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a:extLst>
            <a:ext uri="{FF2B5EF4-FFF2-40B4-BE49-F238E27FC236}">
              <a16:creationId xmlns:a16="http://schemas.microsoft.com/office/drawing/2014/main" id="{2D6483F9-24B9-41CD-BB94-D43D06BE5B4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a:extLst>
            <a:ext uri="{FF2B5EF4-FFF2-40B4-BE49-F238E27FC236}">
              <a16:creationId xmlns:a16="http://schemas.microsoft.com/office/drawing/2014/main" id="{2CB4A250-491A-4335-A49A-C51AF9A400F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a:extLst>
            <a:ext uri="{FF2B5EF4-FFF2-40B4-BE49-F238E27FC236}">
              <a16:creationId xmlns:a16="http://schemas.microsoft.com/office/drawing/2014/main" id="{BBC0A334-5E0C-4098-BB47-E54F2BA92B8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a:extLst>
            <a:ext uri="{FF2B5EF4-FFF2-40B4-BE49-F238E27FC236}">
              <a16:creationId xmlns:a16="http://schemas.microsoft.com/office/drawing/2014/main" id="{412917AE-3DFC-42AC-9E9F-AE369CF91DC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a:extLst>
            <a:ext uri="{FF2B5EF4-FFF2-40B4-BE49-F238E27FC236}">
              <a16:creationId xmlns:a16="http://schemas.microsoft.com/office/drawing/2014/main" id="{8BFED72E-8FC7-4A4B-8620-E48E826D4D6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57258799-5979-4464-9AA4-E4CC737CE615}"/>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a:extLst>
            <a:ext uri="{FF2B5EF4-FFF2-40B4-BE49-F238E27FC236}">
              <a16:creationId xmlns:a16="http://schemas.microsoft.com/office/drawing/2014/main" id="{CA671567-D7D3-4E30-9DF4-84D88D423ED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676297FB-F116-402B-BB34-7875AB87835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a:extLst>
            <a:ext uri="{FF2B5EF4-FFF2-40B4-BE49-F238E27FC236}">
              <a16:creationId xmlns:a16="http://schemas.microsoft.com/office/drawing/2014/main" id="{3323EA83-C3BF-4B69-89AD-EB8717D68DE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48" name="直線コネクタ 247">
          <a:extLst>
            <a:ext uri="{FF2B5EF4-FFF2-40B4-BE49-F238E27FC236}">
              <a16:creationId xmlns:a16="http://schemas.microsoft.com/office/drawing/2014/main" id="{393348FA-92D7-42A5-A46F-BDA2AE80901B}"/>
            </a:ext>
          </a:extLst>
        </xdr:cNvPr>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49" name="【公営住宅】&#10;有形固定資産減価償却率最小値テキスト">
          <a:extLst>
            <a:ext uri="{FF2B5EF4-FFF2-40B4-BE49-F238E27FC236}">
              <a16:creationId xmlns:a16="http://schemas.microsoft.com/office/drawing/2014/main" id="{46E18E0F-968B-4E5A-85A0-29A2407B0773}"/>
            </a:ext>
          </a:extLst>
        </xdr:cNvPr>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50" name="直線コネクタ 249">
          <a:extLst>
            <a:ext uri="{FF2B5EF4-FFF2-40B4-BE49-F238E27FC236}">
              <a16:creationId xmlns:a16="http://schemas.microsoft.com/office/drawing/2014/main" id="{0133012F-C1BA-4704-A1BC-FC2A1C0569B2}"/>
            </a:ext>
          </a:extLst>
        </xdr:cNvPr>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公営住宅】&#10;有形固定資産減価償却率最大値テキスト">
          <a:extLst>
            <a:ext uri="{FF2B5EF4-FFF2-40B4-BE49-F238E27FC236}">
              <a16:creationId xmlns:a16="http://schemas.microsoft.com/office/drawing/2014/main" id="{14D4512F-E4CC-4028-8D6C-0497636A2749}"/>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a:extLst>
            <a:ext uri="{FF2B5EF4-FFF2-40B4-BE49-F238E27FC236}">
              <a16:creationId xmlns:a16="http://schemas.microsoft.com/office/drawing/2014/main" id="{3CF4C56A-A6B4-49AC-892D-86CBC1F1C465}"/>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53" name="【公営住宅】&#10;有形固定資産減価償却率平均値テキスト">
          <a:extLst>
            <a:ext uri="{FF2B5EF4-FFF2-40B4-BE49-F238E27FC236}">
              <a16:creationId xmlns:a16="http://schemas.microsoft.com/office/drawing/2014/main" id="{BBFEDE09-AEF0-4F23-9C29-00D7D08099DE}"/>
            </a:ext>
          </a:extLst>
        </xdr:cNvPr>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54" name="フローチャート: 判断 253">
          <a:extLst>
            <a:ext uri="{FF2B5EF4-FFF2-40B4-BE49-F238E27FC236}">
              <a16:creationId xmlns:a16="http://schemas.microsoft.com/office/drawing/2014/main" id="{7FC0369D-1072-45A6-94C7-5F288B354699}"/>
            </a:ext>
          </a:extLst>
        </xdr:cNvPr>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55" name="フローチャート: 判断 254">
          <a:extLst>
            <a:ext uri="{FF2B5EF4-FFF2-40B4-BE49-F238E27FC236}">
              <a16:creationId xmlns:a16="http://schemas.microsoft.com/office/drawing/2014/main" id="{E02DDE7A-40B7-4D22-B12C-B0F74C72A313}"/>
            </a:ext>
          </a:extLst>
        </xdr:cNvPr>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56" name="フローチャート: 判断 255">
          <a:extLst>
            <a:ext uri="{FF2B5EF4-FFF2-40B4-BE49-F238E27FC236}">
              <a16:creationId xmlns:a16="http://schemas.microsoft.com/office/drawing/2014/main" id="{0D6A41C2-23B2-4A8D-9BF0-6ADC9AE424B8}"/>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36F6ACC3-2C98-45E6-AC4A-B79FD277D76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28D0ED95-FBA5-4758-BDC4-0918ED069AF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5E683F82-2DE4-4418-A9C8-A9624EA8D1E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2BEDC642-2263-4E79-866C-6AA33C9AEC7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67A59EAA-2738-4D02-AE70-E26E3FE4E40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122555</xdr:rowOff>
    </xdr:from>
    <xdr:to>
      <xdr:col>24</xdr:col>
      <xdr:colOff>114300</xdr:colOff>
      <xdr:row>81</xdr:row>
      <xdr:rowOff>52705</xdr:rowOff>
    </xdr:to>
    <xdr:sp macro="" textlink="">
      <xdr:nvSpPr>
        <xdr:cNvPr id="262" name="楕円 261">
          <a:extLst>
            <a:ext uri="{FF2B5EF4-FFF2-40B4-BE49-F238E27FC236}">
              <a16:creationId xmlns:a16="http://schemas.microsoft.com/office/drawing/2014/main" id="{0DD72449-AF3A-4997-B246-040B0C74A8B2}"/>
            </a:ext>
          </a:extLst>
        </xdr:cNvPr>
        <xdr:cNvSpPr/>
      </xdr:nvSpPr>
      <xdr:spPr>
        <a:xfrm>
          <a:off x="45847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145432</xdr:rowOff>
    </xdr:from>
    <xdr:ext cx="405111" cy="259045"/>
    <xdr:sp macro="" textlink="">
      <xdr:nvSpPr>
        <xdr:cNvPr id="263" name="【公営住宅】&#10;有形固定資産減価償却率該当値テキスト">
          <a:extLst>
            <a:ext uri="{FF2B5EF4-FFF2-40B4-BE49-F238E27FC236}">
              <a16:creationId xmlns:a16="http://schemas.microsoft.com/office/drawing/2014/main" id="{8734E3E6-19A6-4D0F-9DDD-D664CF132EAC}"/>
            </a:ext>
          </a:extLst>
        </xdr:cNvPr>
        <xdr:cNvSpPr txBox="1"/>
      </xdr:nvSpPr>
      <xdr:spPr>
        <a:xfrm>
          <a:off x="4673600"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158750</xdr:rowOff>
    </xdr:from>
    <xdr:to>
      <xdr:col>20</xdr:col>
      <xdr:colOff>38100</xdr:colOff>
      <xdr:row>81</xdr:row>
      <xdr:rowOff>88900</xdr:rowOff>
    </xdr:to>
    <xdr:sp macro="" textlink="">
      <xdr:nvSpPr>
        <xdr:cNvPr id="264" name="楕円 263">
          <a:extLst>
            <a:ext uri="{FF2B5EF4-FFF2-40B4-BE49-F238E27FC236}">
              <a16:creationId xmlns:a16="http://schemas.microsoft.com/office/drawing/2014/main" id="{D386462E-9B24-4741-87F8-42157E7F755C}"/>
            </a:ext>
          </a:extLst>
        </xdr:cNvPr>
        <xdr:cNvSpPr/>
      </xdr:nvSpPr>
      <xdr:spPr>
        <a:xfrm>
          <a:off x="3746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1905</xdr:rowOff>
    </xdr:from>
    <xdr:to>
      <xdr:col>24</xdr:col>
      <xdr:colOff>63500</xdr:colOff>
      <xdr:row>81</xdr:row>
      <xdr:rowOff>38100</xdr:rowOff>
    </xdr:to>
    <xdr:cxnSp macro="">
      <xdr:nvCxnSpPr>
        <xdr:cNvPr id="265" name="直線コネクタ 264">
          <a:extLst>
            <a:ext uri="{FF2B5EF4-FFF2-40B4-BE49-F238E27FC236}">
              <a16:creationId xmlns:a16="http://schemas.microsoft.com/office/drawing/2014/main" id="{F567A8F4-5F41-431A-8411-256B369C6A31}"/>
            </a:ext>
          </a:extLst>
        </xdr:cNvPr>
        <xdr:cNvCxnSpPr/>
      </xdr:nvCxnSpPr>
      <xdr:spPr>
        <a:xfrm flipV="1">
          <a:off x="3797300" y="138893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13970</xdr:rowOff>
    </xdr:from>
    <xdr:to>
      <xdr:col>15</xdr:col>
      <xdr:colOff>101600</xdr:colOff>
      <xdr:row>81</xdr:row>
      <xdr:rowOff>115570</xdr:rowOff>
    </xdr:to>
    <xdr:sp macro="" textlink="">
      <xdr:nvSpPr>
        <xdr:cNvPr id="266" name="楕円 265">
          <a:extLst>
            <a:ext uri="{FF2B5EF4-FFF2-40B4-BE49-F238E27FC236}">
              <a16:creationId xmlns:a16="http://schemas.microsoft.com/office/drawing/2014/main" id="{B84E9CDE-EBB2-4A08-871D-40F89AFEB5DA}"/>
            </a:ext>
          </a:extLst>
        </xdr:cNvPr>
        <xdr:cNvSpPr/>
      </xdr:nvSpPr>
      <xdr:spPr>
        <a:xfrm>
          <a:off x="2857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38100</xdr:rowOff>
    </xdr:from>
    <xdr:to>
      <xdr:col>19</xdr:col>
      <xdr:colOff>177800</xdr:colOff>
      <xdr:row>81</xdr:row>
      <xdr:rowOff>64770</xdr:rowOff>
    </xdr:to>
    <xdr:cxnSp macro="">
      <xdr:nvCxnSpPr>
        <xdr:cNvPr id="267" name="直線コネクタ 266">
          <a:extLst>
            <a:ext uri="{FF2B5EF4-FFF2-40B4-BE49-F238E27FC236}">
              <a16:creationId xmlns:a16="http://schemas.microsoft.com/office/drawing/2014/main" id="{4B4FC708-E05D-44EA-A911-A836BFD368A2}"/>
            </a:ext>
          </a:extLst>
        </xdr:cNvPr>
        <xdr:cNvCxnSpPr/>
      </xdr:nvCxnSpPr>
      <xdr:spPr>
        <a:xfrm flipV="1">
          <a:off x="2908300" y="139255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68" name="n_1aveValue【公営住宅】&#10;有形固定資産減価償却率">
          <a:extLst>
            <a:ext uri="{FF2B5EF4-FFF2-40B4-BE49-F238E27FC236}">
              <a16:creationId xmlns:a16="http://schemas.microsoft.com/office/drawing/2014/main" id="{5F40894D-060A-4638-A935-B67335C95155}"/>
            </a:ext>
          </a:extLst>
        </xdr:cNvPr>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269" name="n_2aveValue【公営住宅】&#10;有形固定資産減価償却率">
          <a:extLst>
            <a:ext uri="{FF2B5EF4-FFF2-40B4-BE49-F238E27FC236}">
              <a16:creationId xmlns:a16="http://schemas.microsoft.com/office/drawing/2014/main" id="{E3561B95-7DF3-440F-AF05-894B27E6A925}"/>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105427</xdr:rowOff>
    </xdr:from>
    <xdr:ext cx="405111" cy="259045"/>
    <xdr:sp macro="" textlink="">
      <xdr:nvSpPr>
        <xdr:cNvPr id="270" name="n_1mainValue【公営住宅】&#10;有形固定資産減価償却率">
          <a:extLst>
            <a:ext uri="{FF2B5EF4-FFF2-40B4-BE49-F238E27FC236}">
              <a16:creationId xmlns:a16="http://schemas.microsoft.com/office/drawing/2014/main" id="{9F525D0A-DCB2-4C3A-8243-0BFBB3341184}"/>
            </a:ext>
          </a:extLst>
        </xdr:cNvPr>
        <xdr:cNvSpPr txBox="1"/>
      </xdr:nvSpPr>
      <xdr:spPr>
        <a:xfrm>
          <a:off x="35820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132097</xdr:rowOff>
    </xdr:from>
    <xdr:ext cx="405111" cy="259045"/>
    <xdr:sp macro="" textlink="">
      <xdr:nvSpPr>
        <xdr:cNvPr id="271" name="n_2mainValue【公営住宅】&#10;有形固定資産減価償却率">
          <a:extLst>
            <a:ext uri="{FF2B5EF4-FFF2-40B4-BE49-F238E27FC236}">
              <a16:creationId xmlns:a16="http://schemas.microsoft.com/office/drawing/2014/main" id="{3DECB55F-7C4C-42C6-A9BF-4DF1DEEE632A}"/>
            </a:ext>
          </a:extLst>
        </xdr:cNvPr>
        <xdr:cNvSpPr txBox="1"/>
      </xdr:nvSpPr>
      <xdr:spPr>
        <a:xfrm>
          <a:off x="2705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9B00D47B-23E8-4FB0-BF93-8ABCB5A8678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E2A98369-8242-46B1-ABD3-2CD2A2830C6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5D77D3AE-C045-4A72-BC50-1053A1A81E7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1CFD68AB-0AAE-42F9-B4BF-C6AE293F371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FDF2E22A-A07F-4B15-B691-F25BF5B06D1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4769D40B-4662-44E0-9E55-1F7CD65A030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12A9187C-359C-4FB1-B3E6-35D8D43C09F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749E4A75-6B19-4C88-813C-D994A09692F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a16="http://schemas.microsoft.com/office/drawing/2014/main" id="{92D16E93-3F98-4597-88B9-6365605081D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a16="http://schemas.microsoft.com/office/drawing/2014/main" id="{C8998750-A914-49C2-A48A-AB1F6F7AA46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a:extLst>
            <a:ext uri="{FF2B5EF4-FFF2-40B4-BE49-F238E27FC236}">
              <a16:creationId xmlns:a16="http://schemas.microsoft.com/office/drawing/2014/main" id="{49DBD9AC-1467-4E96-B068-7AA49D7A1E3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a:extLst>
            <a:ext uri="{FF2B5EF4-FFF2-40B4-BE49-F238E27FC236}">
              <a16:creationId xmlns:a16="http://schemas.microsoft.com/office/drawing/2014/main" id="{2297F1F8-00F3-4904-AD1C-01595B0885F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a:extLst>
            <a:ext uri="{FF2B5EF4-FFF2-40B4-BE49-F238E27FC236}">
              <a16:creationId xmlns:a16="http://schemas.microsoft.com/office/drawing/2014/main" id="{5E404B02-1D1E-4412-A172-32AA6027B03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5" name="テキスト ボックス 284">
          <a:extLst>
            <a:ext uri="{FF2B5EF4-FFF2-40B4-BE49-F238E27FC236}">
              <a16:creationId xmlns:a16="http://schemas.microsoft.com/office/drawing/2014/main" id="{FDDB8C8E-BBA4-409E-81AF-64D9801D5219}"/>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a:extLst>
            <a:ext uri="{FF2B5EF4-FFF2-40B4-BE49-F238E27FC236}">
              <a16:creationId xmlns:a16="http://schemas.microsoft.com/office/drawing/2014/main" id="{0BA2777D-8C77-4CBB-A93E-19033CFC687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7" name="テキスト ボックス 286">
          <a:extLst>
            <a:ext uri="{FF2B5EF4-FFF2-40B4-BE49-F238E27FC236}">
              <a16:creationId xmlns:a16="http://schemas.microsoft.com/office/drawing/2014/main" id="{FA44F14D-0C51-4338-B0A2-0C873991A9D6}"/>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a:extLst>
            <a:ext uri="{FF2B5EF4-FFF2-40B4-BE49-F238E27FC236}">
              <a16:creationId xmlns:a16="http://schemas.microsoft.com/office/drawing/2014/main" id="{18A3EB29-619A-4576-BC98-ECA2999663E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9" name="テキスト ボックス 288">
          <a:extLst>
            <a:ext uri="{FF2B5EF4-FFF2-40B4-BE49-F238E27FC236}">
              <a16:creationId xmlns:a16="http://schemas.microsoft.com/office/drawing/2014/main" id="{FEDE1E0D-9255-4815-BB38-6C3C12EA7ECB}"/>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a:extLst>
            <a:ext uri="{FF2B5EF4-FFF2-40B4-BE49-F238E27FC236}">
              <a16:creationId xmlns:a16="http://schemas.microsoft.com/office/drawing/2014/main" id="{FD35A3F6-AF64-4B58-94BD-38629F69B05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1" name="テキスト ボックス 290">
          <a:extLst>
            <a:ext uri="{FF2B5EF4-FFF2-40B4-BE49-F238E27FC236}">
              <a16:creationId xmlns:a16="http://schemas.microsoft.com/office/drawing/2014/main" id="{B022482E-47A0-478F-A58C-F821A5DE1109}"/>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a:extLst>
            <a:ext uri="{FF2B5EF4-FFF2-40B4-BE49-F238E27FC236}">
              <a16:creationId xmlns:a16="http://schemas.microsoft.com/office/drawing/2014/main" id="{084687A6-FA01-4AF1-AF5C-459A94EF4F4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a:extLst>
            <a:ext uri="{FF2B5EF4-FFF2-40B4-BE49-F238E27FC236}">
              <a16:creationId xmlns:a16="http://schemas.microsoft.com/office/drawing/2014/main" id="{55B42244-D93E-4F88-960A-D15A2E50DE2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a:extLst>
            <a:ext uri="{FF2B5EF4-FFF2-40B4-BE49-F238E27FC236}">
              <a16:creationId xmlns:a16="http://schemas.microsoft.com/office/drawing/2014/main" id="{B612E9FC-FF31-4C7E-B78D-7F25B02A37C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95" name="直線コネクタ 294">
          <a:extLst>
            <a:ext uri="{FF2B5EF4-FFF2-40B4-BE49-F238E27FC236}">
              <a16:creationId xmlns:a16="http://schemas.microsoft.com/office/drawing/2014/main" id="{7E8EB3A4-E988-404A-BFAE-24815052680A}"/>
            </a:ext>
          </a:extLst>
        </xdr:cNvPr>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96" name="【公営住宅】&#10;一人当たり面積最小値テキスト">
          <a:extLst>
            <a:ext uri="{FF2B5EF4-FFF2-40B4-BE49-F238E27FC236}">
              <a16:creationId xmlns:a16="http://schemas.microsoft.com/office/drawing/2014/main" id="{213EF85F-8885-41F5-A4DA-4F9DF491680C}"/>
            </a:ext>
          </a:extLst>
        </xdr:cNvPr>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97" name="直線コネクタ 296">
          <a:extLst>
            <a:ext uri="{FF2B5EF4-FFF2-40B4-BE49-F238E27FC236}">
              <a16:creationId xmlns:a16="http://schemas.microsoft.com/office/drawing/2014/main" id="{B5918935-8483-45B8-AE6F-576981D408AB}"/>
            </a:ext>
          </a:extLst>
        </xdr:cNvPr>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98" name="【公営住宅】&#10;一人当たり面積最大値テキスト">
          <a:extLst>
            <a:ext uri="{FF2B5EF4-FFF2-40B4-BE49-F238E27FC236}">
              <a16:creationId xmlns:a16="http://schemas.microsoft.com/office/drawing/2014/main" id="{F288198D-985B-426A-9D6F-668AC74732EF}"/>
            </a:ext>
          </a:extLst>
        </xdr:cNvPr>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99" name="直線コネクタ 298">
          <a:extLst>
            <a:ext uri="{FF2B5EF4-FFF2-40B4-BE49-F238E27FC236}">
              <a16:creationId xmlns:a16="http://schemas.microsoft.com/office/drawing/2014/main" id="{2D04D91F-4633-4854-9B2C-F0815FF84AD8}"/>
            </a:ext>
          </a:extLst>
        </xdr:cNvPr>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300" name="【公営住宅】&#10;一人当たり面積平均値テキスト">
          <a:extLst>
            <a:ext uri="{FF2B5EF4-FFF2-40B4-BE49-F238E27FC236}">
              <a16:creationId xmlns:a16="http://schemas.microsoft.com/office/drawing/2014/main" id="{0F9303EE-307E-4817-9D9A-1BCCC91F9D20}"/>
            </a:ext>
          </a:extLst>
        </xdr:cNvPr>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301" name="フローチャート: 判断 300">
          <a:extLst>
            <a:ext uri="{FF2B5EF4-FFF2-40B4-BE49-F238E27FC236}">
              <a16:creationId xmlns:a16="http://schemas.microsoft.com/office/drawing/2014/main" id="{F93CD34B-9C8E-422C-8C7C-8C3E46417040}"/>
            </a:ext>
          </a:extLst>
        </xdr:cNvPr>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302" name="フローチャート: 判断 301">
          <a:extLst>
            <a:ext uri="{FF2B5EF4-FFF2-40B4-BE49-F238E27FC236}">
              <a16:creationId xmlns:a16="http://schemas.microsoft.com/office/drawing/2014/main" id="{F28510D8-0556-45C3-BF23-90BF4765CC3B}"/>
            </a:ext>
          </a:extLst>
        </xdr:cNvPr>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141567</xdr:rowOff>
    </xdr:from>
    <xdr:to>
      <xdr:col>46</xdr:col>
      <xdr:colOff>38100</xdr:colOff>
      <xdr:row>86</xdr:row>
      <xdr:rowOff>71717</xdr:rowOff>
    </xdr:to>
    <xdr:sp macro="" textlink="">
      <xdr:nvSpPr>
        <xdr:cNvPr id="303" name="フローチャート: 判断 302">
          <a:extLst>
            <a:ext uri="{FF2B5EF4-FFF2-40B4-BE49-F238E27FC236}">
              <a16:creationId xmlns:a16="http://schemas.microsoft.com/office/drawing/2014/main" id="{70F846A7-301E-4F1C-A3CF-41B04D4E311B}"/>
            </a:ext>
          </a:extLst>
        </xdr:cNvPr>
        <xdr:cNvSpPr/>
      </xdr:nvSpPr>
      <xdr:spPr>
        <a:xfrm>
          <a:off x="8699500" y="147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503996E-493C-4C0F-AE25-6AE7DB41089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E65651AF-2D4A-44F7-8602-4F4943FB292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42F3818A-8C19-426C-A6D1-000360B1EAD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B03C8248-85CE-4E40-B68B-375BFA30830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52BBEF46-A37F-42BB-AFE2-BDA040D6853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105905</xdr:rowOff>
    </xdr:from>
    <xdr:to>
      <xdr:col>55</xdr:col>
      <xdr:colOff>50800</xdr:colOff>
      <xdr:row>86</xdr:row>
      <xdr:rowOff>36055</xdr:rowOff>
    </xdr:to>
    <xdr:sp macro="" textlink="">
      <xdr:nvSpPr>
        <xdr:cNvPr id="309" name="楕円 308">
          <a:extLst>
            <a:ext uri="{FF2B5EF4-FFF2-40B4-BE49-F238E27FC236}">
              <a16:creationId xmlns:a16="http://schemas.microsoft.com/office/drawing/2014/main" id="{42107960-F990-424F-BDA9-5A8518669C90}"/>
            </a:ext>
          </a:extLst>
        </xdr:cNvPr>
        <xdr:cNvSpPr/>
      </xdr:nvSpPr>
      <xdr:spPr>
        <a:xfrm>
          <a:off x="10426700" y="1467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40822</xdr:rowOff>
    </xdr:from>
    <xdr:ext cx="469744" cy="259045"/>
    <xdr:sp macro="" textlink="">
      <xdr:nvSpPr>
        <xdr:cNvPr id="310" name="【公営住宅】&#10;一人当たり面積該当値テキスト">
          <a:extLst>
            <a:ext uri="{FF2B5EF4-FFF2-40B4-BE49-F238E27FC236}">
              <a16:creationId xmlns:a16="http://schemas.microsoft.com/office/drawing/2014/main" id="{D8D36DCC-09D1-46BC-9D63-E5B061A999DD}"/>
            </a:ext>
          </a:extLst>
        </xdr:cNvPr>
        <xdr:cNvSpPr txBox="1"/>
      </xdr:nvSpPr>
      <xdr:spPr>
        <a:xfrm>
          <a:off x="10515600" y="1461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107659</xdr:rowOff>
    </xdr:from>
    <xdr:to>
      <xdr:col>50</xdr:col>
      <xdr:colOff>165100</xdr:colOff>
      <xdr:row>86</xdr:row>
      <xdr:rowOff>37809</xdr:rowOff>
    </xdr:to>
    <xdr:sp macro="" textlink="">
      <xdr:nvSpPr>
        <xdr:cNvPr id="311" name="楕円 310">
          <a:extLst>
            <a:ext uri="{FF2B5EF4-FFF2-40B4-BE49-F238E27FC236}">
              <a16:creationId xmlns:a16="http://schemas.microsoft.com/office/drawing/2014/main" id="{B871E15A-C6EF-44FE-9F4C-90FEA0F8A1BF}"/>
            </a:ext>
          </a:extLst>
        </xdr:cNvPr>
        <xdr:cNvSpPr/>
      </xdr:nvSpPr>
      <xdr:spPr>
        <a:xfrm>
          <a:off x="9588500" y="1468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156705</xdr:rowOff>
    </xdr:from>
    <xdr:to>
      <xdr:col>55</xdr:col>
      <xdr:colOff>0</xdr:colOff>
      <xdr:row>85</xdr:row>
      <xdr:rowOff>158459</xdr:rowOff>
    </xdr:to>
    <xdr:cxnSp macro="">
      <xdr:nvCxnSpPr>
        <xdr:cNvPr id="312" name="直線コネクタ 311">
          <a:extLst>
            <a:ext uri="{FF2B5EF4-FFF2-40B4-BE49-F238E27FC236}">
              <a16:creationId xmlns:a16="http://schemas.microsoft.com/office/drawing/2014/main" id="{F0325AD9-0D23-4FC2-8128-35C44E214116}"/>
            </a:ext>
          </a:extLst>
        </xdr:cNvPr>
        <xdr:cNvCxnSpPr/>
      </xdr:nvCxnSpPr>
      <xdr:spPr>
        <a:xfrm flipV="1">
          <a:off x="9639300" y="14729955"/>
          <a:ext cx="838200" cy="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14084</xdr:rowOff>
    </xdr:from>
    <xdr:to>
      <xdr:col>46</xdr:col>
      <xdr:colOff>38100</xdr:colOff>
      <xdr:row>86</xdr:row>
      <xdr:rowOff>115684</xdr:rowOff>
    </xdr:to>
    <xdr:sp macro="" textlink="">
      <xdr:nvSpPr>
        <xdr:cNvPr id="313" name="楕円 312">
          <a:extLst>
            <a:ext uri="{FF2B5EF4-FFF2-40B4-BE49-F238E27FC236}">
              <a16:creationId xmlns:a16="http://schemas.microsoft.com/office/drawing/2014/main" id="{60D00BFD-D039-4FE2-81AF-AEEC6AC55237}"/>
            </a:ext>
          </a:extLst>
        </xdr:cNvPr>
        <xdr:cNvSpPr/>
      </xdr:nvSpPr>
      <xdr:spPr>
        <a:xfrm>
          <a:off x="8699500" y="1475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158459</xdr:rowOff>
    </xdr:from>
    <xdr:to>
      <xdr:col>50</xdr:col>
      <xdr:colOff>114300</xdr:colOff>
      <xdr:row>86</xdr:row>
      <xdr:rowOff>64884</xdr:rowOff>
    </xdr:to>
    <xdr:cxnSp macro="">
      <xdr:nvCxnSpPr>
        <xdr:cNvPr id="314" name="直線コネクタ 313">
          <a:extLst>
            <a:ext uri="{FF2B5EF4-FFF2-40B4-BE49-F238E27FC236}">
              <a16:creationId xmlns:a16="http://schemas.microsoft.com/office/drawing/2014/main" id="{89677E91-3B75-477C-B193-FAA1E5E6989E}"/>
            </a:ext>
          </a:extLst>
        </xdr:cNvPr>
        <xdr:cNvCxnSpPr/>
      </xdr:nvCxnSpPr>
      <xdr:spPr>
        <a:xfrm flipV="1">
          <a:off x="8750300" y="14731709"/>
          <a:ext cx="889000" cy="7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315" name="n_1aveValue【公営住宅】&#10;一人当たり面積">
          <a:extLst>
            <a:ext uri="{FF2B5EF4-FFF2-40B4-BE49-F238E27FC236}">
              <a16:creationId xmlns:a16="http://schemas.microsoft.com/office/drawing/2014/main" id="{A00027F8-24DC-4B7C-B621-7E5B5A08AA6B}"/>
            </a:ext>
          </a:extLst>
        </xdr:cNvPr>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88244</xdr:rowOff>
    </xdr:from>
    <xdr:ext cx="469744" cy="259045"/>
    <xdr:sp macro="" textlink="">
      <xdr:nvSpPr>
        <xdr:cNvPr id="316" name="n_2aveValue【公営住宅】&#10;一人当たり面積">
          <a:extLst>
            <a:ext uri="{FF2B5EF4-FFF2-40B4-BE49-F238E27FC236}">
              <a16:creationId xmlns:a16="http://schemas.microsoft.com/office/drawing/2014/main" id="{B247E835-8A7C-4522-99D6-733CB0576419}"/>
            </a:ext>
          </a:extLst>
        </xdr:cNvPr>
        <xdr:cNvSpPr txBox="1"/>
      </xdr:nvSpPr>
      <xdr:spPr>
        <a:xfrm>
          <a:off x="8515427" y="144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28936</xdr:rowOff>
    </xdr:from>
    <xdr:ext cx="469744" cy="259045"/>
    <xdr:sp macro="" textlink="">
      <xdr:nvSpPr>
        <xdr:cNvPr id="317" name="n_1mainValue【公営住宅】&#10;一人当たり面積">
          <a:extLst>
            <a:ext uri="{FF2B5EF4-FFF2-40B4-BE49-F238E27FC236}">
              <a16:creationId xmlns:a16="http://schemas.microsoft.com/office/drawing/2014/main" id="{276F25CE-93B1-4640-8464-861F3C9E7E39}"/>
            </a:ext>
          </a:extLst>
        </xdr:cNvPr>
        <xdr:cNvSpPr txBox="1"/>
      </xdr:nvSpPr>
      <xdr:spPr>
        <a:xfrm>
          <a:off x="9391727" y="14773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106811</xdr:rowOff>
    </xdr:from>
    <xdr:ext cx="469744" cy="259045"/>
    <xdr:sp macro="" textlink="">
      <xdr:nvSpPr>
        <xdr:cNvPr id="318" name="n_2mainValue【公営住宅】&#10;一人当たり面積">
          <a:extLst>
            <a:ext uri="{FF2B5EF4-FFF2-40B4-BE49-F238E27FC236}">
              <a16:creationId xmlns:a16="http://schemas.microsoft.com/office/drawing/2014/main" id="{BAA7874A-BAA9-484A-96CD-828CA8146FB8}"/>
            </a:ext>
          </a:extLst>
        </xdr:cNvPr>
        <xdr:cNvSpPr txBox="1"/>
      </xdr:nvSpPr>
      <xdr:spPr>
        <a:xfrm>
          <a:off x="8515427" y="1485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a16="http://schemas.microsoft.com/office/drawing/2014/main" id="{B0308141-829D-4C40-AD8B-45D579F85C6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a16="http://schemas.microsoft.com/office/drawing/2014/main" id="{D73D371F-C94F-4A8C-9169-F73EA486874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a16="http://schemas.microsoft.com/office/drawing/2014/main" id="{4AA9CF7F-48B0-4C0E-92B1-037CF040956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a16="http://schemas.microsoft.com/office/drawing/2014/main" id="{A1BB916D-5977-42D5-A9A7-37059972965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a16="http://schemas.microsoft.com/office/drawing/2014/main" id="{C6BCFCAE-7903-47B0-8863-022993D1A2D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a16="http://schemas.microsoft.com/office/drawing/2014/main" id="{3958E5F6-A0F0-4051-B6A3-8EF9F3450BB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a16="http://schemas.microsoft.com/office/drawing/2014/main" id="{238AAA0A-9A49-4AE6-868F-3EF6C7EE9D5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a16="http://schemas.microsoft.com/office/drawing/2014/main" id="{E9AF8B23-BDA6-4E45-9A22-6ED3D207E5C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a:extLst>
            <a:ext uri="{FF2B5EF4-FFF2-40B4-BE49-F238E27FC236}">
              <a16:creationId xmlns:a16="http://schemas.microsoft.com/office/drawing/2014/main" id="{A6D50FE0-1D34-4FE2-9887-5621BFB85E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a:extLst>
            <a:ext uri="{FF2B5EF4-FFF2-40B4-BE49-F238E27FC236}">
              <a16:creationId xmlns:a16="http://schemas.microsoft.com/office/drawing/2014/main" id="{6CFC10EC-6989-4BB1-8A90-86CB8B709F8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a:extLst>
            <a:ext uri="{FF2B5EF4-FFF2-40B4-BE49-F238E27FC236}">
              <a16:creationId xmlns:a16="http://schemas.microsoft.com/office/drawing/2014/main" id="{C1B35003-8271-4A98-A29D-E8247D3041F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a:extLst>
            <a:ext uri="{FF2B5EF4-FFF2-40B4-BE49-F238E27FC236}">
              <a16:creationId xmlns:a16="http://schemas.microsoft.com/office/drawing/2014/main" id="{33CEA6F6-40AB-48F6-A1CB-835F822CD18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a:extLst>
            <a:ext uri="{FF2B5EF4-FFF2-40B4-BE49-F238E27FC236}">
              <a16:creationId xmlns:a16="http://schemas.microsoft.com/office/drawing/2014/main" id="{AC8F0EAE-0854-4B79-8202-828A8FF9B54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a:extLst>
            <a:ext uri="{FF2B5EF4-FFF2-40B4-BE49-F238E27FC236}">
              <a16:creationId xmlns:a16="http://schemas.microsoft.com/office/drawing/2014/main" id="{153FE6F4-44C9-498F-99A6-73936A3D361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a:extLst>
            <a:ext uri="{FF2B5EF4-FFF2-40B4-BE49-F238E27FC236}">
              <a16:creationId xmlns:a16="http://schemas.microsoft.com/office/drawing/2014/main" id="{4F7B627D-8023-4164-9EC7-45EA90063E0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a:extLst>
            <a:ext uri="{FF2B5EF4-FFF2-40B4-BE49-F238E27FC236}">
              <a16:creationId xmlns:a16="http://schemas.microsoft.com/office/drawing/2014/main" id="{FD9927BC-3537-4A63-A0AC-12F28ABF8B8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a:extLst>
            <a:ext uri="{FF2B5EF4-FFF2-40B4-BE49-F238E27FC236}">
              <a16:creationId xmlns:a16="http://schemas.microsoft.com/office/drawing/2014/main" id="{89AB8266-E822-4AC1-94D9-A51D1F449F6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a:extLst>
            <a:ext uri="{FF2B5EF4-FFF2-40B4-BE49-F238E27FC236}">
              <a16:creationId xmlns:a16="http://schemas.microsoft.com/office/drawing/2014/main" id="{22B8E419-0E83-4FF1-9EC1-CB9AA8A1E1A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a:extLst>
            <a:ext uri="{FF2B5EF4-FFF2-40B4-BE49-F238E27FC236}">
              <a16:creationId xmlns:a16="http://schemas.microsoft.com/office/drawing/2014/main" id="{810295D8-2F77-4CB3-9C8E-1DF3053F55B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a:extLst>
            <a:ext uri="{FF2B5EF4-FFF2-40B4-BE49-F238E27FC236}">
              <a16:creationId xmlns:a16="http://schemas.microsoft.com/office/drawing/2014/main" id="{52A33ECB-5903-410A-9686-6AA1A32BF60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a:extLst>
            <a:ext uri="{FF2B5EF4-FFF2-40B4-BE49-F238E27FC236}">
              <a16:creationId xmlns:a16="http://schemas.microsoft.com/office/drawing/2014/main" id="{C04350ED-948B-4765-90FC-5953BCB2C35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a:extLst>
            <a:ext uri="{FF2B5EF4-FFF2-40B4-BE49-F238E27FC236}">
              <a16:creationId xmlns:a16="http://schemas.microsoft.com/office/drawing/2014/main" id="{DA1D8BB3-1417-4309-AF49-18E0CC5ACE0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a:extLst>
            <a:ext uri="{FF2B5EF4-FFF2-40B4-BE49-F238E27FC236}">
              <a16:creationId xmlns:a16="http://schemas.microsoft.com/office/drawing/2014/main" id="{2FCDE091-2211-4E0D-B523-0D7489E5858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a:extLst>
            <a:ext uri="{FF2B5EF4-FFF2-40B4-BE49-F238E27FC236}">
              <a16:creationId xmlns:a16="http://schemas.microsoft.com/office/drawing/2014/main" id="{EBB09DE7-D6BB-451D-96DC-51CDDA3A70E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a:extLst>
            <a:ext uri="{FF2B5EF4-FFF2-40B4-BE49-F238E27FC236}">
              <a16:creationId xmlns:a16="http://schemas.microsoft.com/office/drawing/2014/main" id="{40372218-6762-49EC-9251-0E18AA2E0FB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a:extLst>
            <a:ext uri="{FF2B5EF4-FFF2-40B4-BE49-F238E27FC236}">
              <a16:creationId xmlns:a16="http://schemas.microsoft.com/office/drawing/2014/main" id="{3D5A0DAC-C77C-40A7-BAD0-2BF59F73412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5" name="直線コネクタ 344">
          <a:extLst>
            <a:ext uri="{FF2B5EF4-FFF2-40B4-BE49-F238E27FC236}">
              <a16:creationId xmlns:a16="http://schemas.microsoft.com/office/drawing/2014/main" id="{3750C99A-DF94-4736-870B-8F2912CA0F8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6" name="テキスト ボックス 345">
          <a:extLst>
            <a:ext uri="{FF2B5EF4-FFF2-40B4-BE49-F238E27FC236}">
              <a16:creationId xmlns:a16="http://schemas.microsoft.com/office/drawing/2014/main" id="{3E4971F9-7EA0-4E36-8900-90A7E11E7764}"/>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7" name="直線コネクタ 346">
          <a:extLst>
            <a:ext uri="{FF2B5EF4-FFF2-40B4-BE49-F238E27FC236}">
              <a16:creationId xmlns:a16="http://schemas.microsoft.com/office/drawing/2014/main" id="{07D74C1E-44B9-4750-BC2B-4316365BAF1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8" name="テキスト ボックス 347">
          <a:extLst>
            <a:ext uri="{FF2B5EF4-FFF2-40B4-BE49-F238E27FC236}">
              <a16:creationId xmlns:a16="http://schemas.microsoft.com/office/drawing/2014/main" id="{9CF080C4-8602-4E3F-9086-77ADA0E12B3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9" name="直線コネクタ 348">
          <a:extLst>
            <a:ext uri="{FF2B5EF4-FFF2-40B4-BE49-F238E27FC236}">
              <a16:creationId xmlns:a16="http://schemas.microsoft.com/office/drawing/2014/main" id="{19E11AF8-8B10-48AB-AE25-8E18C3A173F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0" name="テキスト ボックス 349">
          <a:extLst>
            <a:ext uri="{FF2B5EF4-FFF2-40B4-BE49-F238E27FC236}">
              <a16:creationId xmlns:a16="http://schemas.microsoft.com/office/drawing/2014/main" id="{9E959AEC-4921-4323-95F1-9C6FA847542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1" name="直線コネクタ 350">
          <a:extLst>
            <a:ext uri="{FF2B5EF4-FFF2-40B4-BE49-F238E27FC236}">
              <a16:creationId xmlns:a16="http://schemas.microsoft.com/office/drawing/2014/main" id="{AA17B466-F318-41FA-8616-61F480D0497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2" name="テキスト ボックス 351">
          <a:extLst>
            <a:ext uri="{FF2B5EF4-FFF2-40B4-BE49-F238E27FC236}">
              <a16:creationId xmlns:a16="http://schemas.microsoft.com/office/drawing/2014/main" id="{F99D1D4E-6399-4A3F-A1CA-B3B81938B1B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3" name="直線コネクタ 352">
          <a:extLst>
            <a:ext uri="{FF2B5EF4-FFF2-40B4-BE49-F238E27FC236}">
              <a16:creationId xmlns:a16="http://schemas.microsoft.com/office/drawing/2014/main" id="{B1CF34EA-F4B8-4B61-8984-C5A85AAD854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4" name="テキスト ボックス 353">
          <a:extLst>
            <a:ext uri="{FF2B5EF4-FFF2-40B4-BE49-F238E27FC236}">
              <a16:creationId xmlns:a16="http://schemas.microsoft.com/office/drawing/2014/main" id="{935CE3CB-4042-469A-AB41-A306BCB7F37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5" name="直線コネクタ 354">
          <a:extLst>
            <a:ext uri="{FF2B5EF4-FFF2-40B4-BE49-F238E27FC236}">
              <a16:creationId xmlns:a16="http://schemas.microsoft.com/office/drawing/2014/main" id="{669F690F-0481-42A2-93FE-5E6C4F0EAEF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6" name="テキスト ボックス 355">
          <a:extLst>
            <a:ext uri="{FF2B5EF4-FFF2-40B4-BE49-F238E27FC236}">
              <a16:creationId xmlns:a16="http://schemas.microsoft.com/office/drawing/2014/main" id="{CC93F526-7DCB-4685-9001-B7D10F9036E7}"/>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a:extLst>
            <a:ext uri="{FF2B5EF4-FFF2-40B4-BE49-F238E27FC236}">
              <a16:creationId xmlns:a16="http://schemas.microsoft.com/office/drawing/2014/main" id="{05B1446A-D556-4036-95FC-BE2B81D6440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a:extLst>
            <a:ext uri="{FF2B5EF4-FFF2-40B4-BE49-F238E27FC236}">
              <a16:creationId xmlns:a16="http://schemas.microsoft.com/office/drawing/2014/main" id="{2892C38A-F5D8-42A1-A43D-3DC33744666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a:extLst>
            <a:ext uri="{FF2B5EF4-FFF2-40B4-BE49-F238E27FC236}">
              <a16:creationId xmlns:a16="http://schemas.microsoft.com/office/drawing/2014/main" id="{4C614716-DD32-4D7D-B47E-DF79E5B5FF1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60" name="直線コネクタ 359">
          <a:extLst>
            <a:ext uri="{FF2B5EF4-FFF2-40B4-BE49-F238E27FC236}">
              <a16:creationId xmlns:a16="http://schemas.microsoft.com/office/drawing/2014/main" id="{1E40B290-DDCD-433C-B662-5B28ABE510C7}"/>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1" name="【認定こども園・幼稚園・保育所】&#10;有形固定資産減価償却率最小値テキスト">
          <a:extLst>
            <a:ext uri="{FF2B5EF4-FFF2-40B4-BE49-F238E27FC236}">
              <a16:creationId xmlns:a16="http://schemas.microsoft.com/office/drawing/2014/main" id="{E90DBFFC-F383-40C7-AEDF-AEDBE3EE2596}"/>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2" name="直線コネクタ 361">
          <a:extLst>
            <a:ext uri="{FF2B5EF4-FFF2-40B4-BE49-F238E27FC236}">
              <a16:creationId xmlns:a16="http://schemas.microsoft.com/office/drawing/2014/main" id="{475CB726-A6F6-4CB6-A35D-8088F5FE1C19}"/>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3" name="【認定こども園・幼稚園・保育所】&#10;有形固定資産減価償却率最大値テキスト">
          <a:extLst>
            <a:ext uri="{FF2B5EF4-FFF2-40B4-BE49-F238E27FC236}">
              <a16:creationId xmlns:a16="http://schemas.microsoft.com/office/drawing/2014/main" id="{C3CE6F7B-17EE-4BB7-8920-4526DDFEEB4D}"/>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4" name="直線コネクタ 363">
          <a:extLst>
            <a:ext uri="{FF2B5EF4-FFF2-40B4-BE49-F238E27FC236}">
              <a16:creationId xmlns:a16="http://schemas.microsoft.com/office/drawing/2014/main" id="{C7350FDC-C458-4212-A905-6538F99312B7}"/>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65" name="【認定こども園・幼稚園・保育所】&#10;有形固定資産減価償却率平均値テキスト">
          <a:extLst>
            <a:ext uri="{FF2B5EF4-FFF2-40B4-BE49-F238E27FC236}">
              <a16:creationId xmlns:a16="http://schemas.microsoft.com/office/drawing/2014/main" id="{2B749527-FD26-4BD2-AA60-193D02E5F3E9}"/>
            </a:ext>
          </a:extLst>
        </xdr:cNvPr>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66" name="フローチャート: 判断 365">
          <a:extLst>
            <a:ext uri="{FF2B5EF4-FFF2-40B4-BE49-F238E27FC236}">
              <a16:creationId xmlns:a16="http://schemas.microsoft.com/office/drawing/2014/main" id="{33ED8E5A-B11A-49A7-9F8C-1EFAAED007B0}"/>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67" name="フローチャート: 判断 366">
          <a:extLst>
            <a:ext uri="{FF2B5EF4-FFF2-40B4-BE49-F238E27FC236}">
              <a16:creationId xmlns:a16="http://schemas.microsoft.com/office/drawing/2014/main" id="{B4AD2400-8C37-4757-B897-9643097140CE}"/>
            </a:ext>
          </a:extLst>
        </xdr:cNvPr>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68" name="フローチャート: 判断 367">
          <a:extLst>
            <a:ext uri="{FF2B5EF4-FFF2-40B4-BE49-F238E27FC236}">
              <a16:creationId xmlns:a16="http://schemas.microsoft.com/office/drawing/2014/main" id="{F4062A26-BED0-4304-BF78-5F25542C2297}"/>
            </a:ext>
          </a:extLst>
        </xdr:cNvPr>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656EFAC9-B7C4-4289-8AD3-AEC08C6AC13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CA68D6F7-085A-42FC-BF1E-578D80CF608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F93548E9-11B4-4148-BBFA-3C8B1F8AF5E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D240AEC5-830B-4925-9D5B-5752AEB1F9B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33D95CAC-2874-4EF8-8D27-8A3D2204581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40096</xdr:rowOff>
    </xdr:from>
    <xdr:to>
      <xdr:col>85</xdr:col>
      <xdr:colOff>177800</xdr:colOff>
      <xdr:row>35</xdr:row>
      <xdr:rowOff>141696</xdr:rowOff>
    </xdr:to>
    <xdr:sp macro="" textlink="">
      <xdr:nvSpPr>
        <xdr:cNvPr id="374" name="楕円 373">
          <a:extLst>
            <a:ext uri="{FF2B5EF4-FFF2-40B4-BE49-F238E27FC236}">
              <a16:creationId xmlns:a16="http://schemas.microsoft.com/office/drawing/2014/main" id="{58BD1DAE-B5CA-4CC2-B2B5-B54B50AE1CF3}"/>
            </a:ext>
          </a:extLst>
        </xdr:cNvPr>
        <xdr:cNvSpPr/>
      </xdr:nvSpPr>
      <xdr:spPr>
        <a:xfrm>
          <a:off x="16268700" y="60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62973</xdr:rowOff>
    </xdr:from>
    <xdr:ext cx="405111" cy="259045"/>
    <xdr:sp macro="" textlink="">
      <xdr:nvSpPr>
        <xdr:cNvPr id="375" name="【認定こども園・幼稚園・保育所】&#10;有形固定資産減価償却率該当値テキスト">
          <a:extLst>
            <a:ext uri="{FF2B5EF4-FFF2-40B4-BE49-F238E27FC236}">
              <a16:creationId xmlns:a16="http://schemas.microsoft.com/office/drawing/2014/main" id="{93DF8ED3-783A-45F3-896B-4B4493E79B5A}"/>
            </a:ext>
          </a:extLst>
        </xdr:cNvPr>
        <xdr:cNvSpPr txBox="1"/>
      </xdr:nvSpPr>
      <xdr:spPr>
        <a:xfrm>
          <a:off x="16357600" y="589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115207</xdr:rowOff>
    </xdr:from>
    <xdr:to>
      <xdr:col>81</xdr:col>
      <xdr:colOff>101600</xdr:colOff>
      <xdr:row>36</xdr:row>
      <xdr:rowOff>45357</xdr:rowOff>
    </xdr:to>
    <xdr:sp macro="" textlink="">
      <xdr:nvSpPr>
        <xdr:cNvPr id="376" name="楕円 375">
          <a:extLst>
            <a:ext uri="{FF2B5EF4-FFF2-40B4-BE49-F238E27FC236}">
              <a16:creationId xmlns:a16="http://schemas.microsoft.com/office/drawing/2014/main" id="{B9C9ABAB-42BF-4D5E-96F7-93AC36B64648}"/>
            </a:ext>
          </a:extLst>
        </xdr:cNvPr>
        <xdr:cNvSpPr/>
      </xdr:nvSpPr>
      <xdr:spPr>
        <a:xfrm>
          <a:off x="15430500" y="61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90896</xdr:rowOff>
    </xdr:from>
    <xdr:to>
      <xdr:col>85</xdr:col>
      <xdr:colOff>127000</xdr:colOff>
      <xdr:row>35</xdr:row>
      <xdr:rowOff>166007</xdr:rowOff>
    </xdr:to>
    <xdr:cxnSp macro="">
      <xdr:nvCxnSpPr>
        <xdr:cNvPr id="377" name="直線コネクタ 376">
          <a:extLst>
            <a:ext uri="{FF2B5EF4-FFF2-40B4-BE49-F238E27FC236}">
              <a16:creationId xmlns:a16="http://schemas.microsoft.com/office/drawing/2014/main" id="{3D44C62B-EA9B-41BD-B8D1-4B057199EE3A}"/>
            </a:ext>
          </a:extLst>
        </xdr:cNvPr>
        <xdr:cNvCxnSpPr/>
      </xdr:nvCxnSpPr>
      <xdr:spPr>
        <a:xfrm flipV="1">
          <a:off x="15481300" y="6091646"/>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18869</xdr:rowOff>
    </xdr:from>
    <xdr:to>
      <xdr:col>76</xdr:col>
      <xdr:colOff>165100</xdr:colOff>
      <xdr:row>36</xdr:row>
      <xdr:rowOff>120469</xdr:rowOff>
    </xdr:to>
    <xdr:sp macro="" textlink="">
      <xdr:nvSpPr>
        <xdr:cNvPr id="378" name="楕円 377">
          <a:extLst>
            <a:ext uri="{FF2B5EF4-FFF2-40B4-BE49-F238E27FC236}">
              <a16:creationId xmlns:a16="http://schemas.microsoft.com/office/drawing/2014/main" id="{B975177D-2A79-4796-8662-8721DC333DF4}"/>
            </a:ext>
          </a:extLst>
        </xdr:cNvPr>
        <xdr:cNvSpPr/>
      </xdr:nvSpPr>
      <xdr:spPr>
        <a:xfrm>
          <a:off x="145415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166007</xdr:rowOff>
    </xdr:from>
    <xdr:to>
      <xdr:col>81</xdr:col>
      <xdr:colOff>50800</xdr:colOff>
      <xdr:row>36</xdr:row>
      <xdr:rowOff>69669</xdr:rowOff>
    </xdr:to>
    <xdr:cxnSp macro="">
      <xdr:nvCxnSpPr>
        <xdr:cNvPr id="379" name="直線コネクタ 378">
          <a:extLst>
            <a:ext uri="{FF2B5EF4-FFF2-40B4-BE49-F238E27FC236}">
              <a16:creationId xmlns:a16="http://schemas.microsoft.com/office/drawing/2014/main" id="{7365A46D-8EDD-4C8E-9BCC-A5A711409576}"/>
            </a:ext>
          </a:extLst>
        </xdr:cNvPr>
        <xdr:cNvCxnSpPr/>
      </xdr:nvCxnSpPr>
      <xdr:spPr>
        <a:xfrm flipV="1">
          <a:off x="14592300" y="616675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80" name="n_1aveValue【認定こども園・幼稚園・保育所】&#10;有形固定資産減価償却率">
          <a:extLst>
            <a:ext uri="{FF2B5EF4-FFF2-40B4-BE49-F238E27FC236}">
              <a16:creationId xmlns:a16="http://schemas.microsoft.com/office/drawing/2014/main" id="{69762AFD-5ECE-4400-AEB2-7BD543B5656B}"/>
            </a:ext>
          </a:extLst>
        </xdr:cNvPr>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108330</xdr:rowOff>
    </xdr:from>
    <xdr:ext cx="405111" cy="259045"/>
    <xdr:sp macro="" textlink="">
      <xdr:nvSpPr>
        <xdr:cNvPr id="381" name="n_2aveValue【認定こども園・幼稚園・保育所】&#10;有形固定資産減価償却率">
          <a:extLst>
            <a:ext uri="{FF2B5EF4-FFF2-40B4-BE49-F238E27FC236}">
              <a16:creationId xmlns:a16="http://schemas.microsoft.com/office/drawing/2014/main" id="{C0BEB4D5-DF3A-42E5-A73A-3047D04BB38C}"/>
            </a:ext>
          </a:extLst>
        </xdr:cNvPr>
        <xdr:cNvSpPr txBox="1"/>
      </xdr:nvSpPr>
      <xdr:spPr>
        <a:xfrm>
          <a:off x="14389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61884</xdr:rowOff>
    </xdr:from>
    <xdr:ext cx="405111" cy="259045"/>
    <xdr:sp macro="" textlink="">
      <xdr:nvSpPr>
        <xdr:cNvPr id="382" name="n_1mainValue【認定こども園・幼稚園・保育所】&#10;有形固定資産減価償却率">
          <a:extLst>
            <a:ext uri="{FF2B5EF4-FFF2-40B4-BE49-F238E27FC236}">
              <a16:creationId xmlns:a16="http://schemas.microsoft.com/office/drawing/2014/main" id="{BDA0C215-D626-437C-94A6-A07C14DFDEF2}"/>
            </a:ext>
          </a:extLst>
        </xdr:cNvPr>
        <xdr:cNvSpPr txBox="1"/>
      </xdr:nvSpPr>
      <xdr:spPr>
        <a:xfrm>
          <a:off x="15266044" y="589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136996</xdr:rowOff>
    </xdr:from>
    <xdr:ext cx="405111" cy="259045"/>
    <xdr:sp macro="" textlink="">
      <xdr:nvSpPr>
        <xdr:cNvPr id="383" name="n_2mainValue【認定こども園・幼稚園・保育所】&#10;有形固定資産減価償却率">
          <a:extLst>
            <a:ext uri="{FF2B5EF4-FFF2-40B4-BE49-F238E27FC236}">
              <a16:creationId xmlns:a16="http://schemas.microsoft.com/office/drawing/2014/main" id="{40063338-8AB5-4750-A504-9544B91C2495}"/>
            </a:ext>
          </a:extLst>
        </xdr:cNvPr>
        <xdr:cNvSpPr txBox="1"/>
      </xdr:nvSpPr>
      <xdr:spPr>
        <a:xfrm>
          <a:off x="14389744" y="596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a:extLst>
            <a:ext uri="{FF2B5EF4-FFF2-40B4-BE49-F238E27FC236}">
              <a16:creationId xmlns:a16="http://schemas.microsoft.com/office/drawing/2014/main" id="{EC58E776-8F66-421F-8D5F-4843F086A79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a:extLst>
            <a:ext uri="{FF2B5EF4-FFF2-40B4-BE49-F238E27FC236}">
              <a16:creationId xmlns:a16="http://schemas.microsoft.com/office/drawing/2014/main" id="{95338AA4-9A24-43A2-BB8D-BAF1FC31D42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a:extLst>
            <a:ext uri="{FF2B5EF4-FFF2-40B4-BE49-F238E27FC236}">
              <a16:creationId xmlns:a16="http://schemas.microsoft.com/office/drawing/2014/main" id="{CE3BA794-77B3-4669-8024-34DD685E296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a:extLst>
            <a:ext uri="{FF2B5EF4-FFF2-40B4-BE49-F238E27FC236}">
              <a16:creationId xmlns:a16="http://schemas.microsoft.com/office/drawing/2014/main" id="{CCD24A89-B385-40D1-9A1C-2DB9C581CB7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a:extLst>
            <a:ext uri="{FF2B5EF4-FFF2-40B4-BE49-F238E27FC236}">
              <a16:creationId xmlns:a16="http://schemas.microsoft.com/office/drawing/2014/main" id="{E9AD872D-F878-43D6-B578-CC795F2B514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a:extLst>
            <a:ext uri="{FF2B5EF4-FFF2-40B4-BE49-F238E27FC236}">
              <a16:creationId xmlns:a16="http://schemas.microsoft.com/office/drawing/2014/main" id="{0519E26D-7557-4697-90D6-5DECF6D41AD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a:extLst>
            <a:ext uri="{FF2B5EF4-FFF2-40B4-BE49-F238E27FC236}">
              <a16:creationId xmlns:a16="http://schemas.microsoft.com/office/drawing/2014/main" id="{DBDFBFEC-42BE-423A-8A04-D440E75CA3F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a:extLst>
            <a:ext uri="{FF2B5EF4-FFF2-40B4-BE49-F238E27FC236}">
              <a16:creationId xmlns:a16="http://schemas.microsoft.com/office/drawing/2014/main" id="{CEC09ADE-9C8F-4913-A24E-8C57F34D238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a:extLst>
            <a:ext uri="{FF2B5EF4-FFF2-40B4-BE49-F238E27FC236}">
              <a16:creationId xmlns:a16="http://schemas.microsoft.com/office/drawing/2014/main" id="{170F7BE7-0DA5-42B0-8492-329C70EFFEE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a:extLst>
            <a:ext uri="{FF2B5EF4-FFF2-40B4-BE49-F238E27FC236}">
              <a16:creationId xmlns:a16="http://schemas.microsoft.com/office/drawing/2014/main" id="{FBD3CFAA-EE87-4BF1-A726-AC4AD830687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4" name="直線コネクタ 393">
          <a:extLst>
            <a:ext uri="{FF2B5EF4-FFF2-40B4-BE49-F238E27FC236}">
              <a16:creationId xmlns:a16="http://schemas.microsoft.com/office/drawing/2014/main" id="{307409B0-F0EB-45A3-914B-437FE97A516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5" name="テキスト ボックス 394">
          <a:extLst>
            <a:ext uri="{FF2B5EF4-FFF2-40B4-BE49-F238E27FC236}">
              <a16:creationId xmlns:a16="http://schemas.microsoft.com/office/drawing/2014/main" id="{834E6891-4CCF-4853-AB5B-372072D70C43}"/>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6" name="直線コネクタ 395">
          <a:extLst>
            <a:ext uri="{FF2B5EF4-FFF2-40B4-BE49-F238E27FC236}">
              <a16:creationId xmlns:a16="http://schemas.microsoft.com/office/drawing/2014/main" id="{8C145E43-81B5-4B30-89A0-AF071E18D63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7" name="テキスト ボックス 396">
          <a:extLst>
            <a:ext uri="{FF2B5EF4-FFF2-40B4-BE49-F238E27FC236}">
              <a16:creationId xmlns:a16="http://schemas.microsoft.com/office/drawing/2014/main" id="{93E407E2-979C-4F84-8898-C9F6E66E0325}"/>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8" name="直線コネクタ 397">
          <a:extLst>
            <a:ext uri="{FF2B5EF4-FFF2-40B4-BE49-F238E27FC236}">
              <a16:creationId xmlns:a16="http://schemas.microsoft.com/office/drawing/2014/main" id="{078B8297-DCEA-46BC-A882-1F24C360ECD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9" name="テキスト ボックス 398">
          <a:extLst>
            <a:ext uri="{FF2B5EF4-FFF2-40B4-BE49-F238E27FC236}">
              <a16:creationId xmlns:a16="http://schemas.microsoft.com/office/drawing/2014/main" id="{84365EF9-92B4-4895-89C2-9B1D7B558291}"/>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0" name="直線コネクタ 399">
          <a:extLst>
            <a:ext uri="{FF2B5EF4-FFF2-40B4-BE49-F238E27FC236}">
              <a16:creationId xmlns:a16="http://schemas.microsoft.com/office/drawing/2014/main" id="{889049E0-7540-43E3-8F1D-797699DE9EF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1" name="テキスト ボックス 400">
          <a:extLst>
            <a:ext uri="{FF2B5EF4-FFF2-40B4-BE49-F238E27FC236}">
              <a16:creationId xmlns:a16="http://schemas.microsoft.com/office/drawing/2014/main" id="{2FA976DF-B5EC-4D75-BF58-6D687FEB3297}"/>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2" name="直線コネクタ 401">
          <a:extLst>
            <a:ext uri="{FF2B5EF4-FFF2-40B4-BE49-F238E27FC236}">
              <a16:creationId xmlns:a16="http://schemas.microsoft.com/office/drawing/2014/main" id="{EE67F944-7BFE-439A-BBDB-ECFB4A6E31D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3" name="テキスト ボックス 402">
          <a:extLst>
            <a:ext uri="{FF2B5EF4-FFF2-40B4-BE49-F238E27FC236}">
              <a16:creationId xmlns:a16="http://schemas.microsoft.com/office/drawing/2014/main" id="{48F2889D-F547-4E42-B610-6FCD59EED36C}"/>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a:extLst>
            <a:ext uri="{FF2B5EF4-FFF2-40B4-BE49-F238E27FC236}">
              <a16:creationId xmlns:a16="http://schemas.microsoft.com/office/drawing/2014/main" id="{98196EA3-260F-4681-AE3E-35360F38EF2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a:extLst>
            <a:ext uri="{FF2B5EF4-FFF2-40B4-BE49-F238E27FC236}">
              <a16:creationId xmlns:a16="http://schemas.microsoft.com/office/drawing/2014/main" id="{857213F1-6C65-48CD-A99F-BBBC977C89F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a:extLst>
            <a:ext uri="{FF2B5EF4-FFF2-40B4-BE49-F238E27FC236}">
              <a16:creationId xmlns:a16="http://schemas.microsoft.com/office/drawing/2014/main" id="{FBF4B09B-67A5-4F21-9DA6-D023E27CFE6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07" name="直線コネクタ 406">
          <a:extLst>
            <a:ext uri="{FF2B5EF4-FFF2-40B4-BE49-F238E27FC236}">
              <a16:creationId xmlns:a16="http://schemas.microsoft.com/office/drawing/2014/main" id="{FBCE81A1-B428-4A9D-8C0A-6371F2553A2A}"/>
            </a:ext>
          </a:extLst>
        </xdr:cNvPr>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08" name="【認定こども園・幼稚園・保育所】&#10;一人当たり面積最小値テキスト">
          <a:extLst>
            <a:ext uri="{FF2B5EF4-FFF2-40B4-BE49-F238E27FC236}">
              <a16:creationId xmlns:a16="http://schemas.microsoft.com/office/drawing/2014/main" id="{9B17F469-BD0D-49F1-A4CF-52C942B60221}"/>
            </a:ext>
          </a:extLst>
        </xdr:cNvPr>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09" name="直線コネクタ 408">
          <a:extLst>
            <a:ext uri="{FF2B5EF4-FFF2-40B4-BE49-F238E27FC236}">
              <a16:creationId xmlns:a16="http://schemas.microsoft.com/office/drawing/2014/main" id="{633B467A-E456-4436-8B1A-2360CB30A55A}"/>
            </a:ext>
          </a:extLst>
        </xdr:cNvPr>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10" name="【認定こども園・幼稚園・保育所】&#10;一人当たり面積最大値テキスト">
          <a:extLst>
            <a:ext uri="{FF2B5EF4-FFF2-40B4-BE49-F238E27FC236}">
              <a16:creationId xmlns:a16="http://schemas.microsoft.com/office/drawing/2014/main" id="{5AC05C5C-12D3-4CB2-AEA8-24F1A679E95B}"/>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11" name="直線コネクタ 410">
          <a:extLst>
            <a:ext uri="{FF2B5EF4-FFF2-40B4-BE49-F238E27FC236}">
              <a16:creationId xmlns:a16="http://schemas.microsoft.com/office/drawing/2014/main" id="{33627F0B-0FEC-42D0-874A-8915D9A322FC}"/>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12" name="【認定こども園・幼稚園・保育所】&#10;一人当たり面積平均値テキスト">
          <a:extLst>
            <a:ext uri="{FF2B5EF4-FFF2-40B4-BE49-F238E27FC236}">
              <a16:creationId xmlns:a16="http://schemas.microsoft.com/office/drawing/2014/main" id="{6FA953E1-2626-49F4-844E-B28559F19137}"/>
            </a:ext>
          </a:extLst>
        </xdr:cNvPr>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13" name="フローチャート: 判断 412">
          <a:extLst>
            <a:ext uri="{FF2B5EF4-FFF2-40B4-BE49-F238E27FC236}">
              <a16:creationId xmlns:a16="http://schemas.microsoft.com/office/drawing/2014/main" id="{92FD5652-6112-45CA-9CA9-AFE565099493}"/>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14" name="フローチャート: 判断 413">
          <a:extLst>
            <a:ext uri="{FF2B5EF4-FFF2-40B4-BE49-F238E27FC236}">
              <a16:creationId xmlns:a16="http://schemas.microsoft.com/office/drawing/2014/main" id="{22DF4057-D371-4B3C-907C-962E458A4047}"/>
            </a:ext>
          </a:extLst>
        </xdr:cNvPr>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57150</xdr:rowOff>
    </xdr:from>
    <xdr:to>
      <xdr:col>107</xdr:col>
      <xdr:colOff>101600</xdr:colOff>
      <xdr:row>39</xdr:row>
      <xdr:rowOff>158750</xdr:rowOff>
    </xdr:to>
    <xdr:sp macro="" textlink="">
      <xdr:nvSpPr>
        <xdr:cNvPr id="415" name="フローチャート: 判断 414">
          <a:extLst>
            <a:ext uri="{FF2B5EF4-FFF2-40B4-BE49-F238E27FC236}">
              <a16:creationId xmlns:a16="http://schemas.microsoft.com/office/drawing/2014/main" id="{0EC33401-5EDC-4E4B-884E-78496CE035FF}"/>
            </a:ext>
          </a:extLst>
        </xdr:cNvPr>
        <xdr:cNvSpPr/>
      </xdr:nvSpPr>
      <xdr:spPr>
        <a:xfrm>
          <a:off x="20383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61A65C70-7463-4C9A-BA27-62188CB4223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A034381B-EDA0-4684-9E5D-E70FB538831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4BCDDB29-9E22-463B-86F0-4AB2EF0B935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6AFB1AE2-2EDB-4A8D-B674-8667D29110A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56F83FFB-9070-4007-821D-AA4B747873B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49530</xdr:rowOff>
    </xdr:from>
    <xdr:to>
      <xdr:col>116</xdr:col>
      <xdr:colOff>114300</xdr:colOff>
      <xdr:row>39</xdr:row>
      <xdr:rowOff>151130</xdr:rowOff>
    </xdr:to>
    <xdr:sp macro="" textlink="">
      <xdr:nvSpPr>
        <xdr:cNvPr id="421" name="楕円 420">
          <a:extLst>
            <a:ext uri="{FF2B5EF4-FFF2-40B4-BE49-F238E27FC236}">
              <a16:creationId xmlns:a16="http://schemas.microsoft.com/office/drawing/2014/main" id="{F5E599D4-4A13-4A66-A21F-54ACABCBB4A3}"/>
            </a:ext>
          </a:extLst>
        </xdr:cNvPr>
        <xdr:cNvSpPr/>
      </xdr:nvSpPr>
      <xdr:spPr>
        <a:xfrm>
          <a:off x="221107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27957</xdr:rowOff>
    </xdr:from>
    <xdr:ext cx="469744" cy="259045"/>
    <xdr:sp macro="" textlink="">
      <xdr:nvSpPr>
        <xdr:cNvPr id="422" name="【認定こども園・幼稚園・保育所】&#10;一人当たり面積該当値テキスト">
          <a:extLst>
            <a:ext uri="{FF2B5EF4-FFF2-40B4-BE49-F238E27FC236}">
              <a16:creationId xmlns:a16="http://schemas.microsoft.com/office/drawing/2014/main" id="{418E4B0C-6EA3-43F6-B868-C77A8E36C078}"/>
            </a:ext>
          </a:extLst>
        </xdr:cNvPr>
        <xdr:cNvSpPr txBox="1"/>
      </xdr:nvSpPr>
      <xdr:spPr>
        <a:xfrm>
          <a:off x="22199600" y="671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55880</xdr:rowOff>
    </xdr:from>
    <xdr:to>
      <xdr:col>112</xdr:col>
      <xdr:colOff>38100</xdr:colOff>
      <xdr:row>39</xdr:row>
      <xdr:rowOff>157480</xdr:rowOff>
    </xdr:to>
    <xdr:sp macro="" textlink="">
      <xdr:nvSpPr>
        <xdr:cNvPr id="423" name="楕円 422">
          <a:extLst>
            <a:ext uri="{FF2B5EF4-FFF2-40B4-BE49-F238E27FC236}">
              <a16:creationId xmlns:a16="http://schemas.microsoft.com/office/drawing/2014/main" id="{A13F2A66-71F7-4E3E-ADA6-2C6515F7C409}"/>
            </a:ext>
          </a:extLst>
        </xdr:cNvPr>
        <xdr:cNvSpPr/>
      </xdr:nvSpPr>
      <xdr:spPr>
        <a:xfrm>
          <a:off x="21272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100330</xdr:rowOff>
    </xdr:from>
    <xdr:to>
      <xdr:col>116</xdr:col>
      <xdr:colOff>63500</xdr:colOff>
      <xdr:row>39</xdr:row>
      <xdr:rowOff>106680</xdr:rowOff>
    </xdr:to>
    <xdr:cxnSp macro="">
      <xdr:nvCxnSpPr>
        <xdr:cNvPr id="424" name="直線コネクタ 423">
          <a:extLst>
            <a:ext uri="{FF2B5EF4-FFF2-40B4-BE49-F238E27FC236}">
              <a16:creationId xmlns:a16="http://schemas.microsoft.com/office/drawing/2014/main" id="{56C0A68A-0F69-4F04-923A-576F6DEC3D05}"/>
            </a:ext>
          </a:extLst>
        </xdr:cNvPr>
        <xdr:cNvCxnSpPr/>
      </xdr:nvCxnSpPr>
      <xdr:spPr>
        <a:xfrm flipV="1">
          <a:off x="21323300" y="678688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80010</xdr:rowOff>
    </xdr:from>
    <xdr:to>
      <xdr:col>107</xdr:col>
      <xdr:colOff>101600</xdr:colOff>
      <xdr:row>40</xdr:row>
      <xdr:rowOff>10160</xdr:rowOff>
    </xdr:to>
    <xdr:sp macro="" textlink="">
      <xdr:nvSpPr>
        <xdr:cNvPr id="425" name="楕円 424">
          <a:extLst>
            <a:ext uri="{FF2B5EF4-FFF2-40B4-BE49-F238E27FC236}">
              <a16:creationId xmlns:a16="http://schemas.microsoft.com/office/drawing/2014/main" id="{536DE5AE-D252-4E51-97E8-067E2E9C9E7F}"/>
            </a:ext>
          </a:extLst>
        </xdr:cNvPr>
        <xdr:cNvSpPr/>
      </xdr:nvSpPr>
      <xdr:spPr>
        <a:xfrm>
          <a:off x="203835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106680</xdr:rowOff>
    </xdr:from>
    <xdr:to>
      <xdr:col>111</xdr:col>
      <xdr:colOff>177800</xdr:colOff>
      <xdr:row>39</xdr:row>
      <xdr:rowOff>130810</xdr:rowOff>
    </xdr:to>
    <xdr:cxnSp macro="">
      <xdr:nvCxnSpPr>
        <xdr:cNvPr id="426" name="直線コネクタ 425">
          <a:extLst>
            <a:ext uri="{FF2B5EF4-FFF2-40B4-BE49-F238E27FC236}">
              <a16:creationId xmlns:a16="http://schemas.microsoft.com/office/drawing/2014/main" id="{5B86C7FC-EA00-4065-84A7-779CF502DB2B}"/>
            </a:ext>
          </a:extLst>
        </xdr:cNvPr>
        <xdr:cNvCxnSpPr/>
      </xdr:nvCxnSpPr>
      <xdr:spPr>
        <a:xfrm flipV="1">
          <a:off x="20434300" y="67932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27" name="n_1aveValue【認定こども園・幼稚園・保育所】&#10;一人当たり面積">
          <a:extLst>
            <a:ext uri="{FF2B5EF4-FFF2-40B4-BE49-F238E27FC236}">
              <a16:creationId xmlns:a16="http://schemas.microsoft.com/office/drawing/2014/main" id="{A8D1A2B9-2392-426D-99AB-31BB30A548E4}"/>
            </a:ext>
          </a:extLst>
        </xdr:cNvPr>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3827</xdr:rowOff>
    </xdr:from>
    <xdr:ext cx="469744" cy="259045"/>
    <xdr:sp macro="" textlink="">
      <xdr:nvSpPr>
        <xdr:cNvPr id="428" name="n_2aveValue【認定こども園・幼稚園・保育所】&#10;一人当たり面積">
          <a:extLst>
            <a:ext uri="{FF2B5EF4-FFF2-40B4-BE49-F238E27FC236}">
              <a16:creationId xmlns:a16="http://schemas.microsoft.com/office/drawing/2014/main" id="{DEE08300-67B3-440F-B87D-85E8B4C71F1E}"/>
            </a:ext>
          </a:extLst>
        </xdr:cNvPr>
        <xdr:cNvSpPr txBox="1"/>
      </xdr:nvSpPr>
      <xdr:spPr>
        <a:xfrm>
          <a:off x="20199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148607</xdr:rowOff>
    </xdr:from>
    <xdr:ext cx="469744" cy="259045"/>
    <xdr:sp macro="" textlink="">
      <xdr:nvSpPr>
        <xdr:cNvPr id="429" name="n_1mainValue【認定こども園・幼稚園・保育所】&#10;一人当たり面積">
          <a:extLst>
            <a:ext uri="{FF2B5EF4-FFF2-40B4-BE49-F238E27FC236}">
              <a16:creationId xmlns:a16="http://schemas.microsoft.com/office/drawing/2014/main" id="{6C6210F1-064A-4DC3-8E8D-C6CC1ED9B2CF}"/>
            </a:ext>
          </a:extLst>
        </xdr:cNvPr>
        <xdr:cNvSpPr txBox="1"/>
      </xdr:nvSpPr>
      <xdr:spPr>
        <a:xfrm>
          <a:off x="21075727" y="683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1287</xdr:rowOff>
    </xdr:from>
    <xdr:ext cx="469744" cy="259045"/>
    <xdr:sp macro="" textlink="">
      <xdr:nvSpPr>
        <xdr:cNvPr id="430" name="n_2mainValue【認定こども園・幼稚園・保育所】&#10;一人当たり面積">
          <a:extLst>
            <a:ext uri="{FF2B5EF4-FFF2-40B4-BE49-F238E27FC236}">
              <a16:creationId xmlns:a16="http://schemas.microsoft.com/office/drawing/2014/main" id="{9C8E48F9-0E1E-4BB1-8821-C776D137827B}"/>
            </a:ext>
          </a:extLst>
        </xdr:cNvPr>
        <xdr:cNvSpPr txBox="1"/>
      </xdr:nvSpPr>
      <xdr:spPr>
        <a:xfrm>
          <a:off x="20199427" y="685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a:extLst>
            <a:ext uri="{FF2B5EF4-FFF2-40B4-BE49-F238E27FC236}">
              <a16:creationId xmlns:a16="http://schemas.microsoft.com/office/drawing/2014/main" id="{87676124-DE3C-41C3-B410-6E8BFC6C60B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a:extLst>
            <a:ext uri="{FF2B5EF4-FFF2-40B4-BE49-F238E27FC236}">
              <a16:creationId xmlns:a16="http://schemas.microsoft.com/office/drawing/2014/main" id="{802DB331-4E89-4A16-9C13-F6C3784C029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a:extLst>
            <a:ext uri="{FF2B5EF4-FFF2-40B4-BE49-F238E27FC236}">
              <a16:creationId xmlns:a16="http://schemas.microsoft.com/office/drawing/2014/main" id="{3EB5CC20-E041-4D9D-9A21-CC65360AF89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a:extLst>
            <a:ext uri="{FF2B5EF4-FFF2-40B4-BE49-F238E27FC236}">
              <a16:creationId xmlns:a16="http://schemas.microsoft.com/office/drawing/2014/main" id="{2D0C4154-F5AE-4406-87AC-F6629311F62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a:extLst>
            <a:ext uri="{FF2B5EF4-FFF2-40B4-BE49-F238E27FC236}">
              <a16:creationId xmlns:a16="http://schemas.microsoft.com/office/drawing/2014/main" id="{C55D26E1-AEB8-45E5-88BC-37F1FF3E9A0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a:extLst>
            <a:ext uri="{FF2B5EF4-FFF2-40B4-BE49-F238E27FC236}">
              <a16:creationId xmlns:a16="http://schemas.microsoft.com/office/drawing/2014/main" id="{296D168F-6F77-40BD-9258-16E3AC4896D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a:extLst>
            <a:ext uri="{FF2B5EF4-FFF2-40B4-BE49-F238E27FC236}">
              <a16:creationId xmlns:a16="http://schemas.microsoft.com/office/drawing/2014/main" id="{C1B78547-D477-4DCF-AF83-CD8298CEEB1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a:extLst>
            <a:ext uri="{FF2B5EF4-FFF2-40B4-BE49-F238E27FC236}">
              <a16:creationId xmlns:a16="http://schemas.microsoft.com/office/drawing/2014/main" id="{0B3E1DF0-0BD7-41F8-A49D-C10DD8149D7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a:extLst>
            <a:ext uri="{FF2B5EF4-FFF2-40B4-BE49-F238E27FC236}">
              <a16:creationId xmlns:a16="http://schemas.microsoft.com/office/drawing/2014/main" id="{21A693EB-896B-422B-88C2-BEE75A645D4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a:extLst>
            <a:ext uri="{FF2B5EF4-FFF2-40B4-BE49-F238E27FC236}">
              <a16:creationId xmlns:a16="http://schemas.microsoft.com/office/drawing/2014/main" id="{A77C480F-D51D-4553-B345-DA6F8673AF1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1" name="テキスト ボックス 440">
          <a:extLst>
            <a:ext uri="{FF2B5EF4-FFF2-40B4-BE49-F238E27FC236}">
              <a16:creationId xmlns:a16="http://schemas.microsoft.com/office/drawing/2014/main" id="{1FB1FBA9-40C3-45CD-B816-88B5C950C616}"/>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2" name="直線コネクタ 441">
          <a:extLst>
            <a:ext uri="{FF2B5EF4-FFF2-40B4-BE49-F238E27FC236}">
              <a16:creationId xmlns:a16="http://schemas.microsoft.com/office/drawing/2014/main" id="{860C4CF1-45E9-45FE-8648-2F4544B589B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3" name="テキスト ボックス 442">
          <a:extLst>
            <a:ext uri="{FF2B5EF4-FFF2-40B4-BE49-F238E27FC236}">
              <a16:creationId xmlns:a16="http://schemas.microsoft.com/office/drawing/2014/main" id="{1F7EA439-2942-4982-AD3B-8F0895311DED}"/>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4" name="直線コネクタ 443">
          <a:extLst>
            <a:ext uri="{FF2B5EF4-FFF2-40B4-BE49-F238E27FC236}">
              <a16:creationId xmlns:a16="http://schemas.microsoft.com/office/drawing/2014/main" id="{D9CF3721-3AC7-4815-A6E7-E9D684935FC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5" name="テキスト ボックス 444">
          <a:extLst>
            <a:ext uri="{FF2B5EF4-FFF2-40B4-BE49-F238E27FC236}">
              <a16:creationId xmlns:a16="http://schemas.microsoft.com/office/drawing/2014/main" id="{F6245787-F804-4844-B79A-A6800DD04B8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6" name="直線コネクタ 445">
          <a:extLst>
            <a:ext uri="{FF2B5EF4-FFF2-40B4-BE49-F238E27FC236}">
              <a16:creationId xmlns:a16="http://schemas.microsoft.com/office/drawing/2014/main" id="{E3861BFB-63A4-4FE0-9D79-78FBB60A4BB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7" name="テキスト ボックス 446">
          <a:extLst>
            <a:ext uri="{FF2B5EF4-FFF2-40B4-BE49-F238E27FC236}">
              <a16:creationId xmlns:a16="http://schemas.microsoft.com/office/drawing/2014/main" id="{4FBFB9F3-8601-498A-BF35-0023C6C3B1B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8" name="直線コネクタ 447">
          <a:extLst>
            <a:ext uri="{FF2B5EF4-FFF2-40B4-BE49-F238E27FC236}">
              <a16:creationId xmlns:a16="http://schemas.microsoft.com/office/drawing/2014/main" id="{87F9059C-AAE0-4097-B074-60C88656B2D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9" name="テキスト ボックス 448">
          <a:extLst>
            <a:ext uri="{FF2B5EF4-FFF2-40B4-BE49-F238E27FC236}">
              <a16:creationId xmlns:a16="http://schemas.microsoft.com/office/drawing/2014/main" id="{3F9FCB47-2971-4460-AB85-04872974434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0" name="直線コネクタ 449">
          <a:extLst>
            <a:ext uri="{FF2B5EF4-FFF2-40B4-BE49-F238E27FC236}">
              <a16:creationId xmlns:a16="http://schemas.microsoft.com/office/drawing/2014/main" id="{71D0D9B8-7DEF-441E-901D-D74FA745C28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1" name="テキスト ボックス 450">
          <a:extLst>
            <a:ext uri="{FF2B5EF4-FFF2-40B4-BE49-F238E27FC236}">
              <a16:creationId xmlns:a16="http://schemas.microsoft.com/office/drawing/2014/main" id="{F93FDF3F-C8EC-4346-9CFF-C18C6541807A}"/>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a:extLst>
            <a:ext uri="{FF2B5EF4-FFF2-40B4-BE49-F238E27FC236}">
              <a16:creationId xmlns:a16="http://schemas.microsoft.com/office/drawing/2014/main" id="{6ACE74FC-F08D-4AC2-9D8C-94109932806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a:extLst>
            <a:ext uri="{FF2B5EF4-FFF2-40B4-BE49-F238E27FC236}">
              <a16:creationId xmlns:a16="http://schemas.microsoft.com/office/drawing/2014/main" id="{02B5F841-2FFF-43A8-B11C-BE0F34DE7618}"/>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a:extLst>
            <a:ext uri="{FF2B5EF4-FFF2-40B4-BE49-F238E27FC236}">
              <a16:creationId xmlns:a16="http://schemas.microsoft.com/office/drawing/2014/main" id="{ADB500E2-363F-4157-A757-1ADAD1D37EA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55" name="直線コネクタ 454">
          <a:extLst>
            <a:ext uri="{FF2B5EF4-FFF2-40B4-BE49-F238E27FC236}">
              <a16:creationId xmlns:a16="http://schemas.microsoft.com/office/drawing/2014/main" id="{FE1B44B1-FD46-4EA9-9334-2E084F83E162}"/>
            </a:ext>
          </a:extLst>
        </xdr:cNvPr>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56" name="【学校施設】&#10;有形固定資産減価償却率最小値テキスト">
          <a:extLst>
            <a:ext uri="{FF2B5EF4-FFF2-40B4-BE49-F238E27FC236}">
              <a16:creationId xmlns:a16="http://schemas.microsoft.com/office/drawing/2014/main" id="{6F8A8B69-1DD7-40C4-AC34-8BE31DC5F584}"/>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57" name="直線コネクタ 456">
          <a:extLst>
            <a:ext uri="{FF2B5EF4-FFF2-40B4-BE49-F238E27FC236}">
              <a16:creationId xmlns:a16="http://schemas.microsoft.com/office/drawing/2014/main" id="{082575FC-8C44-454A-A790-FFAE33817AC2}"/>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58" name="【学校施設】&#10;有形固定資産減価償却率最大値テキスト">
          <a:extLst>
            <a:ext uri="{FF2B5EF4-FFF2-40B4-BE49-F238E27FC236}">
              <a16:creationId xmlns:a16="http://schemas.microsoft.com/office/drawing/2014/main" id="{2D677F3E-3A05-46C0-9E11-766DC18EDE09}"/>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59" name="直線コネクタ 458">
          <a:extLst>
            <a:ext uri="{FF2B5EF4-FFF2-40B4-BE49-F238E27FC236}">
              <a16:creationId xmlns:a16="http://schemas.microsoft.com/office/drawing/2014/main" id="{A55A123D-8646-4F3B-BF92-2E9E20888F82}"/>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60" name="【学校施設】&#10;有形固定資産減価償却率平均値テキスト">
          <a:extLst>
            <a:ext uri="{FF2B5EF4-FFF2-40B4-BE49-F238E27FC236}">
              <a16:creationId xmlns:a16="http://schemas.microsoft.com/office/drawing/2014/main" id="{B028FE0D-FE6D-47F2-B0D1-65A65799C657}"/>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61" name="フローチャート: 判断 460">
          <a:extLst>
            <a:ext uri="{FF2B5EF4-FFF2-40B4-BE49-F238E27FC236}">
              <a16:creationId xmlns:a16="http://schemas.microsoft.com/office/drawing/2014/main" id="{0331A5E3-AE60-4DDF-84A9-4D216A054FEB}"/>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62" name="フローチャート: 判断 461">
          <a:extLst>
            <a:ext uri="{FF2B5EF4-FFF2-40B4-BE49-F238E27FC236}">
              <a16:creationId xmlns:a16="http://schemas.microsoft.com/office/drawing/2014/main" id="{B8462F57-348D-4DB1-B6DB-B54DED4E9C2A}"/>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63" name="フローチャート: 判断 462">
          <a:extLst>
            <a:ext uri="{FF2B5EF4-FFF2-40B4-BE49-F238E27FC236}">
              <a16:creationId xmlns:a16="http://schemas.microsoft.com/office/drawing/2014/main" id="{75CEDF9E-0B22-4066-8FB2-8AD2358B1925}"/>
            </a:ext>
          </a:extLst>
        </xdr:cNvPr>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ABD94F0F-D7A4-40EA-93FE-16E21FE7079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971D1317-5A3F-42F1-97D5-B9CFF672101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1A1AAD11-1DB8-4DFC-BF5B-BF4B0A4A60D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E71EED4C-900E-4E88-9AD9-E7114BA5765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A82F33B1-D7B9-4519-8E1F-5AD554D90E3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71120</xdr:rowOff>
    </xdr:from>
    <xdr:to>
      <xdr:col>85</xdr:col>
      <xdr:colOff>177800</xdr:colOff>
      <xdr:row>59</xdr:row>
      <xdr:rowOff>1270</xdr:rowOff>
    </xdr:to>
    <xdr:sp macro="" textlink="">
      <xdr:nvSpPr>
        <xdr:cNvPr id="469" name="楕円 468">
          <a:extLst>
            <a:ext uri="{FF2B5EF4-FFF2-40B4-BE49-F238E27FC236}">
              <a16:creationId xmlns:a16="http://schemas.microsoft.com/office/drawing/2014/main" id="{BA77199F-93A3-454C-9488-1C5E63264480}"/>
            </a:ext>
          </a:extLst>
        </xdr:cNvPr>
        <xdr:cNvSpPr/>
      </xdr:nvSpPr>
      <xdr:spPr>
        <a:xfrm>
          <a:off x="162687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93997</xdr:rowOff>
    </xdr:from>
    <xdr:ext cx="405111" cy="259045"/>
    <xdr:sp macro="" textlink="">
      <xdr:nvSpPr>
        <xdr:cNvPr id="470" name="【学校施設】&#10;有形固定資産減価償却率該当値テキスト">
          <a:extLst>
            <a:ext uri="{FF2B5EF4-FFF2-40B4-BE49-F238E27FC236}">
              <a16:creationId xmlns:a16="http://schemas.microsoft.com/office/drawing/2014/main" id="{0F20D8D4-73B2-42BD-8A47-5BCEF1493139}"/>
            </a:ext>
          </a:extLst>
        </xdr:cNvPr>
        <xdr:cNvSpPr txBox="1"/>
      </xdr:nvSpPr>
      <xdr:spPr>
        <a:xfrm>
          <a:off x="16357600"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111125</xdr:rowOff>
    </xdr:from>
    <xdr:to>
      <xdr:col>81</xdr:col>
      <xdr:colOff>101600</xdr:colOff>
      <xdr:row>59</xdr:row>
      <xdr:rowOff>41275</xdr:rowOff>
    </xdr:to>
    <xdr:sp macro="" textlink="">
      <xdr:nvSpPr>
        <xdr:cNvPr id="471" name="楕円 470">
          <a:extLst>
            <a:ext uri="{FF2B5EF4-FFF2-40B4-BE49-F238E27FC236}">
              <a16:creationId xmlns:a16="http://schemas.microsoft.com/office/drawing/2014/main" id="{235FFECB-9406-48C4-BA27-339C6377D0F8}"/>
            </a:ext>
          </a:extLst>
        </xdr:cNvPr>
        <xdr:cNvSpPr/>
      </xdr:nvSpPr>
      <xdr:spPr>
        <a:xfrm>
          <a:off x="15430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121920</xdr:rowOff>
    </xdr:from>
    <xdr:to>
      <xdr:col>85</xdr:col>
      <xdr:colOff>127000</xdr:colOff>
      <xdr:row>58</xdr:row>
      <xdr:rowOff>161925</xdr:rowOff>
    </xdr:to>
    <xdr:cxnSp macro="">
      <xdr:nvCxnSpPr>
        <xdr:cNvPr id="472" name="直線コネクタ 471">
          <a:extLst>
            <a:ext uri="{FF2B5EF4-FFF2-40B4-BE49-F238E27FC236}">
              <a16:creationId xmlns:a16="http://schemas.microsoft.com/office/drawing/2014/main" id="{21A10E6C-0B58-43EA-9F18-F38FC0ADF218}"/>
            </a:ext>
          </a:extLst>
        </xdr:cNvPr>
        <xdr:cNvCxnSpPr/>
      </xdr:nvCxnSpPr>
      <xdr:spPr>
        <a:xfrm flipV="1">
          <a:off x="15481300" y="100660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147320</xdr:rowOff>
    </xdr:from>
    <xdr:to>
      <xdr:col>76</xdr:col>
      <xdr:colOff>165100</xdr:colOff>
      <xdr:row>59</xdr:row>
      <xdr:rowOff>77470</xdr:rowOff>
    </xdr:to>
    <xdr:sp macro="" textlink="">
      <xdr:nvSpPr>
        <xdr:cNvPr id="473" name="楕円 472">
          <a:extLst>
            <a:ext uri="{FF2B5EF4-FFF2-40B4-BE49-F238E27FC236}">
              <a16:creationId xmlns:a16="http://schemas.microsoft.com/office/drawing/2014/main" id="{5A220B92-B5DD-457B-903D-D96BA8D8E91E}"/>
            </a:ext>
          </a:extLst>
        </xdr:cNvPr>
        <xdr:cNvSpPr/>
      </xdr:nvSpPr>
      <xdr:spPr>
        <a:xfrm>
          <a:off x="14541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161925</xdr:rowOff>
    </xdr:from>
    <xdr:to>
      <xdr:col>81</xdr:col>
      <xdr:colOff>50800</xdr:colOff>
      <xdr:row>59</xdr:row>
      <xdr:rowOff>26670</xdr:rowOff>
    </xdr:to>
    <xdr:cxnSp macro="">
      <xdr:nvCxnSpPr>
        <xdr:cNvPr id="474" name="直線コネクタ 473">
          <a:extLst>
            <a:ext uri="{FF2B5EF4-FFF2-40B4-BE49-F238E27FC236}">
              <a16:creationId xmlns:a16="http://schemas.microsoft.com/office/drawing/2014/main" id="{761C7649-4132-4990-B243-DE79E1B90F28}"/>
            </a:ext>
          </a:extLst>
        </xdr:cNvPr>
        <xdr:cNvCxnSpPr/>
      </xdr:nvCxnSpPr>
      <xdr:spPr>
        <a:xfrm flipV="1">
          <a:off x="14592300" y="101060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75" name="n_1aveValue【学校施設】&#10;有形固定資産減価償却率">
          <a:extLst>
            <a:ext uri="{FF2B5EF4-FFF2-40B4-BE49-F238E27FC236}">
              <a16:creationId xmlns:a16="http://schemas.microsoft.com/office/drawing/2014/main" id="{4A729223-005A-45A6-9ECE-925D67A64A89}"/>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26687</xdr:rowOff>
    </xdr:from>
    <xdr:ext cx="405111" cy="259045"/>
    <xdr:sp macro="" textlink="">
      <xdr:nvSpPr>
        <xdr:cNvPr id="476" name="n_2aveValue【学校施設】&#10;有形固定資産減価償却率">
          <a:extLst>
            <a:ext uri="{FF2B5EF4-FFF2-40B4-BE49-F238E27FC236}">
              <a16:creationId xmlns:a16="http://schemas.microsoft.com/office/drawing/2014/main" id="{1D5DE573-7F0C-4D8F-BDB5-C8E668C5992A}"/>
            </a:ext>
          </a:extLst>
        </xdr:cNvPr>
        <xdr:cNvSpPr txBox="1"/>
      </xdr:nvSpPr>
      <xdr:spPr>
        <a:xfrm>
          <a:off x="14389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57802</xdr:rowOff>
    </xdr:from>
    <xdr:ext cx="405111" cy="259045"/>
    <xdr:sp macro="" textlink="">
      <xdr:nvSpPr>
        <xdr:cNvPr id="477" name="n_1mainValue【学校施設】&#10;有形固定資産減価償却率">
          <a:extLst>
            <a:ext uri="{FF2B5EF4-FFF2-40B4-BE49-F238E27FC236}">
              <a16:creationId xmlns:a16="http://schemas.microsoft.com/office/drawing/2014/main" id="{EC731032-F351-4614-8635-E6BCFF3C162E}"/>
            </a:ext>
          </a:extLst>
        </xdr:cNvPr>
        <xdr:cNvSpPr txBox="1"/>
      </xdr:nvSpPr>
      <xdr:spPr>
        <a:xfrm>
          <a:off x="152660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93997</xdr:rowOff>
    </xdr:from>
    <xdr:ext cx="405111" cy="259045"/>
    <xdr:sp macro="" textlink="">
      <xdr:nvSpPr>
        <xdr:cNvPr id="478" name="n_2mainValue【学校施設】&#10;有形固定資産減価償却率">
          <a:extLst>
            <a:ext uri="{FF2B5EF4-FFF2-40B4-BE49-F238E27FC236}">
              <a16:creationId xmlns:a16="http://schemas.microsoft.com/office/drawing/2014/main" id="{9F628E78-C7E8-44FE-AA37-1773D86C7B02}"/>
            </a:ext>
          </a:extLst>
        </xdr:cNvPr>
        <xdr:cNvSpPr txBox="1"/>
      </xdr:nvSpPr>
      <xdr:spPr>
        <a:xfrm>
          <a:off x="143897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a:extLst>
            <a:ext uri="{FF2B5EF4-FFF2-40B4-BE49-F238E27FC236}">
              <a16:creationId xmlns:a16="http://schemas.microsoft.com/office/drawing/2014/main" id="{FED5FB94-E098-4146-9BF8-78AE779C38F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a:extLst>
            <a:ext uri="{FF2B5EF4-FFF2-40B4-BE49-F238E27FC236}">
              <a16:creationId xmlns:a16="http://schemas.microsoft.com/office/drawing/2014/main" id="{0F1750E8-6801-443C-B1D9-B0241BB921A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a:extLst>
            <a:ext uri="{FF2B5EF4-FFF2-40B4-BE49-F238E27FC236}">
              <a16:creationId xmlns:a16="http://schemas.microsoft.com/office/drawing/2014/main" id="{A53FB5D2-371F-484E-883E-C720561E787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a:extLst>
            <a:ext uri="{FF2B5EF4-FFF2-40B4-BE49-F238E27FC236}">
              <a16:creationId xmlns:a16="http://schemas.microsoft.com/office/drawing/2014/main" id="{5742517B-83FA-48D4-B02A-9D8CD2E876B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a:extLst>
            <a:ext uri="{FF2B5EF4-FFF2-40B4-BE49-F238E27FC236}">
              <a16:creationId xmlns:a16="http://schemas.microsoft.com/office/drawing/2014/main" id="{802E8C70-339D-400B-8889-B8D9920B54B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a:extLst>
            <a:ext uri="{FF2B5EF4-FFF2-40B4-BE49-F238E27FC236}">
              <a16:creationId xmlns:a16="http://schemas.microsoft.com/office/drawing/2014/main" id="{2046CCE3-C8CD-4876-BA5A-07F9102EB45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a:extLst>
            <a:ext uri="{FF2B5EF4-FFF2-40B4-BE49-F238E27FC236}">
              <a16:creationId xmlns:a16="http://schemas.microsoft.com/office/drawing/2014/main" id="{8EF91F04-E343-4A2F-9A8F-7E590A585D2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a:extLst>
            <a:ext uri="{FF2B5EF4-FFF2-40B4-BE49-F238E27FC236}">
              <a16:creationId xmlns:a16="http://schemas.microsoft.com/office/drawing/2014/main" id="{10D73873-0437-4D5A-AEED-78FCA5834CD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a:extLst>
            <a:ext uri="{FF2B5EF4-FFF2-40B4-BE49-F238E27FC236}">
              <a16:creationId xmlns:a16="http://schemas.microsoft.com/office/drawing/2014/main" id="{B00F65FA-796F-425A-919B-F86C7523565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a:extLst>
            <a:ext uri="{FF2B5EF4-FFF2-40B4-BE49-F238E27FC236}">
              <a16:creationId xmlns:a16="http://schemas.microsoft.com/office/drawing/2014/main" id="{3CE178CC-BB02-4F9F-9F3E-19376C8A149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a:extLst>
            <a:ext uri="{FF2B5EF4-FFF2-40B4-BE49-F238E27FC236}">
              <a16:creationId xmlns:a16="http://schemas.microsoft.com/office/drawing/2014/main" id="{AE3454B5-EDE5-4BD3-88A3-4C641D1E6F3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a:extLst>
            <a:ext uri="{FF2B5EF4-FFF2-40B4-BE49-F238E27FC236}">
              <a16:creationId xmlns:a16="http://schemas.microsoft.com/office/drawing/2014/main" id="{194C82AA-52C1-4890-817D-BDC79BA8C51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a:extLst>
            <a:ext uri="{FF2B5EF4-FFF2-40B4-BE49-F238E27FC236}">
              <a16:creationId xmlns:a16="http://schemas.microsoft.com/office/drawing/2014/main" id="{B72BBA87-6A81-439A-8900-921B0F6CC3B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2" name="テキスト ボックス 491">
          <a:extLst>
            <a:ext uri="{FF2B5EF4-FFF2-40B4-BE49-F238E27FC236}">
              <a16:creationId xmlns:a16="http://schemas.microsoft.com/office/drawing/2014/main" id="{BA858C72-46D2-47D9-934E-3DC2E8459B3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a:extLst>
            <a:ext uri="{FF2B5EF4-FFF2-40B4-BE49-F238E27FC236}">
              <a16:creationId xmlns:a16="http://schemas.microsoft.com/office/drawing/2014/main" id="{486EDD43-76A8-4E1F-88FD-9833B12AF57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94" name="テキスト ボックス 493">
          <a:extLst>
            <a:ext uri="{FF2B5EF4-FFF2-40B4-BE49-F238E27FC236}">
              <a16:creationId xmlns:a16="http://schemas.microsoft.com/office/drawing/2014/main" id="{08A1D788-B261-4925-A12E-63779FF91004}"/>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a:extLst>
            <a:ext uri="{FF2B5EF4-FFF2-40B4-BE49-F238E27FC236}">
              <a16:creationId xmlns:a16="http://schemas.microsoft.com/office/drawing/2014/main" id="{1F1C22EF-5ACB-42A1-8D14-E2C552B08FC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96" name="テキスト ボックス 495">
          <a:extLst>
            <a:ext uri="{FF2B5EF4-FFF2-40B4-BE49-F238E27FC236}">
              <a16:creationId xmlns:a16="http://schemas.microsoft.com/office/drawing/2014/main" id="{C82501DD-018B-4752-98EE-2483747CAB8E}"/>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a:extLst>
            <a:ext uri="{FF2B5EF4-FFF2-40B4-BE49-F238E27FC236}">
              <a16:creationId xmlns:a16="http://schemas.microsoft.com/office/drawing/2014/main" id="{08A452B0-461F-4234-8536-E2B7A3CA957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8" name="テキスト ボックス 497">
          <a:extLst>
            <a:ext uri="{FF2B5EF4-FFF2-40B4-BE49-F238E27FC236}">
              <a16:creationId xmlns:a16="http://schemas.microsoft.com/office/drawing/2014/main" id="{346A3C35-B3E7-4FCF-97D9-AF7981B66A0F}"/>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a:extLst>
            <a:ext uri="{FF2B5EF4-FFF2-40B4-BE49-F238E27FC236}">
              <a16:creationId xmlns:a16="http://schemas.microsoft.com/office/drawing/2014/main" id="{E6B60415-0FB4-49E2-9E5C-0405E12831F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0" name="テキスト ボックス 499">
          <a:extLst>
            <a:ext uri="{FF2B5EF4-FFF2-40B4-BE49-F238E27FC236}">
              <a16:creationId xmlns:a16="http://schemas.microsoft.com/office/drawing/2014/main" id="{ED20B526-78B5-420A-927E-F68091A26E0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a:extLst>
            <a:ext uri="{FF2B5EF4-FFF2-40B4-BE49-F238E27FC236}">
              <a16:creationId xmlns:a16="http://schemas.microsoft.com/office/drawing/2014/main" id="{CEB6830A-ECC0-4066-B93E-7928ED91371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02" name="直線コネクタ 501">
          <a:extLst>
            <a:ext uri="{FF2B5EF4-FFF2-40B4-BE49-F238E27FC236}">
              <a16:creationId xmlns:a16="http://schemas.microsoft.com/office/drawing/2014/main" id="{CF99DBC4-2748-46E6-8608-13DB12D311D5}"/>
            </a:ext>
          </a:extLst>
        </xdr:cNvPr>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03" name="【学校施設】&#10;一人当たり面積最小値テキスト">
          <a:extLst>
            <a:ext uri="{FF2B5EF4-FFF2-40B4-BE49-F238E27FC236}">
              <a16:creationId xmlns:a16="http://schemas.microsoft.com/office/drawing/2014/main" id="{743EC681-DAFA-4C43-92FE-131EAF85A16D}"/>
            </a:ext>
          </a:extLst>
        </xdr:cNvPr>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04" name="直線コネクタ 503">
          <a:extLst>
            <a:ext uri="{FF2B5EF4-FFF2-40B4-BE49-F238E27FC236}">
              <a16:creationId xmlns:a16="http://schemas.microsoft.com/office/drawing/2014/main" id="{587C4B03-F9BC-4F19-A673-3831F9BBA622}"/>
            </a:ext>
          </a:extLst>
        </xdr:cNvPr>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05" name="【学校施設】&#10;一人当たり面積最大値テキスト">
          <a:extLst>
            <a:ext uri="{FF2B5EF4-FFF2-40B4-BE49-F238E27FC236}">
              <a16:creationId xmlns:a16="http://schemas.microsoft.com/office/drawing/2014/main" id="{9ED62940-C4DC-4A3D-BDC6-81465661BBB7}"/>
            </a:ext>
          </a:extLst>
        </xdr:cNvPr>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06" name="直線コネクタ 505">
          <a:extLst>
            <a:ext uri="{FF2B5EF4-FFF2-40B4-BE49-F238E27FC236}">
              <a16:creationId xmlns:a16="http://schemas.microsoft.com/office/drawing/2014/main" id="{135E1406-55EB-4A54-9957-2E66E137701B}"/>
            </a:ext>
          </a:extLst>
        </xdr:cNvPr>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507" name="【学校施設】&#10;一人当たり面積平均値テキスト">
          <a:extLst>
            <a:ext uri="{FF2B5EF4-FFF2-40B4-BE49-F238E27FC236}">
              <a16:creationId xmlns:a16="http://schemas.microsoft.com/office/drawing/2014/main" id="{8E522464-AD19-43FE-9B19-1727A59B5076}"/>
            </a:ext>
          </a:extLst>
        </xdr:cNvPr>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08" name="フローチャート: 判断 507">
          <a:extLst>
            <a:ext uri="{FF2B5EF4-FFF2-40B4-BE49-F238E27FC236}">
              <a16:creationId xmlns:a16="http://schemas.microsoft.com/office/drawing/2014/main" id="{5341EB02-F8CF-4644-A524-E682420E58BD}"/>
            </a:ext>
          </a:extLst>
        </xdr:cNvPr>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09" name="フローチャート: 判断 508">
          <a:extLst>
            <a:ext uri="{FF2B5EF4-FFF2-40B4-BE49-F238E27FC236}">
              <a16:creationId xmlns:a16="http://schemas.microsoft.com/office/drawing/2014/main" id="{3D309FC6-D6D2-4FA5-85CF-D7DD08633DE2}"/>
            </a:ext>
          </a:extLst>
        </xdr:cNvPr>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30276</xdr:rowOff>
    </xdr:from>
    <xdr:to>
      <xdr:col>107</xdr:col>
      <xdr:colOff>101600</xdr:colOff>
      <xdr:row>62</xdr:row>
      <xdr:rowOff>131876</xdr:rowOff>
    </xdr:to>
    <xdr:sp macro="" textlink="">
      <xdr:nvSpPr>
        <xdr:cNvPr id="510" name="フローチャート: 判断 509">
          <a:extLst>
            <a:ext uri="{FF2B5EF4-FFF2-40B4-BE49-F238E27FC236}">
              <a16:creationId xmlns:a16="http://schemas.microsoft.com/office/drawing/2014/main" id="{6511BE9A-BA08-4C76-9EAD-E9CD7A39EB05}"/>
            </a:ext>
          </a:extLst>
        </xdr:cNvPr>
        <xdr:cNvSpPr/>
      </xdr:nvSpPr>
      <xdr:spPr>
        <a:xfrm>
          <a:off x="20383500" y="1066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E6FC8F85-F014-46A6-B604-783A0F5B271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CA44B9FF-2D9B-40ED-8093-CA4938E8F22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9B1AD07E-7AE1-4B49-985A-0549AC7DF2E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DE8AA330-ABF7-4695-A3F0-B83633A74BD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6AAF8341-BB7F-4205-B0A7-09E7C7F9532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49326</xdr:rowOff>
    </xdr:from>
    <xdr:to>
      <xdr:col>116</xdr:col>
      <xdr:colOff>114300</xdr:colOff>
      <xdr:row>62</xdr:row>
      <xdr:rowOff>150926</xdr:rowOff>
    </xdr:to>
    <xdr:sp macro="" textlink="">
      <xdr:nvSpPr>
        <xdr:cNvPr id="516" name="楕円 515">
          <a:extLst>
            <a:ext uri="{FF2B5EF4-FFF2-40B4-BE49-F238E27FC236}">
              <a16:creationId xmlns:a16="http://schemas.microsoft.com/office/drawing/2014/main" id="{A0B22511-BA23-4D3F-B0B6-10C7B10C2DF1}"/>
            </a:ext>
          </a:extLst>
        </xdr:cNvPr>
        <xdr:cNvSpPr/>
      </xdr:nvSpPr>
      <xdr:spPr>
        <a:xfrm>
          <a:off x="22110700" y="1067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72203</xdr:rowOff>
    </xdr:from>
    <xdr:ext cx="469744" cy="259045"/>
    <xdr:sp macro="" textlink="">
      <xdr:nvSpPr>
        <xdr:cNvPr id="517" name="【学校施設】&#10;一人当たり面積該当値テキスト">
          <a:extLst>
            <a:ext uri="{FF2B5EF4-FFF2-40B4-BE49-F238E27FC236}">
              <a16:creationId xmlns:a16="http://schemas.microsoft.com/office/drawing/2014/main" id="{0A1C818E-8DFC-48B7-89D5-5A725380B6EA}"/>
            </a:ext>
          </a:extLst>
        </xdr:cNvPr>
        <xdr:cNvSpPr txBox="1"/>
      </xdr:nvSpPr>
      <xdr:spPr>
        <a:xfrm>
          <a:off x="22199600" y="1053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53670</xdr:rowOff>
    </xdr:from>
    <xdr:to>
      <xdr:col>112</xdr:col>
      <xdr:colOff>38100</xdr:colOff>
      <xdr:row>62</xdr:row>
      <xdr:rowOff>155270</xdr:rowOff>
    </xdr:to>
    <xdr:sp macro="" textlink="">
      <xdr:nvSpPr>
        <xdr:cNvPr id="518" name="楕円 517">
          <a:extLst>
            <a:ext uri="{FF2B5EF4-FFF2-40B4-BE49-F238E27FC236}">
              <a16:creationId xmlns:a16="http://schemas.microsoft.com/office/drawing/2014/main" id="{AACD4A8D-F7C1-496D-8BD6-5D543AF751BE}"/>
            </a:ext>
          </a:extLst>
        </xdr:cNvPr>
        <xdr:cNvSpPr/>
      </xdr:nvSpPr>
      <xdr:spPr>
        <a:xfrm>
          <a:off x="21272500" y="1068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100126</xdr:rowOff>
    </xdr:from>
    <xdr:to>
      <xdr:col>116</xdr:col>
      <xdr:colOff>63500</xdr:colOff>
      <xdr:row>62</xdr:row>
      <xdr:rowOff>104470</xdr:rowOff>
    </xdr:to>
    <xdr:cxnSp macro="">
      <xdr:nvCxnSpPr>
        <xdr:cNvPr id="519" name="直線コネクタ 518">
          <a:extLst>
            <a:ext uri="{FF2B5EF4-FFF2-40B4-BE49-F238E27FC236}">
              <a16:creationId xmlns:a16="http://schemas.microsoft.com/office/drawing/2014/main" id="{B9D029C1-B659-46DC-BD20-05FBC58707AC}"/>
            </a:ext>
          </a:extLst>
        </xdr:cNvPr>
        <xdr:cNvCxnSpPr/>
      </xdr:nvCxnSpPr>
      <xdr:spPr>
        <a:xfrm flipV="1">
          <a:off x="21323300" y="10730026"/>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65557</xdr:rowOff>
    </xdr:from>
    <xdr:to>
      <xdr:col>107</xdr:col>
      <xdr:colOff>101600</xdr:colOff>
      <xdr:row>62</xdr:row>
      <xdr:rowOff>167157</xdr:rowOff>
    </xdr:to>
    <xdr:sp macro="" textlink="">
      <xdr:nvSpPr>
        <xdr:cNvPr id="520" name="楕円 519">
          <a:extLst>
            <a:ext uri="{FF2B5EF4-FFF2-40B4-BE49-F238E27FC236}">
              <a16:creationId xmlns:a16="http://schemas.microsoft.com/office/drawing/2014/main" id="{0D896F6C-A42B-4170-A2EA-DD38A551618A}"/>
            </a:ext>
          </a:extLst>
        </xdr:cNvPr>
        <xdr:cNvSpPr/>
      </xdr:nvSpPr>
      <xdr:spPr>
        <a:xfrm>
          <a:off x="20383500" y="1069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104470</xdr:rowOff>
    </xdr:from>
    <xdr:to>
      <xdr:col>111</xdr:col>
      <xdr:colOff>177800</xdr:colOff>
      <xdr:row>62</xdr:row>
      <xdr:rowOff>116357</xdr:rowOff>
    </xdr:to>
    <xdr:cxnSp macro="">
      <xdr:nvCxnSpPr>
        <xdr:cNvPr id="521" name="直線コネクタ 520">
          <a:extLst>
            <a:ext uri="{FF2B5EF4-FFF2-40B4-BE49-F238E27FC236}">
              <a16:creationId xmlns:a16="http://schemas.microsoft.com/office/drawing/2014/main" id="{88370B4A-F57D-4093-9D87-648392DE54AB}"/>
            </a:ext>
          </a:extLst>
        </xdr:cNvPr>
        <xdr:cNvCxnSpPr/>
      </xdr:nvCxnSpPr>
      <xdr:spPr>
        <a:xfrm flipV="1">
          <a:off x="20434300" y="10734370"/>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522" name="n_1aveValue【学校施設】&#10;一人当たり面積">
          <a:extLst>
            <a:ext uri="{FF2B5EF4-FFF2-40B4-BE49-F238E27FC236}">
              <a16:creationId xmlns:a16="http://schemas.microsoft.com/office/drawing/2014/main" id="{DC59691F-4130-49FF-B122-714FFF8A830D}"/>
            </a:ext>
          </a:extLst>
        </xdr:cNvPr>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148403</xdr:rowOff>
    </xdr:from>
    <xdr:ext cx="469744" cy="259045"/>
    <xdr:sp macro="" textlink="">
      <xdr:nvSpPr>
        <xdr:cNvPr id="523" name="n_2aveValue【学校施設】&#10;一人当たり面積">
          <a:extLst>
            <a:ext uri="{FF2B5EF4-FFF2-40B4-BE49-F238E27FC236}">
              <a16:creationId xmlns:a16="http://schemas.microsoft.com/office/drawing/2014/main" id="{78321073-D430-4995-801A-11D45EE8067D}"/>
            </a:ext>
          </a:extLst>
        </xdr:cNvPr>
        <xdr:cNvSpPr txBox="1"/>
      </xdr:nvSpPr>
      <xdr:spPr>
        <a:xfrm>
          <a:off x="20199427" y="1043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146397</xdr:rowOff>
    </xdr:from>
    <xdr:ext cx="469744" cy="259045"/>
    <xdr:sp macro="" textlink="">
      <xdr:nvSpPr>
        <xdr:cNvPr id="524" name="n_1mainValue【学校施設】&#10;一人当たり面積">
          <a:extLst>
            <a:ext uri="{FF2B5EF4-FFF2-40B4-BE49-F238E27FC236}">
              <a16:creationId xmlns:a16="http://schemas.microsoft.com/office/drawing/2014/main" id="{897681FA-CE6D-404E-9E2F-FD6AF84E68BA}"/>
            </a:ext>
          </a:extLst>
        </xdr:cNvPr>
        <xdr:cNvSpPr txBox="1"/>
      </xdr:nvSpPr>
      <xdr:spPr>
        <a:xfrm>
          <a:off x="21075727" y="1077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158284</xdr:rowOff>
    </xdr:from>
    <xdr:ext cx="469744" cy="259045"/>
    <xdr:sp macro="" textlink="">
      <xdr:nvSpPr>
        <xdr:cNvPr id="525" name="n_2mainValue【学校施設】&#10;一人当たり面積">
          <a:extLst>
            <a:ext uri="{FF2B5EF4-FFF2-40B4-BE49-F238E27FC236}">
              <a16:creationId xmlns:a16="http://schemas.microsoft.com/office/drawing/2014/main" id="{55E12CF6-061C-409F-9351-1914F6F4EBD3}"/>
            </a:ext>
          </a:extLst>
        </xdr:cNvPr>
        <xdr:cNvSpPr txBox="1"/>
      </xdr:nvSpPr>
      <xdr:spPr>
        <a:xfrm>
          <a:off x="20199427" y="1078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7D13F156-769B-44B3-B613-57923DD8CAE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1EFF7F21-FE8A-47D3-946E-021096B5A1B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7B57E587-DE6E-4C03-AE35-2443E1CD2EF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D840E23B-27F2-4A97-8960-41D21E823B6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5130D52A-D1BC-401F-B1F4-1A3C49A23A4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C58D9C81-6BFD-4FFE-AAF4-96535B2D065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C0E745A5-58FE-44E5-8825-8D2363CD199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A085AFE8-A55B-4C19-843A-BDAD40540FC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a16="http://schemas.microsoft.com/office/drawing/2014/main" id="{D5D58A66-BFCF-4445-AD42-09BF4BF360C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a16="http://schemas.microsoft.com/office/drawing/2014/main" id="{171C64DF-622F-4818-BB46-6B7DF83319A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a16="http://schemas.microsoft.com/office/drawing/2014/main" id="{2D8675BA-0D9E-4BEF-AB3A-AC271B1EF98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a16="http://schemas.microsoft.com/office/drawing/2014/main" id="{F9D46C2C-8F28-4CE7-B8A8-00A5632A54E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a16="http://schemas.microsoft.com/office/drawing/2014/main" id="{5327D02A-8EF7-4F89-A463-420F4B3E556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a16="http://schemas.microsoft.com/office/drawing/2014/main" id="{150446C4-AF59-491D-AAF1-5093ACC50A8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a16="http://schemas.microsoft.com/office/drawing/2014/main" id="{A21CBA7B-35D7-4C4E-9767-62DA4D9D190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a16="http://schemas.microsoft.com/office/drawing/2014/main" id="{D1A85EB6-01AE-4E66-86E3-DDCA63454A8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24A79EB7-3B21-423A-93AD-AF8881CB6BC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922833C2-CADB-4291-8B9F-8FDC153923C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9EF95165-F426-40A4-8275-D58F2652B44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C6F79276-A76C-47B5-ACB0-37FC4251182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E1242833-C2FA-4B92-8DD4-A5D53006FFA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C0982267-8893-496D-B84E-B2661E1122C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3668E803-0D27-403C-ADD0-60297B3B0AB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79C05A62-AF3E-4910-84AA-67CF1F70900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1A1C624C-9D50-43D4-9054-88A8F030E9E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59151180-EFC2-4072-BEE6-041DF888482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a:extLst>
            <a:ext uri="{FF2B5EF4-FFF2-40B4-BE49-F238E27FC236}">
              <a16:creationId xmlns:a16="http://schemas.microsoft.com/office/drawing/2014/main" id="{5D2E4253-0781-4F4A-9D49-92A966E567B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3" name="テキスト ボックス 552">
          <a:extLst>
            <a:ext uri="{FF2B5EF4-FFF2-40B4-BE49-F238E27FC236}">
              <a16:creationId xmlns:a16="http://schemas.microsoft.com/office/drawing/2014/main" id="{CDDA1EEC-BDFB-42FF-82B6-0D7639847C89}"/>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a:extLst>
            <a:ext uri="{FF2B5EF4-FFF2-40B4-BE49-F238E27FC236}">
              <a16:creationId xmlns:a16="http://schemas.microsoft.com/office/drawing/2014/main" id="{A3F1A191-D328-40AD-83CE-E51D8A9FF0E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a:extLst>
            <a:ext uri="{FF2B5EF4-FFF2-40B4-BE49-F238E27FC236}">
              <a16:creationId xmlns:a16="http://schemas.microsoft.com/office/drawing/2014/main" id="{F3FBA301-82B4-4D95-862F-3C15854816F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a:extLst>
            <a:ext uri="{FF2B5EF4-FFF2-40B4-BE49-F238E27FC236}">
              <a16:creationId xmlns:a16="http://schemas.microsoft.com/office/drawing/2014/main" id="{DF42848F-6DFF-46A3-AB6C-0434C999EF3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a:extLst>
            <a:ext uri="{FF2B5EF4-FFF2-40B4-BE49-F238E27FC236}">
              <a16:creationId xmlns:a16="http://schemas.microsoft.com/office/drawing/2014/main" id="{4134CCB5-1989-49C1-A659-3D5C7DDADE6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a:extLst>
            <a:ext uri="{FF2B5EF4-FFF2-40B4-BE49-F238E27FC236}">
              <a16:creationId xmlns:a16="http://schemas.microsoft.com/office/drawing/2014/main" id="{00D95614-C553-40B5-9DF5-B090626DD3B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a:extLst>
            <a:ext uri="{FF2B5EF4-FFF2-40B4-BE49-F238E27FC236}">
              <a16:creationId xmlns:a16="http://schemas.microsoft.com/office/drawing/2014/main" id="{9E3F109E-78ED-4F5B-8F6B-2CEEB6E7DB9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a:extLst>
            <a:ext uri="{FF2B5EF4-FFF2-40B4-BE49-F238E27FC236}">
              <a16:creationId xmlns:a16="http://schemas.microsoft.com/office/drawing/2014/main" id="{7015203E-7785-4885-9701-50FD99559B6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a:extLst>
            <a:ext uri="{FF2B5EF4-FFF2-40B4-BE49-F238E27FC236}">
              <a16:creationId xmlns:a16="http://schemas.microsoft.com/office/drawing/2014/main" id="{8492F413-8DEB-4307-88FB-B07DC1760A2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a:extLst>
            <a:ext uri="{FF2B5EF4-FFF2-40B4-BE49-F238E27FC236}">
              <a16:creationId xmlns:a16="http://schemas.microsoft.com/office/drawing/2014/main" id="{342CD70A-9A43-4466-A40C-AD2DEDE58B7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3" name="テキスト ボックス 562">
          <a:extLst>
            <a:ext uri="{FF2B5EF4-FFF2-40B4-BE49-F238E27FC236}">
              <a16:creationId xmlns:a16="http://schemas.microsoft.com/office/drawing/2014/main" id="{4F33EAB7-8028-418D-9DF9-82EA40FE48B7}"/>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a16="http://schemas.microsoft.com/office/drawing/2014/main" id="{7347B1EB-FF50-4FBA-8208-ECDB9393ABD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a:extLst>
            <a:ext uri="{FF2B5EF4-FFF2-40B4-BE49-F238E27FC236}">
              <a16:creationId xmlns:a16="http://schemas.microsoft.com/office/drawing/2014/main" id="{06AB9D57-68F3-4D3C-8982-D94F1592A3F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a:extLst>
            <a:ext uri="{FF2B5EF4-FFF2-40B4-BE49-F238E27FC236}">
              <a16:creationId xmlns:a16="http://schemas.microsoft.com/office/drawing/2014/main" id="{53C4CA8B-13BE-4F6F-97F9-420A17AC6AC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67" name="直線コネクタ 566">
          <a:extLst>
            <a:ext uri="{FF2B5EF4-FFF2-40B4-BE49-F238E27FC236}">
              <a16:creationId xmlns:a16="http://schemas.microsoft.com/office/drawing/2014/main" id="{C76FB9C9-A807-4CDA-9E2B-4E50027121E8}"/>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68" name="【公民館】&#10;有形固定資産減価償却率最小値テキスト">
          <a:extLst>
            <a:ext uri="{FF2B5EF4-FFF2-40B4-BE49-F238E27FC236}">
              <a16:creationId xmlns:a16="http://schemas.microsoft.com/office/drawing/2014/main" id="{C38CE5FF-ABCE-4F27-AA4F-089766CACCFB}"/>
            </a:ext>
          </a:extLst>
        </xdr:cNvPr>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69" name="直線コネクタ 568">
          <a:extLst>
            <a:ext uri="{FF2B5EF4-FFF2-40B4-BE49-F238E27FC236}">
              <a16:creationId xmlns:a16="http://schemas.microsoft.com/office/drawing/2014/main" id="{BF91EBF1-2669-4983-826B-5D861A3F091A}"/>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0" name="【公民館】&#10;有形固定資産減価償却率最大値テキスト">
          <a:extLst>
            <a:ext uri="{FF2B5EF4-FFF2-40B4-BE49-F238E27FC236}">
              <a16:creationId xmlns:a16="http://schemas.microsoft.com/office/drawing/2014/main" id="{70C24E57-0F97-4FA9-8A71-9EB6C4C70C1B}"/>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1" name="直線コネクタ 570">
          <a:extLst>
            <a:ext uri="{FF2B5EF4-FFF2-40B4-BE49-F238E27FC236}">
              <a16:creationId xmlns:a16="http://schemas.microsoft.com/office/drawing/2014/main" id="{B8AFFF74-26F3-4801-93A8-B2A29BD3E9E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72" name="【公民館】&#10;有形固定資産減価償却率平均値テキスト">
          <a:extLst>
            <a:ext uri="{FF2B5EF4-FFF2-40B4-BE49-F238E27FC236}">
              <a16:creationId xmlns:a16="http://schemas.microsoft.com/office/drawing/2014/main" id="{8D300A1F-52A8-4A46-8127-B03F6BDE9082}"/>
            </a:ext>
          </a:extLst>
        </xdr:cNvPr>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73" name="フローチャート: 判断 572">
          <a:extLst>
            <a:ext uri="{FF2B5EF4-FFF2-40B4-BE49-F238E27FC236}">
              <a16:creationId xmlns:a16="http://schemas.microsoft.com/office/drawing/2014/main" id="{5A1B54D7-FCBA-49B4-94B1-9C97DC399386}"/>
            </a:ext>
          </a:extLst>
        </xdr:cNvPr>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74" name="フローチャート: 判断 573">
          <a:extLst>
            <a:ext uri="{FF2B5EF4-FFF2-40B4-BE49-F238E27FC236}">
              <a16:creationId xmlns:a16="http://schemas.microsoft.com/office/drawing/2014/main" id="{B2A385E0-E13F-4CB6-A689-CD203C19586B}"/>
            </a:ext>
          </a:extLst>
        </xdr:cNvPr>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84182</xdr:rowOff>
    </xdr:from>
    <xdr:to>
      <xdr:col>76</xdr:col>
      <xdr:colOff>165100</xdr:colOff>
      <xdr:row>103</xdr:row>
      <xdr:rowOff>14332</xdr:rowOff>
    </xdr:to>
    <xdr:sp macro="" textlink="">
      <xdr:nvSpPr>
        <xdr:cNvPr id="575" name="フローチャート: 判断 574">
          <a:extLst>
            <a:ext uri="{FF2B5EF4-FFF2-40B4-BE49-F238E27FC236}">
              <a16:creationId xmlns:a16="http://schemas.microsoft.com/office/drawing/2014/main" id="{6359D1CA-B4F8-4273-AB72-556177AF38EC}"/>
            </a:ext>
          </a:extLst>
        </xdr:cNvPr>
        <xdr:cNvSpPr/>
      </xdr:nvSpPr>
      <xdr:spPr>
        <a:xfrm>
          <a:off x="14541500" y="1757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441434B0-0AD1-4979-9291-94CCD559640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5AE70767-F038-4C0B-BB80-9475DD7E4F2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36A0657F-C060-435C-B251-2E5A695D889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F4299EFF-715F-499E-9227-E2FF0252725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C12A722A-CB42-4420-A666-67738EC0BAD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131536</xdr:rowOff>
    </xdr:from>
    <xdr:to>
      <xdr:col>85</xdr:col>
      <xdr:colOff>177800</xdr:colOff>
      <xdr:row>102</xdr:row>
      <xdr:rowOff>61686</xdr:rowOff>
    </xdr:to>
    <xdr:sp macro="" textlink="">
      <xdr:nvSpPr>
        <xdr:cNvPr id="581" name="楕円 580">
          <a:extLst>
            <a:ext uri="{FF2B5EF4-FFF2-40B4-BE49-F238E27FC236}">
              <a16:creationId xmlns:a16="http://schemas.microsoft.com/office/drawing/2014/main" id="{F8B18021-D9CF-4E18-A357-BC42A754E8BB}"/>
            </a:ext>
          </a:extLst>
        </xdr:cNvPr>
        <xdr:cNvSpPr/>
      </xdr:nvSpPr>
      <xdr:spPr>
        <a:xfrm>
          <a:off x="1626870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154413</xdr:rowOff>
    </xdr:from>
    <xdr:ext cx="405111" cy="259045"/>
    <xdr:sp macro="" textlink="">
      <xdr:nvSpPr>
        <xdr:cNvPr id="582" name="【公民館】&#10;有形固定資産減価償却率該当値テキスト">
          <a:extLst>
            <a:ext uri="{FF2B5EF4-FFF2-40B4-BE49-F238E27FC236}">
              <a16:creationId xmlns:a16="http://schemas.microsoft.com/office/drawing/2014/main" id="{343A42A6-88CF-44DE-976C-4FD3CADF154D}"/>
            </a:ext>
          </a:extLst>
        </xdr:cNvPr>
        <xdr:cNvSpPr txBox="1"/>
      </xdr:nvSpPr>
      <xdr:spPr>
        <a:xfrm>
          <a:off x="16357600" y="172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164193</xdr:rowOff>
    </xdr:from>
    <xdr:to>
      <xdr:col>81</xdr:col>
      <xdr:colOff>101600</xdr:colOff>
      <xdr:row>102</xdr:row>
      <xdr:rowOff>94343</xdr:rowOff>
    </xdr:to>
    <xdr:sp macro="" textlink="">
      <xdr:nvSpPr>
        <xdr:cNvPr id="583" name="楕円 582">
          <a:extLst>
            <a:ext uri="{FF2B5EF4-FFF2-40B4-BE49-F238E27FC236}">
              <a16:creationId xmlns:a16="http://schemas.microsoft.com/office/drawing/2014/main" id="{7B4858D1-A8DA-4D48-8F29-C0565FE47FC2}"/>
            </a:ext>
          </a:extLst>
        </xdr:cNvPr>
        <xdr:cNvSpPr/>
      </xdr:nvSpPr>
      <xdr:spPr>
        <a:xfrm>
          <a:off x="15430500" y="174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10886</xdr:rowOff>
    </xdr:from>
    <xdr:to>
      <xdr:col>85</xdr:col>
      <xdr:colOff>127000</xdr:colOff>
      <xdr:row>102</xdr:row>
      <xdr:rowOff>43543</xdr:rowOff>
    </xdr:to>
    <xdr:cxnSp macro="">
      <xdr:nvCxnSpPr>
        <xdr:cNvPr id="584" name="直線コネクタ 583">
          <a:extLst>
            <a:ext uri="{FF2B5EF4-FFF2-40B4-BE49-F238E27FC236}">
              <a16:creationId xmlns:a16="http://schemas.microsoft.com/office/drawing/2014/main" id="{219567BA-BF3D-4362-8BEB-21536C35E418}"/>
            </a:ext>
          </a:extLst>
        </xdr:cNvPr>
        <xdr:cNvCxnSpPr/>
      </xdr:nvCxnSpPr>
      <xdr:spPr>
        <a:xfrm flipV="1">
          <a:off x="15481300" y="174987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25400</xdr:rowOff>
    </xdr:from>
    <xdr:to>
      <xdr:col>76</xdr:col>
      <xdr:colOff>165100</xdr:colOff>
      <xdr:row>102</xdr:row>
      <xdr:rowOff>127000</xdr:rowOff>
    </xdr:to>
    <xdr:sp macro="" textlink="">
      <xdr:nvSpPr>
        <xdr:cNvPr id="585" name="楕円 584">
          <a:extLst>
            <a:ext uri="{FF2B5EF4-FFF2-40B4-BE49-F238E27FC236}">
              <a16:creationId xmlns:a16="http://schemas.microsoft.com/office/drawing/2014/main" id="{CE7F749F-B0B0-4C6B-A127-62D3F2A2553C}"/>
            </a:ext>
          </a:extLst>
        </xdr:cNvPr>
        <xdr:cNvSpPr/>
      </xdr:nvSpPr>
      <xdr:spPr>
        <a:xfrm>
          <a:off x="14541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43543</xdr:rowOff>
    </xdr:from>
    <xdr:to>
      <xdr:col>81</xdr:col>
      <xdr:colOff>50800</xdr:colOff>
      <xdr:row>102</xdr:row>
      <xdr:rowOff>76200</xdr:rowOff>
    </xdr:to>
    <xdr:cxnSp macro="">
      <xdr:nvCxnSpPr>
        <xdr:cNvPr id="586" name="直線コネクタ 585">
          <a:extLst>
            <a:ext uri="{FF2B5EF4-FFF2-40B4-BE49-F238E27FC236}">
              <a16:creationId xmlns:a16="http://schemas.microsoft.com/office/drawing/2014/main" id="{CBE88E30-8CB7-4E9B-956D-9119986DCDFA}"/>
            </a:ext>
          </a:extLst>
        </xdr:cNvPr>
        <xdr:cNvCxnSpPr/>
      </xdr:nvCxnSpPr>
      <xdr:spPr>
        <a:xfrm flipV="1">
          <a:off x="14592300" y="17531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587" name="n_1aveValue【公民館】&#10;有形固定資産減価償却率">
          <a:extLst>
            <a:ext uri="{FF2B5EF4-FFF2-40B4-BE49-F238E27FC236}">
              <a16:creationId xmlns:a16="http://schemas.microsoft.com/office/drawing/2014/main" id="{FC32B3F5-0F6E-43B3-B2EB-728D5CE80643}"/>
            </a:ext>
          </a:extLst>
        </xdr:cNvPr>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5459</xdr:rowOff>
    </xdr:from>
    <xdr:ext cx="405111" cy="259045"/>
    <xdr:sp macro="" textlink="">
      <xdr:nvSpPr>
        <xdr:cNvPr id="588" name="n_2aveValue【公民館】&#10;有形固定資産減価償却率">
          <a:extLst>
            <a:ext uri="{FF2B5EF4-FFF2-40B4-BE49-F238E27FC236}">
              <a16:creationId xmlns:a16="http://schemas.microsoft.com/office/drawing/2014/main" id="{40BD9039-5D6B-4B03-A45E-059B933CD5F8}"/>
            </a:ext>
          </a:extLst>
        </xdr:cNvPr>
        <xdr:cNvSpPr txBox="1"/>
      </xdr:nvSpPr>
      <xdr:spPr>
        <a:xfrm>
          <a:off x="14389744" y="17664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110870</xdr:rowOff>
    </xdr:from>
    <xdr:ext cx="405111" cy="259045"/>
    <xdr:sp macro="" textlink="">
      <xdr:nvSpPr>
        <xdr:cNvPr id="589" name="n_1mainValue【公民館】&#10;有形固定資産減価償却率">
          <a:extLst>
            <a:ext uri="{FF2B5EF4-FFF2-40B4-BE49-F238E27FC236}">
              <a16:creationId xmlns:a16="http://schemas.microsoft.com/office/drawing/2014/main" id="{C584AAD7-79C9-498A-9503-E8306D971F94}"/>
            </a:ext>
          </a:extLst>
        </xdr:cNvPr>
        <xdr:cNvSpPr txBox="1"/>
      </xdr:nvSpPr>
      <xdr:spPr>
        <a:xfrm>
          <a:off x="1526604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143527</xdr:rowOff>
    </xdr:from>
    <xdr:ext cx="405111" cy="259045"/>
    <xdr:sp macro="" textlink="">
      <xdr:nvSpPr>
        <xdr:cNvPr id="590" name="n_2mainValue【公民館】&#10;有形固定資産減価償却率">
          <a:extLst>
            <a:ext uri="{FF2B5EF4-FFF2-40B4-BE49-F238E27FC236}">
              <a16:creationId xmlns:a16="http://schemas.microsoft.com/office/drawing/2014/main" id="{C69802D9-6E38-4073-9BDF-A7887BAACD1D}"/>
            </a:ext>
          </a:extLst>
        </xdr:cNvPr>
        <xdr:cNvSpPr txBox="1"/>
      </xdr:nvSpPr>
      <xdr:spPr>
        <a:xfrm>
          <a:off x="143897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a:extLst>
            <a:ext uri="{FF2B5EF4-FFF2-40B4-BE49-F238E27FC236}">
              <a16:creationId xmlns:a16="http://schemas.microsoft.com/office/drawing/2014/main" id="{0286DC7B-5624-40B6-8F47-7F5E4830C2F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a:extLst>
            <a:ext uri="{FF2B5EF4-FFF2-40B4-BE49-F238E27FC236}">
              <a16:creationId xmlns:a16="http://schemas.microsoft.com/office/drawing/2014/main" id="{ED0DEB58-E1B5-4247-845A-6A3EF5AF36B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a:extLst>
            <a:ext uri="{FF2B5EF4-FFF2-40B4-BE49-F238E27FC236}">
              <a16:creationId xmlns:a16="http://schemas.microsoft.com/office/drawing/2014/main" id="{1163655E-6723-4B93-8895-15C4D05146C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a:extLst>
            <a:ext uri="{FF2B5EF4-FFF2-40B4-BE49-F238E27FC236}">
              <a16:creationId xmlns:a16="http://schemas.microsoft.com/office/drawing/2014/main" id="{9A4CD910-5F9A-4966-89A5-C60BED8F5BB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a:extLst>
            <a:ext uri="{FF2B5EF4-FFF2-40B4-BE49-F238E27FC236}">
              <a16:creationId xmlns:a16="http://schemas.microsoft.com/office/drawing/2014/main" id="{F97498FD-576F-4AC9-A4EB-2BF4F86AFC9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a:extLst>
            <a:ext uri="{FF2B5EF4-FFF2-40B4-BE49-F238E27FC236}">
              <a16:creationId xmlns:a16="http://schemas.microsoft.com/office/drawing/2014/main" id="{D8F39706-B3C2-431B-B66A-FC7603B80E7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a:extLst>
            <a:ext uri="{FF2B5EF4-FFF2-40B4-BE49-F238E27FC236}">
              <a16:creationId xmlns:a16="http://schemas.microsoft.com/office/drawing/2014/main" id="{E3A7E1B9-1542-46FE-A1E9-DC0E044571B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a:extLst>
            <a:ext uri="{FF2B5EF4-FFF2-40B4-BE49-F238E27FC236}">
              <a16:creationId xmlns:a16="http://schemas.microsoft.com/office/drawing/2014/main" id="{694F1697-3F9C-4860-A1FA-FE8CA94E299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a:extLst>
            <a:ext uri="{FF2B5EF4-FFF2-40B4-BE49-F238E27FC236}">
              <a16:creationId xmlns:a16="http://schemas.microsoft.com/office/drawing/2014/main" id="{541242DF-1390-44D1-A57C-26574EC85CF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a:extLst>
            <a:ext uri="{FF2B5EF4-FFF2-40B4-BE49-F238E27FC236}">
              <a16:creationId xmlns:a16="http://schemas.microsoft.com/office/drawing/2014/main" id="{931B1136-2A27-4691-8A7D-652EAA39201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1" name="直線コネクタ 600">
          <a:extLst>
            <a:ext uri="{FF2B5EF4-FFF2-40B4-BE49-F238E27FC236}">
              <a16:creationId xmlns:a16="http://schemas.microsoft.com/office/drawing/2014/main" id="{81B4ABCE-58E2-4480-88FE-8DB18E92EE7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2" name="テキスト ボックス 601">
          <a:extLst>
            <a:ext uri="{FF2B5EF4-FFF2-40B4-BE49-F238E27FC236}">
              <a16:creationId xmlns:a16="http://schemas.microsoft.com/office/drawing/2014/main" id="{8E33BA53-B76C-4836-BB4F-544975FEB22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3" name="直線コネクタ 602">
          <a:extLst>
            <a:ext uri="{FF2B5EF4-FFF2-40B4-BE49-F238E27FC236}">
              <a16:creationId xmlns:a16="http://schemas.microsoft.com/office/drawing/2014/main" id="{CBD5CA3C-FF34-4F61-ACBD-2967C7BC181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4" name="テキスト ボックス 603">
          <a:extLst>
            <a:ext uri="{FF2B5EF4-FFF2-40B4-BE49-F238E27FC236}">
              <a16:creationId xmlns:a16="http://schemas.microsoft.com/office/drawing/2014/main" id="{D8F76F3B-F257-4167-8301-33CEDD7776D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5" name="直線コネクタ 604">
          <a:extLst>
            <a:ext uri="{FF2B5EF4-FFF2-40B4-BE49-F238E27FC236}">
              <a16:creationId xmlns:a16="http://schemas.microsoft.com/office/drawing/2014/main" id="{4E643900-72DC-487D-B37F-F8F8EE0D483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6" name="テキスト ボックス 605">
          <a:extLst>
            <a:ext uri="{FF2B5EF4-FFF2-40B4-BE49-F238E27FC236}">
              <a16:creationId xmlns:a16="http://schemas.microsoft.com/office/drawing/2014/main" id="{D6D05718-6332-4AFC-A6F9-AF0AF1B5B1D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7" name="直線コネクタ 606">
          <a:extLst>
            <a:ext uri="{FF2B5EF4-FFF2-40B4-BE49-F238E27FC236}">
              <a16:creationId xmlns:a16="http://schemas.microsoft.com/office/drawing/2014/main" id="{B7B89CF4-624D-4769-8FF6-5798A3D1B9E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8" name="テキスト ボックス 607">
          <a:extLst>
            <a:ext uri="{FF2B5EF4-FFF2-40B4-BE49-F238E27FC236}">
              <a16:creationId xmlns:a16="http://schemas.microsoft.com/office/drawing/2014/main" id="{E5C03F71-C8DA-48F5-B984-14CDF9EE934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9" name="直線コネクタ 608">
          <a:extLst>
            <a:ext uri="{FF2B5EF4-FFF2-40B4-BE49-F238E27FC236}">
              <a16:creationId xmlns:a16="http://schemas.microsoft.com/office/drawing/2014/main" id="{4BA5226F-24F9-4D9E-B98F-50A7151A405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0" name="テキスト ボックス 609">
          <a:extLst>
            <a:ext uri="{FF2B5EF4-FFF2-40B4-BE49-F238E27FC236}">
              <a16:creationId xmlns:a16="http://schemas.microsoft.com/office/drawing/2014/main" id="{D40373FD-B51F-46FA-9C3C-D1BBCA8E909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a:extLst>
            <a:ext uri="{FF2B5EF4-FFF2-40B4-BE49-F238E27FC236}">
              <a16:creationId xmlns:a16="http://schemas.microsoft.com/office/drawing/2014/main" id="{706E337D-7D64-437F-87CE-B4ACF864F2B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a:extLst>
            <a:ext uri="{FF2B5EF4-FFF2-40B4-BE49-F238E27FC236}">
              <a16:creationId xmlns:a16="http://schemas.microsoft.com/office/drawing/2014/main" id="{4E3E1676-785F-4215-B745-CC52D1814DB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公民館】&#10;一人当たり面積グラフ枠">
          <a:extLst>
            <a:ext uri="{FF2B5EF4-FFF2-40B4-BE49-F238E27FC236}">
              <a16:creationId xmlns:a16="http://schemas.microsoft.com/office/drawing/2014/main" id="{D70B407E-A905-4ACE-A7A1-91007DA241B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14" name="直線コネクタ 613">
          <a:extLst>
            <a:ext uri="{FF2B5EF4-FFF2-40B4-BE49-F238E27FC236}">
              <a16:creationId xmlns:a16="http://schemas.microsoft.com/office/drawing/2014/main" id="{FF81FEAD-6463-4AE2-9660-229B1B4A8DAC}"/>
            </a:ext>
          </a:extLst>
        </xdr:cNvPr>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15" name="【公民館】&#10;一人当たり面積最小値テキスト">
          <a:extLst>
            <a:ext uri="{FF2B5EF4-FFF2-40B4-BE49-F238E27FC236}">
              <a16:creationId xmlns:a16="http://schemas.microsoft.com/office/drawing/2014/main" id="{431242E3-3209-4D7D-9115-8A2A2FAE14E6}"/>
            </a:ext>
          </a:extLst>
        </xdr:cNvPr>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16" name="直線コネクタ 615">
          <a:extLst>
            <a:ext uri="{FF2B5EF4-FFF2-40B4-BE49-F238E27FC236}">
              <a16:creationId xmlns:a16="http://schemas.microsoft.com/office/drawing/2014/main" id="{A819F71A-0973-46DA-9215-0043F5695E90}"/>
            </a:ext>
          </a:extLst>
        </xdr:cNvPr>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17" name="【公民館】&#10;一人当たり面積最大値テキスト">
          <a:extLst>
            <a:ext uri="{FF2B5EF4-FFF2-40B4-BE49-F238E27FC236}">
              <a16:creationId xmlns:a16="http://schemas.microsoft.com/office/drawing/2014/main" id="{C320E71D-2B76-4B44-AB68-875AD60A8A7F}"/>
            </a:ext>
          </a:extLst>
        </xdr:cNvPr>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18" name="直線コネクタ 617">
          <a:extLst>
            <a:ext uri="{FF2B5EF4-FFF2-40B4-BE49-F238E27FC236}">
              <a16:creationId xmlns:a16="http://schemas.microsoft.com/office/drawing/2014/main" id="{4AB9F3FC-1E38-4A8F-A791-2B4684AA3DA0}"/>
            </a:ext>
          </a:extLst>
        </xdr:cNvPr>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104284</xdr:rowOff>
    </xdr:from>
    <xdr:ext cx="469744" cy="259045"/>
    <xdr:sp macro="" textlink="">
      <xdr:nvSpPr>
        <xdr:cNvPr id="619" name="【公民館】&#10;一人当たり面積平均値テキスト">
          <a:extLst>
            <a:ext uri="{FF2B5EF4-FFF2-40B4-BE49-F238E27FC236}">
              <a16:creationId xmlns:a16="http://schemas.microsoft.com/office/drawing/2014/main" id="{E6B9E69C-F156-4851-90BD-3FB9B1617C1F}"/>
            </a:ext>
          </a:extLst>
        </xdr:cNvPr>
        <xdr:cNvSpPr txBox="1"/>
      </xdr:nvSpPr>
      <xdr:spPr>
        <a:xfrm>
          <a:off x="22199600" y="1810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620" name="フローチャート: 判断 619">
          <a:extLst>
            <a:ext uri="{FF2B5EF4-FFF2-40B4-BE49-F238E27FC236}">
              <a16:creationId xmlns:a16="http://schemas.microsoft.com/office/drawing/2014/main" id="{8B203A21-53AF-4126-A603-EC69CDD3A592}"/>
            </a:ext>
          </a:extLst>
        </xdr:cNvPr>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621" name="フローチャート: 判断 620">
          <a:extLst>
            <a:ext uri="{FF2B5EF4-FFF2-40B4-BE49-F238E27FC236}">
              <a16:creationId xmlns:a16="http://schemas.microsoft.com/office/drawing/2014/main" id="{5851E3A7-810B-4EB7-81CE-CD913C88DC68}"/>
            </a:ext>
          </a:extLst>
        </xdr:cNvPr>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622" name="フローチャート: 判断 621">
          <a:extLst>
            <a:ext uri="{FF2B5EF4-FFF2-40B4-BE49-F238E27FC236}">
              <a16:creationId xmlns:a16="http://schemas.microsoft.com/office/drawing/2014/main" id="{6BA105D2-ECFC-4496-AF4F-BC42DD03A25A}"/>
            </a:ext>
          </a:extLst>
        </xdr:cNvPr>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80CE3F02-1984-4DDD-9A1A-64AFC11C986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ABF02CB2-C92B-4F30-906D-3FFBC8A48C8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742D5111-5BD6-4039-957D-5E2DFE8CBD0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3FC5CB6E-5E26-40F2-BE3C-2697E60F816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04C4CC33-2612-4EFC-9343-80B3C942D18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102743</xdr:rowOff>
    </xdr:from>
    <xdr:to>
      <xdr:col>116</xdr:col>
      <xdr:colOff>114300</xdr:colOff>
      <xdr:row>107</xdr:row>
      <xdr:rowOff>32893</xdr:rowOff>
    </xdr:to>
    <xdr:sp macro="" textlink="">
      <xdr:nvSpPr>
        <xdr:cNvPr id="628" name="楕円 627">
          <a:extLst>
            <a:ext uri="{FF2B5EF4-FFF2-40B4-BE49-F238E27FC236}">
              <a16:creationId xmlns:a16="http://schemas.microsoft.com/office/drawing/2014/main" id="{92F5C877-6F72-434E-AE16-794B0983D313}"/>
            </a:ext>
          </a:extLst>
        </xdr:cNvPr>
        <xdr:cNvSpPr/>
      </xdr:nvSpPr>
      <xdr:spPr>
        <a:xfrm>
          <a:off x="22110700" y="1827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81170</xdr:rowOff>
    </xdr:from>
    <xdr:ext cx="469744" cy="259045"/>
    <xdr:sp macro="" textlink="">
      <xdr:nvSpPr>
        <xdr:cNvPr id="629" name="【公民館】&#10;一人当たり面積該当値テキスト">
          <a:extLst>
            <a:ext uri="{FF2B5EF4-FFF2-40B4-BE49-F238E27FC236}">
              <a16:creationId xmlns:a16="http://schemas.microsoft.com/office/drawing/2014/main" id="{5E70349F-FD34-4C20-806E-EEEE195E2A21}"/>
            </a:ext>
          </a:extLst>
        </xdr:cNvPr>
        <xdr:cNvSpPr txBox="1"/>
      </xdr:nvSpPr>
      <xdr:spPr>
        <a:xfrm>
          <a:off x="22199600" y="1825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107314</xdr:rowOff>
    </xdr:from>
    <xdr:to>
      <xdr:col>112</xdr:col>
      <xdr:colOff>38100</xdr:colOff>
      <xdr:row>107</xdr:row>
      <xdr:rowOff>37464</xdr:rowOff>
    </xdr:to>
    <xdr:sp macro="" textlink="">
      <xdr:nvSpPr>
        <xdr:cNvPr id="630" name="楕円 629">
          <a:extLst>
            <a:ext uri="{FF2B5EF4-FFF2-40B4-BE49-F238E27FC236}">
              <a16:creationId xmlns:a16="http://schemas.microsoft.com/office/drawing/2014/main" id="{F9E06C9D-675D-4D8F-808D-9EDE59C43549}"/>
            </a:ext>
          </a:extLst>
        </xdr:cNvPr>
        <xdr:cNvSpPr/>
      </xdr:nvSpPr>
      <xdr:spPr>
        <a:xfrm>
          <a:off x="21272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153543</xdr:rowOff>
    </xdr:from>
    <xdr:to>
      <xdr:col>116</xdr:col>
      <xdr:colOff>63500</xdr:colOff>
      <xdr:row>106</xdr:row>
      <xdr:rowOff>158114</xdr:rowOff>
    </xdr:to>
    <xdr:cxnSp macro="">
      <xdr:nvCxnSpPr>
        <xdr:cNvPr id="631" name="直線コネクタ 630">
          <a:extLst>
            <a:ext uri="{FF2B5EF4-FFF2-40B4-BE49-F238E27FC236}">
              <a16:creationId xmlns:a16="http://schemas.microsoft.com/office/drawing/2014/main" id="{CB6B0C43-73F0-4045-B4A3-2B03A715C682}"/>
            </a:ext>
          </a:extLst>
        </xdr:cNvPr>
        <xdr:cNvCxnSpPr/>
      </xdr:nvCxnSpPr>
      <xdr:spPr>
        <a:xfrm flipV="1">
          <a:off x="21323300" y="18327243"/>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119126</xdr:rowOff>
    </xdr:from>
    <xdr:to>
      <xdr:col>107</xdr:col>
      <xdr:colOff>101600</xdr:colOff>
      <xdr:row>107</xdr:row>
      <xdr:rowOff>49276</xdr:rowOff>
    </xdr:to>
    <xdr:sp macro="" textlink="">
      <xdr:nvSpPr>
        <xdr:cNvPr id="632" name="楕円 631">
          <a:extLst>
            <a:ext uri="{FF2B5EF4-FFF2-40B4-BE49-F238E27FC236}">
              <a16:creationId xmlns:a16="http://schemas.microsoft.com/office/drawing/2014/main" id="{303DAFF3-2511-441B-BF24-418DF2BCCF80}"/>
            </a:ext>
          </a:extLst>
        </xdr:cNvPr>
        <xdr:cNvSpPr/>
      </xdr:nvSpPr>
      <xdr:spPr>
        <a:xfrm>
          <a:off x="20383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158114</xdr:rowOff>
    </xdr:from>
    <xdr:to>
      <xdr:col>111</xdr:col>
      <xdr:colOff>177800</xdr:colOff>
      <xdr:row>106</xdr:row>
      <xdr:rowOff>169926</xdr:rowOff>
    </xdr:to>
    <xdr:cxnSp macro="">
      <xdr:nvCxnSpPr>
        <xdr:cNvPr id="633" name="直線コネクタ 632">
          <a:extLst>
            <a:ext uri="{FF2B5EF4-FFF2-40B4-BE49-F238E27FC236}">
              <a16:creationId xmlns:a16="http://schemas.microsoft.com/office/drawing/2014/main" id="{8997AFD4-438D-4E9E-BAB9-20FD33729073}"/>
            </a:ext>
          </a:extLst>
        </xdr:cNvPr>
        <xdr:cNvCxnSpPr/>
      </xdr:nvCxnSpPr>
      <xdr:spPr>
        <a:xfrm flipV="1">
          <a:off x="20434300" y="18331814"/>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47262</xdr:rowOff>
    </xdr:from>
    <xdr:ext cx="469744" cy="259045"/>
    <xdr:sp macro="" textlink="">
      <xdr:nvSpPr>
        <xdr:cNvPr id="634" name="n_1aveValue【公民館】&#10;一人当たり面積">
          <a:extLst>
            <a:ext uri="{FF2B5EF4-FFF2-40B4-BE49-F238E27FC236}">
              <a16:creationId xmlns:a16="http://schemas.microsoft.com/office/drawing/2014/main" id="{0A392230-D1FC-42DF-BD35-22A6FD5F177C}"/>
            </a:ext>
          </a:extLst>
        </xdr:cNvPr>
        <xdr:cNvSpPr txBox="1"/>
      </xdr:nvSpPr>
      <xdr:spPr>
        <a:xfrm>
          <a:off x="210757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41927</xdr:rowOff>
    </xdr:from>
    <xdr:ext cx="469744" cy="259045"/>
    <xdr:sp macro="" textlink="">
      <xdr:nvSpPr>
        <xdr:cNvPr id="635" name="n_2aveValue【公民館】&#10;一人当たり面積">
          <a:extLst>
            <a:ext uri="{FF2B5EF4-FFF2-40B4-BE49-F238E27FC236}">
              <a16:creationId xmlns:a16="http://schemas.microsoft.com/office/drawing/2014/main" id="{2C24BE84-856B-4146-A8D4-634F7003791A}"/>
            </a:ext>
          </a:extLst>
        </xdr:cNvPr>
        <xdr:cNvSpPr txBox="1"/>
      </xdr:nvSpPr>
      <xdr:spPr>
        <a:xfrm>
          <a:off x="20199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53991</xdr:rowOff>
    </xdr:from>
    <xdr:ext cx="469744" cy="259045"/>
    <xdr:sp macro="" textlink="">
      <xdr:nvSpPr>
        <xdr:cNvPr id="636" name="n_1mainValue【公民館】&#10;一人当たり面積">
          <a:extLst>
            <a:ext uri="{FF2B5EF4-FFF2-40B4-BE49-F238E27FC236}">
              <a16:creationId xmlns:a16="http://schemas.microsoft.com/office/drawing/2014/main" id="{74977D21-8972-468C-9659-D6E637C3E719}"/>
            </a:ext>
          </a:extLst>
        </xdr:cNvPr>
        <xdr:cNvSpPr txBox="1"/>
      </xdr:nvSpPr>
      <xdr:spPr>
        <a:xfrm>
          <a:off x="210757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65803</xdr:rowOff>
    </xdr:from>
    <xdr:ext cx="469744" cy="259045"/>
    <xdr:sp macro="" textlink="">
      <xdr:nvSpPr>
        <xdr:cNvPr id="637" name="n_2mainValue【公民館】&#10;一人当たり面積">
          <a:extLst>
            <a:ext uri="{FF2B5EF4-FFF2-40B4-BE49-F238E27FC236}">
              <a16:creationId xmlns:a16="http://schemas.microsoft.com/office/drawing/2014/main" id="{66697FE2-9552-4D3A-90F8-3090B5A06D36}"/>
            </a:ext>
          </a:extLst>
        </xdr:cNvPr>
        <xdr:cNvSpPr txBox="1"/>
      </xdr:nvSpPr>
      <xdr:spPr>
        <a:xfrm>
          <a:off x="20199427" y="1806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8" name="正方形/長方形 637">
          <a:extLst>
            <a:ext uri="{FF2B5EF4-FFF2-40B4-BE49-F238E27FC236}">
              <a16:creationId xmlns:a16="http://schemas.microsoft.com/office/drawing/2014/main" id="{572FBCEE-65BB-431C-8172-AA8FFD302B4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9" name="正方形/長方形 638">
          <a:extLst>
            <a:ext uri="{FF2B5EF4-FFF2-40B4-BE49-F238E27FC236}">
              <a16:creationId xmlns:a16="http://schemas.microsoft.com/office/drawing/2014/main" id="{023841F6-DFD1-4F6E-A43D-D25226B87FD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0" name="テキスト ボックス 639">
          <a:extLst>
            <a:ext uri="{FF2B5EF4-FFF2-40B4-BE49-F238E27FC236}">
              <a16:creationId xmlns:a16="http://schemas.microsoft.com/office/drawing/2014/main" id="{BCF9207F-320D-4C3D-8B6F-69ECBEB182A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橋りょう・トンネルである。橋りょうについては、将来大幅な更新費用の増加が見込まれるたえ、ライフリサイクルコストの縮減・平準化を図ること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年度に策定した、小川村橋梁長寿命化計画により、計画的な修繕・更新に取組むこととしている。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D797E97-D54D-4D31-8EAF-81246756A0F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72BB69E-0BED-4685-9D85-F4AB67F647F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75BD297-49E8-4EE8-AB63-990C063B140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15C08D1-2DD4-42A5-8541-B5AAE6D25B9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644B7D6-64E2-4B93-B160-113B5F3B804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36242B8-7236-4AB5-8191-0FD6DE0D21D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3A91AE4-FF6F-4562-B0A5-B3F3FB55BA4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560A505-7D84-4286-8DA1-601D1644DE7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C64F74F-CC1D-44D3-8D02-61F686D880E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D786030-6246-4758-9707-983FA8B53B9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2,607
2,596
58.11
3,264,767
2,984,009
260,072
1,837,399
2,182,122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9784C06-2FCF-413D-AABE-8F7685002C4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4741E83-8B60-44F6-A72B-A049D79513C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72283F8-91A7-4703-8065-E15397177CA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B8DE0CD-9251-41BA-AF9F-CD874F873EC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0B4604B-6125-4EA0-AAB9-0A8A58E01EA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60BC3B4-9209-40CD-9176-D3AE332E6F7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23D65BF-F03E-4B90-B304-2DFF4A38E78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195C59B-4EF7-4E20-82C3-236FEFF7F44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C23A8EE-F7CA-4D74-BED5-913CCA6735D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B3DC0C7-8DD6-4563-9089-90375F37038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EA2C520-CF42-414B-BB38-3EFBC7085C4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813D253-0912-4987-9F95-5004EFE2F94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CD03CB1-EFBD-4087-B310-D3A59A78BB7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74F0E63-AD46-4734-A14B-CAE3C6D805F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E712FE7-3EDC-4F03-84FA-F735EA6D2B0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8FB18A9-B740-4FF0-AD8C-4C7A88BA136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E077129-0176-43C6-A102-8748F079F39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DC578F2-21FF-47AC-9202-7C9B4D22A77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67F583EE-E7A6-45EA-BAB8-20DACD0ADDC1}"/>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BDE36AF-ABD2-4C6B-8EBB-46746B05AA4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10BFC63-A1C1-4375-AC48-FFE1AD3732C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F3B8B86-7DBF-4BA4-8F27-950B4B6129E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C19B7251-98A1-4F0F-B7E1-B596E4FF67E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07B10F8-9D0D-42DE-A1C7-4E495B9A6D7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9E03CE9-F4A7-49AD-B889-EEF73B206F5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5B901E7-87C4-4179-BB96-E2815B383B1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99E65B6-F03C-4FBC-9A34-D0018250E84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15AFF8A-3AE8-42DC-9769-C65C5BBC0F5C}"/>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D13CA33B-14A4-43C1-9528-EA516BA14C5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A8D517F3-D6D4-4906-A295-7EDED616BC7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21FC25E-EE8E-482A-93CD-3F1C830F8F3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9BEEAF85-5C76-4D78-8D7C-62161444911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FDA8B952-1143-4D62-ADE2-BCE48A3348B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836F14F7-AD09-45BF-A005-8F676071C72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AD871F90-630E-428D-812E-CD35BB88358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E0303BDD-2ACC-42BE-BF63-57652D67286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21474271-D098-4E1D-A1A6-6FE7E4CC019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34849A64-6372-46B2-B0E0-29718D99C0A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E6616087-C77A-4BD7-BBCE-6E74F1B24F6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2E9035C-FE0A-4FA7-A71A-1060AC5B123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690E8DE6-792C-4515-A507-118F3C7885D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B61C99C5-A57B-4DCC-966E-06DD60935B8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8B2F3009-60D2-49BB-A9F3-2C4E987E87A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83EE65D8-E66F-4319-9B92-8C2865DF3B1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FCF44F9E-C71C-4B01-8A35-399D8EDD791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96EBA238-7AE0-4591-9007-A49BA9F1037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3F78198B-6666-4B0E-B7E6-C865436F2DCF}"/>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4FB88DD5-D95E-4438-B459-DDB27224A74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971DCC1B-670B-44C2-9ED6-87E02B2972B8}"/>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7086A467-4418-4040-9AEE-B0E995D9AD9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3DC6587-814A-4D62-B137-89C8FB24D8C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1F98D271-E068-4C4E-A179-E07C952C819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6F3D4FE7-4155-40E4-807B-441971C56D7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5B72579F-149D-476B-812B-EF03A03599E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F674357D-ADD0-436F-B92B-690E13EEFF3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65AC56D4-5337-4966-AD10-0B9771E3F0C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10679F95-667C-4376-8954-9919F77D2AAB}"/>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872AD9C4-5151-43B1-9710-F768265E90B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FB548E40-B68B-4928-9667-70E63D52CF3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608FEC98-B128-4643-94AE-0B5E21A011A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a:extLst>
            <a:ext uri="{FF2B5EF4-FFF2-40B4-BE49-F238E27FC236}">
              <a16:creationId xmlns:a16="http://schemas.microsoft.com/office/drawing/2014/main" id="{E215567D-85FA-412B-8C6F-F1DCEFD22447}"/>
            </a:ext>
          </a:extLst>
        </xdr:cNvPr>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38B9A3E7-56B2-4E44-8209-B8185A573B1A}"/>
            </a:ext>
          </a:extLst>
        </xdr:cNvPr>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a:extLst>
            <a:ext uri="{FF2B5EF4-FFF2-40B4-BE49-F238E27FC236}">
              <a16:creationId xmlns:a16="http://schemas.microsoft.com/office/drawing/2014/main" id="{E2B33A49-4CDB-4FD9-895B-A20505E5AE96}"/>
            </a:ext>
          </a:extLst>
        </xdr:cNvPr>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149B5C49-F0A1-4F37-8BFB-C5BE5D3EA27E}"/>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E4D406A6-7C7A-481C-9CEB-B0E6D32E2DD6}"/>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122572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5B0758D7-6D97-4042-B021-C17F0B57D5DC}"/>
            </a:ext>
          </a:extLst>
        </xdr:cNvPr>
        <xdr:cNvSpPr txBox="1"/>
      </xdr:nvSpPr>
      <xdr:spPr>
        <a:xfrm>
          <a:off x="4673600" y="989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a:extLst>
            <a:ext uri="{FF2B5EF4-FFF2-40B4-BE49-F238E27FC236}">
              <a16:creationId xmlns:a16="http://schemas.microsoft.com/office/drawing/2014/main" id="{963D2576-F764-4469-8A18-E92570781AA5}"/>
            </a:ext>
          </a:extLst>
        </xdr:cNvPr>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a:extLst>
            <a:ext uri="{FF2B5EF4-FFF2-40B4-BE49-F238E27FC236}">
              <a16:creationId xmlns:a16="http://schemas.microsoft.com/office/drawing/2014/main" id="{6039AD30-8E60-46A4-BF91-906FD57CA1E1}"/>
            </a:ext>
          </a:extLst>
        </xdr:cNvPr>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130192</xdr:rowOff>
    </xdr:from>
    <xdr:ext cx="405111" cy="259045"/>
    <xdr:sp macro="" textlink="">
      <xdr:nvSpPr>
        <xdr:cNvPr id="80" name="n_1aveValue【体育館・プール】&#10;有形固定資産減価償却率">
          <a:extLst>
            <a:ext uri="{FF2B5EF4-FFF2-40B4-BE49-F238E27FC236}">
              <a16:creationId xmlns:a16="http://schemas.microsoft.com/office/drawing/2014/main" id="{C2457652-2C97-4027-B442-C41FCC56F337}"/>
            </a:ext>
          </a:extLst>
        </xdr:cNvPr>
        <xdr:cNvSpPr txBox="1"/>
      </xdr:nvSpPr>
      <xdr:spPr>
        <a:xfrm>
          <a:off x="3582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69215</xdr:rowOff>
    </xdr:from>
    <xdr:to>
      <xdr:col>15</xdr:col>
      <xdr:colOff>101600</xdr:colOff>
      <xdr:row>59</xdr:row>
      <xdr:rowOff>170815</xdr:rowOff>
    </xdr:to>
    <xdr:sp macro="" textlink="">
      <xdr:nvSpPr>
        <xdr:cNvPr id="81" name="フローチャート: 判断 80">
          <a:extLst>
            <a:ext uri="{FF2B5EF4-FFF2-40B4-BE49-F238E27FC236}">
              <a16:creationId xmlns:a16="http://schemas.microsoft.com/office/drawing/2014/main" id="{71891820-6A5D-4754-90B9-5B1CA216DA6E}"/>
            </a:ext>
          </a:extLst>
        </xdr:cNvPr>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15892</xdr:rowOff>
    </xdr:from>
    <xdr:ext cx="405111" cy="259045"/>
    <xdr:sp macro="" textlink="">
      <xdr:nvSpPr>
        <xdr:cNvPr id="82" name="n_2aveValue【体育館・プール】&#10;有形固定資産減価償却率">
          <a:extLst>
            <a:ext uri="{FF2B5EF4-FFF2-40B4-BE49-F238E27FC236}">
              <a16:creationId xmlns:a16="http://schemas.microsoft.com/office/drawing/2014/main" id="{DE13CD89-DB57-4281-9C94-D0ACD012C73B}"/>
            </a:ext>
          </a:extLst>
        </xdr:cNvPr>
        <xdr:cNvSpPr txBox="1"/>
      </xdr:nvSpPr>
      <xdr:spPr>
        <a:xfrm>
          <a:off x="2705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C958F05D-8CBB-4F72-BFDE-2AE90221A17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DED0AC24-026A-4092-A565-0955EDA66FA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75787313-AB97-4470-ABA3-CFAE4B9C6F2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BBA42466-7573-4496-9E21-32E71F0A4C4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ED5B9EE-775E-48DE-891C-A5023F7A599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122555</xdr:rowOff>
    </xdr:from>
    <xdr:to>
      <xdr:col>24</xdr:col>
      <xdr:colOff>114300</xdr:colOff>
      <xdr:row>62</xdr:row>
      <xdr:rowOff>52705</xdr:rowOff>
    </xdr:to>
    <xdr:sp macro="" textlink="">
      <xdr:nvSpPr>
        <xdr:cNvPr id="88" name="楕円 87">
          <a:extLst>
            <a:ext uri="{FF2B5EF4-FFF2-40B4-BE49-F238E27FC236}">
              <a16:creationId xmlns:a16="http://schemas.microsoft.com/office/drawing/2014/main" id="{A79EA19C-60CB-47A7-9789-59231EE1E883}"/>
            </a:ext>
          </a:extLst>
        </xdr:cNvPr>
        <xdr:cNvSpPr/>
      </xdr:nvSpPr>
      <xdr:spPr>
        <a:xfrm>
          <a:off x="45847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100982</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90603DD5-ED56-41FC-A17A-9307BD092CE0}"/>
            </a:ext>
          </a:extLst>
        </xdr:cNvPr>
        <xdr:cNvSpPr txBox="1"/>
      </xdr:nvSpPr>
      <xdr:spPr>
        <a:xfrm>
          <a:off x="4673600"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164465</xdr:rowOff>
    </xdr:from>
    <xdr:to>
      <xdr:col>20</xdr:col>
      <xdr:colOff>38100</xdr:colOff>
      <xdr:row>62</xdr:row>
      <xdr:rowOff>94615</xdr:rowOff>
    </xdr:to>
    <xdr:sp macro="" textlink="">
      <xdr:nvSpPr>
        <xdr:cNvPr id="90" name="楕円 89">
          <a:extLst>
            <a:ext uri="{FF2B5EF4-FFF2-40B4-BE49-F238E27FC236}">
              <a16:creationId xmlns:a16="http://schemas.microsoft.com/office/drawing/2014/main" id="{E21EB916-15EB-4648-904A-18DC01E762CC}"/>
            </a:ext>
          </a:extLst>
        </xdr:cNvPr>
        <xdr:cNvSpPr/>
      </xdr:nvSpPr>
      <xdr:spPr>
        <a:xfrm>
          <a:off x="3746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1905</xdr:rowOff>
    </xdr:from>
    <xdr:to>
      <xdr:col>24</xdr:col>
      <xdr:colOff>63500</xdr:colOff>
      <xdr:row>62</xdr:row>
      <xdr:rowOff>43815</xdr:rowOff>
    </xdr:to>
    <xdr:cxnSp macro="">
      <xdr:nvCxnSpPr>
        <xdr:cNvPr id="91" name="直線コネクタ 90">
          <a:extLst>
            <a:ext uri="{FF2B5EF4-FFF2-40B4-BE49-F238E27FC236}">
              <a16:creationId xmlns:a16="http://schemas.microsoft.com/office/drawing/2014/main" id="{B12884F6-890D-4232-9CD7-D141ACC9BE80}"/>
            </a:ext>
          </a:extLst>
        </xdr:cNvPr>
        <xdr:cNvCxnSpPr/>
      </xdr:nvCxnSpPr>
      <xdr:spPr>
        <a:xfrm flipV="1">
          <a:off x="3797300" y="1063180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34925</xdr:rowOff>
    </xdr:from>
    <xdr:to>
      <xdr:col>15</xdr:col>
      <xdr:colOff>101600</xdr:colOff>
      <xdr:row>62</xdr:row>
      <xdr:rowOff>136525</xdr:rowOff>
    </xdr:to>
    <xdr:sp macro="" textlink="">
      <xdr:nvSpPr>
        <xdr:cNvPr id="92" name="楕円 91">
          <a:extLst>
            <a:ext uri="{FF2B5EF4-FFF2-40B4-BE49-F238E27FC236}">
              <a16:creationId xmlns:a16="http://schemas.microsoft.com/office/drawing/2014/main" id="{0B60C192-A4A2-4027-BC38-5B700F1AA32E}"/>
            </a:ext>
          </a:extLst>
        </xdr:cNvPr>
        <xdr:cNvSpPr/>
      </xdr:nvSpPr>
      <xdr:spPr>
        <a:xfrm>
          <a:off x="2857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43815</xdr:rowOff>
    </xdr:from>
    <xdr:to>
      <xdr:col>19</xdr:col>
      <xdr:colOff>177800</xdr:colOff>
      <xdr:row>62</xdr:row>
      <xdr:rowOff>85725</xdr:rowOff>
    </xdr:to>
    <xdr:cxnSp macro="">
      <xdr:nvCxnSpPr>
        <xdr:cNvPr id="93" name="直線コネクタ 92">
          <a:extLst>
            <a:ext uri="{FF2B5EF4-FFF2-40B4-BE49-F238E27FC236}">
              <a16:creationId xmlns:a16="http://schemas.microsoft.com/office/drawing/2014/main" id="{00F9C3A1-1F53-4C09-8116-9F05BDD65364}"/>
            </a:ext>
          </a:extLst>
        </xdr:cNvPr>
        <xdr:cNvCxnSpPr/>
      </xdr:nvCxnSpPr>
      <xdr:spPr>
        <a:xfrm flipV="1">
          <a:off x="2908300" y="106737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85742</xdr:rowOff>
    </xdr:from>
    <xdr:ext cx="405111" cy="259045"/>
    <xdr:sp macro="" textlink="">
      <xdr:nvSpPr>
        <xdr:cNvPr id="94" name="n_1mainValue【体育館・プール】&#10;有形固定資産減価償却率">
          <a:extLst>
            <a:ext uri="{FF2B5EF4-FFF2-40B4-BE49-F238E27FC236}">
              <a16:creationId xmlns:a16="http://schemas.microsoft.com/office/drawing/2014/main" id="{A3654B60-BEAF-49D6-81F3-6325B19CA3CE}"/>
            </a:ext>
          </a:extLst>
        </xdr:cNvPr>
        <xdr:cNvSpPr txBox="1"/>
      </xdr:nvSpPr>
      <xdr:spPr>
        <a:xfrm>
          <a:off x="35820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127652</xdr:rowOff>
    </xdr:from>
    <xdr:ext cx="405111" cy="259045"/>
    <xdr:sp macro="" textlink="">
      <xdr:nvSpPr>
        <xdr:cNvPr id="95" name="n_2mainValue【体育館・プール】&#10;有形固定資産減価償却率">
          <a:extLst>
            <a:ext uri="{FF2B5EF4-FFF2-40B4-BE49-F238E27FC236}">
              <a16:creationId xmlns:a16="http://schemas.microsoft.com/office/drawing/2014/main" id="{AED2AF54-F861-4384-8EFC-043A35787DCB}"/>
            </a:ext>
          </a:extLst>
        </xdr:cNvPr>
        <xdr:cNvSpPr txBox="1"/>
      </xdr:nvSpPr>
      <xdr:spPr>
        <a:xfrm>
          <a:off x="27057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4B18971E-4324-4CF6-8A00-99810341064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120F5247-8C5E-406F-BB01-719A46D36B8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E730EE8D-C480-4367-B75C-17874A02D16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BB2945CE-BBA7-46A4-A613-5EA414BFEA1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B6D6198F-DD38-408E-BABF-A5AF024F2DA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2BF0C9E0-CEB8-41A6-9FE2-8E5B33A7614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B0343104-B8E9-4F20-99E5-045462FCF0D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1FB4F888-DFF9-438F-957D-434D1DEF5CC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0ED8E553-C7B4-49DD-BD28-7C7A95D3E43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795A1451-DDEE-4F78-A6AA-B60B80C55BB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6" name="直線コネクタ 105">
          <a:extLst>
            <a:ext uri="{FF2B5EF4-FFF2-40B4-BE49-F238E27FC236}">
              <a16:creationId xmlns:a16="http://schemas.microsoft.com/office/drawing/2014/main" id="{4EF10724-3B2C-4628-A776-E2383FFCF3C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7" name="テキスト ボックス 106">
          <a:extLst>
            <a:ext uri="{FF2B5EF4-FFF2-40B4-BE49-F238E27FC236}">
              <a16:creationId xmlns:a16="http://schemas.microsoft.com/office/drawing/2014/main" id="{42534655-9133-45D3-AF8E-6A3F2146216D}"/>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8" name="直線コネクタ 107">
          <a:extLst>
            <a:ext uri="{FF2B5EF4-FFF2-40B4-BE49-F238E27FC236}">
              <a16:creationId xmlns:a16="http://schemas.microsoft.com/office/drawing/2014/main" id="{73107551-9701-4554-9595-B2BB99B9518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9" name="テキスト ボックス 108">
          <a:extLst>
            <a:ext uri="{FF2B5EF4-FFF2-40B4-BE49-F238E27FC236}">
              <a16:creationId xmlns:a16="http://schemas.microsoft.com/office/drawing/2014/main" id="{B0BA3D7F-177F-4BFB-8D50-12F2E83AB19A}"/>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0" name="直線コネクタ 109">
          <a:extLst>
            <a:ext uri="{FF2B5EF4-FFF2-40B4-BE49-F238E27FC236}">
              <a16:creationId xmlns:a16="http://schemas.microsoft.com/office/drawing/2014/main" id="{A9920EBA-81FC-4C61-AC23-64CC7FDE1CE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1" name="テキスト ボックス 110">
          <a:extLst>
            <a:ext uri="{FF2B5EF4-FFF2-40B4-BE49-F238E27FC236}">
              <a16:creationId xmlns:a16="http://schemas.microsoft.com/office/drawing/2014/main" id="{96F32C2C-7229-4B38-B963-69295B6A3958}"/>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2" name="直線コネクタ 111">
          <a:extLst>
            <a:ext uri="{FF2B5EF4-FFF2-40B4-BE49-F238E27FC236}">
              <a16:creationId xmlns:a16="http://schemas.microsoft.com/office/drawing/2014/main" id="{573C7614-B207-496E-B130-E19DA292537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3" name="テキスト ボックス 112">
          <a:extLst>
            <a:ext uri="{FF2B5EF4-FFF2-40B4-BE49-F238E27FC236}">
              <a16:creationId xmlns:a16="http://schemas.microsoft.com/office/drawing/2014/main" id="{8977DB41-2D7F-4D18-8439-86F78167739F}"/>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4" name="直線コネクタ 113">
          <a:extLst>
            <a:ext uri="{FF2B5EF4-FFF2-40B4-BE49-F238E27FC236}">
              <a16:creationId xmlns:a16="http://schemas.microsoft.com/office/drawing/2014/main" id="{6BB3707A-69BA-4A51-93FB-F8B0B515993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5" name="テキスト ボックス 114">
          <a:extLst>
            <a:ext uri="{FF2B5EF4-FFF2-40B4-BE49-F238E27FC236}">
              <a16:creationId xmlns:a16="http://schemas.microsoft.com/office/drawing/2014/main" id="{A1A145B5-0751-427A-9803-771008F47CB2}"/>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6" name="直線コネクタ 115">
          <a:extLst>
            <a:ext uri="{FF2B5EF4-FFF2-40B4-BE49-F238E27FC236}">
              <a16:creationId xmlns:a16="http://schemas.microsoft.com/office/drawing/2014/main" id="{6796ED19-F95B-4710-93AA-33AF37602BF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7" name="テキスト ボックス 116">
          <a:extLst>
            <a:ext uri="{FF2B5EF4-FFF2-40B4-BE49-F238E27FC236}">
              <a16:creationId xmlns:a16="http://schemas.microsoft.com/office/drawing/2014/main" id="{88150B4A-6A7D-4B22-9F53-7547D8055AAD}"/>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a:extLst>
            <a:ext uri="{FF2B5EF4-FFF2-40B4-BE49-F238E27FC236}">
              <a16:creationId xmlns:a16="http://schemas.microsoft.com/office/drawing/2014/main" id="{C6506B42-3DDC-488B-8722-DCA57327898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9" name="テキスト ボックス 118">
          <a:extLst>
            <a:ext uri="{FF2B5EF4-FFF2-40B4-BE49-F238E27FC236}">
              <a16:creationId xmlns:a16="http://schemas.microsoft.com/office/drawing/2014/main" id="{51A7B42A-67A6-4559-91BF-7BE4CBA1AA14}"/>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a:extLst>
            <a:ext uri="{FF2B5EF4-FFF2-40B4-BE49-F238E27FC236}">
              <a16:creationId xmlns:a16="http://schemas.microsoft.com/office/drawing/2014/main" id="{CC0D9F36-A9F4-48C0-85D7-A8EE32B3CB0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21" name="直線コネクタ 120">
          <a:extLst>
            <a:ext uri="{FF2B5EF4-FFF2-40B4-BE49-F238E27FC236}">
              <a16:creationId xmlns:a16="http://schemas.microsoft.com/office/drawing/2014/main" id="{A4891570-CFE8-4E6A-8193-F970680FA6F5}"/>
            </a:ext>
          </a:extLst>
        </xdr:cNvPr>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22" name="【体育館・プール】&#10;一人当たり面積最小値テキスト">
          <a:extLst>
            <a:ext uri="{FF2B5EF4-FFF2-40B4-BE49-F238E27FC236}">
              <a16:creationId xmlns:a16="http://schemas.microsoft.com/office/drawing/2014/main" id="{267BCA4B-ABAA-419B-86E7-178F34BFCBB2}"/>
            </a:ext>
          </a:extLst>
        </xdr:cNvPr>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3" name="直線コネクタ 122">
          <a:extLst>
            <a:ext uri="{FF2B5EF4-FFF2-40B4-BE49-F238E27FC236}">
              <a16:creationId xmlns:a16="http://schemas.microsoft.com/office/drawing/2014/main" id="{3F8C1404-2465-4774-B5E6-6F0FE45609EC}"/>
            </a:ext>
          </a:extLst>
        </xdr:cNvPr>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4" name="【体育館・プール】&#10;一人当たり面積最大値テキスト">
          <a:extLst>
            <a:ext uri="{FF2B5EF4-FFF2-40B4-BE49-F238E27FC236}">
              <a16:creationId xmlns:a16="http://schemas.microsoft.com/office/drawing/2014/main" id="{8023207A-E4B5-4D1B-BE73-9A7E6CA47B6D}"/>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5" name="直線コネクタ 124">
          <a:extLst>
            <a:ext uri="{FF2B5EF4-FFF2-40B4-BE49-F238E27FC236}">
              <a16:creationId xmlns:a16="http://schemas.microsoft.com/office/drawing/2014/main" id="{A7F4199C-830C-4ADB-8FE5-7312D134D8D8}"/>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6" name="【体育館・プール】&#10;一人当たり面積平均値テキスト">
          <a:extLst>
            <a:ext uri="{FF2B5EF4-FFF2-40B4-BE49-F238E27FC236}">
              <a16:creationId xmlns:a16="http://schemas.microsoft.com/office/drawing/2014/main" id="{EA0B7882-A5F1-439F-A52A-967E24E85F38}"/>
            </a:ext>
          </a:extLst>
        </xdr:cNvPr>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7" name="フローチャート: 判断 126">
          <a:extLst>
            <a:ext uri="{FF2B5EF4-FFF2-40B4-BE49-F238E27FC236}">
              <a16:creationId xmlns:a16="http://schemas.microsoft.com/office/drawing/2014/main" id="{D06A9C91-81DF-4D8E-9FC0-0E2E6C39E981}"/>
            </a:ext>
          </a:extLst>
        </xdr:cNvPr>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8" name="フローチャート: 判断 127">
          <a:extLst>
            <a:ext uri="{FF2B5EF4-FFF2-40B4-BE49-F238E27FC236}">
              <a16:creationId xmlns:a16="http://schemas.microsoft.com/office/drawing/2014/main" id="{3F6E2F0A-5099-4A46-A6A0-2E4CA0B1D9C9}"/>
            </a:ext>
          </a:extLst>
        </xdr:cNvPr>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168474</xdr:rowOff>
    </xdr:from>
    <xdr:ext cx="469744" cy="259045"/>
    <xdr:sp macro="" textlink="">
      <xdr:nvSpPr>
        <xdr:cNvPr id="129" name="n_1aveValue【体育館・プール】&#10;一人当たり面積">
          <a:extLst>
            <a:ext uri="{FF2B5EF4-FFF2-40B4-BE49-F238E27FC236}">
              <a16:creationId xmlns:a16="http://schemas.microsoft.com/office/drawing/2014/main" id="{F9559B21-71DA-4950-B56C-FBBB726F1703}"/>
            </a:ext>
          </a:extLst>
        </xdr:cNvPr>
        <xdr:cNvSpPr txBox="1"/>
      </xdr:nvSpPr>
      <xdr:spPr>
        <a:xfrm>
          <a:off x="93917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72317</xdr:rowOff>
    </xdr:from>
    <xdr:to>
      <xdr:col>46</xdr:col>
      <xdr:colOff>38100</xdr:colOff>
      <xdr:row>64</xdr:row>
      <xdr:rowOff>2467</xdr:rowOff>
    </xdr:to>
    <xdr:sp macro="" textlink="">
      <xdr:nvSpPr>
        <xdr:cNvPr id="130" name="フローチャート: 判断 129">
          <a:extLst>
            <a:ext uri="{FF2B5EF4-FFF2-40B4-BE49-F238E27FC236}">
              <a16:creationId xmlns:a16="http://schemas.microsoft.com/office/drawing/2014/main" id="{F5BEFE2D-755E-491F-AEF2-2E48BF0A46B3}"/>
            </a:ext>
          </a:extLst>
        </xdr:cNvPr>
        <xdr:cNvSpPr/>
      </xdr:nvSpPr>
      <xdr:spPr>
        <a:xfrm>
          <a:off x="8699500" y="1087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18994</xdr:rowOff>
    </xdr:from>
    <xdr:ext cx="469744" cy="259045"/>
    <xdr:sp macro="" textlink="">
      <xdr:nvSpPr>
        <xdr:cNvPr id="131" name="n_2aveValue【体育館・プール】&#10;一人当たり面積">
          <a:extLst>
            <a:ext uri="{FF2B5EF4-FFF2-40B4-BE49-F238E27FC236}">
              <a16:creationId xmlns:a16="http://schemas.microsoft.com/office/drawing/2014/main" id="{48F15298-6F07-41F3-8768-6EAC2551E262}"/>
            </a:ext>
          </a:extLst>
        </xdr:cNvPr>
        <xdr:cNvSpPr txBox="1"/>
      </xdr:nvSpPr>
      <xdr:spPr>
        <a:xfrm>
          <a:off x="8515427" y="1064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9E2629ED-D551-4E82-BF20-7A30E65E39C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988FEA5D-B651-432D-93A3-BBAE8AE613D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E09749C0-4242-45CA-A26F-562D0B15976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4B494D06-6E20-42B6-B760-1703965C9A2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79BE3973-8959-45AC-8CBE-924C46B1C3B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145306</xdr:rowOff>
    </xdr:from>
    <xdr:to>
      <xdr:col>55</xdr:col>
      <xdr:colOff>50800</xdr:colOff>
      <xdr:row>63</xdr:row>
      <xdr:rowOff>75456</xdr:rowOff>
    </xdr:to>
    <xdr:sp macro="" textlink="">
      <xdr:nvSpPr>
        <xdr:cNvPr id="137" name="楕円 136">
          <a:extLst>
            <a:ext uri="{FF2B5EF4-FFF2-40B4-BE49-F238E27FC236}">
              <a16:creationId xmlns:a16="http://schemas.microsoft.com/office/drawing/2014/main" id="{79DD338E-CC28-4288-B490-CD050D3E7A3B}"/>
            </a:ext>
          </a:extLst>
        </xdr:cNvPr>
        <xdr:cNvSpPr/>
      </xdr:nvSpPr>
      <xdr:spPr>
        <a:xfrm>
          <a:off x="10426700" y="1077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168183</xdr:rowOff>
    </xdr:from>
    <xdr:ext cx="469744" cy="259045"/>
    <xdr:sp macro="" textlink="">
      <xdr:nvSpPr>
        <xdr:cNvPr id="138" name="【体育館・プール】&#10;一人当たり面積該当値テキスト">
          <a:extLst>
            <a:ext uri="{FF2B5EF4-FFF2-40B4-BE49-F238E27FC236}">
              <a16:creationId xmlns:a16="http://schemas.microsoft.com/office/drawing/2014/main" id="{1B1E7FBA-11D5-4B71-8721-AC8CED5140DE}"/>
            </a:ext>
          </a:extLst>
        </xdr:cNvPr>
        <xdr:cNvSpPr txBox="1"/>
      </xdr:nvSpPr>
      <xdr:spPr>
        <a:xfrm>
          <a:off x="10515600" y="1062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149061</xdr:rowOff>
    </xdr:from>
    <xdr:to>
      <xdr:col>50</xdr:col>
      <xdr:colOff>165100</xdr:colOff>
      <xdr:row>63</xdr:row>
      <xdr:rowOff>79211</xdr:rowOff>
    </xdr:to>
    <xdr:sp macro="" textlink="">
      <xdr:nvSpPr>
        <xdr:cNvPr id="139" name="楕円 138">
          <a:extLst>
            <a:ext uri="{FF2B5EF4-FFF2-40B4-BE49-F238E27FC236}">
              <a16:creationId xmlns:a16="http://schemas.microsoft.com/office/drawing/2014/main" id="{6F6E99AD-B071-4ED1-9D8B-76678D01905C}"/>
            </a:ext>
          </a:extLst>
        </xdr:cNvPr>
        <xdr:cNvSpPr/>
      </xdr:nvSpPr>
      <xdr:spPr>
        <a:xfrm>
          <a:off x="9588500" y="107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24656</xdr:rowOff>
    </xdr:from>
    <xdr:to>
      <xdr:col>55</xdr:col>
      <xdr:colOff>0</xdr:colOff>
      <xdr:row>63</xdr:row>
      <xdr:rowOff>28411</xdr:rowOff>
    </xdr:to>
    <xdr:cxnSp macro="">
      <xdr:nvCxnSpPr>
        <xdr:cNvPr id="140" name="直線コネクタ 139">
          <a:extLst>
            <a:ext uri="{FF2B5EF4-FFF2-40B4-BE49-F238E27FC236}">
              <a16:creationId xmlns:a16="http://schemas.microsoft.com/office/drawing/2014/main" id="{867C9CF8-E623-47B9-A943-C8C33D35DD8C}"/>
            </a:ext>
          </a:extLst>
        </xdr:cNvPr>
        <xdr:cNvCxnSpPr/>
      </xdr:nvCxnSpPr>
      <xdr:spPr>
        <a:xfrm flipV="1">
          <a:off x="9639300" y="10826006"/>
          <a:ext cx="8382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91422</xdr:rowOff>
    </xdr:from>
    <xdr:to>
      <xdr:col>46</xdr:col>
      <xdr:colOff>38100</xdr:colOff>
      <xdr:row>64</xdr:row>
      <xdr:rowOff>21572</xdr:rowOff>
    </xdr:to>
    <xdr:sp macro="" textlink="">
      <xdr:nvSpPr>
        <xdr:cNvPr id="141" name="楕円 140">
          <a:extLst>
            <a:ext uri="{FF2B5EF4-FFF2-40B4-BE49-F238E27FC236}">
              <a16:creationId xmlns:a16="http://schemas.microsoft.com/office/drawing/2014/main" id="{F4E97971-68D3-4194-9C23-784C58B0F5CD}"/>
            </a:ext>
          </a:extLst>
        </xdr:cNvPr>
        <xdr:cNvSpPr/>
      </xdr:nvSpPr>
      <xdr:spPr>
        <a:xfrm>
          <a:off x="8699500" y="1089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28411</xdr:rowOff>
    </xdr:from>
    <xdr:to>
      <xdr:col>50</xdr:col>
      <xdr:colOff>114300</xdr:colOff>
      <xdr:row>63</xdr:row>
      <xdr:rowOff>142222</xdr:rowOff>
    </xdr:to>
    <xdr:cxnSp macro="">
      <xdr:nvCxnSpPr>
        <xdr:cNvPr id="142" name="直線コネクタ 141">
          <a:extLst>
            <a:ext uri="{FF2B5EF4-FFF2-40B4-BE49-F238E27FC236}">
              <a16:creationId xmlns:a16="http://schemas.microsoft.com/office/drawing/2014/main" id="{064BD35C-FE27-46EE-B5CE-8A8EE5FE721B}"/>
            </a:ext>
          </a:extLst>
        </xdr:cNvPr>
        <xdr:cNvCxnSpPr/>
      </xdr:nvCxnSpPr>
      <xdr:spPr>
        <a:xfrm flipV="1">
          <a:off x="8750300" y="10829761"/>
          <a:ext cx="889000" cy="1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95738</xdr:rowOff>
    </xdr:from>
    <xdr:ext cx="469744" cy="259045"/>
    <xdr:sp macro="" textlink="">
      <xdr:nvSpPr>
        <xdr:cNvPr id="143" name="n_1mainValue【体育館・プール】&#10;一人当たり面積">
          <a:extLst>
            <a:ext uri="{FF2B5EF4-FFF2-40B4-BE49-F238E27FC236}">
              <a16:creationId xmlns:a16="http://schemas.microsoft.com/office/drawing/2014/main" id="{71597A71-69FA-47FD-B649-445CCE4BA990}"/>
            </a:ext>
          </a:extLst>
        </xdr:cNvPr>
        <xdr:cNvSpPr txBox="1"/>
      </xdr:nvSpPr>
      <xdr:spPr>
        <a:xfrm>
          <a:off x="9391727" y="105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12699</xdr:rowOff>
    </xdr:from>
    <xdr:ext cx="469744" cy="259045"/>
    <xdr:sp macro="" textlink="">
      <xdr:nvSpPr>
        <xdr:cNvPr id="144" name="n_2mainValue【体育館・プール】&#10;一人当たり面積">
          <a:extLst>
            <a:ext uri="{FF2B5EF4-FFF2-40B4-BE49-F238E27FC236}">
              <a16:creationId xmlns:a16="http://schemas.microsoft.com/office/drawing/2014/main" id="{F83A64EC-E2FE-40A3-B1FD-6D7E419E23AB}"/>
            </a:ext>
          </a:extLst>
        </xdr:cNvPr>
        <xdr:cNvSpPr txBox="1"/>
      </xdr:nvSpPr>
      <xdr:spPr>
        <a:xfrm>
          <a:off x="8515427" y="1098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a:extLst>
            <a:ext uri="{FF2B5EF4-FFF2-40B4-BE49-F238E27FC236}">
              <a16:creationId xmlns:a16="http://schemas.microsoft.com/office/drawing/2014/main" id="{1DDB7F2F-EE03-40A2-8C9C-7C9382585C0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a:extLst>
            <a:ext uri="{FF2B5EF4-FFF2-40B4-BE49-F238E27FC236}">
              <a16:creationId xmlns:a16="http://schemas.microsoft.com/office/drawing/2014/main" id="{B8178787-2619-4A86-8D0C-397A22310D6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a:extLst>
            <a:ext uri="{FF2B5EF4-FFF2-40B4-BE49-F238E27FC236}">
              <a16:creationId xmlns:a16="http://schemas.microsoft.com/office/drawing/2014/main" id="{39A9562B-2ADB-4FFC-A499-C13F95C9B22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a:extLst>
            <a:ext uri="{FF2B5EF4-FFF2-40B4-BE49-F238E27FC236}">
              <a16:creationId xmlns:a16="http://schemas.microsoft.com/office/drawing/2014/main" id="{56346784-0DE0-4FEA-A7DD-5A79F6460F6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a:extLst>
            <a:ext uri="{FF2B5EF4-FFF2-40B4-BE49-F238E27FC236}">
              <a16:creationId xmlns:a16="http://schemas.microsoft.com/office/drawing/2014/main" id="{F57E0CE3-BB47-420C-B44F-902AD6CA2B0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a:extLst>
            <a:ext uri="{FF2B5EF4-FFF2-40B4-BE49-F238E27FC236}">
              <a16:creationId xmlns:a16="http://schemas.microsoft.com/office/drawing/2014/main" id="{66D91CA5-71C6-40B9-9236-FBA89DED010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a:extLst>
            <a:ext uri="{FF2B5EF4-FFF2-40B4-BE49-F238E27FC236}">
              <a16:creationId xmlns:a16="http://schemas.microsoft.com/office/drawing/2014/main" id="{4B13B57F-5D9D-4793-8516-80691F0BE4F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a:extLst>
            <a:ext uri="{FF2B5EF4-FFF2-40B4-BE49-F238E27FC236}">
              <a16:creationId xmlns:a16="http://schemas.microsoft.com/office/drawing/2014/main" id="{E5FA41F7-692A-4952-B7C5-992FC7A06E2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3" name="テキスト ボックス 152">
          <a:extLst>
            <a:ext uri="{FF2B5EF4-FFF2-40B4-BE49-F238E27FC236}">
              <a16:creationId xmlns:a16="http://schemas.microsoft.com/office/drawing/2014/main" id="{CA820FB7-9C73-4165-8366-C3E505AF353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4" name="直線コネクタ 153">
          <a:extLst>
            <a:ext uri="{FF2B5EF4-FFF2-40B4-BE49-F238E27FC236}">
              <a16:creationId xmlns:a16="http://schemas.microsoft.com/office/drawing/2014/main" id="{46B50F96-7116-456C-A8A0-9DB0F16F373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5" name="直線コネクタ 154">
          <a:extLst>
            <a:ext uri="{FF2B5EF4-FFF2-40B4-BE49-F238E27FC236}">
              <a16:creationId xmlns:a16="http://schemas.microsoft.com/office/drawing/2014/main" id="{FE857256-B905-4E45-97BA-8F0585ADD48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6" name="テキスト ボックス 155">
          <a:extLst>
            <a:ext uri="{FF2B5EF4-FFF2-40B4-BE49-F238E27FC236}">
              <a16:creationId xmlns:a16="http://schemas.microsoft.com/office/drawing/2014/main" id="{7E9B387D-6BD7-44E5-8EFD-227E8CAD67D4}"/>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7" name="直線コネクタ 156">
          <a:extLst>
            <a:ext uri="{FF2B5EF4-FFF2-40B4-BE49-F238E27FC236}">
              <a16:creationId xmlns:a16="http://schemas.microsoft.com/office/drawing/2014/main" id="{3748912F-B70C-4E48-9739-50D022577CB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8" name="テキスト ボックス 157">
          <a:extLst>
            <a:ext uri="{FF2B5EF4-FFF2-40B4-BE49-F238E27FC236}">
              <a16:creationId xmlns:a16="http://schemas.microsoft.com/office/drawing/2014/main" id="{5E1ED246-C4BA-415E-8D5A-35B23D861BC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9" name="直線コネクタ 158">
          <a:extLst>
            <a:ext uri="{FF2B5EF4-FFF2-40B4-BE49-F238E27FC236}">
              <a16:creationId xmlns:a16="http://schemas.microsoft.com/office/drawing/2014/main" id="{8CCE2662-6A71-4793-BCF4-49D2D63454C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0" name="テキスト ボックス 159">
          <a:extLst>
            <a:ext uri="{FF2B5EF4-FFF2-40B4-BE49-F238E27FC236}">
              <a16:creationId xmlns:a16="http://schemas.microsoft.com/office/drawing/2014/main" id="{D114B114-66C2-448E-9CCC-CE406BE62C6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1" name="直線コネクタ 160">
          <a:extLst>
            <a:ext uri="{FF2B5EF4-FFF2-40B4-BE49-F238E27FC236}">
              <a16:creationId xmlns:a16="http://schemas.microsoft.com/office/drawing/2014/main" id="{6FFD5393-D8FE-4D22-9A39-6AE7ECF8130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2" name="テキスト ボックス 161">
          <a:extLst>
            <a:ext uri="{FF2B5EF4-FFF2-40B4-BE49-F238E27FC236}">
              <a16:creationId xmlns:a16="http://schemas.microsoft.com/office/drawing/2014/main" id="{0D125D15-8744-4626-94F1-D9C7FADE1A6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3" name="直線コネクタ 162">
          <a:extLst>
            <a:ext uri="{FF2B5EF4-FFF2-40B4-BE49-F238E27FC236}">
              <a16:creationId xmlns:a16="http://schemas.microsoft.com/office/drawing/2014/main" id="{F0963F9D-A71D-404B-9A20-FAF4877C27E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4" name="テキスト ボックス 163">
          <a:extLst>
            <a:ext uri="{FF2B5EF4-FFF2-40B4-BE49-F238E27FC236}">
              <a16:creationId xmlns:a16="http://schemas.microsoft.com/office/drawing/2014/main" id="{388C76C3-8955-4CAE-9B33-5DF0F737223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5" name="直線コネクタ 164">
          <a:extLst>
            <a:ext uri="{FF2B5EF4-FFF2-40B4-BE49-F238E27FC236}">
              <a16:creationId xmlns:a16="http://schemas.microsoft.com/office/drawing/2014/main" id="{17768FC2-AFC1-4597-9299-7BEC49B7F34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6" name="テキスト ボックス 165">
          <a:extLst>
            <a:ext uri="{FF2B5EF4-FFF2-40B4-BE49-F238E27FC236}">
              <a16:creationId xmlns:a16="http://schemas.microsoft.com/office/drawing/2014/main" id="{D428145F-ECEB-4CCC-B159-229F70C8A949}"/>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7" name="直線コネクタ 166">
          <a:extLst>
            <a:ext uri="{FF2B5EF4-FFF2-40B4-BE49-F238E27FC236}">
              <a16:creationId xmlns:a16="http://schemas.microsoft.com/office/drawing/2014/main" id="{C00C1259-F9DE-4C80-9BE1-CE1C723B7F8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8" name="テキスト ボックス 167">
          <a:extLst>
            <a:ext uri="{FF2B5EF4-FFF2-40B4-BE49-F238E27FC236}">
              <a16:creationId xmlns:a16="http://schemas.microsoft.com/office/drawing/2014/main" id="{1753D49B-A420-48FA-B073-5E1BD9BD065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9" name="【福祉施設】&#10;有形固定資産減価償却率グラフ枠">
          <a:extLst>
            <a:ext uri="{FF2B5EF4-FFF2-40B4-BE49-F238E27FC236}">
              <a16:creationId xmlns:a16="http://schemas.microsoft.com/office/drawing/2014/main" id="{6F896483-36CD-478A-B825-31127B0E92F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70" name="直線コネクタ 169">
          <a:extLst>
            <a:ext uri="{FF2B5EF4-FFF2-40B4-BE49-F238E27FC236}">
              <a16:creationId xmlns:a16="http://schemas.microsoft.com/office/drawing/2014/main" id="{85367BA7-8E89-4CB7-824F-CEDEF764B081}"/>
            </a:ext>
          </a:extLst>
        </xdr:cNvPr>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71" name="【福祉施設】&#10;有形固定資産減価償却率最小値テキスト">
          <a:extLst>
            <a:ext uri="{FF2B5EF4-FFF2-40B4-BE49-F238E27FC236}">
              <a16:creationId xmlns:a16="http://schemas.microsoft.com/office/drawing/2014/main" id="{8885103F-B676-4D0F-97FE-E756E544D1FD}"/>
            </a:ext>
          </a:extLst>
        </xdr:cNvPr>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72" name="直線コネクタ 171">
          <a:extLst>
            <a:ext uri="{FF2B5EF4-FFF2-40B4-BE49-F238E27FC236}">
              <a16:creationId xmlns:a16="http://schemas.microsoft.com/office/drawing/2014/main" id="{E43BFAF0-9FBD-4FB1-ADD1-6DBAB0E19160}"/>
            </a:ext>
          </a:extLst>
        </xdr:cNvPr>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3" name="【福祉施設】&#10;有形固定資産減価償却率最大値テキスト">
          <a:extLst>
            <a:ext uri="{FF2B5EF4-FFF2-40B4-BE49-F238E27FC236}">
              <a16:creationId xmlns:a16="http://schemas.microsoft.com/office/drawing/2014/main" id="{003E3004-A968-43D1-9F30-3677D03DEE5D}"/>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4" name="直線コネクタ 173">
          <a:extLst>
            <a:ext uri="{FF2B5EF4-FFF2-40B4-BE49-F238E27FC236}">
              <a16:creationId xmlns:a16="http://schemas.microsoft.com/office/drawing/2014/main" id="{4EDC17B0-C1A9-4FDA-9017-CBBA570A30B5}"/>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75" name="【福祉施設】&#10;有形固定資産減価償却率平均値テキスト">
          <a:extLst>
            <a:ext uri="{FF2B5EF4-FFF2-40B4-BE49-F238E27FC236}">
              <a16:creationId xmlns:a16="http://schemas.microsoft.com/office/drawing/2014/main" id="{DCFFA863-7C35-44A0-BA05-B9A88FB91E8C}"/>
            </a:ext>
          </a:extLst>
        </xdr:cNvPr>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76" name="フローチャート: 判断 175">
          <a:extLst>
            <a:ext uri="{FF2B5EF4-FFF2-40B4-BE49-F238E27FC236}">
              <a16:creationId xmlns:a16="http://schemas.microsoft.com/office/drawing/2014/main" id="{3F9DB958-3A7D-403D-95DB-725D3379C8B9}"/>
            </a:ext>
          </a:extLst>
        </xdr:cNvPr>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77" name="フローチャート: 判断 176">
          <a:extLst>
            <a:ext uri="{FF2B5EF4-FFF2-40B4-BE49-F238E27FC236}">
              <a16:creationId xmlns:a16="http://schemas.microsoft.com/office/drawing/2014/main" id="{15EC473F-B010-4B81-9436-2ACD83FB311A}"/>
            </a:ext>
          </a:extLst>
        </xdr:cNvPr>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10721</xdr:rowOff>
    </xdr:from>
    <xdr:ext cx="405111" cy="259045"/>
    <xdr:sp macro="" textlink="">
      <xdr:nvSpPr>
        <xdr:cNvPr id="178" name="n_1aveValue【福祉施設】&#10;有形固定資産減価償却率">
          <a:extLst>
            <a:ext uri="{FF2B5EF4-FFF2-40B4-BE49-F238E27FC236}">
              <a16:creationId xmlns:a16="http://schemas.microsoft.com/office/drawing/2014/main" id="{FCDAFAAE-6760-43C7-85F2-39A000AB74E5}"/>
            </a:ext>
          </a:extLst>
        </xdr:cNvPr>
        <xdr:cNvSpPr txBox="1"/>
      </xdr:nvSpPr>
      <xdr:spPr>
        <a:xfrm>
          <a:off x="35820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77107</xdr:rowOff>
    </xdr:from>
    <xdr:to>
      <xdr:col>15</xdr:col>
      <xdr:colOff>101600</xdr:colOff>
      <xdr:row>83</xdr:row>
      <xdr:rowOff>7257</xdr:rowOff>
    </xdr:to>
    <xdr:sp macro="" textlink="">
      <xdr:nvSpPr>
        <xdr:cNvPr id="179" name="フローチャート: 判断 178">
          <a:extLst>
            <a:ext uri="{FF2B5EF4-FFF2-40B4-BE49-F238E27FC236}">
              <a16:creationId xmlns:a16="http://schemas.microsoft.com/office/drawing/2014/main" id="{78742B54-2D3D-4D6E-8C8D-0E683FE08137}"/>
            </a:ext>
          </a:extLst>
        </xdr:cNvPr>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23784</xdr:rowOff>
    </xdr:from>
    <xdr:ext cx="405111" cy="259045"/>
    <xdr:sp macro="" textlink="">
      <xdr:nvSpPr>
        <xdr:cNvPr id="180" name="n_2aveValue【福祉施設】&#10;有形固定資産減価償却率">
          <a:extLst>
            <a:ext uri="{FF2B5EF4-FFF2-40B4-BE49-F238E27FC236}">
              <a16:creationId xmlns:a16="http://schemas.microsoft.com/office/drawing/2014/main" id="{31A87985-3815-408A-866F-00AAD5CCC715}"/>
            </a:ext>
          </a:extLst>
        </xdr:cNvPr>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1F48566B-DB67-4FD9-81C5-75578434E70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3552EA43-9E50-4849-9AA6-202F72858B9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024EA29D-312D-4050-9182-C24C2C4EEF6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85998161-1050-481E-82C1-BFF2956C26E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E429EBB4-B686-4F25-83EB-649F12E15EF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26488</xdr:rowOff>
    </xdr:from>
    <xdr:to>
      <xdr:col>24</xdr:col>
      <xdr:colOff>114300</xdr:colOff>
      <xdr:row>82</xdr:row>
      <xdr:rowOff>128088</xdr:rowOff>
    </xdr:to>
    <xdr:sp macro="" textlink="">
      <xdr:nvSpPr>
        <xdr:cNvPr id="186" name="楕円 185">
          <a:extLst>
            <a:ext uri="{FF2B5EF4-FFF2-40B4-BE49-F238E27FC236}">
              <a16:creationId xmlns:a16="http://schemas.microsoft.com/office/drawing/2014/main" id="{F7F13529-47A0-4F34-9FA1-FC1539A5EB21}"/>
            </a:ext>
          </a:extLst>
        </xdr:cNvPr>
        <xdr:cNvSpPr/>
      </xdr:nvSpPr>
      <xdr:spPr>
        <a:xfrm>
          <a:off x="45847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49365</xdr:rowOff>
    </xdr:from>
    <xdr:ext cx="405111" cy="259045"/>
    <xdr:sp macro="" textlink="">
      <xdr:nvSpPr>
        <xdr:cNvPr id="187" name="【福祉施設】&#10;有形固定資産減価償却率該当値テキスト">
          <a:extLst>
            <a:ext uri="{FF2B5EF4-FFF2-40B4-BE49-F238E27FC236}">
              <a16:creationId xmlns:a16="http://schemas.microsoft.com/office/drawing/2014/main" id="{58C24570-20E2-412B-A02A-A76A27D123C4}"/>
            </a:ext>
          </a:extLst>
        </xdr:cNvPr>
        <xdr:cNvSpPr txBox="1"/>
      </xdr:nvSpPr>
      <xdr:spPr>
        <a:xfrm>
          <a:off x="4673600" y="1393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67311</xdr:rowOff>
    </xdr:from>
    <xdr:to>
      <xdr:col>20</xdr:col>
      <xdr:colOff>38100</xdr:colOff>
      <xdr:row>82</xdr:row>
      <xdr:rowOff>168911</xdr:rowOff>
    </xdr:to>
    <xdr:sp macro="" textlink="">
      <xdr:nvSpPr>
        <xdr:cNvPr id="188" name="楕円 187">
          <a:extLst>
            <a:ext uri="{FF2B5EF4-FFF2-40B4-BE49-F238E27FC236}">
              <a16:creationId xmlns:a16="http://schemas.microsoft.com/office/drawing/2014/main" id="{CF74A376-07B3-475E-8BE9-13EDD19F80B9}"/>
            </a:ext>
          </a:extLst>
        </xdr:cNvPr>
        <xdr:cNvSpPr/>
      </xdr:nvSpPr>
      <xdr:spPr>
        <a:xfrm>
          <a:off x="3746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77288</xdr:rowOff>
    </xdr:from>
    <xdr:to>
      <xdr:col>24</xdr:col>
      <xdr:colOff>63500</xdr:colOff>
      <xdr:row>82</xdr:row>
      <xdr:rowOff>118111</xdr:rowOff>
    </xdr:to>
    <xdr:cxnSp macro="">
      <xdr:nvCxnSpPr>
        <xdr:cNvPr id="189" name="直線コネクタ 188">
          <a:extLst>
            <a:ext uri="{FF2B5EF4-FFF2-40B4-BE49-F238E27FC236}">
              <a16:creationId xmlns:a16="http://schemas.microsoft.com/office/drawing/2014/main" id="{663C066D-3BE0-4F8B-BB61-1D6190028CA3}"/>
            </a:ext>
          </a:extLst>
        </xdr:cNvPr>
        <xdr:cNvCxnSpPr/>
      </xdr:nvCxnSpPr>
      <xdr:spPr>
        <a:xfrm flipV="1">
          <a:off x="3797300" y="14136188"/>
          <a:ext cx="8382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160038</xdr:rowOff>
    </xdr:from>
    <xdr:ext cx="405111" cy="259045"/>
    <xdr:sp macro="" textlink="">
      <xdr:nvSpPr>
        <xdr:cNvPr id="190" name="n_1mainValue【福祉施設】&#10;有形固定資産減価償却率">
          <a:extLst>
            <a:ext uri="{FF2B5EF4-FFF2-40B4-BE49-F238E27FC236}">
              <a16:creationId xmlns:a16="http://schemas.microsoft.com/office/drawing/2014/main" id="{2DDD5C80-9ECF-4104-B9C4-B9C070139E32}"/>
            </a:ext>
          </a:extLst>
        </xdr:cNvPr>
        <xdr:cNvSpPr txBox="1"/>
      </xdr:nvSpPr>
      <xdr:spPr>
        <a:xfrm>
          <a:off x="3582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1" name="正方形/長方形 190">
          <a:extLst>
            <a:ext uri="{FF2B5EF4-FFF2-40B4-BE49-F238E27FC236}">
              <a16:creationId xmlns:a16="http://schemas.microsoft.com/office/drawing/2014/main" id="{EA7794E3-9F33-44C4-BC2B-9667304E14D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2" name="正方形/長方形 191">
          <a:extLst>
            <a:ext uri="{FF2B5EF4-FFF2-40B4-BE49-F238E27FC236}">
              <a16:creationId xmlns:a16="http://schemas.microsoft.com/office/drawing/2014/main" id="{B6EBD6E2-3DAB-4F09-AAEC-E513D7641A9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3" name="正方形/長方形 192">
          <a:extLst>
            <a:ext uri="{FF2B5EF4-FFF2-40B4-BE49-F238E27FC236}">
              <a16:creationId xmlns:a16="http://schemas.microsoft.com/office/drawing/2014/main" id="{DB2ED7FA-55FA-42E9-AD30-E3953CD1B31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4" name="正方形/長方形 193">
          <a:extLst>
            <a:ext uri="{FF2B5EF4-FFF2-40B4-BE49-F238E27FC236}">
              <a16:creationId xmlns:a16="http://schemas.microsoft.com/office/drawing/2014/main" id="{B16C7EE1-8B0E-44E2-932E-E091D6CF66F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5" name="正方形/長方形 194">
          <a:extLst>
            <a:ext uri="{FF2B5EF4-FFF2-40B4-BE49-F238E27FC236}">
              <a16:creationId xmlns:a16="http://schemas.microsoft.com/office/drawing/2014/main" id="{46D4C3F3-C970-4147-AD48-9F0F5A01BB8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6" name="正方形/長方形 195">
          <a:extLst>
            <a:ext uri="{FF2B5EF4-FFF2-40B4-BE49-F238E27FC236}">
              <a16:creationId xmlns:a16="http://schemas.microsoft.com/office/drawing/2014/main" id="{E797DB10-1390-4CD8-AED2-60CA821667B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7" name="正方形/長方形 196">
          <a:extLst>
            <a:ext uri="{FF2B5EF4-FFF2-40B4-BE49-F238E27FC236}">
              <a16:creationId xmlns:a16="http://schemas.microsoft.com/office/drawing/2014/main" id="{24565D60-82DC-47EE-98AB-BDAB22C506A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8" name="正方形/長方形 197">
          <a:extLst>
            <a:ext uri="{FF2B5EF4-FFF2-40B4-BE49-F238E27FC236}">
              <a16:creationId xmlns:a16="http://schemas.microsoft.com/office/drawing/2014/main" id="{8EEE74E9-9D83-4C99-85C8-F1B6A608F6B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9" name="テキスト ボックス 198">
          <a:extLst>
            <a:ext uri="{FF2B5EF4-FFF2-40B4-BE49-F238E27FC236}">
              <a16:creationId xmlns:a16="http://schemas.microsoft.com/office/drawing/2014/main" id="{E53769A1-A00B-4BD6-8D70-F56C6A55C8E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0" name="直線コネクタ 199">
          <a:extLst>
            <a:ext uri="{FF2B5EF4-FFF2-40B4-BE49-F238E27FC236}">
              <a16:creationId xmlns:a16="http://schemas.microsoft.com/office/drawing/2014/main" id="{CE3E28E6-8C94-41BE-BBF4-12720D83B3B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1" name="直線コネクタ 200">
          <a:extLst>
            <a:ext uri="{FF2B5EF4-FFF2-40B4-BE49-F238E27FC236}">
              <a16:creationId xmlns:a16="http://schemas.microsoft.com/office/drawing/2014/main" id="{7B570E33-BD33-4D1D-A939-BB504F6EB3E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2" name="テキスト ボックス 201">
          <a:extLst>
            <a:ext uri="{FF2B5EF4-FFF2-40B4-BE49-F238E27FC236}">
              <a16:creationId xmlns:a16="http://schemas.microsoft.com/office/drawing/2014/main" id="{AB5E81F8-CDCD-4957-9FA1-C5DD3B36468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3" name="直線コネクタ 202">
          <a:extLst>
            <a:ext uri="{FF2B5EF4-FFF2-40B4-BE49-F238E27FC236}">
              <a16:creationId xmlns:a16="http://schemas.microsoft.com/office/drawing/2014/main" id="{E97EEDDE-9D75-4A03-BB52-46DED5B9485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4" name="テキスト ボックス 203">
          <a:extLst>
            <a:ext uri="{FF2B5EF4-FFF2-40B4-BE49-F238E27FC236}">
              <a16:creationId xmlns:a16="http://schemas.microsoft.com/office/drawing/2014/main" id="{FC92379A-3FFA-4502-BAC0-66D9650485E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5" name="直線コネクタ 204">
          <a:extLst>
            <a:ext uri="{FF2B5EF4-FFF2-40B4-BE49-F238E27FC236}">
              <a16:creationId xmlns:a16="http://schemas.microsoft.com/office/drawing/2014/main" id="{A32CA444-095B-4AEC-9689-900E42EAAC8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6" name="テキスト ボックス 205">
          <a:extLst>
            <a:ext uri="{FF2B5EF4-FFF2-40B4-BE49-F238E27FC236}">
              <a16:creationId xmlns:a16="http://schemas.microsoft.com/office/drawing/2014/main" id="{AE6C6D29-9D63-4E15-A5AB-8992ED4D5F1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7" name="直線コネクタ 206">
          <a:extLst>
            <a:ext uri="{FF2B5EF4-FFF2-40B4-BE49-F238E27FC236}">
              <a16:creationId xmlns:a16="http://schemas.microsoft.com/office/drawing/2014/main" id="{931713FF-5D80-4FFA-8D18-E262678C01F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8" name="テキスト ボックス 207">
          <a:extLst>
            <a:ext uri="{FF2B5EF4-FFF2-40B4-BE49-F238E27FC236}">
              <a16:creationId xmlns:a16="http://schemas.microsoft.com/office/drawing/2014/main" id="{CE814079-A6D6-4020-B082-074A3C86B94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9" name="直線コネクタ 208">
          <a:extLst>
            <a:ext uri="{FF2B5EF4-FFF2-40B4-BE49-F238E27FC236}">
              <a16:creationId xmlns:a16="http://schemas.microsoft.com/office/drawing/2014/main" id="{5155F1D3-E5F4-42DB-AA24-8EFF3F65E24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0" name="テキスト ボックス 209">
          <a:extLst>
            <a:ext uri="{FF2B5EF4-FFF2-40B4-BE49-F238E27FC236}">
              <a16:creationId xmlns:a16="http://schemas.microsoft.com/office/drawing/2014/main" id="{1C9A093A-FFC6-4F9B-A4EC-A1EBB8F6A15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a:extLst>
            <a:ext uri="{FF2B5EF4-FFF2-40B4-BE49-F238E27FC236}">
              <a16:creationId xmlns:a16="http://schemas.microsoft.com/office/drawing/2014/main" id="{AEA4C541-AB4A-4D1B-A23B-5453FF60F73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2" name="テキスト ボックス 211">
          <a:extLst>
            <a:ext uri="{FF2B5EF4-FFF2-40B4-BE49-F238E27FC236}">
              <a16:creationId xmlns:a16="http://schemas.microsoft.com/office/drawing/2014/main" id="{F74B3D16-00F1-46D6-9D3C-1A0CD57ECDE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福祉施設】&#10;一人当たり面積グラフ枠">
          <a:extLst>
            <a:ext uri="{FF2B5EF4-FFF2-40B4-BE49-F238E27FC236}">
              <a16:creationId xmlns:a16="http://schemas.microsoft.com/office/drawing/2014/main" id="{25A7E92F-BC40-4D75-95FA-B7CACF59C24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14" name="直線コネクタ 213">
          <a:extLst>
            <a:ext uri="{FF2B5EF4-FFF2-40B4-BE49-F238E27FC236}">
              <a16:creationId xmlns:a16="http://schemas.microsoft.com/office/drawing/2014/main" id="{76BB1347-C14A-4B8B-B211-E8C259F52576}"/>
            </a:ext>
          </a:extLst>
        </xdr:cNvPr>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15" name="【福祉施設】&#10;一人当たり面積最小値テキスト">
          <a:extLst>
            <a:ext uri="{FF2B5EF4-FFF2-40B4-BE49-F238E27FC236}">
              <a16:creationId xmlns:a16="http://schemas.microsoft.com/office/drawing/2014/main" id="{00B5491C-B691-4DA7-93A6-110DD4395577}"/>
            </a:ext>
          </a:extLst>
        </xdr:cNvPr>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16" name="直線コネクタ 215">
          <a:extLst>
            <a:ext uri="{FF2B5EF4-FFF2-40B4-BE49-F238E27FC236}">
              <a16:creationId xmlns:a16="http://schemas.microsoft.com/office/drawing/2014/main" id="{484C7E3B-64CB-4F86-A75E-5F394548C21A}"/>
            </a:ext>
          </a:extLst>
        </xdr:cNvPr>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17" name="【福祉施設】&#10;一人当たり面積最大値テキスト">
          <a:extLst>
            <a:ext uri="{FF2B5EF4-FFF2-40B4-BE49-F238E27FC236}">
              <a16:creationId xmlns:a16="http://schemas.microsoft.com/office/drawing/2014/main" id="{6C7E7577-3233-4BEF-B047-BD7FDCB724A8}"/>
            </a:ext>
          </a:extLst>
        </xdr:cNvPr>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18" name="直線コネクタ 217">
          <a:extLst>
            <a:ext uri="{FF2B5EF4-FFF2-40B4-BE49-F238E27FC236}">
              <a16:creationId xmlns:a16="http://schemas.microsoft.com/office/drawing/2014/main" id="{4D3BEDFA-5F7E-4968-A667-E25D6E25DD1A}"/>
            </a:ext>
          </a:extLst>
        </xdr:cNvPr>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19" name="【福祉施設】&#10;一人当たり面積平均値テキスト">
          <a:extLst>
            <a:ext uri="{FF2B5EF4-FFF2-40B4-BE49-F238E27FC236}">
              <a16:creationId xmlns:a16="http://schemas.microsoft.com/office/drawing/2014/main" id="{D53D3D3A-41C5-4208-AEAB-07DE51CA2735}"/>
            </a:ext>
          </a:extLst>
        </xdr:cNvPr>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20" name="フローチャート: 判断 219">
          <a:extLst>
            <a:ext uri="{FF2B5EF4-FFF2-40B4-BE49-F238E27FC236}">
              <a16:creationId xmlns:a16="http://schemas.microsoft.com/office/drawing/2014/main" id="{0C22504B-2C99-4DAC-8AFC-AA7FC24E2314}"/>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21" name="フローチャート: 判断 220">
          <a:extLst>
            <a:ext uri="{FF2B5EF4-FFF2-40B4-BE49-F238E27FC236}">
              <a16:creationId xmlns:a16="http://schemas.microsoft.com/office/drawing/2014/main" id="{5A4F044B-6232-4B24-85A8-81EFB9B9C49D}"/>
            </a:ext>
          </a:extLst>
        </xdr:cNvPr>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2684</xdr:rowOff>
    </xdr:from>
    <xdr:ext cx="469744" cy="259045"/>
    <xdr:sp macro="" textlink="">
      <xdr:nvSpPr>
        <xdr:cNvPr id="222" name="n_1aveValue【福祉施設】&#10;一人当たり面積">
          <a:extLst>
            <a:ext uri="{FF2B5EF4-FFF2-40B4-BE49-F238E27FC236}">
              <a16:creationId xmlns:a16="http://schemas.microsoft.com/office/drawing/2014/main" id="{A938FFAB-E9AB-4343-B28D-EF7253E53F1D}"/>
            </a:ext>
          </a:extLst>
        </xdr:cNvPr>
        <xdr:cNvSpPr txBox="1"/>
      </xdr:nvSpPr>
      <xdr:spPr>
        <a:xfrm>
          <a:off x="93917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8637</xdr:rowOff>
    </xdr:from>
    <xdr:to>
      <xdr:col>46</xdr:col>
      <xdr:colOff>38100</xdr:colOff>
      <xdr:row>84</xdr:row>
      <xdr:rowOff>110237</xdr:rowOff>
    </xdr:to>
    <xdr:sp macro="" textlink="">
      <xdr:nvSpPr>
        <xdr:cNvPr id="223" name="フローチャート: 判断 222">
          <a:extLst>
            <a:ext uri="{FF2B5EF4-FFF2-40B4-BE49-F238E27FC236}">
              <a16:creationId xmlns:a16="http://schemas.microsoft.com/office/drawing/2014/main" id="{FAE1DB01-FA42-45BE-A178-C514AE0F3FBE}"/>
            </a:ext>
          </a:extLst>
        </xdr:cNvPr>
        <xdr:cNvSpPr/>
      </xdr:nvSpPr>
      <xdr:spPr>
        <a:xfrm>
          <a:off x="8699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126764</xdr:rowOff>
    </xdr:from>
    <xdr:ext cx="469744" cy="259045"/>
    <xdr:sp macro="" textlink="">
      <xdr:nvSpPr>
        <xdr:cNvPr id="224" name="n_2aveValue【福祉施設】&#10;一人当たり面積">
          <a:extLst>
            <a:ext uri="{FF2B5EF4-FFF2-40B4-BE49-F238E27FC236}">
              <a16:creationId xmlns:a16="http://schemas.microsoft.com/office/drawing/2014/main" id="{9A7305DB-4350-4A7A-9CD7-8DC5CAD24181}"/>
            </a:ext>
          </a:extLst>
        </xdr:cNvPr>
        <xdr:cNvSpPr txBox="1"/>
      </xdr:nvSpPr>
      <xdr:spPr>
        <a:xfrm>
          <a:off x="8515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85679E5F-4BD9-4888-B090-B510DAEF355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E496A5C1-DBEA-4E9A-9581-53CE3A66A42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ACA44039-EE72-44A6-B147-FF1D67928EF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973505E2-EA7D-46DC-8996-4D82B267727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07FA1633-DDB9-46FA-A6B3-43B4441CCCB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45974</xdr:rowOff>
    </xdr:from>
    <xdr:to>
      <xdr:col>55</xdr:col>
      <xdr:colOff>50800</xdr:colOff>
      <xdr:row>82</xdr:row>
      <xdr:rowOff>147574</xdr:rowOff>
    </xdr:to>
    <xdr:sp macro="" textlink="">
      <xdr:nvSpPr>
        <xdr:cNvPr id="230" name="楕円 229">
          <a:extLst>
            <a:ext uri="{FF2B5EF4-FFF2-40B4-BE49-F238E27FC236}">
              <a16:creationId xmlns:a16="http://schemas.microsoft.com/office/drawing/2014/main" id="{25319C32-F18A-4321-A539-42E8C7F2BC0F}"/>
            </a:ext>
          </a:extLst>
        </xdr:cNvPr>
        <xdr:cNvSpPr/>
      </xdr:nvSpPr>
      <xdr:spPr>
        <a:xfrm>
          <a:off x="10426700" y="1410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68851</xdr:rowOff>
    </xdr:from>
    <xdr:ext cx="469744" cy="259045"/>
    <xdr:sp macro="" textlink="">
      <xdr:nvSpPr>
        <xdr:cNvPr id="231" name="【福祉施設】&#10;一人当たり面積該当値テキスト">
          <a:extLst>
            <a:ext uri="{FF2B5EF4-FFF2-40B4-BE49-F238E27FC236}">
              <a16:creationId xmlns:a16="http://schemas.microsoft.com/office/drawing/2014/main" id="{4A6A85AE-E03B-4716-81E2-D40FF6F2EB65}"/>
            </a:ext>
          </a:extLst>
        </xdr:cNvPr>
        <xdr:cNvSpPr txBox="1"/>
      </xdr:nvSpPr>
      <xdr:spPr>
        <a:xfrm>
          <a:off x="10515600" y="1395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55499</xdr:rowOff>
    </xdr:from>
    <xdr:to>
      <xdr:col>50</xdr:col>
      <xdr:colOff>165100</xdr:colOff>
      <xdr:row>82</xdr:row>
      <xdr:rowOff>157099</xdr:rowOff>
    </xdr:to>
    <xdr:sp macro="" textlink="">
      <xdr:nvSpPr>
        <xdr:cNvPr id="232" name="楕円 231">
          <a:extLst>
            <a:ext uri="{FF2B5EF4-FFF2-40B4-BE49-F238E27FC236}">
              <a16:creationId xmlns:a16="http://schemas.microsoft.com/office/drawing/2014/main" id="{253D9997-EF03-4197-B1AA-7E9B593617FD}"/>
            </a:ext>
          </a:extLst>
        </xdr:cNvPr>
        <xdr:cNvSpPr/>
      </xdr:nvSpPr>
      <xdr:spPr>
        <a:xfrm>
          <a:off x="9588500" y="1411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96774</xdr:rowOff>
    </xdr:from>
    <xdr:to>
      <xdr:col>55</xdr:col>
      <xdr:colOff>0</xdr:colOff>
      <xdr:row>82</xdr:row>
      <xdr:rowOff>106299</xdr:rowOff>
    </xdr:to>
    <xdr:cxnSp macro="">
      <xdr:nvCxnSpPr>
        <xdr:cNvPr id="233" name="直線コネクタ 232">
          <a:extLst>
            <a:ext uri="{FF2B5EF4-FFF2-40B4-BE49-F238E27FC236}">
              <a16:creationId xmlns:a16="http://schemas.microsoft.com/office/drawing/2014/main" id="{048F91F1-AB89-4ECB-8809-29A3C2E0EA2B}"/>
            </a:ext>
          </a:extLst>
        </xdr:cNvPr>
        <xdr:cNvCxnSpPr/>
      </xdr:nvCxnSpPr>
      <xdr:spPr>
        <a:xfrm flipV="1">
          <a:off x="9639300" y="14155674"/>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2176</xdr:rowOff>
    </xdr:from>
    <xdr:ext cx="469744" cy="259045"/>
    <xdr:sp macro="" textlink="">
      <xdr:nvSpPr>
        <xdr:cNvPr id="234" name="n_1mainValue【福祉施設】&#10;一人当たり面積">
          <a:extLst>
            <a:ext uri="{FF2B5EF4-FFF2-40B4-BE49-F238E27FC236}">
              <a16:creationId xmlns:a16="http://schemas.microsoft.com/office/drawing/2014/main" id="{0DC8AC16-5EBB-4DFF-A877-B8349ACA6B25}"/>
            </a:ext>
          </a:extLst>
        </xdr:cNvPr>
        <xdr:cNvSpPr txBox="1"/>
      </xdr:nvSpPr>
      <xdr:spPr>
        <a:xfrm>
          <a:off x="9391727" y="1388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5" name="正方形/長方形 234">
          <a:extLst>
            <a:ext uri="{FF2B5EF4-FFF2-40B4-BE49-F238E27FC236}">
              <a16:creationId xmlns:a16="http://schemas.microsoft.com/office/drawing/2014/main" id="{B450C697-837F-45BB-BFF8-16BCAE3A3E4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6" name="正方形/長方形 235">
          <a:extLst>
            <a:ext uri="{FF2B5EF4-FFF2-40B4-BE49-F238E27FC236}">
              <a16:creationId xmlns:a16="http://schemas.microsoft.com/office/drawing/2014/main" id="{7945783D-6D30-48EC-82C5-068E993A007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7" name="正方形/長方形 236">
          <a:extLst>
            <a:ext uri="{FF2B5EF4-FFF2-40B4-BE49-F238E27FC236}">
              <a16:creationId xmlns:a16="http://schemas.microsoft.com/office/drawing/2014/main" id="{6DAF68EA-17FC-4045-91AE-1EC8EFA8E9B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8" name="正方形/長方形 237">
          <a:extLst>
            <a:ext uri="{FF2B5EF4-FFF2-40B4-BE49-F238E27FC236}">
              <a16:creationId xmlns:a16="http://schemas.microsoft.com/office/drawing/2014/main" id="{3946D248-DBC5-4003-A4E2-2328EEFDCFD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9" name="正方形/長方形 238">
          <a:extLst>
            <a:ext uri="{FF2B5EF4-FFF2-40B4-BE49-F238E27FC236}">
              <a16:creationId xmlns:a16="http://schemas.microsoft.com/office/drawing/2014/main" id="{FD13F6A9-CC36-4028-9CE4-67C3E7DBEDC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0" name="正方形/長方形 239">
          <a:extLst>
            <a:ext uri="{FF2B5EF4-FFF2-40B4-BE49-F238E27FC236}">
              <a16:creationId xmlns:a16="http://schemas.microsoft.com/office/drawing/2014/main" id="{B2BD426E-7569-4AF1-81F8-C45100F9FCD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1" name="正方形/長方形 240">
          <a:extLst>
            <a:ext uri="{FF2B5EF4-FFF2-40B4-BE49-F238E27FC236}">
              <a16:creationId xmlns:a16="http://schemas.microsoft.com/office/drawing/2014/main" id="{381A89E9-B464-4167-A5C6-A42EC9BA51C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2" name="正方形/長方形 241">
          <a:extLst>
            <a:ext uri="{FF2B5EF4-FFF2-40B4-BE49-F238E27FC236}">
              <a16:creationId xmlns:a16="http://schemas.microsoft.com/office/drawing/2014/main" id="{792AFC41-123F-4D85-A7D0-BD49C23DE8B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3" name="正方形/長方形 242">
          <a:extLst>
            <a:ext uri="{FF2B5EF4-FFF2-40B4-BE49-F238E27FC236}">
              <a16:creationId xmlns:a16="http://schemas.microsoft.com/office/drawing/2014/main" id="{F389F882-B743-4D97-A9EC-CB30C1F3976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4" name="正方形/長方形 243">
          <a:extLst>
            <a:ext uri="{FF2B5EF4-FFF2-40B4-BE49-F238E27FC236}">
              <a16:creationId xmlns:a16="http://schemas.microsoft.com/office/drawing/2014/main" id="{C35C49F0-1762-4BD7-8171-B039B18900D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5" name="正方形/長方形 244">
          <a:extLst>
            <a:ext uri="{FF2B5EF4-FFF2-40B4-BE49-F238E27FC236}">
              <a16:creationId xmlns:a16="http://schemas.microsoft.com/office/drawing/2014/main" id="{E5E9CC37-29C2-443D-88E8-05AE14773D7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6" name="正方形/長方形 245">
          <a:extLst>
            <a:ext uri="{FF2B5EF4-FFF2-40B4-BE49-F238E27FC236}">
              <a16:creationId xmlns:a16="http://schemas.microsoft.com/office/drawing/2014/main" id="{1EF4CF4B-7651-4A0A-A002-FB829F474A0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7" name="正方形/長方形 246">
          <a:extLst>
            <a:ext uri="{FF2B5EF4-FFF2-40B4-BE49-F238E27FC236}">
              <a16:creationId xmlns:a16="http://schemas.microsoft.com/office/drawing/2014/main" id="{7CD4AF44-1008-495B-B412-26695ADA035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8" name="正方形/長方形 247">
          <a:extLst>
            <a:ext uri="{FF2B5EF4-FFF2-40B4-BE49-F238E27FC236}">
              <a16:creationId xmlns:a16="http://schemas.microsoft.com/office/drawing/2014/main" id="{C17F7826-8C93-44EF-96BC-1D7C49089C3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9" name="正方形/長方形 248">
          <a:extLst>
            <a:ext uri="{FF2B5EF4-FFF2-40B4-BE49-F238E27FC236}">
              <a16:creationId xmlns:a16="http://schemas.microsoft.com/office/drawing/2014/main" id="{5FF1A5F9-673F-47B3-AB4F-2F43B93F2CA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0" name="正方形/長方形 249">
          <a:extLst>
            <a:ext uri="{FF2B5EF4-FFF2-40B4-BE49-F238E27FC236}">
              <a16:creationId xmlns:a16="http://schemas.microsoft.com/office/drawing/2014/main" id="{975B3427-0DCD-43D1-A263-4C3DD16C24B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1" name="正方形/長方形 250">
          <a:extLst>
            <a:ext uri="{FF2B5EF4-FFF2-40B4-BE49-F238E27FC236}">
              <a16:creationId xmlns:a16="http://schemas.microsoft.com/office/drawing/2014/main" id="{B9E6F42B-887B-4AD8-AD10-BBE10168C9A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2" name="正方形/長方形 251">
          <a:extLst>
            <a:ext uri="{FF2B5EF4-FFF2-40B4-BE49-F238E27FC236}">
              <a16:creationId xmlns:a16="http://schemas.microsoft.com/office/drawing/2014/main" id="{6841E0FF-A120-4B27-A52A-4EA0AAC4F38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3" name="正方形/長方形 252">
          <a:extLst>
            <a:ext uri="{FF2B5EF4-FFF2-40B4-BE49-F238E27FC236}">
              <a16:creationId xmlns:a16="http://schemas.microsoft.com/office/drawing/2014/main" id="{B8D5B27A-E38C-45DA-8D27-0EBD712CF1D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4" name="正方形/長方形 253">
          <a:extLst>
            <a:ext uri="{FF2B5EF4-FFF2-40B4-BE49-F238E27FC236}">
              <a16:creationId xmlns:a16="http://schemas.microsoft.com/office/drawing/2014/main" id="{DCA083EC-FB52-439F-8869-B8CD456F362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5" name="正方形/長方形 254">
          <a:extLst>
            <a:ext uri="{FF2B5EF4-FFF2-40B4-BE49-F238E27FC236}">
              <a16:creationId xmlns:a16="http://schemas.microsoft.com/office/drawing/2014/main" id="{BFDF1E6B-00BB-4B18-9C05-E4C7A9A1233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6" name="正方形/長方形 255">
          <a:extLst>
            <a:ext uri="{FF2B5EF4-FFF2-40B4-BE49-F238E27FC236}">
              <a16:creationId xmlns:a16="http://schemas.microsoft.com/office/drawing/2014/main" id="{84420844-5C49-4423-954C-ADAC26338CE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7" name="正方形/長方形 256">
          <a:extLst>
            <a:ext uri="{FF2B5EF4-FFF2-40B4-BE49-F238E27FC236}">
              <a16:creationId xmlns:a16="http://schemas.microsoft.com/office/drawing/2014/main" id="{BA738050-8564-49DD-9357-DB98DD55967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8" name="正方形/長方形 257">
          <a:extLst>
            <a:ext uri="{FF2B5EF4-FFF2-40B4-BE49-F238E27FC236}">
              <a16:creationId xmlns:a16="http://schemas.microsoft.com/office/drawing/2014/main" id="{A5BCA210-2F72-40ED-BFF1-1096464C5E4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59" name="正方形/長方形 258">
          <a:extLst>
            <a:ext uri="{FF2B5EF4-FFF2-40B4-BE49-F238E27FC236}">
              <a16:creationId xmlns:a16="http://schemas.microsoft.com/office/drawing/2014/main" id="{9D2A369B-933F-49C1-9C6A-67667738918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0" name="正方形/長方形 259">
          <a:extLst>
            <a:ext uri="{FF2B5EF4-FFF2-40B4-BE49-F238E27FC236}">
              <a16:creationId xmlns:a16="http://schemas.microsoft.com/office/drawing/2014/main" id="{02B13B11-01FC-4999-A118-AB2D8B06E85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1" name="正方形/長方形 260">
          <a:extLst>
            <a:ext uri="{FF2B5EF4-FFF2-40B4-BE49-F238E27FC236}">
              <a16:creationId xmlns:a16="http://schemas.microsoft.com/office/drawing/2014/main" id="{E5F3BB63-FF21-4F8A-903A-374B5691653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2" name="正方形/長方形 261">
          <a:extLst>
            <a:ext uri="{FF2B5EF4-FFF2-40B4-BE49-F238E27FC236}">
              <a16:creationId xmlns:a16="http://schemas.microsoft.com/office/drawing/2014/main" id="{7BCED935-4177-47C6-882B-D587E571938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3" name="正方形/長方形 262">
          <a:extLst>
            <a:ext uri="{FF2B5EF4-FFF2-40B4-BE49-F238E27FC236}">
              <a16:creationId xmlns:a16="http://schemas.microsoft.com/office/drawing/2014/main" id="{9E3F1477-43BA-46DB-A806-7C84D8310E2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4" name="正方形/長方形 263">
          <a:extLst>
            <a:ext uri="{FF2B5EF4-FFF2-40B4-BE49-F238E27FC236}">
              <a16:creationId xmlns:a16="http://schemas.microsoft.com/office/drawing/2014/main" id="{7CC47389-A682-45C1-B14C-16DC46BA122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5" name="正方形/長方形 264">
          <a:extLst>
            <a:ext uri="{FF2B5EF4-FFF2-40B4-BE49-F238E27FC236}">
              <a16:creationId xmlns:a16="http://schemas.microsoft.com/office/drawing/2014/main" id="{5FF2B25E-8EFC-4D09-8F8A-C4536468EF7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6" name="正方形/長方形 265">
          <a:extLst>
            <a:ext uri="{FF2B5EF4-FFF2-40B4-BE49-F238E27FC236}">
              <a16:creationId xmlns:a16="http://schemas.microsoft.com/office/drawing/2014/main" id="{46F9D0E6-6FEC-45F1-BE92-A5380A477BA9}"/>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67" name="正方形/長方形 266">
          <a:extLst>
            <a:ext uri="{FF2B5EF4-FFF2-40B4-BE49-F238E27FC236}">
              <a16:creationId xmlns:a16="http://schemas.microsoft.com/office/drawing/2014/main" id="{62F97D22-9FCD-4084-8AB7-BB0EE306668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8" name="正方形/長方形 267">
          <a:extLst>
            <a:ext uri="{FF2B5EF4-FFF2-40B4-BE49-F238E27FC236}">
              <a16:creationId xmlns:a16="http://schemas.microsoft.com/office/drawing/2014/main" id="{0F4FAAA9-E9F3-4E84-B874-752B399F947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9" name="正方形/長方形 268">
          <a:extLst>
            <a:ext uri="{FF2B5EF4-FFF2-40B4-BE49-F238E27FC236}">
              <a16:creationId xmlns:a16="http://schemas.microsoft.com/office/drawing/2014/main" id="{54BD408F-68A4-4107-8BC3-BAF34ED9349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0" name="正方形/長方形 269">
          <a:extLst>
            <a:ext uri="{FF2B5EF4-FFF2-40B4-BE49-F238E27FC236}">
              <a16:creationId xmlns:a16="http://schemas.microsoft.com/office/drawing/2014/main" id="{F0DF3354-2DDC-40E4-BA67-73695D4DF9D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1" name="正方形/長方形 270">
          <a:extLst>
            <a:ext uri="{FF2B5EF4-FFF2-40B4-BE49-F238E27FC236}">
              <a16:creationId xmlns:a16="http://schemas.microsoft.com/office/drawing/2014/main" id="{907F5D90-3CCA-4258-A4A8-CE56612F84C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2" name="正方形/長方形 271">
          <a:extLst>
            <a:ext uri="{FF2B5EF4-FFF2-40B4-BE49-F238E27FC236}">
              <a16:creationId xmlns:a16="http://schemas.microsoft.com/office/drawing/2014/main" id="{3D63A44E-CBA2-4D98-965F-A9A34C9254C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3" name="正方形/長方形 272">
          <a:extLst>
            <a:ext uri="{FF2B5EF4-FFF2-40B4-BE49-F238E27FC236}">
              <a16:creationId xmlns:a16="http://schemas.microsoft.com/office/drawing/2014/main" id="{1CEDEDED-F338-44DB-ACC9-1750F158C37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4" name="正方形/長方形 273">
          <a:extLst>
            <a:ext uri="{FF2B5EF4-FFF2-40B4-BE49-F238E27FC236}">
              <a16:creationId xmlns:a16="http://schemas.microsoft.com/office/drawing/2014/main" id="{9DC50CD5-135C-48BB-82E5-E2F351CDC84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75" name="テキスト ボックス 274">
          <a:extLst>
            <a:ext uri="{FF2B5EF4-FFF2-40B4-BE49-F238E27FC236}">
              <a16:creationId xmlns:a16="http://schemas.microsoft.com/office/drawing/2014/main" id="{BDEA6EF1-6B72-426B-847A-F81D86251FF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76" name="直線コネクタ 275">
          <a:extLst>
            <a:ext uri="{FF2B5EF4-FFF2-40B4-BE49-F238E27FC236}">
              <a16:creationId xmlns:a16="http://schemas.microsoft.com/office/drawing/2014/main" id="{75AB4B30-608D-4CBA-A6AC-8C7809B2E07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77" name="直線コネクタ 276">
          <a:extLst>
            <a:ext uri="{FF2B5EF4-FFF2-40B4-BE49-F238E27FC236}">
              <a16:creationId xmlns:a16="http://schemas.microsoft.com/office/drawing/2014/main" id="{E2B7DD7B-333B-4B73-ADA4-8A6EE688F86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78" name="テキスト ボックス 277">
          <a:extLst>
            <a:ext uri="{FF2B5EF4-FFF2-40B4-BE49-F238E27FC236}">
              <a16:creationId xmlns:a16="http://schemas.microsoft.com/office/drawing/2014/main" id="{601AD82D-416B-42A9-9423-FD61C84DA70E}"/>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79" name="直線コネクタ 278">
          <a:extLst>
            <a:ext uri="{FF2B5EF4-FFF2-40B4-BE49-F238E27FC236}">
              <a16:creationId xmlns:a16="http://schemas.microsoft.com/office/drawing/2014/main" id="{DCFA0906-81A8-461A-8263-9657712581C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80" name="テキスト ボックス 279">
          <a:extLst>
            <a:ext uri="{FF2B5EF4-FFF2-40B4-BE49-F238E27FC236}">
              <a16:creationId xmlns:a16="http://schemas.microsoft.com/office/drawing/2014/main" id="{8696D5C7-07D0-4A2C-9CEF-3F2F3F2B300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81" name="直線コネクタ 280">
          <a:extLst>
            <a:ext uri="{FF2B5EF4-FFF2-40B4-BE49-F238E27FC236}">
              <a16:creationId xmlns:a16="http://schemas.microsoft.com/office/drawing/2014/main" id="{7B89A923-54F4-4389-A7E6-05D5612AA18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82" name="テキスト ボックス 281">
          <a:extLst>
            <a:ext uri="{FF2B5EF4-FFF2-40B4-BE49-F238E27FC236}">
              <a16:creationId xmlns:a16="http://schemas.microsoft.com/office/drawing/2014/main" id="{54EEC489-799C-4E15-80DB-D405F6488E8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83" name="直線コネクタ 282">
          <a:extLst>
            <a:ext uri="{FF2B5EF4-FFF2-40B4-BE49-F238E27FC236}">
              <a16:creationId xmlns:a16="http://schemas.microsoft.com/office/drawing/2014/main" id="{06B9494C-75E5-4E47-83DF-B3162FF77DE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84" name="テキスト ボックス 283">
          <a:extLst>
            <a:ext uri="{FF2B5EF4-FFF2-40B4-BE49-F238E27FC236}">
              <a16:creationId xmlns:a16="http://schemas.microsoft.com/office/drawing/2014/main" id="{F786AAFF-3EB4-44C1-BF48-9A4874D0EED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85" name="直線コネクタ 284">
          <a:extLst>
            <a:ext uri="{FF2B5EF4-FFF2-40B4-BE49-F238E27FC236}">
              <a16:creationId xmlns:a16="http://schemas.microsoft.com/office/drawing/2014/main" id="{091F33D6-FD24-428F-8734-CAD93A866DF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86" name="テキスト ボックス 285">
          <a:extLst>
            <a:ext uri="{FF2B5EF4-FFF2-40B4-BE49-F238E27FC236}">
              <a16:creationId xmlns:a16="http://schemas.microsoft.com/office/drawing/2014/main" id="{1D51626A-B9E5-45EF-9DA1-D4140E50452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87" name="直線コネクタ 286">
          <a:extLst>
            <a:ext uri="{FF2B5EF4-FFF2-40B4-BE49-F238E27FC236}">
              <a16:creationId xmlns:a16="http://schemas.microsoft.com/office/drawing/2014/main" id="{D418DAE9-DED4-4085-896D-45824B7E160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88" name="テキスト ボックス 287">
          <a:extLst>
            <a:ext uri="{FF2B5EF4-FFF2-40B4-BE49-F238E27FC236}">
              <a16:creationId xmlns:a16="http://schemas.microsoft.com/office/drawing/2014/main" id="{A776BE51-D53F-4CBB-BA16-6B36AED3EF19}"/>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9" name="直線コネクタ 288">
          <a:extLst>
            <a:ext uri="{FF2B5EF4-FFF2-40B4-BE49-F238E27FC236}">
              <a16:creationId xmlns:a16="http://schemas.microsoft.com/office/drawing/2014/main" id="{5D0DAE7E-38B2-47BE-B349-CD988FA4AA4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90" name="テキスト ボックス 289">
          <a:extLst>
            <a:ext uri="{FF2B5EF4-FFF2-40B4-BE49-F238E27FC236}">
              <a16:creationId xmlns:a16="http://schemas.microsoft.com/office/drawing/2014/main" id="{1991E842-AC09-421A-9DAB-73EA5903828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91" name="【保健センター・保健所】&#10;有形固定資産減価償却率グラフ枠">
          <a:extLst>
            <a:ext uri="{FF2B5EF4-FFF2-40B4-BE49-F238E27FC236}">
              <a16:creationId xmlns:a16="http://schemas.microsoft.com/office/drawing/2014/main" id="{CAC6C1A5-2F55-419D-9B30-4847816BD89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292" name="直線コネクタ 291">
          <a:extLst>
            <a:ext uri="{FF2B5EF4-FFF2-40B4-BE49-F238E27FC236}">
              <a16:creationId xmlns:a16="http://schemas.microsoft.com/office/drawing/2014/main" id="{1B4B70AE-773D-4AC5-91DA-2651BAA9C92F}"/>
            </a:ext>
          </a:extLst>
        </xdr:cNvPr>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293" name="【保健センター・保健所】&#10;有形固定資産減価償却率最小値テキスト">
          <a:extLst>
            <a:ext uri="{FF2B5EF4-FFF2-40B4-BE49-F238E27FC236}">
              <a16:creationId xmlns:a16="http://schemas.microsoft.com/office/drawing/2014/main" id="{B4B86112-EAE1-4798-AF50-07F5277F9F14}"/>
            </a:ext>
          </a:extLst>
        </xdr:cNvPr>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294" name="直線コネクタ 293">
          <a:extLst>
            <a:ext uri="{FF2B5EF4-FFF2-40B4-BE49-F238E27FC236}">
              <a16:creationId xmlns:a16="http://schemas.microsoft.com/office/drawing/2014/main" id="{95805D5F-7442-4802-8144-0D01FB71DC44}"/>
            </a:ext>
          </a:extLst>
        </xdr:cNvPr>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295" name="【保健センター・保健所】&#10;有形固定資産減価償却率最大値テキスト">
          <a:extLst>
            <a:ext uri="{FF2B5EF4-FFF2-40B4-BE49-F238E27FC236}">
              <a16:creationId xmlns:a16="http://schemas.microsoft.com/office/drawing/2014/main" id="{792E2D13-C0B3-4A06-B575-6F639E8E4A5B}"/>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96" name="直線コネクタ 295">
          <a:extLst>
            <a:ext uri="{FF2B5EF4-FFF2-40B4-BE49-F238E27FC236}">
              <a16:creationId xmlns:a16="http://schemas.microsoft.com/office/drawing/2014/main" id="{A46C4000-674F-4A1F-B575-ADBE65D1C1D2}"/>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297" name="【保健センター・保健所】&#10;有形固定資産減価償却率平均値テキスト">
          <a:extLst>
            <a:ext uri="{FF2B5EF4-FFF2-40B4-BE49-F238E27FC236}">
              <a16:creationId xmlns:a16="http://schemas.microsoft.com/office/drawing/2014/main" id="{48289AB8-2901-401E-A5FB-E3C39ECF08E6}"/>
            </a:ext>
          </a:extLst>
        </xdr:cNvPr>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298" name="フローチャート: 判断 297">
          <a:extLst>
            <a:ext uri="{FF2B5EF4-FFF2-40B4-BE49-F238E27FC236}">
              <a16:creationId xmlns:a16="http://schemas.microsoft.com/office/drawing/2014/main" id="{BE973337-BD05-4A46-9C18-16697D531477}"/>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299" name="フローチャート: 判断 298">
          <a:extLst>
            <a:ext uri="{FF2B5EF4-FFF2-40B4-BE49-F238E27FC236}">
              <a16:creationId xmlns:a16="http://schemas.microsoft.com/office/drawing/2014/main" id="{4ABBD60A-24F8-42D5-9F48-2EB0A80C380B}"/>
            </a:ext>
          </a:extLst>
        </xdr:cNvPr>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107242</xdr:rowOff>
    </xdr:from>
    <xdr:ext cx="405111" cy="259045"/>
    <xdr:sp macro="" textlink="">
      <xdr:nvSpPr>
        <xdr:cNvPr id="300" name="n_1aveValue【保健センター・保健所】&#10;有形固定資産減価償却率">
          <a:extLst>
            <a:ext uri="{FF2B5EF4-FFF2-40B4-BE49-F238E27FC236}">
              <a16:creationId xmlns:a16="http://schemas.microsoft.com/office/drawing/2014/main" id="{45A9F4B2-2960-40C6-90D7-E9505701031C}"/>
            </a:ext>
          </a:extLst>
        </xdr:cNvPr>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150041</xdr:rowOff>
    </xdr:from>
    <xdr:to>
      <xdr:col>76</xdr:col>
      <xdr:colOff>165100</xdr:colOff>
      <xdr:row>59</xdr:row>
      <xdr:rowOff>80191</xdr:rowOff>
    </xdr:to>
    <xdr:sp macro="" textlink="">
      <xdr:nvSpPr>
        <xdr:cNvPr id="301" name="フローチャート: 判断 300">
          <a:extLst>
            <a:ext uri="{FF2B5EF4-FFF2-40B4-BE49-F238E27FC236}">
              <a16:creationId xmlns:a16="http://schemas.microsoft.com/office/drawing/2014/main" id="{96F0A3EB-9615-4497-AA8E-497AD011AE8E}"/>
            </a:ext>
          </a:extLst>
        </xdr:cNvPr>
        <xdr:cNvSpPr/>
      </xdr:nvSpPr>
      <xdr:spPr>
        <a:xfrm>
          <a:off x="14541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71318</xdr:rowOff>
    </xdr:from>
    <xdr:ext cx="405111" cy="259045"/>
    <xdr:sp macro="" textlink="">
      <xdr:nvSpPr>
        <xdr:cNvPr id="302" name="n_2aveValue【保健センター・保健所】&#10;有形固定資産減価償却率">
          <a:extLst>
            <a:ext uri="{FF2B5EF4-FFF2-40B4-BE49-F238E27FC236}">
              <a16:creationId xmlns:a16="http://schemas.microsoft.com/office/drawing/2014/main" id="{5A225E0C-5446-413F-B027-B0E9997E69D2}"/>
            </a:ext>
          </a:extLst>
        </xdr:cNvPr>
        <xdr:cNvSpPr txBox="1"/>
      </xdr:nvSpPr>
      <xdr:spPr>
        <a:xfrm>
          <a:off x="14389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03" name="テキスト ボックス 302">
          <a:extLst>
            <a:ext uri="{FF2B5EF4-FFF2-40B4-BE49-F238E27FC236}">
              <a16:creationId xmlns:a16="http://schemas.microsoft.com/office/drawing/2014/main" id="{F3C990CA-176B-4E8E-8F12-4FE091F9C6B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04" name="テキスト ボックス 303">
          <a:extLst>
            <a:ext uri="{FF2B5EF4-FFF2-40B4-BE49-F238E27FC236}">
              <a16:creationId xmlns:a16="http://schemas.microsoft.com/office/drawing/2014/main" id="{F1B56312-7A1C-46BF-875E-20A05F3BEDD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05" name="テキスト ボックス 304">
          <a:extLst>
            <a:ext uri="{FF2B5EF4-FFF2-40B4-BE49-F238E27FC236}">
              <a16:creationId xmlns:a16="http://schemas.microsoft.com/office/drawing/2014/main" id="{CEAC9ED3-795E-420B-BC3C-336C035B82E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6" name="テキスト ボックス 305">
          <a:extLst>
            <a:ext uri="{FF2B5EF4-FFF2-40B4-BE49-F238E27FC236}">
              <a16:creationId xmlns:a16="http://schemas.microsoft.com/office/drawing/2014/main" id="{51F3524F-A522-457F-BBBB-5092FCE4A25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7" name="テキスト ボックス 306">
          <a:extLst>
            <a:ext uri="{FF2B5EF4-FFF2-40B4-BE49-F238E27FC236}">
              <a16:creationId xmlns:a16="http://schemas.microsoft.com/office/drawing/2014/main" id="{C7CE34CA-AAD7-42A9-BD82-AAB0565446A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71665</xdr:rowOff>
    </xdr:from>
    <xdr:to>
      <xdr:col>85</xdr:col>
      <xdr:colOff>177800</xdr:colOff>
      <xdr:row>58</xdr:row>
      <xdr:rowOff>1815</xdr:rowOff>
    </xdr:to>
    <xdr:sp macro="" textlink="">
      <xdr:nvSpPr>
        <xdr:cNvPr id="308" name="楕円 307">
          <a:extLst>
            <a:ext uri="{FF2B5EF4-FFF2-40B4-BE49-F238E27FC236}">
              <a16:creationId xmlns:a16="http://schemas.microsoft.com/office/drawing/2014/main" id="{E62DE3DA-1446-4321-941A-AF4006885884}"/>
            </a:ext>
          </a:extLst>
        </xdr:cNvPr>
        <xdr:cNvSpPr/>
      </xdr:nvSpPr>
      <xdr:spPr>
        <a:xfrm>
          <a:off x="162687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94542</xdr:rowOff>
    </xdr:from>
    <xdr:ext cx="405111" cy="259045"/>
    <xdr:sp macro="" textlink="">
      <xdr:nvSpPr>
        <xdr:cNvPr id="309" name="【保健センター・保健所】&#10;有形固定資産減価償却率該当値テキスト">
          <a:extLst>
            <a:ext uri="{FF2B5EF4-FFF2-40B4-BE49-F238E27FC236}">
              <a16:creationId xmlns:a16="http://schemas.microsoft.com/office/drawing/2014/main" id="{F088E5D3-136C-4BE1-8844-E173635A74F0}"/>
            </a:ext>
          </a:extLst>
        </xdr:cNvPr>
        <xdr:cNvSpPr txBox="1"/>
      </xdr:nvSpPr>
      <xdr:spPr>
        <a:xfrm>
          <a:off x="16357600" y="969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104322</xdr:rowOff>
    </xdr:from>
    <xdr:to>
      <xdr:col>81</xdr:col>
      <xdr:colOff>101600</xdr:colOff>
      <xdr:row>58</xdr:row>
      <xdr:rowOff>34472</xdr:rowOff>
    </xdr:to>
    <xdr:sp macro="" textlink="">
      <xdr:nvSpPr>
        <xdr:cNvPr id="310" name="楕円 309">
          <a:extLst>
            <a:ext uri="{FF2B5EF4-FFF2-40B4-BE49-F238E27FC236}">
              <a16:creationId xmlns:a16="http://schemas.microsoft.com/office/drawing/2014/main" id="{CDC03227-E7D5-48B7-A539-2DA7A97E5585}"/>
            </a:ext>
          </a:extLst>
        </xdr:cNvPr>
        <xdr:cNvSpPr/>
      </xdr:nvSpPr>
      <xdr:spPr>
        <a:xfrm>
          <a:off x="15430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122465</xdr:rowOff>
    </xdr:from>
    <xdr:to>
      <xdr:col>85</xdr:col>
      <xdr:colOff>127000</xdr:colOff>
      <xdr:row>57</xdr:row>
      <xdr:rowOff>155122</xdr:rowOff>
    </xdr:to>
    <xdr:cxnSp macro="">
      <xdr:nvCxnSpPr>
        <xdr:cNvPr id="311" name="直線コネクタ 310">
          <a:extLst>
            <a:ext uri="{FF2B5EF4-FFF2-40B4-BE49-F238E27FC236}">
              <a16:creationId xmlns:a16="http://schemas.microsoft.com/office/drawing/2014/main" id="{6128744E-B49D-4A19-AC50-A57BDC6722D4}"/>
            </a:ext>
          </a:extLst>
        </xdr:cNvPr>
        <xdr:cNvCxnSpPr/>
      </xdr:nvCxnSpPr>
      <xdr:spPr>
        <a:xfrm flipV="1">
          <a:off x="15481300" y="98951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136978</xdr:rowOff>
    </xdr:from>
    <xdr:to>
      <xdr:col>76</xdr:col>
      <xdr:colOff>165100</xdr:colOff>
      <xdr:row>58</xdr:row>
      <xdr:rowOff>67128</xdr:rowOff>
    </xdr:to>
    <xdr:sp macro="" textlink="">
      <xdr:nvSpPr>
        <xdr:cNvPr id="312" name="楕円 311">
          <a:extLst>
            <a:ext uri="{FF2B5EF4-FFF2-40B4-BE49-F238E27FC236}">
              <a16:creationId xmlns:a16="http://schemas.microsoft.com/office/drawing/2014/main" id="{F5AD5965-6275-4DE7-88D9-BEF53A5F823D}"/>
            </a:ext>
          </a:extLst>
        </xdr:cNvPr>
        <xdr:cNvSpPr/>
      </xdr:nvSpPr>
      <xdr:spPr>
        <a:xfrm>
          <a:off x="14541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155122</xdr:rowOff>
    </xdr:from>
    <xdr:to>
      <xdr:col>81</xdr:col>
      <xdr:colOff>50800</xdr:colOff>
      <xdr:row>58</xdr:row>
      <xdr:rowOff>16328</xdr:rowOff>
    </xdr:to>
    <xdr:cxnSp macro="">
      <xdr:nvCxnSpPr>
        <xdr:cNvPr id="313" name="直線コネクタ 312">
          <a:extLst>
            <a:ext uri="{FF2B5EF4-FFF2-40B4-BE49-F238E27FC236}">
              <a16:creationId xmlns:a16="http://schemas.microsoft.com/office/drawing/2014/main" id="{5BB6AEF5-0809-42A0-809F-60B03F8F8044}"/>
            </a:ext>
          </a:extLst>
        </xdr:cNvPr>
        <xdr:cNvCxnSpPr/>
      </xdr:nvCxnSpPr>
      <xdr:spPr>
        <a:xfrm flipV="1">
          <a:off x="14592300" y="9927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50999</xdr:rowOff>
    </xdr:from>
    <xdr:ext cx="405111" cy="259045"/>
    <xdr:sp macro="" textlink="">
      <xdr:nvSpPr>
        <xdr:cNvPr id="314" name="n_1mainValue【保健センター・保健所】&#10;有形固定資産減価償却率">
          <a:extLst>
            <a:ext uri="{FF2B5EF4-FFF2-40B4-BE49-F238E27FC236}">
              <a16:creationId xmlns:a16="http://schemas.microsoft.com/office/drawing/2014/main" id="{13E9BA35-02A3-4FD8-B317-E7189AA1D802}"/>
            </a:ext>
          </a:extLst>
        </xdr:cNvPr>
        <xdr:cNvSpPr txBox="1"/>
      </xdr:nvSpPr>
      <xdr:spPr>
        <a:xfrm>
          <a:off x="152660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83655</xdr:rowOff>
    </xdr:from>
    <xdr:ext cx="405111" cy="259045"/>
    <xdr:sp macro="" textlink="">
      <xdr:nvSpPr>
        <xdr:cNvPr id="315" name="n_2mainValue【保健センター・保健所】&#10;有形固定資産減価償却率">
          <a:extLst>
            <a:ext uri="{FF2B5EF4-FFF2-40B4-BE49-F238E27FC236}">
              <a16:creationId xmlns:a16="http://schemas.microsoft.com/office/drawing/2014/main" id="{9F3C37C7-779A-48B0-B9FC-2AA031422F42}"/>
            </a:ext>
          </a:extLst>
        </xdr:cNvPr>
        <xdr:cNvSpPr txBox="1"/>
      </xdr:nvSpPr>
      <xdr:spPr>
        <a:xfrm>
          <a:off x="14389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6" name="正方形/長方形 315">
          <a:extLst>
            <a:ext uri="{FF2B5EF4-FFF2-40B4-BE49-F238E27FC236}">
              <a16:creationId xmlns:a16="http://schemas.microsoft.com/office/drawing/2014/main" id="{34B667E3-FE1D-4A79-B4C5-9295AF87E6A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7" name="正方形/長方形 316">
          <a:extLst>
            <a:ext uri="{FF2B5EF4-FFF2-40B4-BE49-F238E27FC236}">
              <a16:creationId xmlns:a16="http://schemas.microsoft.com/office/drawing/2014/main" id="{EBACC258-364D-40D6-AD8F-145CA5C98B2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8" name="正方形/長方形 317">
          <a:extLst>
            <a:ext uri="{FF2B5EF4-FFF2-40B4-BE49-F238E27FC236}">
              <a16:creationId xmlns:a16="http://schemas.microsoft.com/office/drawing/2014/main" id="{D6D29D67-593F-4E9D-91EA-82F3AABF488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9" name="正方形/長方形 318">
          <a:extLst>
            <a:ext uri="{FF2B5EF4-FFF2-40B4-BE49-F238E27FC236}">
              <a16:creationId xmlns:a16="http://schemas.microsoft.com/office/drawing/2014/main" id="{9229562A-D125-4716-BA0B-2D2163DA201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0" name="正方形/長方形 319">
          <a:extLst>
            <a:ext uri="{FF2B5EF4-FFF2-40B4-BE49-F238E27FC236}">
              <a16:creationId xmlns:a16="http://schemas.microsoft.com/office/drawing/2014/main" id="{FEA1E271-549E-4771-9E98-5265458A5C4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1" name="正方形/長方形 320">
          <a:extLst>
            <a:ext uri="{FF2B5EF4-FFF2-40B4-BE49-F238E27FC236}">
              <a16:creationId xmlns:a16="http://schemas.microsoft.com/office/drawing/2014/main" id="{C2C93829-6801-46C7-A766-323E7A3671C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2" name="正方形/長方形 321">
          <a:extLst>
            <a:ext uri="{FF2B5EF4-FFF2-40B4-BE49-F238E27FC236}">
              <a16:creationId xmlns:a16="http://schemas.microsoft.com/office/drawing/2014/main" id="{70976BEA-62F4-4A9D-BDD2-471BC8442D1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3" name="正方形/長方形 322">
          <a:extLst>
            <a:ext uri="{FF2B5EF4-FFF2-40B4-BE49-F238E27FC236}">
              <a16:creationId xmlns:a16="http://schemas.microsoft.com/office/drawing/2014/main" id="{7C96D1B1-BEC1-4EF4-B02E-0D646CF7B02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24" name="テキスト ボックス 323">
          <a:extLst>
            <a:ext uri="{FF2B5EF4-FFF2-40B4-BE49-F238E27FC236}">
              <a16:creationId xmlns:a16="http://schemas.microsoft.com/office/drawing/2014/main" id="{C808DB46-CBDD-4164-9836-518408A0766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25" name="直線コネクタ 324">
          <a:extLst>
            <a:ext uri="{FF2B5EF4-FFF2-40B4-BE49-F238E27FC236}">
              <a16:creationId xmlns:a16="http://schemas.microsoft.com/office/drawing/2014/main" id="{24CC30E3-577E-41FE-B04B-7F5A09C9AAD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26" name="直線コネクタ 325">
          <a:extLst>
            <a:ext uri="{FF2B5EF4-FFF2-40B4-BE49-F238E27FC236}">
              <a16:creationId xmlns:a16="http://schemas.microsoft.com/office/drawing/2014/main" id="{ADEB9030-3BE8-408B-95A7-B508D9268C1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27" name="テキスト ボックス 326">
          <a:extLst>
            <a:ext uri="{FF2B5EF4-FFF2-40B4-BE49-F238E27FC236}">
              <a16:creationId xmlns:a16="http://schemas.microsoft.com/office/drawing/2014/main" id="{712022A8-3B3E-4FB7-8394-4E91C670AE0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28" name="直線コネクタ 327">
          <a:extLst>
            <a:ext uri="{FF2B5EF4-FFF2-40B4-BE49-F238E27FC236}">
              <a16:creationId xmlns:a16="http://schemas.microsoft.com/office/drawing/2014/main" id="{C56BF274-CD41-41C4-B6AC-79C0D987ED3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29" name="テキスト ボックス 328">
          <a:extLst>
            <a:ext uri="{FF2B5EF4-FFF2-40B4-BE49-F238E27FC236}">
              <a16:creationId xmlns:a16="http://schemas.microsoft.com/office/drawing/2014/main" id="{2F531164-7705-4B48-87E1-3FBA999082F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30" name="直線コネクタ 329">
          <a:extLst>
            <a:ext uri="{FF2B5EF4-FFF2-40B4-BE49-F238E27FC236}">
              <a16:creationId xmlns:a16="http://schemas.microsoft.com/office/drawing/2014/main" id="{6DB749CE-FE7B-4289-8B13-56707A8A3E2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31" name="テキスト ボックス 330">
          <a:extLst>
            <a:ext uri="{FF2B5EF4-FFF2-40B4-BE49-F238E27FC236}">
              <a16:creationId xmlns:a16="http://schemas.microsoft.com/office/drawing/2014/main" id="{C2A213E3-08C8-489D-AE29-53D82F98F89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32" name="直線コネクタ 331">
          <a:extLst>
            <a:ext uri="{FF2B5EF4-FFF2-40B4-BE49-F238E27FC236}">
              <a16:creationId xmlns:a16="http://schemas.microsoft.com/office/drawing/2014/main" id="{1C5EBF4E-F7DF-4922-A706-9056CD65805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33" name="テキスト ボックス 332">
          <a:extLst>
            <a:ext uri="{FF2B5EF4-FFF2-40B4-BE49-F238E27FC236}">
              <a16:creationId xmlns:a16="http://schemas.microsoft.com/office/drawing/2014/main" id="{B1615900-7D26-4DFA-BE3B-F165314C60F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34" name="直線コネクタ 333">
          <a:extLst>
            <a:ext uri="{FF2B5EF4-FFF2-40B4-BE49-F238E27FC236}">
              <a16:creationId xmlns:a16="http://schemas.microsoft.com/office/drawing/2014/main" id="{0FC3668F-6F28-4AE9-963D-34FD2406E45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35" name="テキスト ボックス 334">
          <a:extLst>
            <a:ext uri="{FF2B5EF4-FFF2-40B4-BE49-F238E27FC236}">
              <a16:creationId xmlns:a16="http://schemas.microsoft.com/office/drawing/2014/main" id="{C1A9EF89-45F9-4966-8C55-5448B4C290A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36" name="直線コネクタ 335">
          <a:extLst>
            <a:ext uri="{FF2B5EF4-FFF2-40B4-BE49-F238E27FC236}">
              <a16:creationId xmlns:a16="http://schemas.microsoft.com/office/drawing/2014/main" id="{C4EAE4C4-17F3-4005-9D84-01E39567E24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37" name="テキスト ボックス 336">
          <a:extLst>
            <a:ext uri="{FF2B5EF4-FFF2-40B4-BE49-F238E27FC236}">
              <a16:creationId xmlns:a16="http://schemas.microsoft.com/office/drawing/2014/main" id="{9DBE4E0C-4741-4C24-8DE3-490623B5A37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8" name="【保健センター・保健所】&#10;一人当たり面積グラフ枠">
          <a:extLst>
            <a:ext uri="{FF2B5EF4-FFF2-40B4-BE49-F238E27FC236}">
              <a16:creationId xmlns:a16="http://schemas.microsoft.com/office/drawing/2014/main" id="{E696F5D2-CDB9-490B-9E77-B79E96B6F2C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339" name="直線コネクタ 338">
          <a:extLst>
            <a:ext uri="{FF2B5EF4-FFF2-40B4-BE49-F238E27FC236}">
              <a16:creationId xmlns:a16="http://schemas.microsoft.com/office/drawing/2014/main" id="{3E1BF2A1-D820-49B7-8E5F-5B48ACCA617F}"/>
            </a:ext>
          </a:extLst>
        </xdr:cNvPr>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40" name="【保健センター・保健所】&#10;一人当たり面積最小値テキスト">
          <a:extLst>
            <a:ext uri="{FF2B5EF4-FFF2-40B4-BE49-F238E27FC236}">
              <a16:creationId xmlns:a16="http://schemas.microsoft.com/office/drawing/2014/main" id="{FAC6E597-D7AF-46E3-A70D-D7045B6C37A6}"/>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41" name="直線コネクタ 340">
          <a:extLst>
            <a:ext uri="{FF2B5EF4-FFF2-40B4-BE49-F238E27FC236}">
              <a16:creationId xmlns:a16="http://schemas.microsoft.com/office/drawing/2014/main" id="{1CEDC528-2815-413D-8CAA-6490625E6EA9}"/>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342" name="【保健センター・保健所】&#10;一人当たり面積最大値テキスト">
          <a:extLst>
            <a:ext uri="{FF2B5EF4-FFF2-40B4-BE49-F238E27FC236}">
              <a16:creationId xmlns:a16="http://schemas.microsoft.com/office/drawing/2014/main" id="{3908A53C-8320-4729-A73F-16EE57AD6F1D}"/>
            </a:ext>
          </a:extLst>
        </xdr:cNvPr>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343" name="直線コネクタ 342">
          <a:extLst>
            <a:ext uri="{FF2B5EF4-FFF2-40B4-BE49-F238E27FC236}">
              <a16:creationId xmlns:a16="http://schemas.microsoft.com/office/drawing/2014/main" id="{101011C0-034B-469B-B693-5CD81499F9EA}"/>
            </a:ext>
          </a:extLst>
        </xdr:cNvPr>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96283</xdr:rowOff>
    </xdr:from>
    <xdr:ext cx="469744" cy="259045"/>
    <xdr:sp macro="" textlink="">
      <xdr:nvSpPr>
        <xdr:cNvPr id="344" name="【保健センター・保健所】&#10;一人当たり面積平均値テキスト">
          <a:extLst>
            <a:ext uri="{FF2B5EF4-FFF2-40B4-BE49-F238E27FC236}">
              <a16:creationId xmlns:a16="http://schemas.microsoft.com/office/drawing/2014/main" id="{C2B02045-E662-46F0-99B2-F32E4C55E094}"/>
            </a:ext>
          </a:extLst>
        </xdr:cNvPr>
        <xdr:cNvSpPr txBox="1"/>
      </xdr:nvSpPr>
      <xdr:spPr>
        <a:xfrm>
          <a:off x="22199600" y="10554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345" name="フローチャート: 判断 344">
          <a:extLst>
            <a:ext uri="{FF2B5EF4-FFF2-40B4-BE49-F238E27FC236}">
              <a16:creationId xmlns:a16="http://schemas.microsoft.com/office/drawing/2014/main" id="{09735458-AD10-40C7-89E8-3352B6A0F66D}"/>
            </a:ext>
          </a:extLst>
        </xdr:cNvPr>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346" name="フローチャート: 判断 345">
          <a:extLst>
            <a:ext uri="{FF2B5EF4-FFF2-40B4-BE49-F238E27FC236}">
              <a16:creationId xmlns:a16="http://schemas.microsoft.com/office/drawing/2014/main" id="{AF59D95C-F86D-4FCD-AED8-4AAFDC3490CF}"/>
            </a:ext>
          </a:extLst>
        </xdr:cNvPr>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23131</xdr:rowOff>
    </xdr:from>
    <xdr:ext cx="469744" cy="259045"/>
    <xdr:sp macro="" textlink="">
      <xdr:nvSpPr>
        <xdr:cNvPr id="347" name="n_1aveValue【保健センター・保健所】&#10;一人当たり面積">
          <a:extLst>
            <a:ext uri="{FF2B5EF4-FFF2-40B4-BE49-F238E27FC236}">
              <a16:creationId xmlns:a16="http://schemas.microsoft.com/office/drawing/2014/main" id="{9C9DA541-4DF9-47CC-A110-E586D97F7814}"/>
            </a:ext>
          </a:extLst>
        </xdr:cNvPr>
        <xdr:cNvSpPr txBox="1"/>
      </xdr:nvSpPr>
      <xdr:spPr>
        <a:xfrm>
          <a:off x="210757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143510</xdr:rowOff>
    </xdr:from>
    <xdr:to>
      <xdr:col>107</xdr:col>
      <xdr:colOff>101600</xdr:colOff>
      <xdr:row>63</xdr:row>
      <xdr:rowOff>73660</xdr:rowOff>
    </xdr:to>
    <xdr:sp macro="" textlink="">
      <xdr:nvSpPr>
        <xdr:cNvPr id="348" name="フローチャート: 判断 347">
          <a:extLst>
            <a:ext uri="{FF2B5EF4-FFF2-40B4-BE49-F238E27FC236}">
              <a16:creationId xmlns:a16="http://schemas.microsoft.com/office/drawing/2014/main" id="{80BBA5E5-B80F-4B9D-BC57-3A4A50D65B6F}"/>
            </a:ext>
          </a:extLst>
        </xdr:cNvPr>
        <xdr:cNvSpPr/>
      </xdr:nvSpPr>
      <xdr:spPr>
        <a:xfrm>
          <a:off x="203835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90187</xdr:rowOff>
    </xdr:from>
    <xdr:ext cx="469744" cy="259045"/>
    <xdr:sp macro="" textlink="">
      <xdr:nvSpPr>
        <xdr:cNvPr id="349" name="n_2aveValue【保健センター・保健所】&#10;一人当たり面積">
          <a:extLst>
            <a:ext uri="{FF2B5EF4-FFF2-40B4-BE49-F238E27FC236}">
              <a16:creationId xmlns:a16="http://schemas.microsoft.com/office/drawing/2014/main" id="{C7743C5D-8095-44EB-82AC-CA9662B70A5A}"/>
            </a:ext>
          </a:extLst>
        </xdr:cNvPr>
        <xdr:cNvSpPr txBox="1"/>
      </xdr:nvSpPr>
      <xdr:spPr>
        <a:xfrm>
          <a:off x="201994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516CED37-8D25-4760-9756-1DA89892DF8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158F30E2-03D3-4782-A512-A4D8BC3FE6E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A6CCC3D6-913B-41C0-84ED-85D0D58257B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53" name="テキスト ボックス 352">
          <a:extLst>
            <a:ext uri="{FF2B5EF4-FFF2-40B4-BE49-F238E27FC236}">
              <a16:creationId xmlns:a16="http://schemas.microsoft.com/office/drawing/2014/main" id="{F2AA62EE-F547-4174-BDAD-3258B75DC85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54" name="テキスト ボックス 353">
          <a:extLst>
            <a:ext uri="{FF2B5EF4-FFF2-40B4-BE49-F238E27FC236}">
              <a16:creationId xmlns:a16="http://schemas.microsoft.com/office/drawing/2014/main" id="{DB10BC01-E97D-4094-91A4-6D35C2D1809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142748</xdr:rowOff>
    </xdr:from>
    <xdr:to>
      <xdr:col>116</xdr:col>
      <xdr:colOff>114300</xdr:colOff>
      <xdr:row>63</xdr:row>
      <xdr:rowOff>72898</xdr:rowOff>
    </xdr:to>
    <xdr:sp macro="" textlink="">
      <xdr:nvSpPr>
        <xdr:cNvPr id="355" name="楕円 354">
          <a:extLst>
            <a:ext uri="{FF2B5EF4-FFF2-40B4-BE49-F238E27FC236}">
              <a16:creationId xmlns:a16="http://schemas.microsoft.com/office/drawing/2014/main" id="{00EA257E-7318-407C-803D-BA80454468E0}"/>
            </a:ext>
          </a:extLst>
        </xdr:cNvPr>
        <xdr:cNvSpPr/>
      </xdr:nvSpPr>
      <xdr:spPr>
        <a:xfrm>
          <a:off x="22110700" y="1077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121175</xdr:rowOff>
    </xdr:from>
    <xdr:ext cx="469744" cy="259045"/>
    <xdr:sp macro="" textlink="">
      <xdr:nvSpPr>
        <xdr:cNvPr id="356" name="【保健センター・保健所】&#10;一人当たり面積該当値テキスト">
          <a:extLst>
            <a:ext uri="{FF2B5EF4-FFF2-40B4-BE49-F238E27FC236}">
              <a16:creationId xmlns:a16="http://schemas.microsoft.com/office/drawing/2014/main" id="{4EE78585-B958-4915-8A2D-AB6481733D48}"/>
            </a:ext>
          </a:extLst>
        </xdr:cNvPr>
        <xdr:cNvSpPr txBox="1"/>
      </xdr:nvSpPr>
      <xdr:spPr>
        <a:xfrm>
          <a:off x="22199600" y="1075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145796</xdr:rowOff>
    </xdr:from>
    <xdr:to>
      <xdr:col>112</xdr:col>
      <xdr:colOff>38100</xdr:colOff>
      <xdr:row>63</xdr:row>
      <xdr:rowOff>75946</xdr:rowOff>
    </xdr:to>
    <xdr:sp macro="" textlink="">
      <xdr:nvSpPr>
        <xdr:cNvPr id="357" name="楕円 356">
          <a:extLst>
            <a:ext uri="{FF2B5EF4-FFF2-40B4-BE49-F238E27FC236}">
              <a16:creationId xmlns:a16="http://schemas.microsoft.com/office/drawing/2014/main" id="{812E4335-79B7-4FF8-87AC-7DF118BDB3D6}"/>
            </a:ext>
          </a:extLst>
        </xdr:cNvPr>
        <xdr:cNvSpPr/>
      </xdr:nvSpPr>
      <xdr:spPr>
        <a:xfrm>
          <a:off x="21272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22098</xdr:rowOff>
    </xdr:from>
    <xdr:to>
      <xdr:col>116</xdr:col>
      <xdr:colOff>63500</xdr:colOff>
      <xdr:row>63</xdr:row>
      <xdr:rowOff>25146</xdr:rowOff>
    </xdr:to>
    <xdr:cxnSp macro="">
      <xdr:nvCxnSpPr>
        <xdr:cNvPr id="358" name="直線コネクタ 357">
          <a:extLst>
            <a:ext uri="{FF2B5EF4-FFF2-40B4-BE49-F238E27FC236}">
              <a16:creationId xmlns:a16="http://schemas.microsoft.com/office/drawing/2014/main" id="{09902283-CCC4-4F3E-859A-17E8AAC333A2}"/>
            </a:ext>
          </a:extLst>
        </xdr:cNvPr>
        <xdr:cNvCxnSpPr/>
      </xdr:nvCxnSpPr>
      <xdr:spPr>
        <a:xfrm flipV="1">
          <a:off x="21323300" y="1082344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7112</xdr:rowOff>
    </xdr:from>
    <xdr:to>
      <xdr:col>107</xdr:col>
      <xdr:colOff>101600</xdr:colOff>
      <xdr:row>63</xdr:row>
      <xdr:rowOff>108712</xdr:rowOff>
    </xdr:to>
    <xdr:sp macro="" textlink="">
      <xdr:nvSpPr>
        <xdr:cNvPr id="359" name="楕円 358">
          <a:extLst>
            <a:ext uri="{FF2B5EF4-FFF2-40B4-BE49-F238E27FC236}">
              <a16:creationId xmlns:a16="http://schemas.microsoft.com/office/drawing/2014/main" id="{7C188BBB-28D7-45CB-AD89-9532C89FD2F3}"/>
            </a:ext>
          </a:extLst>
        </xdr:cNvPr>
        <xdr:cNvSpPr/>
      </xdr:nvSpPr>
      <xdr:spPr>
        <a:xfrm>
          <a:off x="20383500" y="108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25146</xdr:rowOff>
    </xdr:from>
    <xdr:to>
      <xdr:col>111</xdr:col>
      <xdr:colOff>177800</xdr:colOff>
      <xdr:row>63</xdr:row>
      <xdr:rowOff>57912</xdr:rowOff>
    </xdr:to>
    <xdr:cxnSp macro="">
      <xdr:nvCxnSpPr>
        <xdr:cNvPr id="360" name="直線コネクタ 359">
          <a:extLst>
            <a:ext uri="{FF2B5EF4-FFF2-40B4-BE49-F238E27FC236}">
              <a16:creationId xmlns:a16="http://schemas.microsoft.com/office/drawing/2014/main" id="{001F4769-65DA-4E3A-B602-1169E3C897E2}"/>
            </a:ext>
          </a:extLst>
        </xdr:cNvPr>
        <xdr:cNvCxnSpPr/>
      </xdr:nvCxnSpPr>
      <xdr:spPr>
        <a:xfrm flipV="1">
          <a:off x="20434300" y="10826496"/>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67073</xdr:rowOff>
    </xdr:from>
    <xdr:ext cx="469744" cy="259045"/>
    <xdr:sp macro="" textlink="">
      <xdr:nvSpPr>
        <xdr:cNvPr id="361" name="n_1mainValue【保健センター・保健所】&#10;一人当たり面積">
          <a:extLst>
            <a:ext uri="{FF2B5EF4-FFF2-40B4-BE49-F238E27FC236}">
              <a16:creationId xmlns:a16="http://schemas.microsoft.com/office/drawing/2014/main" id="{9C556492-3579-4EF1-93EF-89BDE3B66073}"/>
            </a:ext>
          </a:extLst>
        </xdr:cNvPr>
        <xdr:cNvSpPr txBox="1"/>
      </xdr:nvSpPr>
      <xdr:spPr>
        <a:xfrm>
          <a:off x="210757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99839</xdr:rowOff>
    </xdr:from>
    <xdr:ext cx="469744" cy="259045"/>
    <xdr:sp macro="" textlink="">
      <xdr:nvSpPr>
        <xdr:cNvPr id="362" name="n_2mainValue【保健センター・保健所】&#10;一人当たり面積">
          <a:extLst>
            <a:ext uri="{FF2B5EF4-FFF2-40B4-BE49-F238E27FC236}">
              <a16:creationId xmlns:a16="http://schemas.microsoft.com/office/drawing/2014/main" id="{38953150-2E51-4B50-BEFE-E358FE9C14ED}"/>
            </a:ext>
          </a:extLst>
        </xdr:cNvPr>
        <xdr:cNvSpPr txBox="1"/>
      </xdr:nvSpPr>
      <xdr:spPr>
        <a:xfrm>
          <a:off x="20199427" y="1090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63" name="正方形/長方形 362">
          <a:extLst>
            <a:ext uri="{FF2B5EF4-FFF2-40B4-BE49-F238E27FC236}">
              <a16:creationId xmlns:a16="http://schemas.microsoft.com/office/drawing/2014/main" id="{98763235-C484-415C-86F8-C57407C132B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4" name="正方形/長方形 363">
          <a:extLst>
            <a:ext uri="{FF2B5EF4-FFF2-40B4-BE49-F238E27FC236}">
              <a16:creationId xmlns:a16="http://schemas.microsoft.com/office/drawing/2014/main" id="{BD7E6D81-EAE5-4957-BBFA-1967F3D20F7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5" name="正方形/長方形 364">
          <a:extLst>
            <a:ext uri="{FF2B5EF4-FFF2-40B4-BE49-F238E27FC236}">
              <a16:creationId xmlns:a16="http://schemas.microsoft.com/office/drawing/2014/main" id="{2640703C-B42B-4C8B-9A06-56EB9197387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6" name="正方形/長方形 365">
          <a:extLst>
            <a:ext uri="{FF2B5EF4-FFF2-40B4-BE49-F238E27FC236}">
              <a16:creationId xmlns:a16="http://schemas.microsoft.com/office/drawing/2014/main" id="{DAFDFCD5-FCF7-4C4B-9C7F-681C7D4BA04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7" name="正方形/長方形 366">
          <a:extLst>
            <a:ext uri="{FF2B5EF4-FFF2-40B4-BE49-F238E27FC236}">
              <a16:creationId xmlns:a16="http://schemas.microsoft.com/office/drawing/2014/main" id="{DE3D1524-98DC-4016-AA3F-613CA3EF4BD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8" name="正方形/長方形 367">
          <a:extLst>
            <a:ext uri="{FF2B5EF4-FFF2-40B4-BE49-F238E27FC236}">
              <a16:creationId xmlns:a16="http://schemas.microsoft.com/office/drawing/2014/main" id="{D114ED84-432D-432A-A0F0-55E76250E1B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9" name="正方形/長方形 368">
          <a:extLst>
            <a:ext uri="{FF2B5EF4-FFF2-40B4-BE49-F238E27FC236}">
              <a16:creationId xmlns:a16="http://schemas.microsoft.com/office/drawing/2014/main" id="{81BDF7AA-1FE2-4214-ABFF-10EE35FD454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0" name="正方形/長方形 369">
          <a:extLst>
            <a:ext uri="{FF2B5EF4-FFF2-40B4-BE49-F238E27FC236}">
              <a16:creationId xmlns:a16="http://schemas.microsoft.com/office/drawing/2014/main" id="{1F07380D-6118-4935-8CE3-6EF733DA42E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1" name="テキスト ボックス 370">
          <a:extLst>
            <a:ext uri="{FF2B5EF4-FFF2-40B4-BE49-F238E27FC236}">
              <a16:creationId xmlns:a16="http://schemas.microsoft.com/office/drawing/2014/main" id="{46F590D4-C3AB-4F8B-8625-02194650ADB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2" name="直線コネクタ 371">
          <a:extLst>
            <a:ext uri="{FF2B5EF4-FFF2-40B4-BE49-F238E27FC236}">
              <a16:creationId xmlns:a16="http://schemas.microsoft.com/office/drawing/2014/main" id="{69EA08A0-0834-4523-9DC6-DB82011A396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73" name="直線コネクタ 372">
          <a:extLst>
            <a:ext uri="{FF2B5EF4-FFF2-40B4-BE49-F238E27FC236}">
              <a16:creationId xmlns:a16="http://schemas.microsoft.com/office/drawing/2014/main" id="{7F98B8B7-1358-4CD7-851D-DA04FB8A549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74" name="テキスト ボックス 373">
          <a:extLst>
            <a:ext uri="{FF2B5EF4-FFF2-40B4-BE49-F238E27FC236}">
              <a16:creationId xmlns:a16="http://schemas.microsoft.com/office/drawing/2014/main" id="{E3DAAFA7-A8BF-493E-BF86-2F5C8B935FAE}"/>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75" name="直線コネクタ 374">
          <a:extLst>
            <a:ext uri="{FF2B5EF4-FFF2-40B4-BE49-F238E27FC236}">
              <a16:creationId xmlns:a16="http://schemas.microsoft.com/office/drawing/2014/main" id="{6D36ED76-993C-4A7D-A550-F54A4D2CF86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76" name="テキスト ボックス 375">
          <a:extLst>
            <a:ext uri="{FF2B5EF4-FFF2-40B4-BE49-F238E27FC236}">
              <a16:creationId xmlns:a16="http://schemas.microsoft.com/office/drawing/2014/main" id="{A27D636A-B5B9-4A5F-AA15-CAE1137C094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77" name="直線コネクタ 376">
          <a:extLst>
            <a:ext uri="{FF2B5EF4-FFF2-40B4-BE49-F238E27FC236}">
              <a16:creationId xmlns:a16="http://schemas.microsoft.com/office/drawing/2014/main" id="{FF7C2F50-CB65-4E28-8B30-1BBC58294F5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78" name="テキスト ボックス 377">
          <a:extLst>
            <a:ext uri="{FF2B5EF4-FFF2-40B4-BE49-F238E27FC236}">
              <a16:creationId xmlns:a16="http://schemas.microsoft.com/office/drawing/2014/main" id="{A00486DE-8963-4C45-B8DB-38D011D646C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79" name="直線コネクタ 378">
          <a:extLst>
            <a:ext uri="{FF2B5EF4-FFF2-40B4-BE49-F238E27FC236}">
              <a16:creationId xmlns:a16="http://schemas.microsoft.com/office/drawing/2014/main" id="{4E86D2A5-67E9-43FB-9F51-A792788C438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80" name="テキスト ボックス 379">
          <a:extLst>
            <a:ext uri="{FF2B5EF4-FFF2-40B4-BE49-F238E27FC236}">
              <a16:creationId xmlns:a16="http://schemas.microsoft.com/office/drawing/2014/main" id="{58EDDD59-0B18-4418-A6C2-0B8E5D29C0A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81" name="直線コネクタ 380">
          <a:extLst>
            <a:ext uri="{FF2B5EF4-FFF2-40B4-BE49-F238E27FC236}">
              <a16:creationId xmlns:a16="http://schemas.microsoft.com/office/drawing/2014/main" id="{1F2EADBA-106C-441C-BC09-69D6D582187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82" name="テキスト ボックス 381">
          <a:extLst>
            <a:ext uri="{FF2B5EF4-FFF2-40B4-BE49-F238E27FC236}">
              <a16:creationId xmlns:a16="http://schemas.microsoft.com/office/drawing/2014/main" id="{EF6AC20A-6B09-4D1B-9D6A-DD7A920FA35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83" name="直線コネクタ 382">
          <a:extLst>
            <a:ext uri="{FF2B5EF4-FFF2-40B4-BE49-F238E27FC236}">
              <a16:creationId xmlns:a16="http://schemas.microsoft.com/office/drawing/2014/main" id="{33A5E247-5FA7-48E2-8510-6517B94B1D6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84" name="テキスト ボックス 383">
          <a:extLst>
            <a:ext uri="{FF2B5EF4-FFF2-40B4-BE49-F238E27FC236}">
              <a16:creationId xmlns:a16="http://schemas.microsoft.com/office/drawing/2014/main" id="{329850DF-99A0-4B40-81B9-65533A68081B}"/>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5" name="直線コネクタ 384">
          <a:extLst>
            <a:ext uri="{FF2B5EF4-FFF2-40B4-BE49-F238E27FC236}">
              <a16:creationId xmlns:a16="http://schemas.microsoft.com/office/drawing/2014/main" id="{B06B3088-51D1-4691-B8B7-2C61CA24F9A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86" name="テキスト ボックス 385">
          <a:extLst>
            <a:ext uri="{FF2B5EF4-FFF2-40B4-BE49-F238E27FC236}">
              <a16:creationId xmlns:a16="http://schemas.microsoft.com/office/drawing/2014/main" id="{7B2A170F-D892-4EAD-B4CB-7F78B103C3B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7" name="【消防施設】&#10;有形固定資産減価償却率グラフ枠">
          <a:extLst>
            <a:ext uri="{FF2B5EF4-FFF2-40B4-BE49-F238E27FC236}">
              <a16:creationId xmlns:a16="http://schemas.microsoft.com/office/drawing/2014/main" id="{94EC9EB0-403C-4765-AFFB-195040ABEAA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388" name="直線コネクタ 387">
          <a:extLst>
            <a:ext uri="{FF2B5EF4-FFF2-40B4-BE49-F238E27FC236}">
              <a16:creationId xmlns:a16="http://schemas.microsoft.com/office/drawing/2014/main" id="{BE853374-FD51-4444-9F94-97F60E4E6F5D}"/>
            </a:ext>
          </a:extLst>
        </xdr:cNvPr>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389" name="【消防施設】&#10;有形固定資産減価償却率最小値テキスト">
          <a:extLst>
            <a:ext uri="{FF2B5EF4-FFF2-40B4-BE49-F238E27FC236}">
              <a16:creationId xmlns:a16="http://schemas.microsoft.com/office/drawing/2014/main" id="{A098DFEA-2B09-4CF5-A46D-F2DC4D63471F}"/>
            </a:ext>
          </a:extLst>
        </xdr:cNvPr>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90" name="直線コネクタ 389">
          <a:extLst>
            <a:ext uri="{FF2B5EF4-FFF2-40B4-BE49-F238E27FC236}">
              <a16:creationId xmlns:a16="http://schemas.microsoft.com/office/drawing/2014/main" id="{22E6338D-BCA3-412F-B7ED-2AEAAAB10B0F}"/>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91" name="【消防施設】&#10;有形固定資産減価償却率最大値テキスト">
          <a:extLst>
            <a:ext uri="{FF2B5EF4-FFF2-40B4-BE49-F238E27FC236}">
              <a16:creationId xmlns:a16="http://schemas.microsoft.com/office/drawing/2014/main" id="{ED47F2E2-A265-4404-A861-91647BE16B82}"/>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92" name="直線コネクタ 391">
          <a:extLst>
            <a:ext uri="{FF2B5EF4-FFF2-40B4-BE49-F238E27FC236}">
              <a16:creationId xmlns:a16="http://schemas.microsoft.com/office/drawing/2014/main" id="{A50E1569-5694-45E1-A0C4-779426ABFDB2}"/>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393" name="【消防施設】&#10;有形固定資産減価償却率平均値テキスト">
          <a:extLst>
            <a:ext uri="{FF2B5EF4-FFF2-40B4-BE49-F238E27FC236}">
              <a16:creationId xmlns:a16="http://schemas.microsoft.com/office/drawing/2014/main" id="{BA011A67-3123-4773-B163-4FC2963079CF}"/>
            </a:ext>
          </a:extLst>
        </xdr:cNvPr>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394" name="フローチャート: 判断 393">
          <a:extLst>
            <a:ext uri="{FF2B5EF4-FFF2-40B4-BE49-F238E27FC236}">
              <a16:creationId xmlns:a16="http://schemas.microsoft.com/office/drawing/2014/main" id="{A9F93186-8EA8-4D2F-8C50-6EF9A788E945}"/>
            </a:ext>
          </a:extLst>
        </xdr:cNvPr>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395" name="フローチャート: 判断 394">
          <a:extLst>
            <a:ext uri="{FF2B5EF4-FFF2-40B4-BE49-F238E27FC236}">
              <a16:creationId xmlns:a16="http://schemas.microsoft.com/office/drawing/2014/main" id="{25D7863A-9812-464D-971E-EA7B8869ABFE}"/>
            </a:ext>
          </a:extLst>
        </xdr:cNvPr>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396" name="n_1aveValue【消防施設】&#10;有形固定資産減価償却率">
          <a:extLst>
            <a:ext uri="{FF2B5EF4-FFF2-40B4-BE49-F238E27FC236}">
              <a16:creationId xmlns:a16="http://schemas.microsoft.com/office/drawing/2014/main" id="{417CF6BA-F318-4207-863C-173DEE44C4E4}"/>
            </a:ext>
          </a:extLst>
        </xdr:cNvPr>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90170</xdr:rowOff>
    </xdr:from>
    <xdr:to>
      <xdr:col>76</xdr:col>
      <xdr:colOff>165100</xdr:colOff>
      <xdr:row>81</xdr:row>
      <xdr:rowOff>20320</xdr:rowOff>
    </xdr:to>
    <xdr:sp macro="" textlink="">
      <xdr:nvSpPr>
        <xdr:cNvPr id="397" name="フローチャート: 判断 396">
          <a:extLst>
            <a:ext uri="{FF2B5EF4-FFF2-40B4-BE49-F238E27FC236}">
              <a16:creationId xmlns:a16="http://schemas.microsoft.com/office/drawing/2014/main" id="{BE944AFF-423E-4C9A-B7DE-28CFC0512BD7}"/>
            </a:ext>
          </a:extLst>
        </xdr:cNvPr>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11447</xdr:rowOff>
    </xdr:from>
    <xdr:ext cx="405111" cy="259045"/>
    <xdr:sp macro="" textlink="">
      <xdr:nvSpPr>
        <xdr:cNvPr id="398" name="n_2aveValue【消防施設】&#10;有形固定資産減価償却率">
          <a:extLst>
            <a:ext uri="{FF2B5EF4-FFF2-40B4-BE49-F238E27FC236}">
              <a16:creationId xmlns:a16="http://schemas.microsoft.com/office/drawing/2014/main" id="{D0A3DEA1-3498-4057-A39C-F3797C118B44}"/>
            </a:ext>
          </a:extLst>
        </xdr:cNvPr>
        <xdr:cNvSpPr txBox="1"/>
      </xdr:nvSpPr>
      <xdr:spPr>
        <a:xfrm>
          <a:off x="143897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99" name="テキスト ボックス 398">
          <a:extLst>
            <a:ext uri="{FF2B5EF4-FFF2-40B4-BE49-F238E27FC236}">
              <a16:creationId xmlns:a16="http://schemas.microsoft.com/office/drawing/2014/main" id="{294E92CC-52E0-4F71-9422-F4455FFA68B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00" name="テキスト ボックス 399">
          <a:extLst>
            <a:ext uri="{FF2B5EF4-FFF2-40B4-BE49-F238E27FC236}">
              <a16:creationId xmlns:a16="http://schemas.microsoft.com/office/drawing/2014/main" id="{13A6CC82-990F-4B66-AAE5-7FA99A01822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1" name="テキスト ボックス 400">
          <a:extLst>
            <a:ext uri="{FF2B5EF4-FFF2-40B4-BE49-F238E27FC236}">
              <a16:creationId xmlns:a16="http://schemas.microsoft.com/office/drawing/2014/main" id="{C799C30E-1D24-4EAB-A2E5-D09B003CACC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2" name="テキスト ボックス 401">
          <a:extLst>
            <a:ext uri="{FF2B5EF4-FFF2-40B4-BE49-F238E27FC236}">
              <a16:creationId xmlns:a16="http://schemas.microsoft.com/office/drawing/2014/main" id="{144410F0-BBA8-4370-8C7A-69DA7508D9E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3" name="テキスト ボックス 402">
          <a:extLst>
            <a:ext uri="{FF2B5EF4-FFF2-40B4-BE49-F238E27FC236}">
              <a16:creationId xmlns:a16="http://schemas.microsoft.com/office/drawing/2014/main" id="{10689C5D-291E-4840-882D-E4E15CBF03F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10161</xdr:rowOff>
    </xdr:from>
    <xdr:to>
      <xdr:col>85</xdr:col>
      <xdr:colOff>177800</xdr:colOff>
      <xdr:row>80</xdr:row>
      <xdr:rowOff>111761</xdr:rowOff>
    </xdr:to>
    <xdr:sp macro="" textlink="">
      <xdr:nvSpPr>
        <xdr:cNvPr id="404" name="楕円 403">
          <a:extLst>
            <a:ext uri="{FF2B5EF4-FFF2-40B4-BE49-F238E27FC236}">
              <a16:creationId xmlns:a16="http://schemas.microsoft.com/office/drawing/2014/main" id="{E1BB7916-564B-4C96-8981-8D1FC3BB22A3}"/>
            </a:ext>
          </a:extLst>
        </xdr:cNvPr>
        <xdr:cNvSpPr/>
      </xdr:nvSpPr>
      <xdr:spPr>
        <a:xfrm>
          <a:off x="162687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33038</xdr:rowOff>
    </xdr:from>
    <xdr:ext cx="405111" cy="259045"/>
    <xdr:sp macro="" textlink="">
      <xdr:nvSpPr>
        <xdr:cNvPr id="405" name="【消防施設】&#10;有形固定資産減価償却率該当値テキスト">
          <a:extLst>
            <a:ext uri="{FF2B5EF4-FFF2-40B4-BE49-F238E27FC236}">
              <a16:creationId xmlns:a16="http://schemas.microsoft.com/office/drawing/2014/main" id="{5C81C5E8-D7A1-4E99-B8CA-67894AE67CFA}"/>
            </a:ext>
          </a:extLst>
        </xdr:cNvPr>
        <xdr:cNvSpPr txBox="1"/>
      </xdr:nvSpPr>
      <xdr:spPr>
        <a:xfrm>
          <a:off x="16357600"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52614</xdr:rowOff>
    </xdr:from>
    <xdr:to>
      <xdr:col>81</xdr:col>
      <xdr:colOff>101600</xdr:colOff>
      <xdr:row>80</xdr:row>
      <xdr:rowOff>154214</xdr:rowOff>
    </xdr:to>
    <xdr:sp macro="" textlink="">
      <xdr:nvSpPr>
        <xdr:cNvPr id="406" name="楕円 405">
          <a:extLst>
            <a:ext uri="{FF2B5EF4-FFF2-40B4-BE49-F238E27FC236}">
              <a16:creationId xmlns:a16="http://schemas.microsoft.com/office/drawing/2014/main" id="{F5061750-3027-450E-933A-CAA40ACED76C}"/>
            </a:ext>
          </a:extLst>
        </xdr:cNvPr>
        <xdr:cNvSpPr/>
      </xdr:nvSpPr>
      <xdr:spPr>
        <a:xfrm>
          <a:off x="15430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60961</xdr:rowOff>
    </xdr:from>
    <xdr:to>
      <xdr:col>85</xdr:col>
      <xdr:colOff>127000</xdr:colOff>
      <xdr:row>80</xdr:row>
      <xdr:rowOff>103414</xdr:rowOff>
    </xdr:to>
    <xdr:cxnSp macro="">
      <xdr:nvCxnSpPr>
        <xdr:cNvPr id="407" name="直線コネクタ 406">
          <a:extLst>
            <a:ext uri="{FF2B5EF4-FFF2-40B4-BE49-F238E27FC236}">
              <a16:creationId xmlns:a16="http://schemas.microsoft.com/office/drawing/2014/main" id="{F4E7010B-1D23-467E-9079-0A0BC8998146}"/>
            </a:ext>
          </a:extLst>
        </xdr:cNvPr>
        <xdr:cNvCxnSpPr/>
      </xdr:nvCxnSpPr>
      <xdr:spPr>
        <a:xfrm flipV="1">
          <a:off x="15481300" y="13776961"/>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114663</xdr:rowOff>
    </xdr:from>
    <xdr:to>
      <xdr:col>76</xdr:col>
      <xdr:colOff>165100</xdr:colOff>
      <xdr:row>78</xdr:row>
      <xdr:rowOff>44813</xdr:rowOff>
    </xdr:to>
    <xdr:sp macro="" textlink="">
      <xdr:nvSpPr>
        <xdr:cNvPr id="408" name="楕円 407">
          <a:extLst>
            <a:ext uri="{FF2B5EF4-FFF2-40B4-BE49-F238E27FC236}">
              <a16:creationId xmlns:a16="http://schemas.microsoft.com/office/drawing/2014/main" id="{36CE8433-22B5-4319-AA9C-C32CA1784005}"/>
            </a:ext>
          </a:extLst>
        </xdr:cNvPr>
        <xdr:cNvSpPr/>
      </xdr:nvSpPr>
      <xdr:spPr>
        <a:xfrm>
          <a:off x="14541500" y="1331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165463</xdr:rowOff>
    </xdr:from>
    <xdr:to>
      <xdr:col>81</xdr:col>
      <xdr:colOff>50800</xdr:colOff>
      <xdr:row>80</xdr:row>
      <xdr:rowOff>103414</xdr:rowOff>
    </xdr:to>
    <xdr:cxnSp macro="">
      <xdr:nvCxnSpPr>
        <xdr:cNvPr id="409" name="直線コネクタ 408">
          <a:extLst>
            <a:ext uri="{FF2B5EF4-FFF2-40B4-BE49-F238E27FC236}">
              <a16:creationId xmlns:a16="http://schemas.microsoft.com/office/drawing/2014/main" id="{194653FF-75E1-47DE-AF4A-911BDA0EFFDA}"/>
            </a:ext>
          </a:extLst>
        </xdr:cNvPr>
        <xdr:cNvCxnSpPr/>
      </xdr:nvCxnSpPr>
      <xdr:spPr>
        <a:xfrm>
          <a:off x="14592300" y="13367113"/>
          <a:ext cx="889000" cy="45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170741</xdr:rowOff>
    </xdr:from>
    <xdr:ext cx="405111" cy="259045"/>
    <xdr:sp macro="" textlink="">
      <xdr:nvSpPr>
        <xdr:cNvPr id="410" name="n_1mainValue【消防施設】&#10;有形固定資産減価償却率">
          <a:extLst>
            <a:ext uri="{FF2B5EF4-FFF2-40B4-BE49-F238E27FC236}">
              <a16:creationId xmlns:a16="http://schemas.microsoft.com/office/drawing/2014/main" id="{32BFBE9E-3F33-4C3B-A538-27B966CE0F67}"/>
            </a:ext>
          </a:extLst>
        </xdr:cNvPr>
        <xdr:cNvSpPr txBox="1"/>
      </xdr:nvSpPr>
      <xdr:spPr>
        <a:xfrm>
          <a:off x="15266044"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61340</xdr:rowOff>
    </xdr:from>
    <xdr:ext cx="405111" cy="259045"/>
    <xdr:sp macro="" textlink="">
      <xdr:nvSpPr>
        <xdr:cNvPr id="411" name="n_2mainValue【消防施設】&#10;有形固定資産減価償却率">
          <a:extLst>
            <a:ext uri="{FF2B5EF4-FFF2-40B4-BE49-F238E27FC236}">
              <a16:creationId xmlns:a16="http://schemas.microsoft.com/office/drawing/2014/main" id="{15D2218E-E2D6-4E8A-9B0E-C4FB4390FACE}"/>
            </a:ext>
          </a:extLst>
        </xdr:cNvPr>
        <xdr:cNvSpPr txBox="1"/>
      </xdr:nvSpPr>
      <xdr:spPr>
        <a:xfrm>
          <a:off x="14389744" y="1309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2" name="正方形/長方形 411">
          <a:extLst>
            <a:ext uri="{FF2B5EF4-FFF2-40B4-BE49-F238E27FC236}">
              <a16:creationId xmlns:a16="http://schemas.microsoft.com/office/drawing/2014/main" id="{0B402488-839F-4EC4-A2E5-45BC7EE7502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3" name="正方形/長方形 412">
          <a:extLst>
            <a:ext uri="{FF2B5EF4-FFF2-40B4-BE49-F238E27FC236}">
              <a16:creationId xmlns:a16="http://schemas.microsoft.com/office/drawing/2014/main" id="{956F7DB8-15CA-4B59-9F30-E7C6BAB158A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4" name="正方形/長方形 413">
          <a:extLst>
            <a:ext uri="{FF2B5EF4-FFF2-40B4-BE49-F238E27FC236}">
              <a16:creationId xmlns:a16="http://schemas.microsoft.com/office/drawing/2014/main" id="{E97CCA5C-5D14-4889-955F-D302C798DA2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5" name="正方形/長方形 414">
          <a:extLst>
            <a:ext uri="{FF2B5EF4-FFF2-40B4-BE49-F238E27FC236}">
              <a16:creationId xmlns:a16="http://schemas.microsoft.com/office/drawing/2014/main" id="{3A40548C-8B1E-4C8E-96C2-954BF6E8A82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6" name="正方形/長方形 415">
          <a:extLst>
            <a:ext uri="{FF2B5EF4-FFF2-40B4-BE49-F238E27FC236}">
              <a16:creationId xmlns:a16="http://schemas.microsoft.com/office/drawing/2014/main" id="{44954EB2-E179-4F4C-B71D-52DB324F0A2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7" name="正方形/長方形 416">
          <a:extLst>
            <a:ext uri="{FF2B5EF4-FFF2-40B4-BE49-F238E27FC236}">
              <a16:creationId xmlns:a16="http://schemas.microsoft.com/office/drawing/2014/main" id="{AFB32785-CBF5-4C13-87AC-06CF7F2CDA6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8" name="正方形/長方形 417">
          <a:extLst>
            <a:ext uri="{FF2B5EF4-FFF2-40B4-BE49-F238E27FC236}">
              <a16:creationId xmlns:a16="http://schemas.microsoft.com/office/drawing/2014/main" id="{25254B02-23E3-462F-BD88-DE85A2918C3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9" name="正方形/長方形 418">
          <a:extLst>
            <a:ext uri="{FF2B5EF4-FFF2-40B4-BE49-F238E27FC236}">
              <a16:creationId xmlns:a16="http://schemas.microsoft.com/office/drawing/2014/main" id="{7F94EEE9-8654-4D8A-A52A-EEF20AAAEC2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20" name="テキスト ボックス 419">
          <a:extLst>
            <a:ext uri="{FF2B5EF4-FFF2-40B4-BE49-F238E27FC236}">
              <a16:creationId xmlns:a16="http://schemas.microsoft.com/office/drawing/2014/main" id="{6382CFB9-D6CE-49D2-8E2A-06ED3333E30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21" name="直線コネクタ 420">
          <a:extLst>
            <a:ext uri="{FF2B5EF4-FFF2-40B4-BE49-F238E27FC236}">
              <a16:creationId xmlns:a16="http://schemas.microsoft.com/office/drawing/2014/main" id="{E2B25CB5-C85F-47CC-8C76-58CBADD79A2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22" name="直線コネクタ 421">
          <a:extLst>
            <a:ext uri="{FF2B5EF4-FFF2-40B4-BE49-F238E27FC236}">
              <a16:creationId xmlns:a16="http://schemas.microsoft.com/office/drawing/2014/main" id="{B355A617-6A8A-4B19-97C6-3B75A880DBB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23" name="テキスト ボックス 422">
          <a:extLst>
            <a:ext uri="{FF2B5EF4-FFF2-40B4-BE49-F238E27FC236}">
              <a16:creationId xmlns:a16="http://schemas.microsoft.com/office/drawing/2014/main" id="{484B72F6-34CD-408E-AA65-2346D7BA164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24" name="直線コネクタ 423">
          <a:extLst>
            <a:ext uri="{FF2B5EF4-FFF2-40B4-BE49-F238E27FC236}">
              <a16:creationId xmlns:a16="http://schemas.microsoft.com/office/drawing/2014/main" id="{B646E876-26F4-4F61-B10F-1E14146E79D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25" name="テキスト ボックス 424">
          <a:extLst>
            <a:ext uri="{FF2B5EF4-FFF2-40B4-BE49-F238E27FC236}">
              <a16:creationId xmlns:a16="http://schemas.microsoft.com/office/drawing/2014/main" id="{41457BE2-1B0E-4A16-8310-9FAF71E44B8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26" name="直線コネクタ 425">
          <a:extLst>
            <a:ext uri="{FF2B5EF4-FFF2-40B4-BE49-F238E27FC236}">
              <a16:creationId xmlns:a16="http://schemas.microsoft.com/office/drawing/2014/main" id="{17E5DBEF-DC39-4E9C-BDC5-1C74BB452FE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27" name="テキスト ボックス 426">
          <a:extLst>
            <a:ext uri="{FF2B5EF4-FFF2-40B4-BE49-F238E27FC236}">
              <a16:creationId xmlns:a16="http://schemas.microsoft.com/office/drawing/2014/main" id="{255B6CF1-8CE9-4522-920C-A332571CAFC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28" name="直線コネクタ 427">
          <a:extLst>
            <a:ext uri="{FF2B5EF4-FFF2-40B4-BE49-F238E27FC236}">
              <a16:creationId xmlns:a16="http://schemas.microsoft.com/office/drawing/2014/main" id="{86586999-0963-4423-BEDA-F302B140968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29" name="テキスト ボックス 428">
          <a:extLst>
            <a:ext uri="{FF2B5EF4-FFF2-40B4-BE49-F238E27FC236}">
              <a16:creationId xmlns:a16="http://schemas.microsoft.com/office/drawing/2014/main" id="{08DE25F2-F1F9-4F74-A823-363419E6FF2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30" name="直線コネクタ 429">
          <a:extLst>
            <a:ext uri="{FF2B5EF4-FFF2-40B4-BE49-F238E27FC236}">
              <a16:creationId xmlns:a16="http://schemas.microsoft.com/office/drawing/2014/main" id="{BA23FDB5-1F92-48CF-8F4D-AF3087A49EB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31" name="テキスト ボックス 430">
          <a:extLst>
            <a:ext uri="{FF2B5EF4-FFF2-40B4-BE49-F238E27FC236}">
              <a16:creationId xmlns:a16="http://schemas.microsoft.com/office/drawing/2014/main" id="{1F3EC81C-ABED-477F-8B91-6C5ED8E0F87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32" name="直線コネクタ 431">
          <a:extLst>
            <a:ext uri="{FF2B5EF4-FFF2-40B4-BE49-F238E27FC236}">
              <a16:creationId xmlns:a16="http://schemas.microsoft.com/office/drawing/2014/main" id="{7A60B002-297C-4CA3-8887-0D4AD3AF806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33" name="テキスト ボックス 432">
          <a:extLst>
            <a:ext uri="{FF2B5EF4-FFF2-40B4-BE49-F238E27FC236}">
              <a16:creationId xmlns:a16="http://schemas.microsoft.com/office/drawing/2014/main" id="{AA8B99EE-3C7E-4406-998A-67E6CC01CC6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4" name="【消防施設】&#10;一人当たり面積グラフ枠">
          <a:extLst>
            <a:ext uri="{FF2B5EF4-FFF2-40B4-BE49-F238E27FC236}">
              <a16:creationId xmlns:a16="http://schemas.microsoft.com/office/drawing/2014/main" id="{3705ADD4-7172-44CD-979F-78F20030F0F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35" name="直線コネクタ 434">
          <a:extLst>
            <a:ext uri="{FF2B5EF4-FFF2-40B4-BE49-F238E27FC236}">
              <a16:creationId xmlns:a16="http://schemas.microsoft.com/office/drawing/2014/main" id="{5CD9CBE2-46A0-4536-91F5-56734AF9082B}"/>
            </a:ext>
          </a:extLst>
        </xdr:cNvPr>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36" name="【消防施設】&#10;一人当たり面積最小値テキスト">
          <a:extLst>
            <a:ext uri="{FF2B5EF4-FFF2-40B4-BE49-F238E27FC236}">
              <a16:creationId xmlns:a16="http://schemas.microsoft.com/office/drawing/2014/main" id="{1B3A15BE-2684-4415-9953-361BE0B8013A}"/>
            </a:ext>
          </a:extLst>
        </xdr:cNvPr>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37" name="直線コネクタ 436">
          <a:extLst>
            <a:ext uri="{FF2B5EF4-FFF2-40B4-BE49-F238E27FC236}">
              <a16:creationId xmlns:a16="http://schemas.microsoft.com/office/drawing/2014/main" id="{9C5E8E32-DEAE-4C2C-8D67-A847A084ADCE}"/>
            </a:ext>
          </a:extLst>
        </xdr:cNvPr>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38" name="【消防施設】&#10;一人当たり面積最大値テキスト">
          <a:extLst>
            <a:ext uri="{FF2B5EF4-FFF2-40B4-BE49-F238E27FC236}">
              <a16:creationId xmlns:a16="http://schemas.microsoft.com/office/drawing/2014/main" id="{55046CC4-CE4E-4E6A-A62C-4F3C7D5D1A32}"/>
            </a:ext>
          </a:extLst>
        </xdr:cNvPr>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39" name="直線コネクタ 438">
          <a:extLst>
            <a:ext uri="{FF2B5EF4-FFF2-40B4-BE49-F238E27FC236}">
              <a16:creationId xmlns:a16="http://schemas.microsoft.com/office/drawing/2014/main" id="{1E3850AB-F7AB-4052-86E4-C0C1C1E8D3EE}"/>
            </a:ext>
          </a:extLst>
        </xdr:cNvPr>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440" name="【消防施設】&#10;一人当たり面積平均値テキスト">
          <a:extLst>
            <a:ext uri="{FF2B5EF4-FFF2-40B4-BE49-F238E27FC236}">
              <a16:creationId xmlns:a16="http://schemas.microsoft.com/office/drawing/2014/main" id="{9E908C3D-92AA-4852-BBF9-C975B806C2F8}"/>
            </a:ext>
          </a:extLst>
        </xdr:cNvPr>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41" name="フローチャート: 判断 440">
          <a:extLst>
            <a:ext uri="{FF2B5EF4-FFF2-40B4-BE49-F238E27FC236}">
              <a16:creationId xmlns:a16="http://schemas.microsoft.com/office/drawing/2014/main" id="{BEDE649C-633A-48E0-847C-D682F2B6DD10}"/>
            </a:ext>
          </a:extLst>
        </xdr:cNvPr>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442" name="フローチャート: 判断 441">
          <a:extLst>
            <a:ext uri="{FF2B5EF4-FFF2-40B4-BE49-F238E27FC236}">
              <a16:creationId xmlns:a16="http://schemas.microsoft.com/office/drawing/2014/main" id="{A6654ED4-8D12-4F9A-8A90-9394556E623D}"/>
            </a:ext>
          </a:extLst>
        </xdr:cNvPr>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443" name="n_1aveValue【消防施設】&#10;一人当たり面積">
          <a:extLst>
            <a:ext uri="{FF2B5EF4-FFF2-40B4-BE49-F238E27FC236}">
              <a16:creationId xmlns:a16="http://schemas.microsoft.com/office/drawing/2014/main" id="{8024A941-FA91-4A32-8574-80ED53AEA347}"/>
            </a:ext>
          </a:extLst>
        </xdr:cNvPr>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135889</xdr:rowOff>
    </xdr:from>
    <xdr:to>
      <xdr:col>107</xdr:col>
      <xdr:colOff>101600</xdr:colOff>
      <xdr:row>86</xdr:row>
      <xdr:rowOff>66039</xdr:rowOff>
    </xdr:to>
    <xdr:sp macro="" textlink="">
      <xdr:nvSpPr>
        <xdr:cNvPr id="444" name="フローチャート: 判断 443">
          <a:extLst>
            <a:ext uri="{FF2B5EF4-FFF2-40B4-BE49-F238E27FC236}">
              <a16:creationId xmlns:a16="http://schemas.microsoft.com/office/drawing/2014/main" id="{BFE44CE7-02A1-4278-8F55-4257F0DAF969}"/>
            </a:ext>
          </a:extLst>
        </xdr:cNvPr>
        <xdr:cNvSpPr/>
      </xdr:nvSpPr>
      <xdr:spPr>
        <a:xfrm>
          <a:off x="20383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82566</xdr:rowOff>
    </xdr:from>
    <xdr:ext cx="469744" cy="259045"/>
    <xdr:sp macro="" textlink="">
      <xdr:nvSpPr>
        <xdr:cNvPr id="445" name="n_2aveValue【消防施設】&#10;一人当たり面積">
          <a:extLst>
            <a:ext uri="{FF2B5EF4-FFF2-40B4-BE49-F238E27FC236}">
              <a16:creationId xmlns:a16="http://schemas.microsoft.com/office/drawing/2014/main" id="{28874B7E-DE3B-4BE7-8779-1244AC3D50B3}"/>
            </a:ext>
          </a:extLst>
        </xdr:cNvPr>
        <xdr:cNvSpPr txBox="1"/>
      </xdr:nvSpPr>
      <xdr:spPr>
        <a:xfrm>
          <a:off x="20199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46" name="テキスト ボックス 445">
          <a:extLst>
            <a:ext uri="{FF2B5EF4-FFF2-40B4-BE49-F238E27FC236}">
              <a16:creationId xmlns:a16="http://schemas.microsoft.com/office/drawing/2014/main" id="{CFD407F9-884A-4D3F-97C6-39EFC5D91D4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7" name="テキスト ボックス 446">
          <a:extLst>
            <a:ext uri="{FF2B5EF4-FFF2-40B4-BE49-F238E27FC236}">
              <a16:creationId xmlns:a16="http://schemas.microsoft.com/office/drawing/2014/main" id="{DBC02113-FD9D-44F4-BEA2-83B9901D100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8" name="テキスト ボックス 447">
          <a:extLst>
            <a:ext uri="{FF2B5EF4-FFF2-40B4-BE49-F238E27FC236}">
              <a16:creationId xmlns:a16="http://schemas.microsoft.com/office/drawing/2014/main" id="{DDF47BA9-8795-4728-88D0-CA4AD7CF245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9" name="テキスト ボックス 448">
          <a:extLst>
            <a:ext uri="{FF2B5EF4-FFF2-40B4-BE49-F238E27FC236}">
              <a16:creationId xmlns:a16="http://schemas.microsoft.com/office/drawing/2014/main" id="{82CA2432-DB70-4750-AC5D-D516AAC45D2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50" name="テキスト ボックス 449">
          <a:extLst>
            <a:ext uri="{FF2B5EF4-FFF2-40B4-BE49-F238E27FC236}">
              <a16:creationId xmlns:a16="http://schemas.microsoft.com/office/drawing/2014/main" id="{F51F67EC-A8A8-4BDE-ADB2-9DFDA2CB4D7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119507</xdr:rowOff>
    </xdr:from>
    <xdr:to>
      <xdr:col>116</xdr:col>
      <xdr:colOff>114300</xdr:colOff>
      <xdr:row>86</xdr:row>
      <xdr:rowOff>49657</xdr:rowOff>
    </xdr:to>
    <xdr:sp macro="" textlink="">
      <xdr:nvSpPr>
        <xdr:cNvPr id="451" name="楕円 450">
          <a:extLst>
            <a:ext uri="{FF2B5EF4-FFF2-40B4-BE49-F238E27FC236}">
              <a16:creationId xmlns:a16="http://schemas.microsoft.com/office/drawing/2014/main" id="{7B55EA83-F694-4F94-AE88-0AFFE1EDDF86}"/>
            </a:ext>
          </a:extLst>
        </xdr:cNvPr>
        <xdr:cNvSpPr/>
      </xdr:nvSpPr>
      <xdr:spPr>
        <a:xfrm>
          <a:off x="22110700" y="1469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47642</xdr:rowOff>
    </xdr:from>
    <xdr:ext cx="469744" cy="259045"/>
    <xdr:sp macro="" textlink="">
      <xdr:nvSpPr>
        <xdr:cNvPr id="452" name="【消防施設】&#10;一人当たり面積該当値テキスト">
          <a:extLst>
            <a:ext uri="{FF2B5EF4-FFF2-40B4-BE49-F238E27FC236}">
              <a16:creationId xmlns:a16="http://schemas.microsoft.com/office/drawing/2014/main" id="{D20F1524-693E-401C-8FFF-6DC818E0A245}"/>
            </a:ext>
          </a:extLst>
        </xdr:cNvPr>
        <xdr:cNvSpPr txBox="1"/>
      </xdr:nvSpPr>
      <xdr:spPr>
        <a:xfrm>
          <a:off x="22199600" y="1462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121031</xdr:rowOff>
    </xdr:from>
    <xdr:to>
      <xdr:col>112</xdr:col>
      <xdr:colOff>38100</xdr:colOff>
      <xdr:row>86</xdr:row>
      <xdr:rowOff>51181</xdr:rowOff>
    </xdr:to>
    <xdr:sp macro="" textlink="">
      <xdr:nvSpPr>
        <xdr:cNvPr id="453" name="楕円 452">
          <a:extLst>
            <a:ext uri="{FF2B5EF4-FFF2-40B4-BE49-F238E27FC236}">
              <a16:creationId xmlns:a16="http://schemas.microsoft.com/office/drawing/2014/main" id="{6D2F89A2-7DAB-4E9C-937A-9BB4A17D7044}"/>
            </a:ext>
          </a:extLst>
        </xdr:cNvPr>
        <xdr:cNvSpPr/>
      </xdr:nvSpPr>
      <xdr:spPr>
        <a:xfrm>
          <a:off x="21272500" y="1469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170307</xdr:rowOff>
    </xdr:from>
    <xdr:to>
      <xdr:col>116</xdr:col>
      <xdr:colOff>63500</xdr:colOff>
      <xdr:row>86</xdr:row>
      <xdr:rowOff>381</xdr:rowOff>
    </xdr:to>
    <xdr:cxnSp macro="">
      <xdr:nvCxnSpPr>
        <xdr:cNvPr id="454" name="直線コネクタ 453">
          <a:extLst>
            <a:ext uri="{FF2B5EF4-FFF2-40B4-BE49-F238E27FC236}">
              <a16:creationId xmlns:a16="http://schemas.microsoft.com/office/drawing/2014/main" id="{BD9DCA58-9D61-4FDA-8A18-92EBABECF5AD}"/>
            </a:ext>
          </a:extLst>
        </xdr:cNvPr>
        <xdr:cNvCxnSpPr/>
      </xdr:nvCxnSpPr>
      <xdr:spPr>
        <a:xfrm flipV="1">
          <a:off x="21323300" y="1474355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149225</xdr:rowOff>
    </xdr:from>
    <xdr:to>
      <xdr:col>107</xdr:col>
      <xdr:colOff>101600</xdr:colOff>
      <xdr:row>86</xdr:row>
      <xdr:rowOff>79375</xdr:rowOff>
    </xdr:to>
    <xdr:sp macro="" textlink="">
      <xdr:nvSpPr>
        <xdr:cNvPr id="455" name="楕円 454">
          <a:extLst>
            <a:ext uri="{FF2B5EF4-FFF2-40B4-BE49-F238E27FC236}">
              <a16:creationId xmlns:a16="http://schemas.microsoft.com/office/drawing/2014/main" id="{55FEB9BB-1F9B-493D-BB3D-FD2D909E88DC}"/>
            </a:ext>
          </a:extLst>
        </xdr:cNvPr>
        <xdr:cNvSpPr/>
      </xdr:nvSpPr>
      <xdr:spPr>
        <a:xfrm>
          <a:off x="203835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xdr:rowOff>
    </xdr:from>
    <xdr:to>
      <xdr:col>111</xdr:col>
      <xdr:colOff>177800</xdr:colOff>
      <xdr:row>86</xdr:row>
      <xdr:rowOff>28575</xdr:rowOff>
    </xdr:to>
    <xdr:cxnSp macro="">
      <xdr:nvCxnSpPr>
        <xdr:cNvPr id="456" name="直線コネクタ 455">
          <a:extLst>
            <a:ext uri="{FF2B5EF4-FFF2-40B4-BE49-F238E27FC236}">
              <a16:creationId xmlns:a16="http://schemas.microsoft.com/office/drawing/2014/main" id="{D5063705-D920-467F-B978-C1C033475657}"/>
            </a:ext>
          </a:extLst>
        </xdr:cNvPr>
        <xdr:cNvCxnSpPr/>
      </xdr:nvCxnSpPr>
      <xdr:spPr>
        <a:xfrm flipV="1">
          <a:off x="20434300" y="14745081"/>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42308</xdr:rowOff>
    </xdr:from>
    <xdr:ext cx="469744" cy="259045"/>
    <xdr:sp macro="" textlink="">
      <xdr:nvSpPr>
        <xdr:cNvPr id="457" name="n_1mainValue【消防施設】&#10;一人当たり面積">
          <a:extLst>
            <a:ext uri="{FF2B5EF4-FFF2-40B4-BE49-F238E27FC236}">
              <a16:creationId xmlns:a16="http://schemas.microsoft.com/office/drawing/2014/main" id="{07017067-D93D-474B-9BE5-FAEF0EEC775A}"/>
            </a:ext>
          </a:extLst>
        </xdr:cNvPr>
        <xdr:cNvSpPr txBox="1"/>
      </xdr:nvSpPr>
      <xdr:spPr>
        <a:xfrm>
          <a:off x="21075727" y="1478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70502</xdr:rowOff>
    </xdr:from>
    <xdr:ext cx="469744" cy="259045"/>
    <xdr:sp macro="" textlink="">
      <xdr:nvSpPr>
        <xdr:cNvPr id="458" name="n_2mainValue【消防施設】&#10;一人当たり面積">
          <a:extLst>
            <a:ext uri="{FF2B5EF4-FFF2-40B4-BE49-F238E27FC236}">
              <a16:creationId xmlns:a16="http://schemas.microsoft.com/office/drawing/2014/main" id="{58E0245D-D55F-434D-B747-5A3C60939C3A}"/>
            </a:ext>
          </a:extLst>
        </xdr:cNvPr>
        <xdr:cNvSpPr txBox="1"/>
      </xdr:nvSpPr>
      <xdr:spPr>
        <a:xfrm>
          <a:off x="20199427" y="148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59" name="正方形/長方形 458">
          <a:extLst>
            <a:ext uri="{FF2B5EF4-FFF2-40B4-BE49-F238E27FC236}">
              <a16:creationId xmlns:a16="http://schemas.microsoft.com/office/drawing/2014/main" id="{C515B96C-20FC-492A-A80E-002FC585ACE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0" name="正方形/長方形 459">
          <a:extLst>
            <a:ext uri="{FF2B5EF4-FFF2-40B4-BE49-F238E27FC236}">
              <a16:creationId xmlns:a16="http://schemas.microsoft.com/office/drawing/2014/main" id="{BA4868F2-6195-4C91-9835-4BE865A9953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1" name="正方形/長方形 460">
          <a:extLst>
            <a:ext uri="{FF2B5EF4-FFF2-40B4-BE49-F238E27FC236}">
              <a16:creationId xmlns:a16="http://schemas.microsoft.com/office/drawing/2014/main" id="{B61050C8-8FE9-49F2-9AFF-027A6853443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2" name="正方形/長方形 461">
          <a:extLst>
            <a:ext uri="{FF2B5EF4-FFF2-40B4-BE49-F238E27FC236}">
              <a16:creationId xmlns:a16="http://schemas.microsoft.com/office/drawing/2014/main" id="{9192E4C0-F639-419C-8DB3-031927BA882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3" name="正方形/長方形 462">
          <a:extLst>
            <a:ext uri="{FF2B5EF4-FFF2-40B4-BE49-F238E27FC236}">
              <a16:creationId xmlns:a16="http://schemas.microsoft.com/office/drawing/2014/main" id="{45A9F512-D988-4E54-8012-164D7FD0A9A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4" name="正方形/長方形 463">
          <a:extLst>
            <a:ext uri="{FF2B5EF4-FFF2-40B4-BE49-F238E27FC236}">
              <a16:creationId xmlns:a16="http://schemas.microsoft.com/office/drawing/2014/main" id="{AF22D4F1-3FB1-47BB-AF7C-4641AA16507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5" name="正方形/長方形 464">
          <a:extLst>
            <a:ext uri="{FF2B5EF4-FFF2-40B4-BE49-F238E27FC236}">
              <a16:creationId xmlns:a16="http://schemas.microsoft.com/office/drawing/2014/main" id="{7C8E02D9-9905-46A6-8B08-A54D4D800DB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6" name="正方形/長方形 465">
          <a:extLst>
            <a:ext uri="{FF2B5EF4-FFF2-40B4-BE49-F238E27FC236}">
              <a16:creationId xmlns:a16="http://schemas.microsoft.com/office/drawing/2014/main" id="{4D674F30-B66C-4F84-9902-EC3DE74374C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7" name="テキスト ボックス 466">
          <a:extLst>
            <a:ext uri="{FF2B5EF4-FFF2-40B4-BE49-F238E27FC236}">
              <a16:creationId xmlns:a16="http://schemas.microsoft.com/office/drawing/2014/main" id="{858849D8-27B3-4633-AE49-BBF623D56A6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8" name="直線コネクタ 467">
          <a:extLst>
            <a:ext uri="{FF2B5EF4-FFF2-40B4-BE49-F238E27FC236}">
              <a16:creationId xmlns:a16="http://schemas.microsoft.com/office/drawing/2014/main" id="{EA07F694-84BE-4E6F-9D07-23DC050DD29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69" name="直線コネクタ 468">
          <a:extLst>
            <a:ext uri="{FF2B5EF4-FFF2-40B4-BE49-F238E27FC236}">
              <a16:creationId xmlns:a16="http://schemas.microsoft.com/office/drawing/2014/main" id="{70DBA706-E944-426D-B01E-0C47D7D2B95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70" name="テキスト ボックス 469">
          <a:extLst>
            <a:ext uri="{FF2B5EF4-FFF2-40B4-BE49-F238E27FC236}">
              <a16:creationId xmlns:a16="http://schemas.microsoft.com/office/drawing/2014/main" id="{06551CD1-A696-494A-ADC2-11BE76E84C8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71" name="直線コネクタ 470">
          <a:extLst>
            <a:ext uri="{FF2B5EF4-FFF2-40B4-BE49-F238E27FC236}">
              <a16:creationId xmlns:a16="http://schemas.microsoft.com/office/drawing/2014/main" id="{8F427859-D6CD-4B29-94F4-3A404AFD4E8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72" name="テキスト ボックス 471">
          <a:extLst>
            <a:ext uri="{FF2B5EF4-FFF2-40B4-BE49-F238E27FC236}">
              <a16:creationId xmlns:a16="http://schemas.microsoft.com/office/drawing/2014/main" id="{CA1A787C-E51A-4E66-A949-DF06B83CAF7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73" name="直線コネクタ 472">
          <a:extLst>
            <a:ext uri="{FF2B5EF4-FFF2-40B4-BE49-F238E27FC236}">
              <a16:creationId xmlns:a16="http://schemas.microsoft.com/office/drawing/2014/main" id="{82F26973-641E-498C-BDB7-653F6CA3E9C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74" name="テキスト ボックス 473">
          <a:extLst>
            <a:ext uri="{FF2B5EF4-FFF2-40B4-BE49-F238E27FC236}">
              <a16:creationId xmlns:a16="http://schemas.microsoft.com/office/drawing/2014/main" id="{5B709C89-9B0B-4140-B8D8-76AB3DE4E30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75" name="直線コネクタ 474">
          <a:extLst>
            <a:ext uri="{FF2B5EF4-FFF2-40B4-BE49-F238E27FC236}">
              <a16:creationId xmlns:a16="http://schemas.microsoft.com/office/drawing/2014/main" id="{B3F3CA6F-2B46-4D2D-A581-6F907D503AA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76" name="テキスト ボックス 475">
          <a:extLst>
            <a:ext uri="{FF2B5EF4-FFF2-40B4-BE49-F238E27FC236}">
              <a16:creationId xmlns:a16="http://schemas.microsoft.com/office/drawing/2014/main" id="{4BAFA4EB-745B-47F6-9E07-74AA8A54091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77" name="直線コネクタ 476">
          <a:extLst>
            <a:ext uri="{FF2B5EF4-FFF2-40B4-BE49-F238E27FC236}">
              <a16:creationId xmlns:a16="http://schemas.microsoft.com/office/drawing/2014/main" id="{560B2D11-46C9-4BD8-B620-53BCB8E54EA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78" name="テキスト ボックス 477">
          <a:extLst>
            <a:ext uri="{FF2B5EF4-FFF2-40B4-BE49-F238E27FC236}">
              <a16:creationId xmlns:a16="http://schemas.microsoft.com/office/drawing/2014/main" id="{5D8533DA-9EEA-4459-AB4B-3C4B4CBD151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79" name="直線コネクタ 478">
          <a:extLst>
            <a:ext uri="{FF2B5EF4-FFF2-40B4-BE49-F238E27FC236}">
              <a16:creationId xmlns:a16="http://schemas.microsoft.com/office/drawing/2014/main" id="{38D8436E-B7AD-4C91-A4ED-AE945265F9F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80" name="テキスト ボックス 479">
          <a:extLst>
            <a:ext uri="{FF2B5EF4-FFF2-40B4-BE49-F238E27FC236}">
              <a16:creationId xmlns:a16="http://schemas.microsoft.com/office/drawing/2014/main" id="{FFEF9FF0-5469-41C9-AAE4-F1936AB80B9C}"/>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1" name="直線コネクタ 480">
          <a:extLst>
            <a:ext uri="{FF2B5EF4-FFF2-40B4-BE49-F238E27FC236}">
              <a16:creationId xmlns:a16="http://schemas.microsoft.com/office/drawing/2014/main" id="{B1401808-C974-44ED-A211-1284B918289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2" name="テキスト ボックス 481">
          <a:extLst>
            <a:ext uri="{FF2B5EF4-FFF2-40B4-BE49-F238E27FC236}">
              <a16:creationId xmlns:a16="http://schemas.microsoft.com/office/drawing/2014/main" id="{DEAFF0EE-2E08-4539-9C6F-ADA2D6AC983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3" name="【庁舎】&#10;有形固定資産減価償却率グラフ枠">
          <a:extLst>
            <a:ext uri="{FF2B5EF4-FFF2-40B4-BE49-F238E27FC236}">
              <a16:creationId xmlns:a16="http://schemas.microsoft.com/office/drawing/2014/main" id="{CFAEB422-A4F3-4E5A-9E64-2CBD31E3579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484" name="直線コネクタ 483">
          <a:extLst>
            <a:ext uri="{FF2B5EF4-FFF2-40B4-BE49-F238E27FC236}">
              <a16:creationId xmlns:a16="http://schemas.microsoft.com/office/drawing/2014/main" id="{1EBFFB33-6831-4E72-84BD-030E47E3C7D3}"/>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485" name="【庁舎】&#10;有形固定資産減価償却率最小値テキスト">
          <a:extLst>
            <a:ext uri="{FF2B5EF4-FFF2-40B4-BE49-F238E27FC236}">
              <a16:creationId xmlns:a16="http://schemas.microsoft.com/office/drawing/2014/main" id="{6F51A651-3DBF-4CD4-ACAB-2D0642ACF55E}"/>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486" name="直線コネクタ 485">
          <a:extLst>
            <a:ext uri="{FF2B5EF4-FFF2-40B4-BE49-F238E27FC236}">
              <a16:creationId xmlns:a16="http://schemas.microsoft.com/office/drawing/2014/main" id="{2CB7A8FB-F9B7-44AE-8DCB-60BB9A1ED025}"/>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87" name="【庁舎】&#10;有形固定資産減価償却率最大値テキスト">
          <a:extLst>
            <a:ext uri="{FF2B5EF4-FFF2-40B4-BE49-F238E27FC236}">
              <a16:creationId xmlns:a16="http://schemas.microsoft.com/office/drawing/2014/main" id="{748653DA-1114-4B12-AC4E-4B4036893FA8}"/>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88" name="直線コネクタ 487">
          <a:extLst>
            <a:ext uri="{FF2B5EF4-FFF2-40B4-BE49-F238E27FC236}">
              <a16:creationId xmlns:a16="http://schemas.microsoft.com/office/drawing/2014/main" id="{F6DA45F2-082D-45A9-896E-D50C977F5745}"/>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489" name="【庁舎】&#10;有形固定資産減価償却率平均値テキスト">
          <a:extLst>
            <a:ext uri="{FF2B5EF4-FFF2-40B4-BE49-F238E27FC236}">
              <a16:creationId xmlns:a16="http://schemas.microsoft.com/office/drawing/2014/main" id="{358BEA04-5DAF-40F2-8D06-0AE7A995BBBE}"/>
            </a:ext>
          </a:extLst>
        </xdr:cNvPr>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490" name="フローチャート: 判断 489">
          <a:extLst>
            <a:ext uri="{FF2B5EF4-FFF2-40B4-BE49-F238E27FC236}">
              <a16:creationId xmlns:a16="http://schemas.microsoft.com/office/drawing/2014/main" id="{E6B447D9-E403-4A9C-ABCB-12FF7AEB0DF6}"/>
            </a:ext>
          </a:extLst>
        </xdr:cNvPr>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491" name="フローチャート: 判断 490">
          <a:extLst>
            <a:ext uri="{FF2B5EF4-FFF2-40B4-BE49-F238E27FC236}">
              <a16:creationId xmlns:a16="http://schemas.microsoft.com/office/drawing/2014/main" id="{5E981731-0959-42B4-A389-4FF0D56F2080}"/>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127198</xdr:rowOff>
    </xdr:from>
    <xdr:ext cx="405111" cy="259045"/>
    <xdr:sp macro="" textlink="">
      <xdr:nvSpPr>
        <xdr:cNvPr id="492" name="n_1aveValue【庁舎】&#10;有形固定資産減価償却率">
          <a:extLst>
            <a:ext uri="{FF2B5EF4-FFF2-40B4-BE49-F238E27FC236}">
              <a16:creationId xmlns:a16="http://schemas.microsoft.com/office/drawing/2014/main" id="{BC3E20D9-F40C-4B7C-BD61-5550752C0590}"/>
            </a:ext>
          </a:extLst>
        </xdr:cNvPr>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493" name="フローチャート: 判断 492">
          <a:extLst>
            <a:ext uri="{FF2B5EF4-FFF2-40B4-BE49-F238E27FC236}">
              <a16:creationId xmlns:a16="http://schemas.microsoft.com/office/drawing/2014/main" id="{24E7EAF4-D38B-43C0-84B4-B4135CE1052A}"/>
            </a:ext>
          </a:extLst>
        </xdr:cNvPr>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11991</xdr:rowOff>
    </xdr:from>
    <xdr:ext cx="405111" cy="259045"/>
    <xdr:sp macro="" textlink="">
      <xdr:nvSpPr>
        <xdr:cNvPr id="494" name="n_2aveValue【庁舎】&#10;有形固定資産減価償却率">
          <a:extLst>
            <a:ext uri="{FF2B5EF4-FFF2-40B4-BE49-F238E27FC236}">
              <a16:creationId xmlns:a16="http://schemas.microsoft.com/office/drawing/2014/main" id="{2E3438CC-D04A-45CA-8635-ED06C3DB4299}"/>
            </a:ext>
          </a:extLst>
        </xdr:cNvPr>
        <xdr:cNvSpPr txBox="1"/>
      </xdr:nvSpPr>
      <xdr:spPr>
        <a:xfrm>
          <a:off x="143897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95" name="テキスト ボックス 494">
          <a:extLst>
            <a:ext uri="{FF2B5EF4-FFF2-40B4-BE49-F238E27FC236}">
              <a16:creationId xmlns:a16="http://schemas.microsoft.com/office/drawing/2014/main" id="{18246423-0F2A-440C-921C-0A39C3D9341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6" name="テキスト ボックス 495">
          <a:extLst>
            <a:ext uri="{FF2B5EF4-FFF2-40B4-BE49-F238E27FC236}">
              <a16:creationId xmlns:a16="http://schemas.microsoft.com/office/drawing/2014/main" id="{667FCF96-CAFA-40B5-B997-2D07B661EF1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7" name="テキスト ボックス 496">
          <a:extLst>
            <a:ext uri="{FF2B5EF4-FFF2-40B4-BE49-F238E27FC236}">
              <a16:creationId xmlns:a16="http://schemas.microsoft.com/office/drawing/2014/main" id="{8C8DB9D8-F93A-4C5C-BB94-621AD3865C2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8" name="テキスト ボックス 497">
          <a:extLst>
            <a:ext uri="{FF2B5EF4-FFF2-40B4-BE49-F238E27FC236}">
              <a16:creationId xmlns:a16="http://schemas.microsoft.com/office/drawing/2014/main" id="{F684A6EF-64F3-45CA-835D-049F7882749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9" name="テキスト ボックス 498">
          <a:extLst>
            <a:ext uri="{FF2B5EF4-FFF2-40B4-BE49-F238E27FC236}">
              <a16:creationId xmlns:a16="http://schemas.microsoft.com/office/drawing/2014/main" id="{CE50490F-DA8D-499C-9F70-102DD92A20C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170724</xdr:rowOff>
    </xdr:from>
    <xdr:to>
      <xdr:col>85</xdr:col>
      <xdr:colOff>177800</xdr:colOff>
      <xdr:row>103</xdr:row>
      <xdr:rowOff>100874</xdr:rowOff>
    </xdr:to>
    <xdr:sp macro="" textlink="">
      <xdr:nvSpPr>
        <xdr:cNvPr id="500" name="楕円 499">
          <a:extLst>
            <a:ext uri="{FF2B5EF4-FFF2-40B4-BE49-F238E27FC236}">
              <a16:creationId xmlns:a16="http://schemas.microsoft.com/office/drawing/2014/main" id="{D0CBE4D7-FB57-471A-9308-9417CF173C4B}"/>
            </a:ext>
          </a:extLst>
        </xdr:cNvPr>
        <xdr:cNvSpPr/>
      </xdr:nvSpPr>
      <xdr:spPr>
        <a:xfrm>
          <a:off x="1626870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22151</xdr:rowOff>
    </xdr:from>
    <xdr:ext cx="405111" cy="259045"/>
    <xdr:sp macro="" textlink="">
      <xdr:nvSpPr>
        <xdr:cNvPr id="501" name="【庁舎】&#10;有形固定資産減価償却率該当値テキスト">
          <a:extLst>
            <a:ext uri="{FF2B5EF4-FFF2-40B4-BE49-F238E27FC236}">
              <a16:creationId xmlns:a16="http://schemas.microsoft.com/office/drawing/2014/main" id="{9A8FB3AA-E10D-4855-BB30-7B3219794EBE}"/>
            </a:ext>
          </a:extLst>
        </xdr:cNvPr>
        <xdr:cNvSpPr txBox="1"/>
      </xdr:nvSpPr>
      <xdr:spPr>
        <a:xfrm>
          <a:off x="16357600" y="1751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31931</xdr:rowOff>
    </xdr:from>
    <xdr:to>
      <xdr:col>81</xdr:col>
      <xdr:colOff>101600</xdr:colOff>
      <xdr:row>103</xdr:row>
      <xdr:rowOff>133531</xdr:rowOff>
    </xdr:to>
    <xdr:sp macro="" textlink="">
      <xdr:nvSpPr>
        <xdr:cNvPr id="502" name="楕円 501">
          <a:extLst>
            <a:ext uri="{FF2B5EF4-FFF2-40B4-BE49-F238E27FC236}">
              <a16:creationId xmlns:a16="http://schemas.microsoft.com/office/drawing/2014/main" id="{FF6B9CF3-D31F-4CE8-BFA7-3770F3CDE1A8}"/>
            </a:ext>
          </a:extLst>
        </xdr:cNvPr>
        <xdr:cNvSpPr/>
      </xdr:nvSpPr>
      <xdr:spPr>
        <a:xfrm>
          <a:off x="15430500" y="17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50074</xdr:rowOff>
    </xdr:from>
    <xdr:to>
      <xdr:col>85</xdr:col>
      <xdr:colOff>127000</xdr:colOff>
      <xdr:row>103</xdr:row>
      <xdr:rowOff>82731</xdr:rowOff>
    </xdr:to>
    <xdr:cxnSp macro="">
      <xdr:nvCxnSpPr>
        <xdr:cNvPr id="503" name="直線コネクタ 502">
          <a:extLst>
            <a:ext uri="{FF2B5EF4-FFF2-40B4-BE49-F238E27FC236}">
              <a16:creationId xmlns:a16="http://schemas.microsoft.com/office/drawing/2014/main" id="{DE1CE194-2D43-4D37-A3D1-D7A9A9473F93}"/>
            </a:ext>
          </a:extLst>
        </xdr:cNvPr>
        <xdr:cNvCxnSpPr/>
      </xdr:nvCxnSpPr>
      <xdr:spPr>
        <a:xfrm flipV="1">
          <a:off x="15481300" y="177094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66221</xdr:rowOff>
    </xdr:from>
    <xdr:to>
      <xdr:col>76</xdr:col>
      <xdr:colOff>165100</xdr:colOff>
      <xdr:row>103</xdr:row>
      <xdr:rowOff>167821</xdr:rowOff>
    </xdr:to>
    <xdr:sp macro="" textlink="">
      <xdr:nvSpPr>
        <xdr:cNvPr id="504" name="楕円 503">
          <a:extLst>
            <a:ext uri="{FF2B5EF4-FFF2-40B4-BE49-F238E27FC236}">
              <a16:creationId xmlns:a16="http://schemas.microsoft.com/office/drawing/2014/main" id="{00214975-BC1D-4777-BC7E-620CCDD18B0E}"/>
            </a:ext>
          </a:extLst>
        </xdr:cNvPr>
        <xdr:cNvSpPr/>
      </xdr:nvSpPr>
      <xdr:spPr>
        <a:xfrm>
          <a:off x="14541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82731</xdr:rowOff>
    </xdr:from>
    <xdr:to>
      <xdr:col>81</xdr:col>
      <xdr:colOff>50800</xdr:colOff>
      <xdr:row>103</xdr:row>
      <xdr:rowOff>117021</xdr:rowOff>
    </xdr:to>
    <xdr:cxnSp macro="">
      <xdr:nvCxnSpPr>
        <xdr:cNvPr id="505" name="直線コネクタ 504">
          <a:extLst>
            <a:ext uri="{FF2B5EF4-FFF2-40B4-BE49-F238E27FC236}">
              <a16:creationId xmlns:a16="http://schemas.microsoft.com/office/drawing/2014/main" id="{6A01CA13-B545-450D-BD58-2BF9EB319C7E}"/>
            </a:ext>
          </a:extLst>
        </xdr:cNvPr>
        <xdr:cNvCxnSpPr/>
      </xdr:nvCxnSpPr>
      <xdr:spPr>
        <a:xfrm flipV="1">
          <a:off x="14592300" y="1774208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124658</xdr:rowOff>
    </xdr:from>
    <xdr:ext cx="405111" cy="259045"/>
    <xdr:sp macro="" textlink="">
      <xdr:nvSpPr>
        <xdr:cNvPr id="506" name="n_1mainValue【庁舎】&#10;有形固定資産減価償却率">
          <a:extLst>
            <a:ext uri="{FF2B5EF4-FFF2-40B4-BE49-F238E27FC236}">
              <a16:creationId xmlns:a16="http://schemas.microsoft.com/office/drawing/2014/main" id="{0DECA85C-8D7C-4B2D-8B38-7E8EAE27AC7F}"/>
            </a:ext>
          </a:extLst>
        </xdr:cNvPr>
        <xdr:cNvSpPr txBox="1"/>
      </xdr:nvSpPr>
      <xdr:spPr>
        <a:xfrm>
          <a:off x="15266044" y="1778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12898</xdr:rowOff>
    </xdr:from>
    <xdr:ext cx="405111" cy="259045"/>
    <xdr:sp macro="" textlink="">
      <xdr:nvSpPr>
        <xdr:cNvPr id="507" name="n_2mainValue【庁舎】&#10;有形固定資産減価償却率">
          <a:extLst>
            <a:ext uri="{FF2B5EF4-FFF2-40B4-BE49-F238E27FC236}">
              <a16:creationId xmlns:a16="http://schemas.microsoft.com/office/drawing/2014/main" id="{B9452B73-4BDE-4BB5-9DCA-883029798B2F}"/>
            </a:ext>
          </a:extLst>
        </xdr:cNvPr>
        <xdr:cNvSpPr txBox="1"/>
      </xdr:nvSpPr>
      <xdr:spPr>
        <a:xfrm>
          <a:off x="14389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8" name="正方形/長方形 507">
          <a:extLst>
            <a:ext uri="{FF2B5EF4-FFF2-40B4-BE49-F238E27FC236}">
              <a16:creationId xmlns:a16="http://schemas.microsoft.com/office/drawing/2014/main" id="{ED3672F6-A9E7-4985-A1F8-13A507CB6FB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9" name="正方形/長方形 508">
          <a:extLst>
            <a:ext uri="{FF2B5EF4-FFF2-40B4-BE49-F238E27FC236}">
              <a16:creationId xmlns:a16="http://schemas.microsoft.com/office/drawing/2014/main" id="{B8218F36-D9BE-4D1C-9261-FE47356320D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0" name="正方形/長方形 509">
          <a:extLst>
            <a:ext uri="{FF2B5EF4-FFF2-40B4-BE49-F238E27FC236}">
              <a16:creationId xmlns:a16="http://schemas.microsoft.com/office/drawing/2014/main" id="{35CBF512-F35E-4325-866B-18AE43BAF83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1" name="正方形/長方形 510">
          <a:extLst>
            <a:ext uri="{FF2B5EF4-FFF2-40B4-BE49-F238E27FC236}">
              <a16:creationId xmlns:a16="http://schemas.microsoft.com/office/drawing/2014/main" id="{F23FDF3B-F9CF-4986-8FB3-8D0E9B9B3E8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2" name="正方形/長方形 511">
          <a:extLst>
            <a:ext uri="{FF2B5EF4-FFF2-40B4-BE49-F238E27FC236}">
              <a16:creationId xmlns:a16="http://schemas.microsoft.com/office/drawing/2014/main" id="{3C1A379E-D08A-49BE-90FE-4FD5C8E24BF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3" name="正方形/長方形 512">
          <a:extLst>
            <a:ext uri="{FF2B5EF4-FFF2-40B4-BE49-F238E27FC236}">
              <a16:creationId xmlns:a16="http://schemas.microsoft.com/office/drawing/2014/main" id="{52F0E743-526F-4827-9C01-F62360E2624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4" name="正方形/長方形 513">
          <a:extLst>
            <a:ext uri="{FF2B5EF4-FFF2-40B4-BE49-F238E27FC236}">
              <a16:creationId xmlns:a16="http://schemas.microsoft.com/office/drawing/2014/main" id="{AD792F64-A611-4CA8-BCA3-567FA0F0CB2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5" name="正方形/長方形 514">
          <a:extLst>
            <a:ext uri="{FF2B5EF4-FFF2-40B4-BE49-F238E27FC236}">
              <a16:creationId xmlns:a16="http://schemas.microsoft.com/office/drawing/2014/main" id="{BF4762D9-516E-410B-9AFC-E4075F12DA7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6" name="テキスト ボックス 515">
          <a:extLst>
            <a:ext uri="{FF2B5EF4-FFF2-40B4-BE49-F238E27FC236}">
              <a16:creationId xmlns:a16="http://schemas.microsoft.com/office/drawing/2014/main" id="{870F23EE-B950-4ECF-A324-B3F27D2D88E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7" name="直線コネクタ 516">
          <a:extLst>
            <a:ext uri="{FF2B5EF4-FFF2-40B4-BE49-F238E27FC236}">
              <a16:creationId xmlns:a16="http://schemas.microsoft.com/office/drawing/2014/main" id="{986DB40E-5D29-498C-B743-0D88A8E045E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18" name="直線コネクタ 517">
          <a:extLst>
            <a:ext uri="{FF2B5EF4-FFF2-40B4-BE49-F238E27FC236}">
              <a16:creationId xmlns:a16="http://schemas.microsoft.com/office/drawing/2014/main" id="{0055E6E6-6EE9-47EF-A3E1-77BD30445F7D}"/>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19" name="テキスト ボックス 518">
          <a:extLst>
            <a:ext uri="{FF2B5EF4-FFF2-40B4-BE49-F238E27FC236}">
              <a16:creationId xmlns:a16="http://schemas.microsoft.com/office/drawing/2014/main" id="{3D75AB32-6A0E-402C-BE0A-1F011A9E1BF7}"/>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20" name="直線コネクタ 519">
          <a:extLst>
            <a:ext uri="{FF2B5EF4-FFF2-40B4-BE49-F238E27FC236}">
              <a16:creationId xmlns:a16="http://schemas.microsoft.com/office/drawing/2014/main" id="{5D189206-3FDB-4066-80BD-BBF4D94831CA}"/>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21" name="テキスト ボックス 520">
          <a:extLst>
            <a:ext uri="{FF2B5EF4-FFF2-40B4-BE49-F238E27FC236}">
              <a16:creationId xmlns:a16="http://schemas.microsoft.com/office/drawing/2014/main" id="{2F360D9B-DECE-49CC-9C8D-9A0CBD08836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22" name="直線コネクタ 521">
          <a:extLst>
            <a:ext uri="{FF2B5EF4-FFF2-40B4-BE49-F238E27FC236}">
              <a16:creationId xmlns:a16="http://schemas.microsoft.com/office/drawing/2014/main" id="{DF2C5B00-848A-40CA-B4BF-D97C4B77902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23" name="テキスト ボックス 522">
          <a:extLst>
            <a:ext uri="{FF2B5EF4-FFF2-40B4-BE49-F238E27FC236}">
              <a16:creationId xmlns:a16="http://schemas.microsoft.com/office/drawing/2014/main" id="{530CA1B2-5BAC-4C0D-A0CC-38A15BC3241D}"/>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24" name="直線コネクタ 523">
          <a:extLst>
            <a:ext uri="{FF2B5EF4-FFF2-40B4-BE49-F238E27FC236}">
              <a16:creationId xmlns:a16="http://schemas.microsoft.com/office/drawing/2014/main" id="{B50006CC-1317-4A11-8CCF-13DED7B5AA76}"/>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25" name="テキスト ボックス 524">
          <a:extLst>
            <a:ext uri="{FF2B5EF4-FFF2-40B4-BE49-F238E27FC236}">
              <a16:creationId xmlns:a16="http://schemas.microsoft.com/office/drawing/2014/main" id="{931C36D2-1E63-4C7E-ACCC-05871809DA19}"/>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6" name="直線コネクタ 525">
          <a:extLst>
            <a:ext uri="{FF2B5EF4-FFF2-40B4-BE49-F238E27FC236}">
              <a16:creationId xmlns:a16="http://schemas.microsoft.com/office/drawing/2014/main" id="{75E9A812-0F71-4EB4-9AB4-5D47711BF4B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7" name="テキスト ボックス 526">
          <a:extLst>
            <a:ext uri="{FF2B5EF4-FFF2-40B4-BE49-F238E27FC236}">
              <a16:creationId xmlns:a16="http://schemas.microsoft.com/office/drawing/2014/main" id="{64158F77-AD95-4E81-9DD8-02990E550F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8" name="【庁舎】&#10;一人当たり面積グラフ枠">
          <a:extLst>
            <a:ext uri="{FF2B5EF4-FFF2-40B4-BE49-F238E27FC236}">
              <a16:creationId xmlns:a16="http://schemas.microsoft.com/office/drawing/2014/main" id="{9E0EABC3-22DD-4A5B-9FA2-190C03151DE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29" name="直線コネクタ 528">
          <a:extLst>
            <a:ext uri="{FF2B5EF4-FFF2-40B4-BE49-F238E27FC236}">
              <a16:creationId xmlns:a16="http://schemas.microsoft.com/office/drawing/2014/main" id="{7EA74B09-7891-45C0-8380-C94D886C4865}"/>
            </a:ext>
          </a:extLst>
        </xdr:cNvPr>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30" name="【庁舎】&#10;一人当たり面積最小値テキスト">
          <a:extLst>
            <a:ext uri="{FF2B5EF4-FFF2-40B4-BE49-F238E27FC236}">
              <a16:creationId xmlns:a16="http://schemas.microsoft.com/office/drawing/2014/main" id="{567CFAA4-CF2E-4A53-BD28-AB5E2A410A5E}"/>
            </a:ext>
          </a:extLst>
        </xdr:cNvPr>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31" name="直線コネクタ 530">
          <a:extLst>
            <a:ext uri="{FF2B5EF4-FFF2-40B4-BE49-F238E27FC236}">
              <a16:creationId xmlns:a16="http://schemas.microsoft.com/office/drawing/2014/main" id="{5265B05B-CCE7-4CB4-866E-102D293BC91D}"/>
            </a:ext>
          </a:extLst>
        </xdr:cNvPr>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32" name="【庁舎】&#10;一人当たり面積最大値テキスト">
          <a:extLst>
            <a:ext uri="{FF2B5EF4-FFF2-40B4-BE49-F238E27FC236}">
              <a16:creationId xmlns:a16="http://schemas.microsoft.com/office/drawing/2014/main" id="{62A0D24C-F121-427F-B6F0-A7471F269548}"/>
            </a:ext>
          </a:extLst>
        </xdr:cNvPr>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33" name="直線コネクタ 532">
          <a:extLst>
            <a:ext uri="{FF2B5EF4-FFF2-40B4-BE49-F238E27FC236}">
              <a16:creationId xmlns:a16="http://schemas.microsoft.com/office/drawing/2014/main" id="{7E837757-C57C-485E-9D18-BD4CD40F04F4}"/>
            </a:ext>
          </a:extLst>
        </xdr:cNvPr>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534" name="【庁舎】&#10;一人当たり面積平均値テキスト">
          <a:extLst>
            <a:ext uri="{FF2B5EF4-FFF2-40B4-BE49-F238E27FC236}">
              <a16:creationId xmlns:a16="http://schemas.microsoft.com/office/drawing/2014/main" id="{955941A6-23E2-4CC0-9453-4288D213EA48}"/>
            </a:ext>
          </a:extLst>
        </xdr:cNvPr>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35" name="フローチャート: 判断 534">
          <a:extLst>
            <a:ext uri="{FF2B5EF4-FFF2-40B4-BE49-F238E27FC236}">
              <a16:creationId xmlns:a16="http://schemas.microsoft.com/office/drawing/2014/main" id="{2936B3E9-9C16-47E5-BFBF-0AD2224B1976}"/>
            </a:ext>
          </a:extLst>
        </xdr:cNvPr>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36" name="フローチャート: 判断 535">
          <a:extLst>
            <a:ext uri="{FF2B5EF4-FFF2-40B4-BE49-F238E27FC236}">
              <a16:creationId xmlns:a16="http://schemas.microsoft.com/office/drawing/2014/main" id="{CC75DC77-AA24-4355-AE83-EF1C4B4E54A3}"/>
            </a:ext>
          </a:extLst>
        </xdr:cNvPr>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87265</xdr:rowOff>
    </xdr:from>
    <xdr:ext cx="469744" cy="259045"/>
    <xdr:sp macro="" textlink="">
      <xdr:nvSpPr>
        <xdr:cNvPr id="537" name="n_1aveValue【庁舎】&#10;一人当たり面積">
          <a:extLst>
            <a:ext uri="{FF2B5EF4-FFF2-40B4-BE49-F238E27FC236}">
              <a16:creationId xmlns:a16="http://schemas.microsoft.com/office/drawing/2014/main" id="{4CECDFFA-E4A5-4728-8EF7-A7604E4616B7}"/>
            </a:ext>
          </a:extLst>
        </xdr:cNvPr>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538" name="フローチャート: 判断 537">
          <a:extLst>
            <a:ext uri="{FF2B5EF4-FFF2-40B4-BE49-F238E27FC236}">
              <a16:creationId xmlns:a16="http://schemas.microsoft.com/office/drawing/2014/main" id="{660F323E-1D5A-4F7C-A372-86D075132349}"/>
            </a:ext>
          </a:extLst>
        </xdr:cNvPr>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120184</xdr:rowOff>
    </xdr:from>
    <xdr:ext cx="469744" cy="259045"/>
    <xdr:sp macro="" textlink="">
      <xdr:nvSpPr>
        <xdr:cNvPr id="539" name="n_2aveValue【庁舎】&#10;一人当たり面積">
          <a:extLst>
            <a:ext uri="{FF2B5EF4-FFF2-40B4-BE49-F238E27FC236}">
              <a16:creationId xmlns:a16="http://schemas.microsoft.com/office/drawing/2014/main" id="{902F7F4C-3C88-4011-98B4-6A055F34A351}"/>
            </a:ext>
          </a:extLst>
        </xdr:cNvPr>
        <xdr:cNvSpPr txBox="1"/>
      </xdr:nvSpPr>
      <xdr:spPr>
        <a:xfrm>
          <a:off x="20199427" y="184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C47F7FBA-5AD6-4665-810B-31B584BD792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7194A8AE-9516-4B82-92B5-3FBC1254395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C21C13DF-2F9A-4BA4-8C3E-3F6C49D1DF4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EBD847CE-15DF-4766-BF1E-B78959C82E2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BB98A82E-6B47-444B-8B60-83AA3EC3322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104496</xdr:rowOff>
    </xdr:from>
    <xdr:to>
      <xdr:col>116</xdr:col>
      <xdr:colOff>114300</xdr:colOff>
      <xdr:row>107</xdr:row>
      <xdr:rowOff>34646</xdr:rowOff>
    </xdr:to>
    <xdr:sp macro="" textlink="">
      <xdr:nvSpPr>
        <xdr:cNvPr id="545" name="楕円 544">
          <a:extLst>
            <a:ext uri="{FF2B5EF4-FFF2-40B4-BE49-F238E27FC236}">
              <a16:creationId xmlns:a16="http://schemas.microsoft.com/office/drawing/2014/main" id="{82C1AA8E-89A3-49E8-9342-4172028CDE4B}"/>
            </a:ext>
          </a:extLst>
        </xdr:cNvPr>
        <xdr:cNvSpPr/>
      </xdr:nvSpPr>
      <xdr:spPr>
        <a:xfrm>
          <a:off x="22110700" y="1827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127373</xdr:rowOff>
    </xdr:from>
    <xdr:ext cx="469744" cy="259045"/>
    <xdr:sp macro="" textlink="">
      <xdr:nvSpPr>
        <xdr:cNvPr id="546" name="【庁舎】&#10;一人当たり面積該当値テキスト">
          <a:extLst>
            <a:ext uri="{FF2B5EF4-FFF2-40B4-BE49-F238E27FC236}">
              <a16:creationId xmlns:a16="http://schemas.microsoft.com/office/drawing/2014/main" id="{2DC7A115-CF43-453D-957B-738E27F3E887}"/>
            </a:ext>
          </a:extLst>
        </xdr:cNvPr>
        <xdr:cNvSpPr txBox="1"/>
      </xdr:nvSpPr>
      <xdr:spPr>
        <a:xfrm>
          <a:off x="22199600" y="1812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108153</xdr:rowOff>
    </xdr:from>
    <xdr:to>
      <xdr:col>112</xdr:col>
      <xdr:colOff>38100</xdr:colOff>
      <xdr:row>107</xdr:row>
      <xdr:rowOff>38303</xdr:rowOff>
    </xdr:to>
    <xdr:sp macro="" textlink="">
      <xdr:nvSpPr>
        <xdr:cNvPr id="547" name="楕円 546">
          <a:extLst>
            <a:ext uri="{FF2B5EF4-FFF2-40B4-BE49-F238E27FC236}">
              <a16:creationId xmlns:a16="http://schemas.microsoft.com/office/drawing/2014/main" id="{9674B99E-A693-4C02-9BA8-57E91B24BB6B}"/>
            </a:ext>
          </a:extLst>
        </xdr:cNvPr>
        <xdr:cNvSpPr/>
      </xdr:nvSpPr>
      <xdr:spPr>
        <a:xfrm>
          <a:off x="21272500" y="1828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155296</xdr:rowOff>
    </xdr:from>
    <xdr:to>
      <xdr:col>116</xdr:col>
      <xdr:colOff>63500</xdr:colOff>
      <xdr:row>106</xdr:row>
      <xdr:rowOff>158953</xdr:rowOff>
    </xdr:to>
    <xdr:cxnSp macro="">
      <xdr:nvCxnSpPr>
        <xdr:cNvPr id="548" name="直線コネクタ 547">
          <a:extLst>
            <a:ext uri="{FF2B5EF4-FFF2-40B4-BE49-F238E27FC236}">
              <a16:creationId xmlns:a16="http://schemas.microsoft.com/office/drawing/2014/main" id="{6EA3E3A7-AE93-436E-8DCD-BEA61C1B40E6}"/>
            </a:ext>
          </a:extLst>
        </xdr:cNvPr>
        <xdr:cNvCxnSpPr/>
      </xdr:nvCxnSpPr>
      <xdr:spPr>
        <a:xfrm flipV="1">
          <a:off x="21323300" y="18328996"/>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118669</xdr:rowOff>
    </xdr:from>
    <xdr:to>
      <xdr:col>107</xdr:col>
      <xdr:colOff>101600</xdr:colOff>
      <xdr:row>107</xdr:row>
      <xdr:rowOff>48819</xdr:rowOff>
    </xdr:to>
    <xdr:sp macro="" textlink="">
      <xdr:nvSpPr>
        <xdr:cNvPr id="549" name="楕円 548">
          <a:extLst>
            <a:ext uri="{FF2B5EF4-FFF2-40B4-BE49-F238E27FC236}">
              <a16:creationId xmlns:a16="http://schemas.microsoft.com/office/drawing/2014/main" id="{DC6277FA-3428-4960-8EFD-C5FB7916EAC1}"/>
            </a:ext>
          </a:extLst>
        </xdr:cNvPr>
        <xdr:cNvSpPr/>
      </xdr:nvSpPr>
      <xdr:spPr>
        <a:xfrm>
          <a:off x="20383500" y="1829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158953</xdr:rowOff>
    </xdr:from>
    <xdr:to>
      <xdr:col>111</xdr:col>
      <xdr:colOff>177800</xdr:colOff>
      <xdr:row>106</xdr:row>
      <xdr:rowOff>169469</xdr:rowOff>
    </xdr:to>
    <xdr:cxnSp macro="">
      <xdr:nvCxnSpPr>
        <xdr:cNvPr id="550" name="直線コネクタ 549">
          <a:extLst>
            <a:ext uri="{FF2B5EF4-FFF2-40B4-BE49-F238E27FC236}">
              <a16:creationId xmlns:a16="http://schemas.microsoft.com/office/drawing/2014/main" id="{01D08850-24CA-4730-AFF8-45F97BC657BA}"/>
            </a:ext>
          </a:extLst>
        </xdr:cNvPr>
        <xdr:cNvCxnSpPr/>
      </xdr:nvCxnSpPr>
      <xdr:spPr>
        <a:xfrm flipV="1">
          <a:off x="20434300" y="18332653"/>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54830</xdr:rowOff>
    </xdr:from>
    <xdr:ext cx="469744" cy="259045"/>
    <xdr:sp macro="" textlink="">
      <xdr:nvSpPr>
        <xdr:cNvPr id="551" name="n_1mainValue【庁舎】&#10;一人当たり面積">
          <a:extLst>
            <a:ext uri="{FF2B5EF4-FFF2-40B4-BE49-F238E27FC236}">
              <a16:creationId xmlns:a16="http://schemas.microsoft.com/office/drawing/2014/main" id="{9AAC11EA-6C66-4C51-A685-2D791AB62D22}"/>
            </a:ext>
          </a:extLst>
        </xdr:cNvPr>
        <xdr:cNvSpPr txBox="1"/>
      </xdr:nvSpPr>
      <xdr:spPr>
        <a:xfrm>
          <a:off x="21075727" y="1805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65346</xdr:rowOff>
    </xdr:from>
    <xdr:ext cx="469744" cy="259045"/>
    <xdr:sp macro="" textlink="">
      <xdr:nvSpPr>
        <xdr:cNvPr id="552" name="n_2mainValue【庁舎】&#10;一人当たり面積">
          <a:extLst>
            <a:ext uri="{FF2B5EF4-FFF2-40B4-BE49-F238E27FC236}">
              <a16:creationId xmlns:a16="http://schemas.microsoft.com/office/drawing/2014/main" id="{9E1080C9-49F0-4251-85FA-42674044BF12}"/>
            </a:ext>
          </a:extLst>
        </xdr:cNvPr>
        <xdr:cNvSpPr txBox="1"/>
      </xdr:nvSpPr>
      <xdr:spPr>
        <a:xfrm>
          <a:off x="20199427" y="1806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3" name="正方形/長方形 552">
          <a:extLst>
            <a:ext uri="{FF2B5EF4-FFF2-40B4-BE49-F238E27FC236}">
              <a16:creationId xmlns:a16="http://schemas.microsoft.com/office/drawing/2014/main" id="{53C32A4D-D191-4328-B244-2BB770C1E7A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4" name="正方形/長方形 553">
          <a:extLst>
            <a:ext uri="{FF2B5EF4-FFF2-40B4-BE49-F238E27FC236}">
              <a16:creationId xmlns:a16="http://schemas.microsoft.com/office/drawing/2014/main" id="{8E94311E-07F6-4FC4-B32F-82239746F7C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5" name="テキスト ボックス 554">
          <a:extLst>
            <a:ext uri="{FF2B5EF4-FFF2-40B4-BE49-F238E27FC236}">
              <a16:creationId xmlns:a16="http://schemas.microsoft.com/office/drawing/2014/main" id="{FE8F511A-0920-4CD6-A0E7-A20C59E7F8D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類似団体と比較して、特に有形固定資産減価償却率が高くなっている施設は、保健センターである。当該施設は、建設されてから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年以上経過しており、気象警報発令時には自主避難所として使用しているため、その機能を果たせるべく、随時点検や修繕</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を行うとともに、施設の更新も含め計画的に取組みを進めていく。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2,607
2,596
58.11
3,264,767
2,984,009
260,072
1,837,399
2,182,122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人口の減少及び全国平均を大きく上回る高齢化率（平成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45.11</a:t>
          </a:r>
          <a:r>
            <a:rPr kumimoji="1" lang="ja-JP" altLang="en-US" sz="1300">
              <a:latin typeface="ＭＳ Ｐゴシック" panose="020B0600070205080204" pitchFamily="50" charset="-128"/>
              <a:ea typeface="ＭＳ Ｐゴシック" panose="020B0600070205080204" pitchFamily="50" charset="-128"/>
            </a:rPr>
            <a:t>％）に加え、主たる産業がなく、税収が少ないため財政基盤が弱く、類似団体を下回っている。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地方創生事業として、平成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始まったスモールビジネスの展開をより良い方向に向け、活力ある村づくりを積極的に展開し、投資的経費の抑制、行政の効率化に努めることで、歳出の徹底した見直しを行い、財政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132927</xdr:rowOff>
    </xdr:from>
    <xdr:to>
      <xdr:col>23</xdr:col>
      <xdr:colOff>133350</xdr:colOff>
      <xdr:row>44</xdr:row>
      <xdr:rowOff>140970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767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140970</xdr:rowOff>
    </xdr:from>
    <xdr:to>
      <xdr:col>19</xdr:col>
      <xdr:colOff>133350</xdr:colOff>
      <xdr:row>44</xdr:row>
      <xdr:rowOff>140970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140970</xdr:rowOff>
    </xdr:from>
    <xdr:to>
      <xdr:col>15</xdr:col>
      <xdr:colOff>82550</xdr:colOff>
      <xdr:row>44</xdr:row>
      <xdr:rowOff>140970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17780</xdr:rowOff>
    </xdr:from>
    <xdr:to>
      <xdr:col>15</xdr:col>
      <xdr:colOff>133350</xdr:colOff>
      <xdr:row>44</xdr:row>
      <xdr:rowOff>119380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129557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140970</xdr:rowOff>
    </xdr:from>
    <xdr:to>
      <xdr:col>11</xdr:col>
      <xdr:colOff>31750</xdr:colOff>
      <xdr:row>44</xdr:row>
      <xdr:rowOff>140970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25823</xdr:rowOff>
    </xdr:from>
    <xdr:to>
      <xdr:col>11</xdr:col>
      <xdr:colOff>82550</xdr:colOff>
      <xdr:row>44</xdr:row>
      <xdr:rowOff>127423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137600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145644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82127</xdr:rowOff>
    </xdr:from>
    <xdr:to>
      <xdr:col>23</xdr:col>
      <xdr:colOff>184150</xdr:colOff>
      <xdr:row>45</xdr:row>
      <xdr:rowOff>12277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9331</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90170</xdr:rowOff>
    </xdr:from>
    <xdr:to>
      <xdr:col>19</xdr:col>
      <xdr:colOff>184150</xdr:colOff>
      <xdr:row>45</xdr:row>
      <xdr:rowOff>20320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5097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90170</xdr:rowOff>
    </xdr:from>
    <xdr:to>
      <xdr:col>15</xdr:col>
      <xdr:colOff>133350</xdr:colOff>
      <xdr:row>45</xdr:row>
      <xdr:rowOff>20320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5097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90170</xdr:rowOff>
    </xdr:from>
    <xdr:to>
      <xdr:col>11</xdr:col>
      <xdr:colOff>82550</xdr:colOff>
      <xdr:row>45</xdr:row>
      <xdr:rowOff>20320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5097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90170</xdr:rowOff>
    </xdr:from>
    <xdr:to>
      <xdr:col>7</xdr:col>
      <xdr:colOff>31750</xdr:colOff>
      <xdr:row>45</xdr:row>
      <xdr:rowOff>20320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5097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臨時的な投資事業は抑制しているが、類似団体を下回っている。前年より</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増加し、依然高い状況にある。分母である経常一般財源等の地方交付税の減少が影響している。公債費については、償還ピークを過ぎ、年々減少傾向にある。物件費の削減はもとより、扶助費についても資格審査等の適正化による抑制、人件費については適正な定員管理に努めるなど、行政改革を進め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71301</xdr:rowOff>
    </xdr:from>
    <xdr:to>
      <xdr:col>23</xdr:col>
      <xdr:colOff>133350</xdr:colOff>
      <xdr:row>66</xdr:row>
      <xdr:rowOff>75656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215551"/>
          <a:ext cx="838200" cy="1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115207</xdr:rowOff>
    </xdr:from>
    <xdr:to>
      <xdr:col>19</xdr:col>
      <xdr:colOff>133350</xdr:colOff>
      <xdr:row>65</xdr:row>
      <xdr:rowOff>71301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088007"/>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115207</xdr:rowOff>
    </xdr:from>
    <xdr:to>
      <xdr:col>15</xdr:col>
      <xdr:colOff>82550</xdr:colOff>
      <xdr:row>65</xdr:row>
      <xdr:rowOff>123009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088007"/>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118654</xdr:rowOff>
    </xdr:from>
    <xdr:to>
      <xdr:col>15</xdr:col>
      <xdr:colOff>133350</xdr:colOff>
      <xdr:row>64</xdr:row>
      <xdr:rowOff>48804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58981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8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163467</xdr:rowOff>
    </xdr:from>
    <xdr:to>
      <xdr:col>11</xdr:col>
      <xdr:colOff>31750</xdr:colOff>
      <xdr:row>65</xdr:row>
      <xdr:rowOff>123009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136267"/>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26488</xdr:rowOff>
    </xdr:from>
    <xdr:to>
      <xdr:col>11</xdr:col>
      <xdr:colOff>82550</xdr:colOff>
      <xdr:row>64</xdr:row>
      <xdr:rowOff>128088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9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138265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6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24856</xdr:rowOff>
    </xdr:from>
    <xdr:to>
      <xdr:col>23</xdr:col>
      <xdr:colOff>184150</xdr:colOff>
      <xdr:row>66</xdr:row>
      <xdr:rowOff>126456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34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168383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3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20501</xdr:rowOff>
    </xdr:from>
    <xdr:to>
      <xdr:col>19</xdr:col>
      <xdr:colOff>184150</xdr:colOff>
      <xdr:row>65</xdr:row>
      <xdr:rowOff>122101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1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106878</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251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64407</xdr:rowOff>
    </xdr:from>
    <xdr:to>
      <xdr:col>15</xdr:col>
      <xdr:colOff>133350</xdr:colOff>
      <xdr:row>64</xdr:row>
      <xdr:rowOff>166007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150784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2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72209</xdr:rowOff>
    </xdr:from>
    <xdr:to>
      <xdr:col>11</xdr:col>
      <xdr:colOff>82550</xdr:colOff>
      <xdr:row>66</xdr:row>
      <xdr:rowOff>2359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21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158586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30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112667</xdr:rowOff>
    </xdr:from>
    <xdr:to>
      <xdr:col>7</xdr:col>
      <xdr:colOff>31750</xdr:colOff>
      <xdr:row>65</xdr:row>
      <xdr:rowOff>42817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08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27594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17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[397,132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人件費及び物件費等の見直しを行う中、類似団体平均を上回っている。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今後についても、公共施設の老朽化に伴う維持補修費の増加が懸念されるため、公共施設等総合管理計画に基づき維持管理に努め、更なるコスト低減を図っていく。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140638</xdr:rowOff>
    </xdr:from>
    <xdr:to>
      <xdr:col>23</xdr:col>
      <xdr:colOff>133350</xdr:colOff>
      <xdr:row>82</xdr:row>
      <xdr:rowOff>145610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199538"/>
          <a:ext cx="8382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96121</xdr:rowOff>
    </xdr:from>
    <xdr:to>
      <xdr:col>19</xdr:col>
      <xdr:colOff>133350</xdr:colOff>
      <xdr:row>82</xdr:row>
      <xdr:rowOff>145610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55021"/>
          <a:ext cx="889000" cy="4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84572</xdr:rowOff>
    </xdr:from>
    <xdr:to>
      <xdr:col>15</xdr:col>
      <xdr:colOff>82550</xdr:colOff>
      <xdr:row>82</xdr:row>
      <xdr:rowOff>96121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43472"/>
          <a:ext cx="889000" cy="1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110160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26378</xdr:rowOff>
    </xdr:from>
    <xdr:to>
      <xdr:col>11</xdr:col>
      <xdr:colOff>31750</xdr:colOff>
      <xdr:row>82</xdr:row>
      <xdr:rowOff>84572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85278"/>
          <a:ext cx="889000" cy="5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24023</xdr:rowOff>
    </xdr:from>
    <xdr:to>
      <xdr:col>11</xdr:col>
      <xdr:colOff>82550</xdr:colOff>
      <xdr:row>82</xdr:row>
      <xdr:rowOff>125623</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135800</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51505</xdr:rowOff>
    </xdr:from>
    <xdr:to>
      <xdr:col>7</xdr:col>
      <xdr:colOff>31750</xdr:colOff>
      <xdr:row>82</xdr:row>
      <xdr:rowOff>153105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137882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89838</xdr:rowOff>
    </xdr:from>
    <xdr:to>
      <xdr:col>23</xdr:col>
      <xdr:colOff>184150</xdr:colOff>
      <xdr:row>83</xdr:row>
      <xdr:rowOff>19988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4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106365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9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94810</xdr:rowOff>
    </xdr:from>
    <xdr:to>
      <xdr:col>19</xdr:col>
      <xdr:colOff>184150</xdr:colOff>
      <xdr:row>83</xdr:row>
      <xdr:rowOff>24960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5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35137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22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45321</xdr:rowOff>
    </xdr:from>
    <xdr:to>
      <xdr:col>15</xdr:col>
      <xdr:colOff>133350</xdr:colOff>
      <xdr:row>82</xdr:row>
      <xdr:rowOff>146921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0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131698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90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33772</xdr:rowOff>
    </xdr:from>
    <xdr:to>
      <xdr:col>11</xdr:col>
      <xdr:colOff>82550</xdr:colOff>
      <xdr:row>82</xdr:row>
      <xdr:rowOff>135372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9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120149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7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147028</xdr:rowOff>
    </xdr:from>
    <xdr:to>
      <xdr:col>7</xdr:col>
      <xdr:colOff>31750</xdr:colOff>
      <xdr:row>82</xdr:row>
      <xdr:rowOff>77178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3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87355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80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東日本大震災からの復興財源を確保するために国家公務員給与の減額により指数は平成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年度まで大幅に指数が高くなったが、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年度からは類似団体を下回り推移している。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過去から人員削減を図ってきており、今後も適正な定員管理に努める。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146368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605000"/>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73977</xdr:rowOff>
    </xdr:from>
    <xdr:to>
      <xdr:col>72</xdr:col>
      <xdr:colOff>203200</xdr:colOff>
      <xdr:row>85</xdr:row>
      <xdr:rowOff>146368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647227"/>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105093</xdr:rowOff>
    </xdr:from>
    <xdr:to>
      <xdr:col>73</xdr:col>
      <xdr:colOff>44450</xdr:colOff>
      <xdr:row>87</xdr:row>
      <xdr:rowOff>35243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20020</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67945</xdr:rowOff>
    </xdr:from>
    <xdr:to>
      <xdr:col>68</xdr:col>
      <xdr:colOff>152400</xdr:colOff>
      <xdr:row>85</xdr:row>
      <xdr:rowOff>73977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64119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86995</xdr:rowOff>
    </xdr:from>
    <xdr:to>
      <xdr:col>68</xdr:col>
      <xdr:colOff>203200</xdr:colOff>
      <xdr:row>87</xdr:row>
      <xdr:rowOff>17145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1922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32702</xdr:rowOff>
    </xdr:from>
    <xdr:to>
      <xdr:col>64</xdr:col>
      <xdr:colOff>152400</xdr:colOff>
      <xdr:row>86</xdr:row>
      <xdr:rowOff>134302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119079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95568</xdr:rowOff>
    </xdr:from>
    <xdr:to>
      <xdr:col>73</xdr:col>
      <xdr:colOff>44450</xdr:colOff>
      <xdr:row>86</xdr:row>
      <xdr:rowOff>25718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35895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43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23177</xdr:rowOff>
    </xdr:from>
    <xdr:to>
      <xdr:col>68</xdr:col>
      <xdr:colOff>203200</xdr:colOff>
      <xdr:row>85</xdr:row>
      <xdr:rowOff>124777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134954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36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17145</xdr:rowOff>
    </xdr:from>
    <xdr:to>
      <xdr:col>64</xdr:col>
      <xdr:colOff>152400</xdr:colOff>
      <xdr:row>85</xdr:row>
      <xdr:rowOff>118745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128922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35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過去から退職者数に対して、新規採用職員を抑制しており、職員数の減員を図ってきている。今後も定員管理の適正化に努める。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5245</xdr:rowOff>
    </xdr:from>
    <xdr:to>
      <xdr:col>81</xdr:col>
      <xdr:colOff>44450</xdr:colOff>
      <xdr:row>61</xdr:row>
      <xdr:rowOff>10554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463695"/>
          <a:ext cx="8382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154013</xdr:rowOff>
    </xdr:from>
    <xdr:to>
      <xdr:col>77</xdr:col>
      <xdr:colOff>44450</xdr:colOff>
      <xdr:row>61</xdr:row>
      <xdr:rowOff>5245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441013"/>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133503</xdr:rowOff>
    </xdr:from>
    <xdr:to>
      <xdr:col>72</xdr:col>
      <xdr:colOff>203200</xdr:colOff>
      <xdr:row>60</xdr:row>
      <xdr:rowOff>154013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420503"/>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52646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131814</xdr:rowOff>
    </xdr:from>
    <xdr:to>
      <xdr:col>68</xdr:col>
      <xdr:colOff>152400</xdr:colOff>
      <xdr:row>60</xdr:row>
      <xdr:rowOff>133503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418814"/>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151473</xdr:rowOff>
    </xdr:from>
    <xdr:to>
      <xdr:col>68</xdr:col>
      <xdr:colOff>203200</xdr:colOff>
      <xdr:row>61</xdr:row>
      <xdr:rowOff>81623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66400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2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152921</xdr:rowOff>
    </xdr:from>
    <xdr:to>
      <xdr:col>64</xdr:col>
      <xdr:colOff>152400</xdr:colOff>
      <xdr:row>61</xdr:row>
      <xdr:rowOff>83071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67848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2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131204</xdr:rowOff>
    </xdr:from>
    <xdr:to>
      <xdr:col>81</xdr:col>
      <xdr:colOff>95250</xdr:colOff>
      <xdr:row>61</xdr:row>
      <xdr:rowOff>61354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41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147731</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125895</xdr:rowOff>
    </xdr:from>
    <xdr:to>
      <xdr:col>77</xdr:col>
      <xdr:colOff>95250</xdr:colOff>
      <xdr:row>61</xdr:row>
      <xdr:rowOff>56045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41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66222</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181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103213</xdr:rowOff>
    </xdr:from>
    <xdr:to>
      <xdr:col>73</xdr:col>
      <xdr:colOff>44450</xdr:colOff>
      <xdr:row>61</xdr:row>
      <xdr:rowOff>33363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39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43540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15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82703</xdr:rowOff>
    </xdr:from>
    <xdr:to>
      <xdr:col>68</xdr:col>
      <xdr:colOff>203200</xdr:colOff>
      <xdr:row>61</xdr:row>
      <xdr:rowOff>12853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36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23030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13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81014</xdr:rowOff>
    </xdr:from>
    <xdr:to>
      <xdr:col>64</xdr:col>
      <xdr:colOff>152400</xdr:colOff>
      <xdr:row>61</xdr:row>
      <xdr:rowOff>11164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36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21341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13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公営企業の公債費に充当した一般財源（繰出金）の減少及び繰上償還等により、前年度比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％改善したが、類似団体平均を上回っている状況である。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年度にかけて、大型事業を実施したことから、平成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年から一時的に上昇することが懸念されるが、繰上償還の実施や地方債借入の抑制、公営企業会計の経営改善等による繰出金の抑制に努め、計画的な財政健全化を図っていく。</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42</xdr:row>
      <xdr:rowOff>57573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18608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57573</xdr:rowOff>
    </xdr:from>
    <xdr:to>
      <xdr:col>77</xdr:col>
      <xdr:colOff>44450</xdr:colOff>
      <xdr:row>42</xdr:row>
      <xdr:rowOff>138006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25847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138006</xdr:rowOff>
    </xdr:from>
    <xdr:to>
      <xdr:col>72</xdr:col>
      <xdr:colOff>203200</xdr:colOff>
      <xdr:row>43</xdr:row>
      <xdr:rowOff>79163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33890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79163</xdr:rowOff>
    </xdr:from>
    <xdr:to>
      <xdr:col>68</xdr:col>
      <xdr:colOff>152400</xdr:colOff>
      <xdr:row>44</xdr:row>
      <xdr:rowOff>4233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45151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6773</xdr:rowOff>
    </xdr:from>
    <xdr:to>
      <xdr:col>77</xdr:col>
      <xdr:colOff>95250</xdr:colOff>
      <xdr:row>42</xdr:row>
      <xdr:rowOff>108373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93150</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29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87206</xdr:rowOff>
    </xdr:from>
    <xdr:to>
      <xdr:col>73</xdr:col>
      <xdr:colOff>44450</xdr:colOff>
      <xdr:row>43</xdr:row>
      <xdr:rowOff>17356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2133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28363</xdr:rowOff>
    </xdr:from>
    <xdr:to>
      <xdr:col>68</xdr:col>
      <xdr:colOff>203200</xdr:colOff>
      <xdr:row>43</xdr:row>
      <xdr:rowOff>129963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114740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124883</xdr:rowOff>
    </xdr:from>
    <xdr:to>
      <xdr:col>64</xdr:col>
      <xdr:colOff>152400</xdr:colOff>
      <xdr:row>44</xdr:row>
      <xdr:rowOff>55033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39810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計画的な事業実施により類似団体を下回っている。今後も後世の負担を軽減するよう計画的な事業の実施により、村債の新規発行の抑制に努め、今後も財政健全化を図っていく。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2,607
2,596
58.11
3,264,767
2,984,009
260,072
1,837,399
2,182,122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類似団体と比較すると、人件費に係る経常収支比率は低くなっている。過去からの適正な人員管理の結果である。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今後も適正な定員管理に努め、行政のスリム化及び指定管理者制度等による民間委託を推進することで人件費抑制に努める。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62992</xdr:rowOff>
    </xdr:from>
    <xdr:to>
      <xdr:col>24</xdr:col>
      <xdr:colOff>25400</xdr:colOff>
      <xdr:row>36</xdr:row>
      <xdr:rowOff>127000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351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49276</xdr:rowOff>
    </xdr:from>
    <xdr:to>
      <xdr:col>19</xdr:col>
      <xdr:colOff>187325</xdr:colOff>
      <xdr:row>36</xdr:row>
      <xdr:rowOff>62992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21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49276</xdr:rowOff>
    </xdr:from>
    <xdr:to>
      <xdr:col>15</xdr:col>
      <xdr:colOff>98425</xdr:colOff>
      <xdr:row>36</xdr:row>
      <xdr:rowOff>76708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21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62484</xdr:rowOff>
    </xdr:from>
    <xdr:to>
      <xdr:col>15</xdr:col>
      <xdr:colOff>149225</xdr:colOff>
      <xdr:row>36</xdr:row>
      <xdr:rowOff>164084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148861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21844</xdr:rowOff>
    </xdr:from>
    <xdr:to>
      <xdr:col>11</xdr:col>
      <xdr:colOff>9525</xdr:colOff>
      <xdr:row>36</xdr:row>
      <xdr:rowOff>76708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940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xdr:rowOff>
    </xdr:from>
    <xdr:to>
      <xdr:col>20</xdr:col>
      <xdr:colOff>38100</xdr:colOff>
      <xdr:row>36</xdr:row>
      <xdr:rowOff>113792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123969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169926</xdr:rowOff>
    </xdr:from>
    <xdr:to>
      <xdr:col>15</xdr:col>
      <xdr:colOff>149225</xdr:colOff>
      <xdr:row>36</xdr:row>
      <xdr:rowOff>100076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110253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25908</xdr:rowOff>
    </xdr:from>
    <xdr:to>
      <xdr:col>11</xdr:col>
      <xdr:colOff>60325</xdr:colOff>
      <xdr:row>36</xdr:row>
      <xdr:rowOff>127508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137685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142494</xdr:rowOff>
    </xdr:from>
    <xdr:to>
      <xdr:col>6</xdr:col>
      <xdr:colOff>171450</xdr:colOff>
      <xdr:row>36</xdr:row>
      <xdr:rowOff>72644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82821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過去からの適正な補助事業の実施により、補助費が抑制されており、類似団体平均を下回っている状況である。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今後も、適正な補助費の運用を図り、適正な事業実施に努めていく。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123734</xdr:rowOff>
    </xdr:from>
    <xdr:to>
      <xdr:col>82</xdr:col>
      <xdr:colOff>107950</xdr:colOff>
      <xdr:row>17</xdr:row>
      <xdr:rowOff>50256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6693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45357</xdr:rowOff>
    </xdr:from>
    <xdr:to>
      <xdr:col>78</xdr:col>
      <xdr:colOff>69850</xdr:colOff>
      <xdr:row>16</xdr:row>
      <xdr:rowOff>123734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8855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45357</xdr:rowOff>
    </xdr:from>
    <xdr:to>
      <xdr:col>73</xdr:col>
      <xdr:colOff>180975</xdr:colOff>
      <xdr:row>16</xdr:row>
      <xdr:rowOff>78014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88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61504</xdr:rowOff>
    </xdr:from>
    <xdr:to>
      <xdr:col>74</xdr:col>
      <xdr:colOff>31750</xdr:colOff>
      <xdr:row>15</xdr:row>
      <xdr:rowOff>163104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1831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32294</xdr:rowOff>
    </xdr:from>
    <xdr:to>
      <xdr:col>69</xdr:col>
      <xdr:colOff>92075</xdr:colOff>
      <xdr:row>16</xdr:row>
      <xdr:rowOff>78014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754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146413</xdr:rowOff>
    </xdr:from>
    <xdr:to>
      <xdr:col>69</xdr:col>
      <xdr:colOff>142875</xdr:colOff>
      <xdr:row>16</xdr:row>
      <xdr:rowOff>76563</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1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86740</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8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170906</xdr:rowOff>
    </xdr:from>
    <xdr:to>
      <xdr:col>82</xdr:col>
      <xdr:colOff>158750</xdr:colOff>
      <xdr:row>17</xdr:row>
      <xdr:rowOff>101056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1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142983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72934</xdr:rowOff>
    </xdr:from>
    <xdr:to>
      <xdr:col>78</xdr:col>
      <xdr:colOff>120650</xdr:colOff>
      <xdr:row>17</xdr:row>
      <xdr:rowOff>3084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159311</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166007</xdr:rowOff>
    </xdr:from>
    <xdr:to>
      <xdr:col>74</xdr:col>
      <xdr:colOff>31750</xdr:colOff>
      <xdr:row>16</xdr:row>
      <xdr:rowOff>96157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80934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113591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152944</xdr:rowOff>
    </xdr:from>
    <xdr:to>
      <xdr:col>65</xdr:col>
      <xdr:colOff>53975</xdr:colOff>
      <xdr:row>16</xdr:row>
      <xdr:rowOff>83094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67871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類似団体と比較すると、扶助費に係る経常収支比率は低くなっている。障害者自立支援給付事業の生活介護サービスの増加が見込まれる。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今後も資格審査等の適正化等により抑制を図っていく。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139700</xdr:rowOff>
    </xdr:from>
    <xdr:to>
      <xdr:col>24</xdr:col>
      <xdr:colOff>25400</xdr:colOff>
      <xdr:row>54</xdr:row>
      <xdr:rowOff>139700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139700</xdr:rowOff>
    </xdr:from>
    <xdr:to>
      <xdr:col>19</xdr:col>
      <xdr:colOff>187325</xdr:colOff>
      <xdr:row>54</xdr:row>
      <xdr:rowOff>139700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139700</xdr:rowOff>
    </xdr:from>
    <xdr:to>
      <xdr:col>15</xdr:col>
      <xdr:colOff>98425</xdr:colOff>
      <xdr:row>55</xdr:row>
      <xdr:rowOff>44450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398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165100</xdr:rowOff>
    </xdr:from>
    <xdr:to>
      <xdr:col>15</xdr:col>
      <xdr:colOff>149225</xdr:colOff>
      <xdr:row>55</xdr:row>
      <xdr:rowOff>95250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80027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44450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385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6350</xdr:rowOff>
    </xdr:from>
    <xdr:to>
      <xdr:col>11</xdr:col>
      <xdr:colOff>60325</xdr:colOff>
      <xdr:row>55</xdr:row>
      <xdr:rowOff>107950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88900</xdr:rowOff>
    </xdr:from>
    <xdr:to>
      <xdr:col>24</xdr:col>
      <xdr:colOff>76200</xdr:colOff>
      <xdr:row>55</xdr:row>
      <xdr:rowOff>19050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105427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88900</xdr:rowOff>
    </xdr:from>
    <xdr:to>
      <xdr:col>20</xdr:col>
      <xdr:colOff>38100</xdr:colOff>
      <xdr:row>55</xdr:row>
      <xdr:rowOff>19050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29227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88900</xdr:rowOff>
    </xdr:from>
    <xdr:to>
      <xdr:col>15</xdr:col>
      <xdr:colOff>149225</xdr:colOff>
      <xdr:row>55</xdr:row>
      <xdr:rowOff>19050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29227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165100</xdr:rowOff>
    </xdr:from>
    <xdr:to>
      <xdr:col>11</xdr:col>
      <xdr:colOff>60325</xdr:colOff>
      <xdr:row>55</xdr:row>
      <xdr:rowOff>95250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105427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124714</xdr:rowOff>
    </xdr:from>
    <xdr:to>
      <xdr:col>82</xdr:col>
      <xdr:colOff>107950</xdr:colOff>
      <xdr:row>60</xdr:row>
      <xdr:rowOff>26416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1024026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28702</xdr:rowOff>
    </xdr:from>
    <xdr:to>
      <xdr:col>78</xdr:col>
      <xdr:colOff>69850</xdr:colOff>
      <xdr:row>59</xdr:row>
      <xdr:rowOff>124714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1014425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28702</xdr:rowOff>
    </xdr:from>
    <xdr:to>
      <xdr:col>73</xdr:col>
      <xdr:colOff>180975</xdr:colOff>
      <xdr:row>59</xdr:row>
      <xdr:rowOff>138430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101442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48531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42418</xdr:rowOff>
    </xdr:from>
    <xdr:to>
      <xdr:col>69</xdr:col>
      <xdr:colOff>92075</xdr:colOff>
      <xdr:row>59</xdr:row>
      <xdr:rowOff>138430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1579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147066</xdr:rowOff>
    </xdr:from>
    <xdr:to>
      <xdr:col>82</xdr:col>
      <xdr:colOff>158750</xdr:colOff>
      <xdr:row>60</xdr:row>
      <xdr:rowOff>77216</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2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55643</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73914</xdr:rowOff>
    </xdr:from>
    <xdr:to>
      <xdr:col>78</xdr:col>
      <xdr:colOff>120650</xdr:colOff>
      <xdr:row>60</xdr:row>
      <xdr:rowOff>4064</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18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160291</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27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149352</xdr:rowOff>
    </xdr:from>
    <xdr:to>
      <xdr:col>74</xdr:col>
      <xdr:colOff>31750</xdr:colOff>
      <xdr:row>59</xdr:row>
      <xdr:rowOff>79502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0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64279</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1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87630</xdr:rowOff>
    </xdr:from>
    <xdr:to>
      <xdr:col>69</xdr:col>
      <xdr:colOff>142875</xdr:colOff>
      <xdr:row>60</xdr:row>
      <xdr:rowOff>17780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163068</xdr:rowOff>
    </xdr:from>
    <xdr:to>
      <xdr:col>65</xdr:col>
      <xdr:colOff>53975</xdr:colOff>
      <xdr:row>59</xdr:row>
      <xdr:rowOff>93218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77995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19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経常的な公営企業の公債費に充当した一般財源（繰入金）は減少してきてはいるが、類似団体平均を大きく上回っている。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今後は、地方公営企業会計の地方債残高の減少に伴い繰出金の減少が見込まれ、経営改善（料金の見直し等）を進めることで、繰出金の抑制に努め、財政健全化を図っていく。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81280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894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17272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180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8128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3556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175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xdr:rowOff>
    </xdr:from>
    <xdr:to>
      <xdr:col>69</xdr:col>
      <xdr:colOff>142875</xdr:colOff>
      <xdr:row>36</xdr:row>
      <xdr:rowOff>109220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93997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将来を見据えた計画的な借入を実施してきたことにより、地方債償還ピークは過ぎている。更に繰上償還の実施により地方債残高及び償還額は年々減少傾向にある。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年度防災行政無線施設の更新、平成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年度中央拠点施設建設事業と大型事業を実施し、一時的に公債費の増加の要因になり得るが、繰上償還や地方債の借入抑制など、今後も計画的な運用に努めていく。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157480</xdr:rowOff>
    </xdr:from>
    <xdr:to>
      <xdr:col>24</xdr:col>
      <xdr:colOff>25400</xdr:colOff>
      <xdr:row>76</xdr:row>
      <xdr:rowOff>16511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162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16511</xdr:rowOff>
    </xdr:from>
    <xdr:to>
      <xdr:col>19</xdr:col>
      <xdr:colOff>187325</xdr:colOff>
      <xdr:row>76</xdr:row>
      <xdr:rowOff>20320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467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20320</xdr:rowOff>
    </xdr:from>
    <xdr:to>
      <xdr:col>15</xdr:col>
      <xdr:colOff>98425</xdr:colOff>
      <xdr:row>76</xdr:row>
      <xdr:rowOff>66039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050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57150</xdr:rowOff>
    </xdr:from>
    <xdr:to>
      <xdr:col>15</xdr:col>
      <xdr:colOff>149225</xdr:colOff>
      <xdr:row>76</xdr:row>
      <xdr:rowOff>158750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143527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76</xdr:row>
      <xdr:rowOff>100330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962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106680</xdr:rowOff>
    </xdr:from>
    <xdr:to>
      <xdr:col>24</xdr:col>
      <xdr:colOff>76200</xdr:colOff>
      <xdr:row>76</xdr:row>
      <xdr:rowOff>36830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123207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137160</xdr:rowOff>
    </xdr:from>
    <xdr:to>
      <xdr:col>20</xdr:col>
      <xdr:colOff>38100</xdr:colOff>
      <xdr:row>76</xdr:row>
      <xdr:rowOff>67311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77487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6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140970</xdr:rowOff>
    </xdr:from>
    <xdr:to>
      <xdr:col>15</xdr:col>
      <xdr:colOff>149225</xdr:colOff>
      <xdr:row>76</xdr:row>
      <xdr:rowOff>71120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81297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公営企業の公債費等に充当した一般財源（繰入金）が減少してきているが、類似団体平均を上回っている。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今後は、地方公営企業会計の地方債残高の減少に伴い、繰出金の減少が見込まれ、経営改善（料金の見直し等）を進めることで、繰出金の抑制に努め、財政健全化を図っていく。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162923</xdr:rowOff>
    </xdr:from>
    <xdr:to>
      <xdr:col>82</xdr:col>
      <xdr:colOff>107950</xdr:colOff>
      <xdr:row>80</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536023"/>
          <a:ext cx="8382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38826</xdr:rowOff>
    </xdr:from>
    <xdr:to>
      <xdr:col>78</xdr:col>
      <xdr:colOff>69850</xdr:colOff>
      <xdr:row>78</xdr:row>
      <xdr:rowOff>162923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41192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38826</xdr:rowOff>
    </xdr:from>
    <xdr:to>
      <xdr:col>73</xdr:col>
      <xdr:colOff>180975</xdr:colOff>
      <xdr:row>78</xdr:row>
      <xdr:rowOff>169455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411926"/>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15966</xdr:rowOff>
    </xdr:from>
    <xdr:to>
      <xdr:col>69</xdr:col>
      <xdr:colOff>92075</xdr:colOff>
      <xdr:row>78</xdr:row>
      <xdr:rowOff>169455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389066"/>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5987</xdr:rowOff>
    </xdr:from>
    <xdr:to>
      <xdr:col>69</xdr:col>
      <xdr:colOff>142875</xdr:colOff>
      <xdr:row>77</xdr:row>
      <xdr:rowOff>107587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117764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50074</xdr:rowOff>
    </xdr:from>
    <xdr:to>
      <xdr:col>65</xdr:col>
      <xdr:colOff>53975</xdr:colOff>
      <xdr:row>76</xdr:row>
      <xdr:rowOff>151674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8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161851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4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133350</xdr:rowOff>
    </xdr:from>
    <xdr:to>
      <xdr:col>82</xdr:col>
      <xdr:colOff>158750</xdr:colOff>
      <xdr:row>80</xdr:row>
      <xdr:rowOff>63500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105427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112123</xdr:rowOff>
    </xdr:from>
    <xdr:to>
      <xdr:col>78</xdr:col>
      <xdr:colOff>120650</xdr:colOff>
      <xdr:row>79</xdr:row>
      <xdr:rowOff>42273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8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27050</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571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159476</xdr:rowOff>
    </xdr:from>
    <xdr:to>
      <xdr:col>74</xdr:col>
      <xdr:colOff>31750</xdr:colOff>
      <xdr:row>78</xdr:row>
      <xdr:rowOff>89626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6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74403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4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118655</xdr:rowOff>
    </xdr:from>
    <xdr:to>
      <xdr:col>69</xdr:col>
      <xdr:colOff>142875</xdr:colOff>
      <xdr:row>79</xdr:row>
      <xdr:rowOff>48805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33582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57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136616</xdr:rowOff>
    </xdr:from>
    <xdr:to>
      <xdr:col>65</xdr:col>
      <xdr:colOff>53975</xdr:colOff>
      <xdr:row>78</xdr:row>
      <xdr:rowOff>66766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51543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40103</xdr:rowOff>
    </xdr:from>
    <xdr:to>
      <xdr:col>29</xdr:col>
      <xdr:colOff>127000</xdr:colOff>
      <xdr:row>18</xdr:row>
      <xdr:rowOff>53995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73828"/>
          <a:ext cx="647700" cy="13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53995</xdr:rowOff>
    </xdr:from>
    <xdr:to>
      <xdr:col>26</xdr:col>
      <xdr:colOff>50800</xdr:colOff>
      <xdr:row>18</xdr:row>
      <xdr:rowOff>65861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87720"/>
          <a:ext cx="698500" cy="11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65861</xdr:rowOff>
    </xdr:from>
    <xdr:to>
      <xdr:col>22</xdr:col>
      <xdr:colOff>114300</xdr:colOff>
      <xdr:row>18</xdr:row>
      <xdr:rowOff>79331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99586"/>
          <a:ext cx="698500" cy="13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10497</xdr:rowOff>
    </xdr:from>
    <xdr:to>
      <xdr:col>22</xdr:col>
      <xdr:colOff>165100</xdr:colOff>
      <xdr:row>18</xdr:row>
      <xdr:rowOff>112097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122274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91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79331</xdr:rowOff>
    </xdr:from>
    <xdr:to>
      <xdr:col>18</xdr:col>
      <xdr:colOff>177800</xdr:colOff>
      <xdr:row>18</xdr:row>
      <xdr:rowOff>104974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13056"/>
          <a:ext cx="698500" cy="25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171239</xdr:rowOff>
    </xdr:from>
    <xdr:to>
      <xdr:col>19</xdr:col>
      <xdr:colOff>38100</xdr:colOff>
      <xdr:row>18</xdr:row>
      <xdr:rowOff>101389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33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111566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90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7111</xdr:rowOff>
    </xdr:from>
    <xdr:to>
      <xdr:col>15</xdr:col>
      <xdr:colOff>101600</xdr:colOff>
      <xdr:row>18</xdr:row>
      <xdr:rowOff>108711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4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118888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90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160753</xdr:rowOff>
    </xdr:from>
    <xdr:to>
      <xdr:col>29</xdr:col>
      <xdr:colOff>177800</xdr:colOff>
      <xdr:row>18</xdr:row>
      <xdr:rowOff>90903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23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132830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9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3195</xdr:rowOff>
    </xdr:from>
    <xdr:to>
      <xdr:col>26</xdr:col>
      <xdr:colOff>101600</xdr:colOff>
      <xdr:row>18</xdr:row>
      <xdr:rowOff>104795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36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89572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2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15061</xdr:rowOff>
    </xdr:from>
    <xdr:to>
      <xdr:col>22</xdr:col>
      <xdr:colOff>165100</xdr:colOff>
      <xdr:row>18</xdr:row>
      <xdr:rowOff>116661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48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101438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3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28531</xdr:rowOff>
    </xdr:from>
    <xdr:to>
      <xdr:col>19</xdr:col>
      <xdr:colOff>38100</xdr:colOff>
      <xdr:row>18</xdr:row>
      <xdr:rowOff>130131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62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114908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54174</xdr:rowOff>
    </xdr:from>
    <xdr:to>
      <xdr:col>15</xdr:col>
      <xdr:colOff>101600</xdr:colOff>
      <xdr:row>18</xdr:row>
      <xdr:rowOff>155774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87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140551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7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201423</xdr:rowOff>
    </xdr:from>
    <xdr:to>
      <xdr:col>29</xdr:col>
      <xdr:colOff>127000</xdr:colOff>
      <xdr:row>35</xdr:row>
      <xdr:rowOff>231429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811773"/>
          <a:ext cx="647700" cy="30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191337</xdr:rowOff>
    </xdr:from>
    <xdr:to>
      <xdr:col>26</xdr:col>
      <xdr:colOff>50800</xdr:colOff>
      <xdr:row>35</xdr:row>
      <xdr:rowOff>201423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801687"/>
          <a:ext cx="698500" cy="10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183688</xdr:rowOff>
    </xdr:from>
    <xdr:to>
      <xdr:col>22</xdr:col>
      <xdr:colOff>114300</xdr:colOff>
      <xdr:row>35</xdr:row>
      <xdr:rowOff>191337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794038"/>
          <a:ext cx="698500" cy="7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212496</xdr:rowOff>
    </xdr:from>
    <xdr:to>
      <xdr:col>22</xdr:col>
      <xdr:colOff>165100</xdr:colOff>
      <xdr:row>35</xdr:row>
      <xdr:rowOff>314096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298873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144438</xdr:rowOff>
    </xdr:from>
    <xdr:to>
      <xdr:col>18</xdr:col>
      <xdr:colOff>177800</xdr:colOff>
      <xdr:row>35</xdr:row>
      <xdr:rowOff>183688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54788"/>
          <a:ext cx="698500" cy="39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213442</xdr:rowOff>
    </xdr:from>
    <xdr:to>
      <xdr:col>19</xdr:col>
      <xdr:colOff>38100</xdr:colOff>
      <xdr:row>35</xdr:row>
      <xdr:rowOff>315042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23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299819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1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186659</xdr:rowOff>
    </xdr:from>
    <xdr:to>
      <xdr:col>15</xdr:col>
      <xdr:colOff>101600</xdr:colOff>
      <xdr:row>35</xdr:row>
      <xdr:rowOff>288259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97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273036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8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180629</xdr:rowOff>
    </xdr:from>
    <xdr:to>
      <xdr:col>29</xdr:col>
      <xdr:colOff>177800</xdr:colOff>
      <xdr:row>35</xdr:row>
      <xdr:rowOff>282229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90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152706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6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150623</xdr:rowOff>
    </xdr:from>
    <xdr:to>
      <xdr:col>26</xdr:col>
      <xdr:colOff>101600</xdr:colOff>
      <xdr:row>35</xdr:row>
      <xdr:rowOff>252223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60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262400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29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140537</xdr:rowOff>
    </xdr:from>
    <xdr:to>
      <xdr:col>22</xdr:col>
      <xdr:colOff>165100</xdr:colOff>
      <xdr:row>35</xdr:row>
      <xdr:rowOff>242137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50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252314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1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132888</xdr:rowOff>
    </xdr:from>
    <xdr:to>
      <xdr:col>19</xdr:col>
      <xdr:colOff>38100</xdr:colOff>
      <xdr:row>35</xdr:row>
      <xdr:rowOff>234488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43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244665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12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93638</xdr:rowOff>
    </xdr:from>
    <xdr:to>
      <xdr:col>15</xdr:col>
      <xdr:colOff>101600</xdr:colOff>
      <xdr:row>35</xdr:row>
      <xdr:rowOff>195238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03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205415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47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2,607
2,596
58.11
3,264,767
2,984,009
260,072
1,837,399
2,182,122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100243</xdr:rowOff>
    </xdr:from>
    <xdr:to>
      <xdr:col>24</xdr:col>
      <xdr:colOff>63500</xdr:colOff>
      <xdr:row>36</xdr:row>
      <xdr:rowOff>108469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72443"/>
          <a:ext cx="838200" cy="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108469</xdr:rowOff>
    </xdr:from>
    <xdr:to>
      <xdr:col>19</xdr:col>
      <xdr:colOff>177800</xdr:colOff>
      <xdr:row>36</xdr:row>
      <xdr:rowOff>119073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80669"/>
          <a:ext cx="889000" cy="1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119073</xdr:rowOff>
    </xdr:from>
    <xdr:to>
      <xdr:col>15</xdr:col>
      <xdr:colOff>50800</xdr:colOff>
      <xdr:row>36</xdr:row>
      <xdr:rowOff>132910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91273"/>
          <a:ext cx="889000" cy="1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90930</xdr:rowOff>
    </xdr:from>
    <xdr:to>
      <xdr:col>15</xdr:col>
      <xdr:colOff>101600</xdr:colOff>
      <xdr:row>37</xdr:row>
      <xdr:rowOff>21080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12207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132910</xdr:rowOff>
    </xdr:from>
    <xdr:to>
      <xdr:col>10</xdr:col>
      <xdr:colOff>114300</xdr:colOff>
      <xdr:row>36</xdr:row>
      <xdr:rowOff>158251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05110"/>
          <a:ext cx="889000" cy="2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74238</xdr:rowOff>
    </xdr:from>
    <xdr:to>
      <xdr:col>10</xdr:col>
      <xdr:colOff>165100</xdr:colOff>
      <xdr:row>37</xdr:row>
      <xdr:rowOff>4388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4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20915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02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75397</xdr:rowOff>
    </xdr:from>
    <xdr:to>
      <xdr:col>6</xdr:col>
      <xdr:colOff>38100</xdr:colOff>
      <xdr:row>37</xdr:row>
      <xdr:rowOff>5547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4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22074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022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49443</xdr:rowOff>
    </xdr:from>
    <xdr:to>
      <xdr:col>24</xdr:col>
      <xdr:colOff>114300</xdr:colOff>
      <xdr:row>36</xdr:row>
      <xdr:rowOff>151043</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2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27870</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0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57669</xdr:rowOff>
    </xdr:from>
    <xdr:to>
      <xdr:col>20</xdr:col>
      <xdr:colOff>38100</xdr:colOff>
      <xdr:row>36</xdr:row>
      <xdr:rowOff>159269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2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150396</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2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68273</xdr:rowOff>
    </xdr:from>
    <xdr:to>
      <xdr:col>15</xdr:col>
      <xdr:colOff>101600</xdr:colOff>
      <xdr:row>36</xdr:row>
      <xdr:rowOff>169873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4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14950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01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82110</xdr:rowOff>
    </xdr:from>
    <xdr:to>
      <xdr:col>10</xdr:col>
      <xdr:colOff>165100</xdr:colOff>
      <xdr:row>37</xdr:row>
      <xdr:rowOff>12260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3387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4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107451</xdr:rowOff>
    </xdr:from>
    <xdr:to>
      <xdr:col>6</xdr:col>
      <xdr:colOff>38100</xdr:colOff>
      <xdr:row>37</xdr:row>
      <xdr:rowOff>37601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7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28728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372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124867</xdr:rowOff>
    </xdr:from>
    <xdr:to>
      <xdr:col>24</xdr:col>
      <xdr:colOff>63500</xdr:colOff>
      <xdr:row>57</xdr:row>
      <xdr:rowOff>143211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897517"/>
          <a:ext cx="838200" cy="1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124867</xdr:rowOff>
    </xdr:from>
    <xdr:to>
      <xdr:col>19</xdr:col>
      <xdr:colOff>177800</xdr:colOff>
      <xdr:row>57</xdr:row>
      <xdr:rowOff>168015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97517"/>
          <a:ext cx="889000" cy="4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168015</xdr:rowOff>
    </xdr:from>
    <xdr:to>
      <xdr:col>15</xdr:col>
      <xdr:colOff>50800</xdr:colOff>
      <xdr:row>58</xdr:row>
      <xdr:rowOff>12799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40665"/>
          <a:ext cx="889000" cy="1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44265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12799</xdr:rowOff>
    </xdr:from>
    <xdr:to>
      <xdr:col>10</xdr:col>
      <xdr:colOff>114300</xdr:colOff>
      <xdr:row>58</xdr:row>
      <xdr:rowOff>45031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56899"/>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109118</xdr:rowOff>
    </xdr:from>
    <xdr:to>
      <xdr:col>10</xdr:col>
      <xdr:colOff>165100</xdr:colOff>
      <xdr:row>58</xdr:row>
      <xdr:rowOff>39268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55795</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60794</xdr:rowOff>
    </xdr:from>
    <xdr:to>
      <xdr:col>6</xdr:col>
      <xdr:colOff>38100</xdr:colOff>
      <xdr:row>57</xdr:row>
      <xdr:rowOff>162394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7471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92411</xdr:rowOff>
    </xdr:from>
    <xdr:to>
      <xdr:col>24</xdr:col>
      <xdr:colOff>114300</xdr:colOff>
      <xdr:row>58</xdr:row>
      <xdr:rowOff>22561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6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70838</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4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74067</xdr:rowOff>
    </xdr:from>
    <xdr:to>
      <xdr:col>20</xdr:col>
      <xdr:colOff>38100</xdr:colOff>
      <xdr:row>58</xdr:row>
      <xdr:rowOff>4217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166794</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39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117215</xdr:rowOff>
    </xdr:from>
    <xdr:to>
      <xdr:col>15</xdr:col>
      <xdr:colOff>101600</xdr:colOff>
      <xdr:row>58</xdr:row>
      <xdr:rowOff>47365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8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63892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665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133449</xdr:rowOff>
    </xdr:from>
    <xdr:to>
      <xdr:col>10</xdr:col>
      <xdr:colOff>165100</xdr:colOff>
      <xdr:row>58</xdr:row>
      <xdr:rowOff>63599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0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54726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9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165681</xdr:rowOff>
    </xdr:from>
    <xdr:to>
      <xdr:col>6</xdr:col>
      <xdr:colOff>38100</xdr:colOff>
      <xdr:row>58</xdr:row>
      <xdr:rowOff>95831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3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86958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3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40007</xdr:rowOff>
    </xdr:from>
    <xdr:to>
      <xdr:col>24</xdr:col>
      <xdr:colOff>63500</xdr:colOff>
      <xdr:row>76</xdr:row>
      <xdr:rowOff>60953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070207"/>
          <a:ext cx="838200" cy="2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129266</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60953</xdr:rowOff>
    </xdr:from>
    <xdr:to>
      <xdr:col>19</xdr:col>
      <xdr:colOff>177800</xdr:colOff>
      <xdr:row>76</xdr:row>
      <xdr:rowOff>133003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091153"/>
          <a:ext cx="889000" cy="7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93690</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106838</xdr:rowOff>
    </xdr:from>
    <xdr:to>
      <xdr:col>15</xdr:col>
      <xdr:colOff>50800</xdr:colOff>
      <xdr:row>76</xdr:row>
      <xdr:rowOff>133003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137038"/>
          <a:ext cx="889000" cy="2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56462</xdr:rowOff>
    </xdr:from>
    <xdr:to>
      <xdr:col>15</xdr:col>
      <xdr:colOff>101600</xdr:colOff>
      <xdr:row>77</xdr:row>
      <xdr:rowOff>158062</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5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149189</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35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106838</xdr:rowOff>
    </xdr:from>
    <xdr:to>
      <xdr:col>10</xdr:col>
      <xdr:colOff>114300</xdr:colOff>
      <xdr:row>77</xdr:row>
      <xdr:rowOff>46689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137038"/>
          <a:ext cx="889000" cy="11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12640</xdr:rowOff>
    </xdr:from>
    <xdr:to>
      <xdr:col>10</xdr:col>
      <xdr:colOff>165100</xdr:colOff>
      <xdr:row>77</xdr:row>
      <xdr:rowOff>114240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1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105367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30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34058</xdr:rowOff>
    </xdr:from>
    <xdr:to>
      <xdr:col>6</xdr:col>
      <xdr:colOff>38100</xdr:colOff>
      <xdr:row>77</xdr:row>
      <xdr:rowOff>135658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3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126785</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32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160657</xdr:rowOff>
    </xdr:from>
    <xdr:to>
      <xdr:col>24</xdr:col>
      <xdr:colOff>114300</xdr:colOff>
      <xdr:row>76</xdr:row>
      <xdr:rowOff>90807</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01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12085</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87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10153</xdr:rowOff>
    </xdr:from>
    <xdr:to>
      <xdr:col>20</xdr:col>
      <xdr:colOff>38100</xdr:colOff>
      <xdr:row>76</xdr:row>
      <xdr:rowOff>111753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04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128280</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281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82203</xdr:rowOff>
    </xdr:from>
    <xdr:to>
      <xdr:col>15</xdr:col>
      <xdr:colOff>101600</xdr:colOff>
      <xdr:row>77</xdr:row>
      <xdr:rowOff>12353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11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28879</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288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56038</xdr:rowOff>
    </xdr:from>
    <xdr:to>
      <xdr:col>10</xdr:col>
      <xdr:colOff>165100</xdr:colOff>
      <xdr:row>76</xdr:row>
      <xdr:rowOff>157638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08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2715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286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167339</xdr:rowOff>
    </xdr:from>
    <xdr:to>
      <xdr:col>6</xdr:col>
      <xdr:colOff>38100</xdr:colOff>
      <xdr:row>77</xdr:row>
      <xdr:rowOff>97489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19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114016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29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6359</xdr:rowOff>
    </xdr:from>
    <xdr:to>
      <xdr:col>24</xdr:col>
      <xdr:colOff>63500</xdr:colOff>
      <xdr:row>96</xdr:row>
      <xdr:rowOff>22800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65559"/>
          <a:ext cx="8382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146272</xdr:rowOff>
    </xdr:from>
    <xdr:to>
      <xdr:col>19</xdr:col>
      <xdr:colOff>177800</xdr:colOff>
      <xdr:row>96</xdr:row>
      <xdr:rowOff>22800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434022"/>
          <a:ext cx="889000" cy="4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146272</xdr:rowOff>
    </xdr:from>
    <xdr:to>
      <xdr:col>15</xdr:col>
      <xdr:colOff>50800</xdr:colOff>
      <xdr:row>95</xdr:row>
      <xdr:rowOff>161055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34022"/>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35331</xdr:rowOff>
    </xdr:from>
    <xdr:to>
      <xdr:col>15</xdr:col>
      <xdr:colOff>101600</xdr:colOff>
      <xdr:row>96</xdr:row>
      <xdr:rowOff>136931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128058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161055</xdr:rowOff>
    </xdr:from>
    <xdr:to>
      <xdr:col>10</xdr:col>
      <xdr:colOff>114300</xdr:colOff>
      <xdr:row>96</xdr:row>
      <xdr:rowOff>102724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448805"/>
          <a:ext cx="889000" cy="11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144754</xdr:rowOff>
    </xdr:from>
    <xdr:to>
      <xdr:col>10</xdr:col>
      <xdr:colOff>165100</xdr:colOff>
      <xdr:row>96</xdr:row>
      <xdr:rowOff>74904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3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66031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2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46952</xdr:rowOff>
    </xdr:from>
    <xdr:to>
      <xdr:col>6</xdr:col>
      <xdr:colOff>38100</xdr:colOff>
      <xdr:row>96</xdr:row>
      <xdr:rowOff>148552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0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165079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8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127009</xdr:rowOff>
    </xdr:from>
    <xdr:to>
      <xdr:col>24</xdr:col>
      <xdr:colOff>114300</xdr:colOff>
      <xdr:row>96</xdr:row>
      <xdr:rowOff>57159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41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149886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6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143450</xdr:rowOff>
    </xdr:from>
    <xdr:to>
      <xdr:col>20</xdr:col>
      <xdr:colOff>38100</xdr:colOff>
      <xdr:row>96</xdr:row>
      <xdr:rowOff>73600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3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64727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2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95472</xdr:rowOff>
    </xdr:from>
    <xdr:to>
      <xdr:col>15</xdr:col>
      <xdr:colOff>101600</xdr:colOff>
      <xdr:row>96</xdr:row>
      <xdr:rowOff>25622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42149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5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110255</xdr:rowOff>
    </xdr:from>
    <xdr:to>
      <xdr:col>10</xdr:col>
      <xdr:colOff>165100</xdr:colOff>
      <xdr:row>96</xdr:row>
      <xdr:rowOff>40405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56932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7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51924</xdr:rowOff>
    </xdr:from>
    <xdr:to>
      <xdr:col>6</xdr:col>
      <xdr:colOff>38100</xdr:colOff>
      <xdr:row>96</xdr:row>
      <xdr:rowOff>153524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1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144651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82311</xdr:rowOff>
    </xdr:from>
    <xdr:to>
      <xdr:col>55</xdr:col>
      <xdr:colOff>0</xdr:colOff>
      <xdr:row>38</xdr:row>
      <xdr:rowOff>99357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97411"/>
          <a:ext cx="838200" cy="1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67982</xdr:rowOff>
    </xdr:from>
    <xdr:to>
      <xdr:col>50</xdr:col>
      <xdr:colOff>114300</xdr:colOff>
      <xdr:row>38</xdr:row>
      <xdr:rowOff>99357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583082"/>
          <a:ext cx="889000" cy="3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67982</xdr:rowOff>
    </xdr:from>
    <xdr:to>
      <xdr:col>45</xdr:col>
      <xdr:colOff>177800</xdr:colOff>
      <xdr:row>38</xdr:row>
      <xdr:rowOff>133350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83082"/>
          <a:ext cx="889000" cy="6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9341</xdr:rowOff>
    </xdr:from>
    <xdr:to>
      <xdr:col>46</xdr:col>
      <xdr:colOff>38100</xdr:colOff>
      <xdr:row>38</xdr:row>
      <xdr:rowOff>110941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52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127468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29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133350</xdr:rowOff>
    </xdr:from>
    <xdr:to>
      <xdr:col>41</xdr:col>
      <xdr:colOff>50800</xdr:colOff>
      <xdr:row>38</xdr:row>
      <xdr:rowOff>151585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648450"/>
          <a:ext cx="889000" cy="1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13645</xdr:rowOff>
    </xdr:from>
    <xdr:to>
      <xdr:col>41</xdr:col>
      <xdr:colOff>101600</xdr:colOff>
      <xdr:row>38</xdr:row>
      <xdr:rowOff>115245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131772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30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33634</xdr:rowOff>
    </xdr:from>
    <xdr:to>
      <xdr:col>36</xdr:col>
      <xdr:colOff>165100</xdr:colOff>
      <xdr:row>38</xdr:row>
      <xdr:rowOff>135234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54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151761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32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31511</xdr:rowOff>
    </xdr:from>
    <xdr:to>
      <xdr:col>55</xdr:col>
      <xdr:colOff>50800</xdr:colOff>
      <xdr:row>38</xdr:row>
      <xdr:rowOff>133111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4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117889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6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48557</xdr:rowOff>
    </xdr:from>
    <xdr:to>
      <xdr:col>50</xdr:col>
      <xdr:colOff>165100</xdr:colOff>
      <xdr:row>38</xdr:row>
      <xdr:rowOff>150157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6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141284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6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17182</xdr:rowOff>
    </xdr:from>
    <xdr:to>
      <xdr:col>46</xdr:col>
      <xdr:colOff>38100</xdr:colOff>
      <xdr:row>38</xdr:row>
      <xdr:rowOff>118782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109909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62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82550</xdr:rowOff>
    </xdr:from>
    <xdr:to>
      <xdr:col>41</xdr:col>
      <xdr:colOff>101600</xdr:colOff>
      <xdr:row>39</xdr:row>
      <xdr:rowOff>12700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3827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9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100785</xdr:rowOff>
    </xdr:from>
    <xdr:to>
      <xdr:col>36</xdr:col>
      <xdr:colOff>165100</xdr:colOff>
      <xdr:row>39</xdr:row>
      <xdr:rowOff>30935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61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22062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70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160912</xdr:rowOff>
    </xdr:from>
    <xdr:to>
      <xdr:col>55</xdr:col>
      <xdr:colOff>0</xdr:colOff>
      <xdr:row>58</xdr:row>
      <xdr:rowOff>34766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33562"/>
          <a:ext cx="838200" cy="4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160912</xdr:rowOff>
    </xdr:from>
    <xdr:to>
      <xdr:col>50</xdr:col>
      <xdr:colOff>114300</xdr:colOff>
      <xdr:row>58</xdr:row>
      <xdr:rowOff>45975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33562"/>
          <a:ext cx="889000" cy="5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45975</xdr:rowOff>
    </xdr:from>
    <xdr:to>
      <xdr:col>45</xdr:col>
      <xdr:colOff>177800</xdr:colOff>
      <xdr:row>58</xdr:row>
      <xdr:rowOff>78584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90075"/>
          <a:ext cx="889000" cy="3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94995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78584</xdr:rowOff>
    </xdr:from>
    <xdr:to>
      <xdr:col>41</xdr:col>
      <xdr:colOff>50800</xdr:colOff>
      <xdr:row>58</xdr:row>
      <xdr:rowOff>97149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22684"/>
          <a:ext cx="889000" cy="1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135586</xdr:rowOff>
    </xdr:from>
    <xdr:to>
      <xdr:col>41</xdr:col>
      <xdr:colOff>101600</xdr:colOff>
      <xdr:row>58</xdr:row>
      <xdr:rowOff>65736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82263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8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140088</xdr:rowOff>
    </xdr:from>
    <xdr:to>
      <xdr:col>36</xdr:col>
      <xdr:colOff>165100</xdr:colOff>
      <xdr:row>58</xdr:row>
      <xdr:rowOff>70238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86765</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6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155416</xdr:rowOff>
    </xdr:from>
    <xdr:to>
      <xdr:col>55</xdr:col>
      <xdr:colOff>50800</xdr:colOff>
      <xdr:row>58</xdr:row>
      <xdr:rowOff>85566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2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105653</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7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110112</xdr:rowOff>
    </xdr:from>
    <xdr:to>
      <xdr:col>50</xdr:col>
      <xdr:colOff>165100</xdr:colOff>
      <xdr:row>58</xdr:row>
      <xdr:rowOff>40262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56789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65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166625</xdr:rowOff>
    </xdr:from>
    <xdr:to>
      <xdr:col>46</xdr:col>
      <xdr:colOff>38100</xdr:colOff>
      <xdr:row>58</xdr:row>
      <xdr:rowOff>96775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87902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3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27784</xdr:rowOff>
    </xdr:from>
    <xdr:to>
      <xdr:col>41</xdr:col>
      <xdr:colOff>101600</xdr:colOff>
      <xdr:row>58</xdr:row>
      <xdr:rowOff>129384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7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120511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6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46349</xdr:rowOff>
    </xdr:from>
    <xdr:to>
      <xdr:col>36</xdr:col>
      <xdr:colOff>165100</xdr:colOff>
      <xdr:row>58</xdr:row>
      <xdr:rowOff>147949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139076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8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132176</xdr:rowOff>
    </xdr:from>
    <xdr:to>
      <xdr:col>55</xdr:col>
      <xdr:colOff>0</xdr:colOff>
      <xdr:row>78</xdr:row>
      <xdr:rowOff>73983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333826"/>
          <a:ext cx="838200" cy="11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132176</xdr:rowOff>
    </xdr:from>
    <xdr:to>
      <xdr:col>50</xdr:col>
      <xdr:colOff>114300</xdr:colOff>
      <xdr:row>79</xdr:row>
      <xdr:rowOff>16517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333826"/>
          <a:ext cx="889000" cy="22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16517</xdr:rowOff>
    </xdr:from>
    <xdr:to>
      <xdr:col>45</xdr:col>
      <xdr:colOff>177800</xdr:colOff>
      <xdr:row>79</xdr:row>
      <xdr:rowOff>67312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61067"/>
          <a:ext cx="889000" cy="5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50231</xdr:rowOff>
    </xdr:from>
    <xdr:to>
      <xdr:col>46</xdr:col>
      <xdr:colOff>38100</xdr:colOff>
      <xdr:row>78</xdr:row>
      <xdr:rowOff>151831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2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168358</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19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27174</xdr:rowOff>
    </xdr:from>
    <xdr:to>
      <xdr:col>41</xdr:col>
      <xdr:colOff>101600</xdr:colOff>
      <xdr:row>78</xdr:row>
      <xdr:rowOff>128774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0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145301</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61795" y="1317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23183</xdr:rowOff>
    </xdr:from>
    <xdr:to>
      <xdr:col>55</xdr:col>
      <xdr:colOff>50800</xdr:colOff>
      <xdr:row>78</xdr:row>
      <xdr:rowOff>124783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9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46060</xdr:rowOff>
    </xdr:from>
    <xdr:ext cx="599010"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24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81376</xdr:rowOff>
    </xdr:from>
    <xdr:to>
      <xdr:col>50</xdr:col>
      <xdr:colOff>165100</xdr:colOff>
      <xdr:row>78</xdr:row>
      <xdr:rowOff>11526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28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28053</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39795" y="1305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137167</xdr:rowOff>
    </xdr:from>
    <xdr:to>
      <xdr:col>46</xdr:col>
      <xdr:colOff>38100</xdr:colOff>
      <xdr:row>79</xdr:row>
      <xdr:rowOff>67317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5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58444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60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16512</xdr:rowOff>
    </xdr:from>
    <xdr:to>
      <xdr:col>41</xdr:col>
      <xdr:colOff>101600</xdr:colOff>
      <xdr:row>79</xdr:row>
      <xdr:rowOff>118112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56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109239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65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118394</xdr:rowOff>
    </xdr:from>
    <xdr:to>
      <xdr:col>55</xdr:col>
      <xdr:colOff>0</xdr:colOff>
      <xdr:row>97</xdr:row>
      <xdr:rowOff>134877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749044"/>
          <a:ext cx="838200" cy="1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110516</xdr:rowOff>
    </xdr:from>
    <xdr:to>
      <xdr:col>50</xdr:col>
      <xdr:colOff>114300</xdr:colOff>
      <xdr:row>97</xdr:row>
      <xdr:rowOff>118394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741166"/>
          <a:ext cx="889000" cy="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110516</xdr:rowOff>
    </xdr:from>
    <xdr:to>
      <xdr:col>45</xdr:col>
      <xdr:colOff>177800</xdr:colOff>
      <xdr:row>97</xdr:row>
      <xdr:rowOff>136761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41166"/>
          <a:ext cx="889000" cy="2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86629</xdr:rowOff>
    </xdr:from>
    <xdr:to>
      <xdr:col>46</xdr:col>
      <xdr:colOff>38100</xdr:colOff>
      <xdr:row>98</xdr:row>
      <xdr:rowOff>16779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7906</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81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71687</xdr:rowOff>
    </xdr:from>
    <xdr:to>
      <xdr:col>41</xdr:col>
      <xdr:colOff>101600</xdr:colOff>
      <xdr:row>98</xdr:row>
      <xdr:rowOff>1837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18364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61795" y="164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84077</xdr:rowOff>
    </xdr:from>
    <xdr:to>
      <xdr:col>55</xdr:col>
      <xdr:colOff>50800</xdr:colOff>
      <xdr:row>98</xdr:row>
      <xdr:rowOff>14227</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71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34926</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66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67594</xdr:rowOff>
    </xdr:from>
    <xdr:to>
      <xdr:col>50</xdr:col>
      <xdr:colOff>165100</xdr:colOff>
      <xdr:row>97</xdr:row>
      <xdr:rowOff>169194</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6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160321</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790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59716</xdr:rowOff>
    </xdr:from>
    <xdr:to>
      <xdr:col>46</xdr:col>
      <xdr:colOff>38100</xdr:colOff>
      <xdr:row>97</xdr:row>
      <xdr:rowOff>161316</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69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6393</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46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85961</xdr:rowOff>
    </xdr:from>
    <xdr:to>
      <xdr:col>41</xdr:col>
      <xdr:colOff>101600</xdr:colOff>
      <xdr:row>98</xdr:row>
      <xdr:rowOff>16111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7238</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80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90227</xdr:rowOff>
    </xdr:from>
    <xdr:to>
      <xdr:col>85</xdr:col>
      <xdr:colOff>127000</xdr:colOff>
      <xdr:row>38</xdr:row>
      <xdr:rowOff>155298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605327"/>
          <a:ext cx="838200" cy="6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78959</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9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108214</xdr:rowOff>
    </xdr:from>
    <xdr:to>
      <xdr:col>81</xdr:col>
      <xdr:colOff>50800</xdr:colOff>
      <xdr:row>38</xdr:row>
      <xdr:rowOff>155298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280414"/>
          <a:ext cx="889000" cy="38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108214</xdr:rowOff>
    </xdr:from>
    <xdr:to>
      <xdr:col>76</xdr:col>
      <xdr:colOff>114300</xdr:colOff>
      <xdr:row>38</xdr:row>
      <xdr:rowOff>151976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280414"/>
          <a:ext cx="889000" cy="38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119022</xdr:rowOff>
    </xdr:from>
    <xdr:to>
      <xdr:col>76</xdr:col>
      <xdr:colOff>165100</xdr:colOff>
      <xdr:row>39</xdr:row>
      <xdr:rowOff>49172</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40299</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7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151976</xdr:rowOff>
    </xdr:from>
    <xdr:to>
      <xdr:col>71</xdr:col>
      <xdr:colOff>177800</xdr:colOff>
      <xdr:row>39</xdr:row>
      <xdr:rowOff>1618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2814300" y="6667076"/>
          <a:ext cx="889000" cy="2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110811</xdr:rowOff>
    </xdr:from>
    <xdr:to>
      <xdr:col>72</xdr:col>
      <xdr:colOff>38100</xdr:colOff>
      <xdr:row>39</xdr:row>
      <xdr:rowOff>40961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2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32088</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71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105184</xdr:rowOff>
    </xdr:from>
    <xdr:to>
      <xdr:col>67</xdr:col>
      <xdr:colOff>101600</xdr:colOff>
      <xdr:row>39</xdr:row>
      <xdr:rowOff>35334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6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51861</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3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39427</xdr:rowOff>
    </xdr:from>
    <xdr:to>
      <xdr:col>85</xdr:col>
      <xdr:colOff>177800</xdr:colOff>
      <xdr:row>38</xdr:row>
      <xdr:rowOff>141027</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55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170254</xdr:rowOff>
    </xdr:from>
    <xdr:ext cx="534377"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34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104498</xdr:rowOff>
    </xdr:from>
    <xdr:to>
      <xdr:col>81</xdr:col>
      <xdr:colOff>101600</xdr:colOff>
      <xdr:row>39</xdr:row>
      <xdr:rowOff>34648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1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25775</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14111" y="67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57414</xdr:rowOff>
    </xdr:from>
    <xdr:to>
      <xdr:col>76</xdr:col>
      <xdr:colOff>165100</xdr:colOff>
      <xdr:row>36</xdr:row>
      <xdr:rowOff>159014</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22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4091</xdr:rowOff>
    </xdr:from>
    <xdr:ext cx="59901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292795" y="600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101176</xdr:rowOff>
    </xdr:from>
    <xdr:to>
      <xdr:col>72</xdr:col>
      <xdr:colOff>38100</xdr:colOff>
      <xdr:row>39</xdr:row>
      <xdr:rowOff>31326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1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47853</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39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122268</xdr:rowOff>
    </xdr:from>
    <xdr:to>
      <xdr:col>67</xdr:col>
      <xdr:colOff>101600</xdr:colOff>
      <xdr:row>39</xdr:row>
      <xdr:rowOff>52418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43545</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73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67411</xdr:rowOff>
    </xdr:from>
    <xdr:to>
      <xdr:col>67</xdr:col>
      <xdr:colOff>101600</xdr:colOff>
      <xdr:row>58</xdr:row>
      <xdr:rowOff>169011</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14088</xdr:rowOff>
    </xdr:from>
    <xdr:ext cx="313932"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57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105260</xdr:rowOff>
    </xdr:from>
    <xdr:to>
      <xdr:col>85</xdr:col>
      <xdr:colOff>127000</xdr:colOff>
      <xdr:row>77</xdr:row>
      <xdr:rowOff>126344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306910"/>
          <a:ext cx="838200" cy="2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105260</xdr:rowOff>
    </xdr:from>
    <xdr:to>
      <xdr:col>81</xdr:col>
      <xdr:colOff>50800</xdr:colOff>
      <xdr:row>78</xdr:row>
      <xdr:rowOff>4825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06910"/>
          <a:ext cx="889000" cy="7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4825</xdr:rowOff>
    </xdr:from>
    <xdr:to>
      <xdr:col>76</xdr:col>
      <xdr:colOff>114300</xdr:colOff>
      <xdr:row>78</xdr:row>
      <xdr:rowOff>13210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77925"/>
          <a:ext cx="889000" cy="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122913</xdr:rowOff>
    </xdr:from>
    <xdr:to>
      <xdr:col>76</xdr:col>
      <xdr:colOff>165100</xdr:colOff>
      <xdr:row>78</xdr:row>
      <xdr:rowOff>53063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69590</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09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90488</xdr:rowOff>
    </xdr:from>
    <xdr:to>
      <xdr:col>71</xdr:col>
      <xdr:colOff>177800</xdr:colOff>
      <xdr:row>78</xdr:row>
      <xdr:rowOff>13210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292138"/>
          <a:ext cx="889000" cy="9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115258</xdr:rowOff>
    </xdr:from>
    <xdr:to>
      <xdr:col>72</xdr:col>
      <xdr:colOff>38100</xdr:colOff>
      <xdr:row>78</xdr:row>
      <xdr:rowOff>45408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1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61935</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92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100247</xdr:rowOff>
    </xdr:from>
    <xdr:to>
      <xdr:col>67</xdr:col>
      <xdr:colOff>101600</xdr:colOff>
      <xdr:row>78</xdr:row>
      <xdr:rowOff>30397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0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21524</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9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75544</xdr:rowOff>
    </xdr:from>
    <xdr:to>
      <xdr:col>85</xdr:col>
      <xdr:colOff>177800</xdr:colOff>
      <xdr:row>78</xdr:row>
      <xdr:rowOff>5694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53971</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25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54460</xdr:rowOff>
    </xdr:from>
    <xdr:to>
      <xdr:col>81</xdr:col>
      <xdr:colOff>101600</xdr:colOff>
      <xdr:row>77</xdr:row>
      <xdr:rowOff>156060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5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1137</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03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125475</xdr:rowOff>
    </xdr:from>
    <xdr:to>
      <xdr:col>76</xdr:col>
      <xdr:colOff>165100</xdr:colOff>
      <xdr:row>78</xdr:row>
      <xdr:rowOff>55625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46752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41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133860</xdr:rowOff>
    </xdr:from>
    <xdr:to>
      <xdr:col>72</xdr:col>
      <xdr:colOff>38100</xdr:colOff>
      <xdr:row>78</xdr:row>
      <xdr:rowOff>64010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3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55137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42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39688</xdr:rowOff>
    </xdr:from>
    <xdr:to>
      <xdr:col>67</xdr:col>
      <xdr:colOff>101600</xdr:colOff>
      <xdr:row>77</xdr:row>
      <xdr:rowOff>141288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4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157815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01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92596</xdr:rowOff>
    </xdr:from>
    <xdr:to>
      <xdr:col>85</xdr:col>
      <xdr:colOff>127000</xdr:colOff>
      <xdr:row>98</xdr:row>
      <xdr:rowOff>128367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5481300" y="16894696"/>
          <a:ext cx="838200" cy="3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92596</xdr:rowOff>
    </xdr:from>
    <xdr:to>
      <xdr:col>81</xdr:col>
      <xdr:colOff>50800</xdr:colOff>
      <xdr:row>98</xdr:row>
      <xdr:rowOff>96145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894696"/>
          <a:ext cx="889000" cy="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68200</xdr:rowOff>
    </xdr:from>
    <xdr:to>
      <xdr:col>76</xdr:col>
      <xdr:colOff>114300</xdr:colOff>
      <xdr:row>98</xdr:row>
      <xdr:rowOff>96145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870300"/>
          <a:ext cx="889000" cy="2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14974</xdr:rowOff>
    </xdr:from>
    <xdr:to>
      <xdr:col>76</xdr:col>
      <xdr:colOff>165100</xdr:colOff>
      <xdr:row>98</xdr:row>
      <xdr:rowOff>116574</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133101</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5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68200</xdr:rowOff>
    </xdr:from>
    <xdr:to>
      <xdr:col>71</xdr:col>
      <xdr:colOff>177800</xdr:colOff>
      <xdr:row>98</xdr:row>
      <xdr:rowOff>136496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870300"/>
          <a:ext cx="889000" cy="6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23386</xdr:rowOff>
    </xdr:from>
    <xdr:to>
      <xdr:col>72</xdr:col>
      <xdr:colOff>38100</xdr:colOff>
      <xdr:row>98</xdr:row>
      <xdr:rowOff>124986</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2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116113</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1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13790</xdr:rowOff>
    </xdr:from>
    <xdr:to>
      <xdr:col>67</xdr:col>
      <xdr:colOff>101600</xdr:colOff>
      <xdr:row>98</xdr:row>
      <xdr:rowOff>115390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1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131917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59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77567</xdr:rowOff>
    </xdr:from>
    <xdr:to>
      <xdr:col>85</xdr:col>
      <xdr:colOff>177800</xdr:colOff>
      <xdr:row>99</xdr:row>
      <xdr:rowOff>7717</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164456</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41796</xdr:rowOff>
    </xdr:from>
    <xdr:to>
      <xdr:col>81</xdr:col>
      <xdr:colOff>101600</xdr:colOff>
      <xdr:row>98</xdr:row>
      <xdr:rowOff>143396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4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134523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3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45345</xdr:rowOff>
    </xdr:from>
    <xdr:to>
      <xdr:col>76</xdr:col>
      <xdr:colOff>165100</xdr:colOff>
      <xdr:row>98</xdr:row>
      <xdr:rowOff>146945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4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138072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17400</xdr:rowOff>
    </xdr:from>
    <xdr:to>
      <xdr:col>72</xdr:col>
      <xdr:colOff>38100</xdr:colOff>
      <xdr:row>98</xdr:row>
      <xdr:rowOff>119000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135527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59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85696</xdr:rowOff>
    </xdr:from>
    <xdr:to>
      <xdr:col>67</xdr:col>
      <xdr:colOff>101600</xdr:colOff>
      <xdr:row>99</xdr:row>
      <xdr:rowOff>15846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6973</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98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67892</xdr:rowOff>
    </xdr:from>
    <xdr:to>
      <xdr:col>107</xdr:col>
      <xdr:colOff>101600</xdr:colOff>
      <xdr:row>38</xdr:row>
      <xdr:rowOff>169492</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14569</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83893</xdr:rowOff>
    </xdr:from>
    <xdr:to>
      <xdr:col>102</xdr:col>
      <xdr:colOff>165100</xdr:colOff>
      <xdr:row>39</xdr:row>
      <xdr:rowOff>14043</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9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30571</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56017" y="6374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52964</xdr:rowOff>
    </xdr:from>
    <xdr:to>
      <xdr:col>98</xdr:col>
      <xdr:colOff>38100</xdr:colOff>
      <xdr:row>38</xdr:row>
      <xdr:rowOff>154564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6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171091</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34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36830</xdr:rowOff>
    </xdr:from>
    <xdr:to>
      <xdr:col>107</xdr:col>
      <xdr:colOff>50800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9545300" y="10152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62446</xdr:rowOff>
    </xdr:from>
    <xdr:to>
      <xdr:col>107</xdr:col>
      <xdr:colOff>101600</xdr:colOff>
      <xdr:row>58</xdr:row>
      <xdr:rowOff>164046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1000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9123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8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36830</xdr:rowOff>
    </xdr:from>
    <xdr:to>
      <xdr:col>102</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8656300" y="10152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87096</xdr:rowOff>
    </xdr:from>
    <xdr:to>
      <xdr:col>102</xdr:col>
      <xdr:colOff>165100</xdr:colOff>
      <xdr:row>58</xdr:row>
      <xdr:rowOff>17246</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85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33773</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278111" y="963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79515</xdr:rowOff>
    </xdr:from>
    <xdr:to>
      <xdr:col>98</xdr:col>
      <xdr:colOff>38100</xdr:colOff>
      <xdr:row>58</xdr:row>
      <xdr:rowOff>9665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98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26192</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389111" y="96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157480</xdr:rowOff>
    </xdr:from>
    <xdr:to>
      <xdr:col>102</xdr:col>
      <xdr:colOff>165100</xdr:colOff>
      <xdr:row>59</xdr:row>
      <xdr:rowOff>87630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101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78757</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6017" y="10194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17734</xdr:rowOff>
    </xdr:from>
    <xdr:to>
      <xdr:col>116</xdr:col>
      <xdr:colOff>63500</xdr:colOff>
      <xdr:row>76</xdr:row>
      <xdr:rowOff>27553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3047934"/>
          <a:ext cx="838200" cy="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27553</xdr:rowOff>
    </xdr:from>
    <xdr:to>
      <xdr:col>111</xdr:col>
      <xdr:colOff>177800</xdr:colOff>
      <xdr:row>76</xdr:row>
      <xdr:rowOff>28730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3057753"/>
          <a:ext cx="8890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141270</xdr:rowOff>
    </xdr:from>
    <xdr:to>
      <xdr:col>107</xdr:col>
      <xdr:colOff>50800</xdr:colOff>
      <xdr:row>76</xdr:row>
      <xdr:rowOff>28730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9545300" y="13000020"/>
          <a:ext cx="889000" cy="5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112801</xdr:rowOff>
    </xdr:from>
    <xdr:to>
      <xdr:col>107</xdr:col>
      <xdr:colOff>101600</xdr:colOff>
      <xdr:row>77</xdr:row>
      <xdr:rowOff>42951</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34078</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323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141270</xdr:rowOff>
    </xdr:from>
    <xdr:to>
      <xdr:col>102</xdr:col>
      <xdr:colOff>114300</xdr:colOff>
      <xdr:row>76</xdr:row>
      <xdr:rowOff>53457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3000020"/>
          <a:ext cx="889000" cy="8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112099</xdr:rowOff>
    </xdr:from>
    <xdr:to>
      <xdr:col>102</xdr:col>
      <xdr:colOff>165100</xdr:colOff>
      <xdr:row>77</xdr:row>
      <xdr:rowOff>42249</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314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33376</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5" y="1323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126443</xdr:rowOff>
    </xdr:from>
    <xdr:to>
      <xdr:col>98</xdr:col>
      <xdr:colOff>38100</xdr:colOff>
      <xdr:row>77</xdr:row>
      <xdr:rowOff>56593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15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47720</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5" y="1324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138385</xdr:rowOff>
    </xdr:from>
    <xdr:to>
      <xdr:col>116</xdr:col>
      <xdr:colOff>114300</xdr:colOff>
      <xdr:row>76</xdr:row>
      <xdr:rowOff>68535</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29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161262</xdr:rowOff>
    </xdr:from>
    <xdr:ext cx="599010"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84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148203</xdr:rowOff>
    </xdr:from>
    <xdr:to>
      <xdr:col>112</xdr:col>
      <xdr:colOff>38100</xdr:colOff>
      <xdr:row>76</xdr:row>
      <xdr:rowOff>78353</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300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94880</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23795" y="1278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149380</xdr:rowOff>
    </xdr:from>
    <xdr:to>
      <xdr:col>107</xdr:col>
      <xdr:colOff>101600</xdr:colOff>
      <xdr:row>76</xdr:row>
      <xdr:rowOff>79530</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300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96057</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78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90470</xdr:rowOff>
    </xdr:from>
    <xdr:to>
      <xdr:col>102</xdr:col>
      <xdr:colOff>165100</xdr:colOff>
      <xdr:row>76</xdr:row>
      <xdr:rowOff>20619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29492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37147</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272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2657</xdr:rowOff>
    </xdr:from>
    <xdr:to>
      <xdr:col>98</xdr:col>
      <xdr:colOff>38100</xdr:colOff>
      <xdr:row>76</xdr:row>
      <xdr:rowOff>104257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03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120784</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280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46,125</a:t>
          </a:r>
          <a:r>
            <a:rPr kumimoji="1" lang="ja-JP" altLang="en-US" sz="1300">
              <a:latin typeface="ＭＳ Ｐゴシック" panose="020B0600070205080204" pitchFamily="50" charset="-128"/>
              <a:ea typeface="ＭＳ Ｐゴシック" panose="020B0600070205080204" pitchFamily="50" charset="-128"/>
            </a:rPr>
            <a:t>円となっている。類似団体と比較して一人当たりコストが高い状況となっている。これは、近年の社会資本総合整備事業の増加等によるものであり、前年度決算と比較すると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このため、公共施設等総合管理計画に基づき、事業の取捨選択を徹底していくことで、更なる事業費の減少を目指すこととしている。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2,607
2,596
58.11
3,264,767
2,984,009
260,072
1,837,399
2,182,122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47517</xdr:rowOff>
    </xdr:from>
    <xdr:to>
      <xdr:col>24</xdr:col>
      <xdr:colOff>63500</xdr:colOff>
      <xdr:row>37</xdr:row>
      <xdr:rowOff>48222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91167"/>
          <a:ext cx="8382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39516</xdr:rowOff>
    </xdr:from>
    <xdr:to>
      <xdr:col>19</xdr:col>
      <xdr:colOff>177800</xdr:colOff>
      <xdr:row>37</xdr:row>
      <xdr:rowOff>48222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83166"/>
          <a:ext cx="889000" cy="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39516</xdr:rowOff>
    </xdr:from>
    <xdr:to>
      <xdr:col>15</xdr:col>
      <xdr:colOff>50800</xdr:colOff>
      <xdr:row>37</xdr:row>
      <xdr:rowOff>58547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83166"/>
          <a:ext cx="889000" cy="1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29445</xdr:rowOff>
    </xdr:from>
    <xdr:to>
      <xdr:col>15</xdr:col>
      <xdr:colOff>101600</xdr:colOff>
      <xdr:row>37</xdr:row>
      <xdr:rowOff>131045</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122172</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58547</xdr:rowOff>
    </xdr:from>
    <xdr:to>
      <xdr:col>10</xdr:col>
      <xdr:colOff>114300</xdr:colOff>
      <xdr:row>37</xdr:row>
      <xdr:rowOff>73273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02197"/>
          <a:ext cx="889000" cy="1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26359</xdr:rowOff>
    </xdr:from>
    <xdr:to>
      <xdr:col>10</xdr:col>
      <xdr:colOff>165100</xdr:colOff>
      <xdr:row>37</xdr:row>
      <xdr:rowOff>127959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119086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6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26644</xdr:rowOff>
    </xdr:from>
    <xdr:to>
      <xdr:col>6</xdr:col>
      <xdr:colOff>38100</xdr:colOff>
      <xdr:row>37</xdr:row>
      <xdr:rowOff>128244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119371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6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168167</xdr:rowOff>
    </xdr:from>
    <xdr:to>
      <xdr:col>24</xdr:col>
      <xdr:colOff>114300</xdr:colOff>
      <xdr:row>37</xdr:row>
      <xdr:rowOff>98317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4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19594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9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168872</xdr:rowOff>
    </xdr:from>
    <xdr:to>
      <xdr:col>20</xdr:col>
      <xdr:colOff>38100</xdr:colOff>
      <xdr:row>37</xdr:row>
      <xdr:rowOff>99022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115549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11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160166</xdr:rowOff>
    </xdr:from>
    <xdr:to>
      <xdr:col>15</xdr:col>
      <xdr:colOff>101600</xdr:colOff>
      <xdr:row>37</xdr:row>
      <xdr:rowOff>90316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3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106843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10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7747</xdr:rowOff>
    </xdr:from>
    <xdr:to>
      <xdr:col>10</xdr:col>
      <xdr:colOff>165100</xdr:colOff>
      <xdr:row>37</xdr:row>
      <xdr:rowOff>109347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5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125874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2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22473</xdr:rowOff>
    </xdr:from>
    <xdr:to>
      <xdr:col>6</xdr:col>
      <xdr:colOff>38100</xdr:colOff>
      <xdr:row>37</xdr:row>
      <xdr:rowOff>124073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6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140600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4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53329</xdr:rowOff>
    </xdr:from>
    <xdr:to>
      <xdr:col>24</xdr:col>
      <xdr:colOff>63500</xdr:colOff>
      <xdr:row>58</xdr:row>
      <xdr:rowOff>71172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97429"/>
          <a:ext cx="838200" cy="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53329</xdr:rowOff>
    </xdr:from>
    <xdr:to>
      <xdr:col>19</xdr:col>
      <xdr:colOff>177800</xdr:colOff>
      <xdr:row>58</xdr:row>
      <xdr:rowOff>63495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97429"/>
          <a:ext cx="889000" cy="1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55172</xdr:rowOff>
    </xdr:from>
    <xdr:to>
      <xdr:col>15</xdr:col>
      <xdr:colOff>50800</xdr:colOff>
      <xdr:row>58</xdr:row>
      <xdr:rowOff>63495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99272"/>
          <a:ext cx="889000" cy="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156169</xdr:rowOff>
    </xdr:from>
    <xdr:to>
      <xdr:col>15</xdr:col>
      <xdr:colOff>101600</xdr:colOff>
      <xdr:row>58</xdr:row>
      <xdr:rowOff>86319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102846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0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55172</xdr:rowOff>
    </xdr:from>
    <xdr:to>
      <xdr:col>10</xdr:col>
      <xdr:colOff>114300</xdr:colOff>
      <xdr:row>58</xdr:row>
      <xdr:rowOff>95748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99272"/>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158600</xdr:rowOff>
    </xdr:from>
    <xdr:to>
      <xdr:col>10</xdr:col>
      <xdr:colOff>165100</xdr:colOff>
      <xdr:row>58</xdr:row>
      <xdr:rowOff>88750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3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105277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0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156698</xdr:rowOff>
    </xdr:from>
    <xdr:to>
      <xdr:col>6</xdr:col>
      <xdr:colOff>38100</xdr:colOff>
      <xdr:row>58</xdr:row>
      <xdr:rowOff>86848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103375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0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20372</xdr:rowOff>
    </xdr:from>
    <xdr:to>
      <xdr:col>24</xdr:col>
      <xdr:colOff>114300</xdr:colOff>
      <xdr:row>58</xdr:row>
      <xdr:rowOff>121972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6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2529</xdr:rowOff>
    </xdr:from>
    <xdr:to>
      <xdr:col>20</xdr:col>
      <xdr:colOff>38100</xdr:colOff>
      <xdr:row>58</xdr:row>
      <xdr:rowOff>104129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4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95256</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3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12695</xdr:rowOff>
    </xdr:from>
    <xdr:to>
      <xdr:col>15</xdr:col>
      <xdr:colOff>101600</xdr:colOff>
      <xdr:row>58</xdr:row>
      <xdr:rowOff>114295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5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105422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4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4372</xdr:rowOff>
    </xdr:from>
    <xdr:to>
      <xdr:col>10</xdr:col>
      <xdr:colOff>165100</xdr:colOff>
      <xdr:row>58</xdr:row>
      <xdr:rowOff>105972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97099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4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44948</xdr:rowOff>
    </xdr:from>
    <xdr:to>
      <xdr:col>6</xdr:col>
      <xdr:colOff>38100</xdr:colOff>
      <xdr:row>58</xdr:row>
      <xdr:rowOff>146548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8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137675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008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150318</xdr:rowOff>
    </xdr:from>
    <xdr:to>
      <xdr:col>24</xdr:col>
      <xdr:colOff>63500</xdr:colOff>
      <xdr:row>75</xdr:row>
      <xdr:rowOff>165655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3797300" y="13009068"/>
          <a:ext cx="838200" cy="1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150318</xdr:rowOff>
    </xdr:from>
    <xdr:to>
      <xdr:col>19</xdr:col>
      <xdr:colOff>177800</xdr:colOff>
      <xdr:row>75</xdr:row>
      <xdr:rowOff>168622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3009068"/>
          <a:ext cx="889000" cy="1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160466</xdr:rowOff>
    </xdr:from>
    <xdr:to>
      <xdr:col>15</xdr:col>
      <xdr:colOff>50800</xdr:colOff>
      <xdr:row>75</xdr:row>
      <xdr:rowOff>168622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019300" y="13019216"/>
          <a:ext cx="889000" cy="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11992</xdr:rowOff>
    </xdr:from>
    <xdr:to>
      <xdr:col>15</xdr:col>
      <xdr:colOff>101600</xdr:colOff>
      <xdr:row>76</xdr:row>
      <xdr:rowOff>113592</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304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104719</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31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160466</xdr:rowOff>
    </xdr:from>
    <xdr:to>
      <xdr:col>10</xdr:col>
      <xdr:colOff>114300</xdr:colOff>
      <xdr:row>76</xdr:row>
      <xdr:rowOff>81473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3019216"/>
          <a:ext cx="889000" cy="9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153676</xdr:rowOff>
    </xdr:from>
    <xdr:to>
      <xdr:col>10</xdr:col>
      <xdr:colOff>165100</xdr:colOff>
      <xdr:row>76</xdr:row>
      <xdr:rowOff>83826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30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74953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3105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75495</xdr:rowOff>
    </xdr:from>
    <xdr:to>
      <xdr:col>6</xdr:col>
      <xdr:colOff>38100</xdr:colOff>
      <xdr:row>76</xdr:row>
      <xdr:rowOff>5645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293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22172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270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114855</xdr:rowOff>
    </xdr:from>
    <xdr:to>
      <xdr:col>24</xdr:col>
      <xdr:colOff>114300</xdr:colOff>
      <xdr:row>76</xdr:row>
      <xdr:rowOff>45005</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297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93282</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2952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99519</xdr:rowOff>
    </xdr:from>
    <xdr:to>
      <xdr:col>20</xdr:col>
      <xdr:colOff>38100</xdr:colOff>
      <xdr:row>76</xdr:row>
      <xdr:rowOff>29670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29582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46196</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273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117822</xdr:rowOff>
    </xdr:from>
    <xdr:to>
      <xdr:col>15</xdr:col>
      <xdr:colOff>101600</xdr:colOff>
      <xdr:row>76</xdr:row>
      <xdr:rowOff>47972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29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64499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275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109666</xdr:rowOff>
    </xdr:from>
    <xdr:to>
      <xdr:col>10</xdr:col>
      <xdr:colOff>165100</xdr:colOff>
      <xdr:row>76</xdr:row>
      <xdr:rowOff>39816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296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56343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274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30673</xdr:rowOff>
    </xdr:from>
    <xdr:to>
      <xdr:col>6</xdr:col>
      <xdr:colOff>38100</xdr:colOff>
      <xdr:row>76</xdr:row>
      <xdr:rowOff>132273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06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123400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315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83502</xdr:rowOff>
    </xdr:from>
    <xdr:to>
      <xdr:col>24</xdr:col>
      <xdr:colOff>63500</xdr:colOff>
      <xdr:row>97</xdr:row>
      <xdr:rowOff>91419</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714152"/>
          <a:ext cx="838200" cy="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73741</xdr:rowOff>
    </xdr:from>
    <xdr:to>
      <xdr:col>19</xdr:col>
      <xdr:colOff>177800</xdr:colOff>
      <xdr:row>97</xdr:row>
      <xdr:rowOff>91419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704391"/>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73741</xdr:rowOff>
    </xdr:from>
    <xdr:to>
      <xdr:col>15</xdr:col>
      <xdr:colOff>50800</xdr:colOff>
      <xdr:row>97</xdr:row>
      <xdr:rowOff>87564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704391"/>
          <a:ext cx="889000" cy="1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17290</xdr:rowOff>
    </xdr:from>
    <xdr:to>
      <xdr:col>15</xdr:col>
      <xdr:colOff>101600</xdr:colOff>
      <xdr:row>97</xdr:row>
      <xdr:rowOff>118890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4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135417</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1111" y="1642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87564</xdr:rowOff>
    </xdr:from>
    <xdr:to>
      <xdr:col>10</xdr:col>
      <xdr:colOff>114300</xdr:colOff>
      <xdr:row>97</xdr:row>
      <xdr:rowOff>107159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71821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34824</xdr:rowOff>
    </xdr:from>
    <xdr:to>
      <xdr:col>10</xdr:col>
      <xdr:colOff>165100</xdr:colOff>
      <xdr:row>97</xdr:row>
      <xdr:rowOff>136424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152951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64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48262</xdr:rowOff>
    </xdr:from>
    <xdr:to>
      <xdr:col>6</xdr:col>
      <xdr:colOff>38100</xdr:colOff>
      <xdr:row>97</xdr:row>
      <xdr:rowOff>149862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7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166389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645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32702</xdr:rowOff>
    </xdr:from>
    <xdr:to>
      <xdr:col>24</xdr:col>
      <xdr:colOff>114300</xdr:colOff>
      <xdr:row>97</xdr:row>
      <xdr:rowOff>134302</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6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11129</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4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40619</xdr:rowOff>
    </xdr:from>
    <xdr:to>
      <xdr:col>20</xdr:col>
      <xdr:colOff>38100</xdr:colOff>
      <xdr:row>97</xdr:row>
      <xdr:rowOff>142219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6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133346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76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22941</xdr:rowOff>
    </xdr:from>
    <xdr:to>
      <xdr:col>15</xdr:col>
      <xdr:colOff>101600</xdr:colOff>
      <xdr:row>97</xdr:row>
      <xdr:rowOff>124541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5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115668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74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36764</xdr:rowOff>
    </xdr:from>
    <xdr:to>
      <xdr:col>10</xdr:col>
      <xdr:colOff>165100</xdr:colOff>
      <xdr:row>97</xdr:row>
      <xdr:rowOff>138364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6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129491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76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56359</xdr:rowOff>
    </xdr:from>
    <xdr:to>
      <xdr:col>6</xdr:col>
      <xdr:colOff>38100</xdr:colOff>
      <xdr:row>97</xdr:row>
      <xdr:rowOff>157959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8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149086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77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65316</xdr:rowOff>
    </xdr:from>
    <xdr:to>
      <xdr:col>46</xdr:col>
      <xdr:colOff>38100</xdr:colOff>
      <xdr:row>38</xdr:row>
      <xdr:rowOff>166916</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5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11993</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35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41008</xdr:rowOff>
    </xdr:from>
    <xdr:to>
      <xdr:col>41</xdr:col>
      <xdr:colOff>101600</xdr:colOff>
      <xdr:row>38</xdr:row>
      <xdr:rowOff>142608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159135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3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38722</xdr:rowOff>
    </xdr:from>
    <xdr:to>
      <xdr:col>36</xdr:col>
      <xdr:colOff>165100</xdr:colOff>
      <xdr:row>38</xdr:row>
      <xdr:rowOff>140322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5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156849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32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110898</xdr:rowOff>
    </xdr:from>
    <xdr:to>
      <xdr:col>55</xdr:col>
      <xdr:colOff>0</xdr:colOff>
      <xdr:row>58</xdr:row>
      <xdr:rowOff>114369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54998"/>
          <a:ext cx="838200" cy="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107716</xdr:rowOff>
    </xdr:from>
    <xdr:to>
      <xdr:col>50</xdr:col>
      <xdr:colOff>114300</xdr:colOff>
      <xdr:row>58</xdr:row>
      <xdr:rowOff>114369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10051816"/>
          <a:ext cx="889000" cy="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107322</xdr:rowOff>
    </xdr:from>
    <xdr:to>
      <xdr:col>45</xdr:col>
      <xdr:colOff>177800</xdr:colOff>
      <xdr:row>58</xdr:row>
      <xdr:rowOff>107716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51422"/>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42560</xdr:rowOff>
    </xdr:from>
    <xdr:to>
      <xdr:col>46</xdr:col>
      <xdr:colOff>38100</xdr:colOff>
      <xdr:row>58</xdr:row>
      <xdr:rowOff>144160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8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160687</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6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107322</xdr:rowOff>
    </xdr:from>
    <xdr:to>
      <xdr:col>41</xdr:col>
      <xdr:colOff>50800</xdr:colOff>
      <xdr:row>58</xdr:row>
      <xdr:rowOff>117107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51422"/>
          <a:ext cx="889000" cy="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34665</xdr:rowOff>
    </xdr:from>
    <xdr:to>
      <xdr:col>41</xdr:col>
      <xdr:colOff>101600</xdr:colOff>
      <xdr:row>58</xdr:row>
      <xdr:rowOff>136265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7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152792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53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28494</xdr:rowOff>
    </xdr:from>
    <xdr:to>
      <xdr:col>36</xdr:col>
      <xdr:colOff>165100</xdr:colOff>
      <xdr:row>58</xdr:row>
      <xdr:rowOff>130094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146621</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4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60098</xdr:rowOff>
    </xdr:from>
    <xdr:to>
      <xdr:col>55</xdr:col>
      <xdr:colOff>50800</xdr:colOff>
      <xdr:row>58</xdr:row>
      <xdr:rowOff>161698</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1000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63569</xdr:rowOff>
    </xdr:from>
    <xdr:to>
      <xdr:col>50</xdr:col>
      <xdr:colOff>165100</xdr:colOff>
      <xdr:row>58</xdr:row>
      <xdr:rowOff>165169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1000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156296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10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56916</xdr:rowOff>
    </xdr:from>
    <xdr:to>
      <xdr:col>46</xdr:col>
      <xdr:colOff>38100</xdr:colOff>
      <xdr:row>58</xdr:row>
      <xdr:rowOff>158516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0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149643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9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56522</xdr:rowOff>
    </xdr:from>
    <xdr:to>
      <xdr:col>41</xdr:col>
      <xdr:colOff>101600</xdr:colOff>
      <xdr:row>58</xdr:row>
      <xdr:rowOff>158122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0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149249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9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66307</xdr:rowOff>
    </xdr:from>
    <xdr:to>
      <xdr:col>36</xdr:col>
      <xdr:colOff>165100</xdr:colOff>
      <xdr:row>58</xdr:row>
      <xdr:rowOff>167907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1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159034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10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137344</xdr:rowOff>
    </xdr:from>
    <xdr:to>
      <xdr:col>55</xdr:col>
      <xdr:colOff>0</xdr:colOff>
      <xdr:row>78</xdr:row>
      <xdr:rowOff>154972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510444"/>
          <a:ext cx="838200" cy="1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119683</xdr:rowOff>
    </xdr:from>
    <xdr:to>
      <xdr:col>50</xdr:col>
      <xdr:colOff>114300</xdr:colOff>
      <xdr:row>78</xdr:row>
      <xdr:rowOff>154972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492783"/>
          <a:ext cx="889000" cy="3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119683</xdr:rowOff>
    </xdr:from>
    <xdr:to>
      <xdr:col>45</xdr:col>
      <xdr:colOff>177800</xdr:colOff>
      <xdr:row>79</xdr:row>
      <xdr:rowOff>1688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492783"/>
          <a:ext cx="889000" cy="5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85669</xdr:rowOff>
    </xdr:from>
    <xdr:to>
      <xdr:col>46</xdr:col>
      <xdr:colOff>38100</xdr:colOff>
      <xdr:row>79</xdr:row>
      <xdr:rowOff>15819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5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6946</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55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161525</xdr:rowOff>
    </xdr:from>
    <xdr:to>
      <xdr:col>41</xdr:col>
      <xdr:colOff>50800</xdr:colOff>
      <xdr:row>79</xdr:row>
      <xdr:rowOff>1688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534625"/>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66360</xdr:rowOff>
    </xdr:from>
    <xdr:to>
      <xdr:col>41</xdr:col>
      <xdr:colOff>101600</xdr:colOff>
      <xdr:row>78</xdr:row>
      <xdr:rowOff>167960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13037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1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86866</xdr:rowOff>
    </xdr:from>
    <xdr:to>
      <xdr:col>36</xdr:col>
      <xdr:colOff>165100</xdr:colOff>
      <xdr:row>79</xdr:row>
      <xdr:rowOff>17016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33543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23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86544</xdr:rowOff>
    </xdr:from>
    <xdr:to>
      <xdr:col>55</xdr:col>
      <xdr:colOff>50800</xdr:colOff>
      <xdr:row>79</xdr:row>
      <xdr:rowOff>16694</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4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54265</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4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104172</xdr:rowOff>
    </xdr:from>
    <xdr:to>
      <xdr:col>50</xdr:col>
      <xdr:colOff>165100</xdr:colOff>
      <xdr:row>79</xdr:row>
      <xdr:rowOff>34322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7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25449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68883</xdr:rowOff>
    </xdr:from>
    <xdr:to>
      <xdr:col>46</xdr:col>
      <xdr:colOff>38100</xdr:colOff>
      <xdr:row>78</xdr:row>
      <xdr:rowOff>170483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4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15560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21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122338</xdr:rowOff>
    </xdr:from>
    <xdr:to>
      <xdr:col>41</xdr:col>
      <xdr:colOff>101600</xdr:colOff>
      <xdr:row>79</xdr:row>
      <xdr:rowOff>52488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43615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5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110725</xdr:rowOff>
    </xdr:from>
    <xdr:to>
      <xdr:col>36</xdr:col>
      <xdr:colOff>165100</xdr:colOff>
      <xdr:row>79</xdr:row>
      <xdr:rowOff>40875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32002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57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6513</xdr:rowOff>
    </xdr:from>
    <xdr:to>
      <xdr:col>55</xdr:col>
      <xdr:colOff>0</xdr:colOff>
      <xdr:row>97</xdr:row>
      <xdr:rowOff>44402</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637163"/>
          <a:ext cx="838200" cy="3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6513</xdr:rowOff>
    </xdr:from>
    <xdr:to>
      <xdr:col>50</xdr:col>
      <xdr:colOff>114300</xdr:colOff>
      <xdr:row>97</xdr:row>
      <xdr:rowOff>115181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637163"/>
          <a:ext cx="889000" cy="10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115181</xdr:rowOff>
    </xdr:from>
    <xdr:to>
      <xdr:col>45</xdr:col>
      <xdr:colOff>177800</xdr:colOff>
      <xdr:row>97</xdr:row>
      <xdr:rowOff>163961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745831"/>
          <a:ext cx="889000" cy="4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132283</xdr:rowOff>
    </xdr:from>
    <xdr:to>
      <xdr:col>46</xdr:col>
      <xdr:colOff>38100</xdr:colOff>
      <xdr:row>98</xdr:row>
      <xdr:rowOff>62433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53560</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85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163961</xdr:rowOff>
    </xdr:from>
    <xdr:to>
      <xdr:col>41</xdr:col>
      <xdr:colOff>50800</xdr:colOff>
      <xdr:row>98</xdr:row>
      <xdr:rowOff>24696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794611"/>
          <a:ext cx="889000" cy="3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107798</xdr:rowOff>
    </xdr:from>
    <xdr:to>
      <xdr:col>41</xdr:col>
      <xdr:colOff>101600</xdr:colOff>
      <xdr:row>98</xdr:row>
      <xdr:rowOff>37948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73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54475</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61795" y="1651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133629</xdr:rowOff>
    </xdr:from>
    <xdr:to>
      <xdr:col>36</xdr:col>
      <xdr:colOff>165100</xdr:colOff>
      <xdr:row>98</xdr:row>
      <xdr:rowOff>63779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76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80306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672795" y="1653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165052</xdr:rowOff>
    </xdr:from>
    <xdr:to>
      <xdr:col>55</xdr:col>
      <xdr:colOff>50800</xdr:colOff>
      <xdr:row>97</xdr:row>
      <xdr:rowOff>95202</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62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16479</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475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127163</xdr:rowOff>
    </xdr:from>
    <xdr:to>
      <xdr:col>50</xdr:col>
      <xdr:colOff>165100</xdr:colOff>
      <xdr:row>97</xdr:row>
      <xdr:rowOff>57313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58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73840</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39795" y="1636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64381</xdr:rowOff>
    </xdr:from>
    <xdr:to>
      <xdr:col>46</xdr:col>
      <xdr:colOff>38100</xdr:colOff>
      <xdr:row>97</xdr:row>
      <xdr:rowOff>165981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69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11058</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5" y="16470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113161</xdr:rowOff>
    </xdr:from>
    <xdr:to>
      <xdr:col>41</xdr:col>
      <xdr:colOff>101600</xdr:colOff>
      <xdr:row>98</xdr:row>
      <xdr:rowOff>43311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74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34438</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83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145346</xdr:rowOff>
    </xdr:from>
    <xdr:to>
      <xdr:col>36</xdr:col>
      <xdr:colOff>165100</xdr:colOff>
      <xdr:row>98</xdr:row>
      <xdr:rowOff>75496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77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66623</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86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49235</xdr:rowOff>
    </xdr:from>
    <xdr:to>
      <xdr:col>85</xdr:col>
      <xdr:colOff>127000</xdr:colOff>
      <xdr:row>37</xdr:row>
      <xdr:rowOff>29134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5481300" y="5878535"/>
          <a:ext cx="838200" cy="49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49235</xdr:rowOff>
    </xdr:from>
    <xdr:to>
      <xdr:col>81</xdr:col>
      <xdr:colOff>50800</xdr:colOff>
      <xdr:row>37</xdr:row>
      <xdr:rowOff>28120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4592300" y="5878535"/>
          <a:ext cx="889000" cy="49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138161</xdr:rowOff>
    </xdr:from>
    <xdr:to>
      <xdr:col>76</xdr:col>
      <xdr:colOff>114300</xdr:colOff>
      <xdr:row>37</xdr:row>
      <xdr:rowOff>28120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3703300" y="6310361"/>
          <a:ext cx="889000" cy="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34432</xdr:rowOff>
    </xdr:from>
    <xdr:to>
      <xdr:col>76</xdr:col>
      <xdr:colOff>165100</xdr:colOff>
      <xdr:row>36</xdr:row>
      <xdr:rowOff>136032</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0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152559</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59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138161</xdr:rowOff>
    </xdr:from>
    <xdr:to>
      <xdr:col>71</xdr:col>
      <xdr:colOff>177800</xdr:colOff>
      <xdr:row>37</xdr:row>
      <xdr:rowOff>122959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6310361"/>
          <a:ext cx="889000" cy="15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86744</xdr:rowOff>
    </xdr:from>
    <xdr:to>
      <xdr:col>72</xdr:col>
      <xdr:colOff>38100</xdr:colOff>
      <xdr:row>37</xdr:row>
      <xdr:rowOff>16894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5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33421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03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90005</xdr:rowOff>
    </xdr:from>
    <xdr:to>
      <xdr:col>67</xdr:col>
      <xdr:colOff>101600</xdr:colOff>
      <xdr:row>37</xdr:row>
      <xdr:rowOff>20155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26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36682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03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149784</xdr:rowOff>
    </xdr:from>
    <xdr:to>
      <xdr:col>85</xdr:col>
      <xdr:colOff>177800</xdr:colOff>
      <xdr:row>37</xdr:row>
      <xdr:rowOff>79934</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32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128211</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30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169885</xdr:rowOff>
    </xdr:from>
    <xdr:to>
      <xdr:col>81</xdr:col>
      <xdr:colOff>101600</xdr:colOff>
      <xdr:row>34</xdr:row>
      <xdr:rowOff>100035</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582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116562</xdr:rowOff>
    </xdr:from>
    <xdr:ext cx="59901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181795" y="560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148770</xdr:rowOff>
    </xdr:from>
    <xdr:to>
      <xdr:col>76</xdr:col>
      <xdr:colOff>165100</xdr:colOff>
      <xdr:row>37</xdr:row>
      <xdr:rowOff>78920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3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70047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41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87361</xdr:rowOff>
    </xdr:from>
    <xdr:to>
      <xdr:col>72</xdr:col>
      <xdr:colOff>38100</xdr:colOff>
      <xdr:row>37</xdr:row>
      <xdr:rowOff>17511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8638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35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72159</xdr:rowOff>
    </xdr:from>
    <xdr:to>
      <xdr:col>67</xdr:col>
      <xdr:colOff>101600</xdr:colOff>
      <xdr:row>38</xdr:row>
      <xdr:rowOff>2308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4158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164886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50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81533</xdr:rowOff>
    </xdr:from>
    <xdr:to>
      <xdr:col>85</xdr:col>
      <xdr:colOff>127000</xdr:colOff>
      <xdr:row>58</xdr:row>
      <xdr:rowOff>92429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10025633"/>
          <a:ext cx="8382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39239</xdr:rowOff>
    </xdr:from>
    <xdr:to>
      <xdr:col>81</xdr:col>
      <xdr:colOff>50800</xdr:colOff>
      <xdr:row>58</xdr:row>
      <xdr:rowOff>92429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9983339"/>
          <a:ext cx="889000" cy="5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39239</xdr:rowOff>
    </xdr:from>
    <xdr:to>
      <xdr:col>76</xdr:col>
      <xdr:colOff>114300</xdr:colOff>
      <xdr:row>58</xdr:row>
      <xdr:rowOff>88277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9983339"/>
          <a:ext cx="889000" cy="4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152860</xdr:rowOff>
    </xdr:from>
    <xdr:to>
      <xdr:col>76</xdr:col>
      <xdr:colOff>165100</xdr:colOff>
      <xdr:row>58</xdr:row>
      <xdr:rowOff>83010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99537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88277</xdr:rowOff>
    </xdr:from>
    <xdr:to>
      <xdr:col>71</xdr:col>
      <xdr:colOff>177800</xdr:colOff>
      <xdr:row>58</xdr:row>
      <xdr:rowOff>90377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10032377"/>
          <a:ext cx="889000" cy="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141783</xdr:rowOff>
    </xdr:from>
    <xdr:to>
      <xdr:col>72</xdr:col>
      <xdr:colOff>38100</xdr:colOff>
      <xdr:row>58</xdr:row>
      <xdr:rowOff>71933</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9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88460</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03795" y="968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151554</xdr:rowOff>
    </xdr:from>
    <xdr:to>
      <xdr:col>67</xdr:col>
      <xdr:colOff>101600</xdr:colOff>
      <xdr:row>58</xdr:row>
      <xdr:rowOff>81704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92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98231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69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30733</xdr:rowOff>
    </xdr:from>
    <xdr:to>
      <xdr:col>85</xdr:col>
      <xdr:colOff>177800</xdr:colOff>
      <xdr:row>58</xdr:row>
      <xdr:rowOff>132333</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97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117110</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88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41629</xdr:rowOff>
    </xdr:from>
    <xdr:to>
      <xdr:col>81</xdr:col>
      <xdr:colOff>101600</xdr:colOff>
      <xdr:row>58</xdr:row>
      <xdr:rowOff>143229</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98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134356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07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159889</xdr:rowOff>
    </xdr:from>
    <xdr:to>
      <xdr:col>76</xdr:col>
      <xdr:colOff>165100</xdr:colOff>
      <xdr:row>58</xdr:row>
      <xdr:rowOff>90039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93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81166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02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37477</xdr:rowOff>
    </xdr:from>
    <xdr:to>
      <xdr:col>72</xdr:col>
      <xdr:colOff>38100</xdr:colOff>
      <xdr:row>58</xdr:row>
      <xdr:rowOff>139077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98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130204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07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39577</xdr:rowOff>
    </xdr:from>
    <xdr:to>
      <xdr:col>67</xdr:col>
      <xdr:colOff>101600</xdr:colOff>
      <xdr:row>58</xdr:row>
      <xdr:rowOff>141177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98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132304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07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90227</xdr:rowOff>
    </xdr:from>
    <xdr:to>
      <xdr:col>85</xdr:col>
      <xdr:colOff>127000</xdr:colOff>
      <xdr:row>78</xdr:row>
      <xdr:rowOff>155297</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463327"/>
          <a:ext cx="838200" cy="6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78959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452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108214</xdr:rowOff>
    </xdr:from>
    <xdr:to>
      <xdr:col>81</xdr:col>
      <xdr:colOff>50800</xdr:colOff>
      <xdr:row>78</xdr:row>
      <xdr:rowOff>155297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138414"/>
          <a:ext cx="889000" cy="38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108214</xdr:rowOff>
    </xdr:from>
    <xdr:to>
      <xdr:col>76</xdr:col>
      <xdr:colOff>114300</xdr:colOff>
      <xdr:row>78</xdr:row>
      <xdr:rowOff>151975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138414"/>
          <a:ext cx="889000" cy="38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119022</xdr:rowOff>
    </xdr:from>
    <xdr:to>
      <xdr:col>76</xdr:col>
      <xdr:colOff>165100</xdr:colOff>
      <xdr:row>79</xdr:row>
      <xdr:rowOff>49172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40299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58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151975</xdr:rowOff>
    </xdr:from>
    <xdr:to>
      <xdr:col>71</xdr:col>
      <xdr:colOff>177800</xdr:colOff>
      <xdr:row>79</xdr:row>
      <xdr:rowOff>1619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525075"/>
          <a:ext cx="889000" cy="2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110812</xdr:rowOff>
    </xdr:from>
    <xdr:to>
      <xdr:col>72</xdr:col>
      <xdr:colOff>38100</xdr:colOff>
      <xdr:row>79</xdr:row>
      <xdr:rowOff>40962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8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32089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357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105184</xdr:rowOff>
    </xdr:from>
    <xdr:to>
      <xdr:col>67</xdr:col>
      <xdr:colOff>101600</xdr:colOff>
      <xdr:row>79</xdr:row>
      <xdr:rowOff>35334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7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51861</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25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39427</xdr:rowOff>
    </xdr:from>
    <xdr:to>
      <xdr:col>85</xdr:col>
      <xdr:colOff>177800</xdr:colOff>
      <xdr:row>78</xdr:row>
      <xdr:rowOff>141027</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1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170254</xdr:rowOff>
    </xdr:from>
    <xdr:ext cx="534377"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20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104497</xdr:rowOff>
    </xdr:from>
    <xdr:to>
      <xdr:col>81</xdr:col>
      <xdr:colOff>101600</xdr:colOff>
      <xdr:row>79</xdr:row>
      <xdr:rowOff>34647</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7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25774</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357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57414</xdr:rowOff>
    </xdr:from>
    <xdr:to>
      <xdr:col>76</xdr:col>
      <xdr:colOff>165100</xdr:colOff>
      <xdr:row>76</xdr:row>
      <xdr:rowOff>159014</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08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4091</xdr:rowOff>
    </xdr:from>
    <xdr:ext cx="59901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292795" y="1286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101175</xdr:rowOff>
    </xdr:from>
    <xdr:to>
      <xdr:col>72</xdr:col>
      <xdr:colOff>38100</xdr:colOff>
      <xdr:row>79</xdr:row>
      <xdr:rowOff>31325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4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47852</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24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122269</xdr:rowOff>
    </xdr:from>
    <xdr:to>
      <xdr:col>67</xdr:col>
      <xdr:colOff>101600</xdr:colOff>
      <xdr:row>79</xdr:row>
      <xdr:rowOff>52419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9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43546</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58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105260</xdr:rowOff>
    </xdr:from>
    <xdr:to>
      <xdr:col>85</xdr:col>
      <xdr:colOff>127000</xdr:colOff>
      <xdr:row>97</xdr:row>
      <xdr:rowOff>126344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5481300" y="16735910"/>
          <a:ext cx="838200" cy="2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105260</xdr:rowOff>
    </xdr:from>
    <xdr:to>
      <xdr:col>81</xdr:col>
      <xdr:colOff>50800</xdr:colOff>
      <xdr:row>98</xdr:row>
      <xdr:rowOff>4825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735910"/>
          <a:ext cx="889000" cy="7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4825</xdr:rowOff>
    </xdr:from>
    <xdr:to>
      <xdr:col>76</xdr:col>
      <xdr:colOff>114300</xdr:colOff>
      <xdr:row>98</xdr:row>
      <xdr:rowOff>13210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806925"/>
          <a:ext cx="889000" cy="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122913</xdr:rowOff>
    </xdr:from>
    <xdr:to>
      <xdr:col>76</xdr:col>
      <xdr:colOff>165100</xdr:colOff>
      <xdr:row>98</xdr:row>
      <xdr:rowOff>53063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69590</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528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90488</xdr:rowOff>
    </xdr:from>
    <xdr:to>
      <xdr:col>71</xdr:col>
      <xdr:colOff>177800</xdr:colOff>
      <xdr:row>98</xdr:row>
      <xdr:rowOff>13210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814300" y="16721138"/>
          <a:ext cx="889000" cy="9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115258</xdr:rowOff>
    </xdr:from>
    <xdr:to>
      <xdr:col>72</xdr:col>
      <xdr:colOff>38100</xdr:colOff>
      <xdr:row>98</xdr:row>
      <xdr:rowOff>45408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7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61935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6521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100245</xdr:rowOff>
    </xdr:from>
    <xdr:to>
      <xdr:col>67</xdr:col>
      <xdr:colOff>101600</xdr:colOff>
      <xdr:row>98</xdr:row>
      <xdr:rowOff>30395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73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21522</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82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75544</xdr:rowOff>
    </xdr:from>
    <xdr:to>
      <xdr:col>85</xdr:col>
      <xdr:colOff>177800</xdr:colOff>
      <xdr:row>98</xdr:row>
      <xdr:rowOff>5694</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70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53971</xdr:rowOff>
    </xdr:from>
    <xdr:ext cx="599010"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68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54460</xdr:rowOff>
    </xdr:from>
    <xdr:to>
      <xdr:col>81</xdr:col>
      <xdr:colOff>101600</xdr:colOff>
      <xdr:row>97</xdr:row>
      <xdr:rowOff>156060</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6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1137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181795" y="1646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125475</xdr:rowOff>
    </xdr:from>
    <xdr:to>
      <xdr:col>76</xdr:col>
      <xdr:colOff>165100</xdr:colOff>
      <xdr:row>98</xdr:row>
      <xdr:rowOff>55625</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75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46752</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84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133860</xdr:rowOff>
    </xdr:from>
    <xdr:to>
      <xdr:col>72</xdr:col>
      <xdr:colOff>38100</xdr:colOff>
      <xdr:row>98</xdr:row>
      <xdr:rowOff>64010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76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55137</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857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39688</xdr:rowOff>
    </xdr:from>
    <xdr:to>
      <xdr:col>67</xdr:col>
      <xdr:colOff>101600</xdr:colOff>
      <xdr:row>97</xdr:row>
      <xdr:rowOff>141288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67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157815</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44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41059</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27609"/>
          <a:ext cx="8382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22047</xdr:rowOff>
    </xdr:from>
    <xdr:to>
      <xdr:col>111</xdr:col>
      <xdr:colOff>177800</xdr:colOff>
      <xdr:row>39</xdr:row>
      <xdr:rowOff>41059</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08597"/>
          <a:ext cx="8890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64757</xdr:rowOff>
    </xdr:from>
    <xdr:to>
      <xdr:col>107</xdr:col>
      <xdr:colOff>50800</xdr:colOff>
      <xdr:row>39</xdr:row>
      <xdr:rowOff>22047</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579857"/>
          <a:ext cx="889000" cy="12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159423</xdr:rowOff>
    </xdr:from>
    <xdr:to>
      <xdr:col>107</xdr:col>
      <xdr:colOff>101600</xdr:colOff>
      <xdr:row>39</xdr:row>
      <xdr:rowOff>89573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80700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767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64757</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18656300" y="6579857"/>
          <a:ext cx="889000" cy="15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159538</xdr:rowOff>
    </xdr:from>
    <xdr:to>
      <xdr:col>102</xdr:col>
      <xdr:colOff>165100</xdr:colOff>
      <xdr:row>39</xdr:row>
      <xdr:rowOff>89688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80815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767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140906</xdr:rowOff>
    </xdr:from>
    <xdr:to>
      <xdr:col>98</xdr:col>
      <xdr:colOff>38100</xdr:colOff>
      <xdr:row>39</xdr:row>
      <xdr:rowOff>71056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6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87584</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31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161709</xdr:rowOff>
    </xdr:from>
    <xdr:to>
      <xdr:col>112</xdr:col>
      <xdr:colOff>38100</xdr:colOff>
      <xdr:row>39</xdr:row>
      <xdr:rowOff>91859</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7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82986</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66333" y="6769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142697</xdr:rowOff>
    </xdr:from>
    <xdr:to>
      <xdr:col>107</xdr:col>
      <xdr:colOff>101600</xdr:colOff>
      <xdr:row>39</xdr:row>
      <xdr:rowOff>72847</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89374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433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13957</xdr:rowOff>
    </xdr:from>
    <xdr:to>
      <xdr:col>102</xdr:col>
      <xdr:colOff>165100</xdr:colOff>
      <xdr:row>38</xdr:row>
      <xdr:rowOff>115557</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52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132084</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10428" y="630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111,898</a:t>
          </a:r>
          <a:r>
            <a:rPr kumimoji="1" lang="ja-JP" altLang="en-US" sz="1300">
              <a:latin typeface="ＭＳ Ｐゴシック" panose="020B0600070205080204" pitchFamily="50" charset="-128"/>
              <a:ea typeface="ＭＳ Ｐゴシック" panose="020B0600070205080204" pitchFamily="50" charset="-128"/>
            </a:rPr>
            <a:t>円となっている。決算額全体でみると、土木費のうち住宅行政に要する経費である地域にぎわい創造事業費が平成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年度から増高していることが要因となっている。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これは、小川村が地域のにぎわいを創出するため、定住促進住宅並びに循環バス施設・コミュニティ施設等を複合した中央拠点施設建設事業に重点的に取り組んできたことによるものである。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財政調整基金残高は、適切な財源の確保と歳出の精査により、取崩しを回避しており、前年度とほぼ同額を維持している。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公営企業会計における繰上償還の財源とするための繰出金が多額となった平成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年度以降は黒字となっており、比較的健全な財政状況となっている。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今後も、事務事業の見直し・統廃合など歳出の合理化等行財政改革を推進し、健全な財政運営に努めていく。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当村の一般会計及び特別会計の全てにおいて、赤字の会計は無く、健全な財政状況となっている。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今後も適正な財政運営を行い、健全化に努めていく。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3264767</v>
      </c>
      <c r="BO4" s="410"/>
      <c r="BP4" s="410"/>
      <c r="BQ4" s="410"/>
      <c r="BR4" s="410"/>
      <c r="BS4" s="410"/>
      <c r="BT4" s="410"/>
      <c r="BU4" s="411"/>
      <c r="BV4" s="409">
        <v>3686835</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14.2</v>
      </c>
      <c r="CU4" s="416"/>
      <c r="CV4" s="416"/>
      <c r="CW4" s="416"/>
      <c r="CX4" s="416"/>
      <c r="CY4" s="416"/>
      <c r="CZ4" s="416"/>
      <c r="DA4" s="417"/>
      <c r="DB4" s="415">
        <v>15.5</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2984009</v>
      </c>
      <c r="BO5" s="447"/>
      <c r="BP5" s="447"/>
      <c r="BQ5" s="447"/>
      <c r="BR5" s="447"/>
      <c r="BS5" s="447"/>
      <c r="BT5" s="447"/>
      <c r="BU5" s="448"/>
      <c r="BV5" s="446">
        <v>3346156</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92.3</v>
      </c>
      <c r="CU5" s="444"/>
      <c r="CV5" s="444"/>
      <c r="CW5" s="444"/>
      <c r="CX5" s="444"/>
      <c r="CY5" s="444"/>
      <c r="CZ5" s="444"/>
      <c r="DA5" s="445"/>
      <c r="DB5" s="443">
        <v>87.2</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280758</v>
      </c>
      <c r="BO6" s="447"/>
      <c r="BP6" s="447"/>
      <c r="BQ6" s="447"/>
      <c r="BR6" s="447"/>
      <c r="BS6" s="447"/>
      <c r="BT6" s="447"/>
      <c r="BU6" s="448"/>
      <c r="BV6" s="446">
        <v>340679</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96</v>
      </c>
      <c r="CU6" s="484"/>
      <c r="CV6" s="484"/>
      <c r="CW6" s="484"/>
      <c r="CX6" s="484"/>
      <c r="CY6" s="484"/>
      <c r="CZ6" s="484"/>
      <c r="DA6" s="485"/>
      <c r="DB6" s="483">
        <v>90.6</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87</v>
      </c>
      <c r="AV7" s="479"/>
      <c r="AW7" s="479"/>
      <c r="AX7" s="479"/>
      <c r="AY7" s="480" t="s">
        <v>98</v>
      </c>
      <c r="AZ7" s="481"/>
      <c r="BA7" s="481"/>
      <c r="BB7" s="481"/>
      <c r="BC7" s="481"/>
      <c r="BD7" s="481"/>
      <c r="BE7" s="481"/>
      <c r="BF7" s="481"/>
      <c r="BG7" s="481"/>
      <c r="BH7" s="481"/>
      <c r="BI7" s="481"/>
      <c r="BJ7" s="481"/>
      <c r="BK7" s="481"/>
      <c r="BL7" s="481"/>
      <c r="BM7" s="482"/>
      <c r="BN7" s="446">
        <v>20686</v>
      </c>
      <c r="BO7" s="447"/>
      <c r="BP7" s="447"/>
      <c r="BQ7" s="447"/>
      <c r="BR7" s="447"/>
      <c r="BS7" s="447"/>
      <c r="BT7" s="447"/>
      <c r="BU7" s="448"/>
      <c r="BV7" s="446">
        <v>39009</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1837399</v>
      </c>
      <c r="CU7" s="447"/>
      <c r="CV7" s="447"/>
      <c r="CW7" s="447"/>
      <c r="CX7" s="447"/>
      <c r="CY7" s="447"/>
      <c r="CZ7" s="447"/>
      <c r="DA7" s="448"/>
      <c r="DB7" s="446">
        <v>1946967</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101</v>
      </c>
      <c r="AV8" s="479"/>
      <c r="AW8" s="479"/>
      <c r="AX8" s="479"/>
      <c r="AY8" s="480" t="s">
        <v>102</v>
      </c>
      <c r="AZ8" s="481"/>
      <c r="BA8" s="481"/>
      <c r="BB8" s="481"/>
      <c r="BC8" s="481"/>
      <c r="BD8" s="481"/>
      <c r="BE8" s="481"/>
      <c r="BF8" s="481"/>
      <c r="BG8" s="481"/>
      <c r="BH8" s="481"/>
      <c r="BI8" s="481"/>
      <c r="BJ8" s="481"/>
      <c r="BK8" s="481"/>
      <c r="BL8" s="481"/>
      <c r="BM8" s="482"/>
      <c r="BN8" s="446">
        <v>260072</v>
      </c>
      <c r="BO8" s="447"/>
      <c r="BP8" s="447"/>
      <c r="BQ8" s="447"/>
      <c r="BR8" s="447"/>
      <c r="BS8" s="447"/>
      <c r="BT8" s="447"/>
      <c r="BU8" s="448"/>
      <c r="BV8" s="446">
        <v>301670</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0.14000000000000001</v>
      </c>
      <c r="CU8" s="487"/>
      <c r="CV8" s="487"/>
      <c r="CW8" s="487"/>
      <c r="CX8" s="487"/>
      <c r="CY8" s="487"/>
      <c r="CZ8" s="487"/>
      <c r="DA8" s="488"/>
      <c r="DB8" s="486">
        <v>0.13</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2665</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87</v>
      </c>
      <c r="AV9" s="479"/>
      <c r="AW9" s="479"/>
      <c r="AX9" s="479"/>
      <c r="AY9" s="480" t="s">
        <v>108</v>
      </c>
      <c r="AZ9" s="481"/>
      <c r="BA9" s="481"/>
      <c r="BB9" s="481"/>
      <c r="BC9" s="481"/>
      <c r="BD9" s="481"/>
      <c r="BE9" s="481"/>
      <c r="BF9" s="481"/>
      <c r="BG9" s="481"/>
      <c r="BH9" s="481"/>
      <c r="BI9" s="481"/>
      <c r="BJ9" s="481"/>
      <c r="BK9" s="481"/>
      <c r="BL9" s="481"/>
      <c r="BM9" s="482"/>
      <c r="BN9" s="446">
        <v>-41598</v>
      </c>
      <c r="BO9" s="447"/>
      <c r="BP9" s="447"/>
      <c r="BQ9" s="447"/>
      <c r="BR9" s="447"/>
      <c r="BS9" s="447"/>
      <c r="BT9" s="447"/>
      <c r="BU9" s="448"/>
      <c r="BV9" s="446">
        <v>-63686</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14.7</v>
      </c>
      <c r="CU9" s="444"/>
      <c r="CV9" s="444"/>
      <c r="CW9" s="444"/>
      <c r="CX9" s="444"/>
      <c r="CY9" s="444"/>
      <c r="CZ9" s="444"/>
      <c r="DA9" s="445"/>
      <c r="DB9" s="443">
        <v>14.9</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110</v>
      </c>
      <c r="M10" s="476"/>
      <c r="N10" s="476"/>
      <c r="O10" s="476"/>
      <c r="P10" s="476"/>
      <c r="Q10" s="477"/>
      <c r="R10" s="497">
        <v>3041</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8113</v>
      </c>
      <c r="BO10" s="447"/>
      <c r="BP10" s="447"/>
      <c r="BQ10" s="447"/>
      <c r="BR10" s="447"/>
      <c r="BS10" s="447"/>
      <c r="BT10" s="447"/>
      <c r="BU10" s="448"/>
      <c r="BV10" s="446">
        <v>107697</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87</v>
      </c>
      <c r="AV11" s="479"/>
      <c r="AW11" s="479"/>
      <c r="AX11" s="479"/>
      <c r="AY11" s="480" t="s">
        <v>118</v>
      </c>
      <c r="AZ11" s="481"/>
      <c r="BA11" s="481"/>
      <c r="BB11" s="481"/>
      <c r="BC11" s="481"/>
      <c r="BD11" s="481"/>
      <c r="BE11" s="481"/>
      <c r="BF11" s="481"/>
      <c r="BG11" s="481"/>
      <c r="BH11" s="481"/>
      <c r="BI11" s="481"/>
      <c r="BJ11" s="481"/>
      <c r="BK11" s="481"/>
      <c r="BL11" s="481"/>
      <c r="BM11" s="482"/>
      <c r="BN11" s="446">
        <v>94289</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2607</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87</v>
      </c>
      <c r="AV12" s="479"/>
      <c r="AW12" s="479"/>
      <c r="AX12" s="479"/>
      <c r="AY12" s="480" t="s">
        <v>127</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129</v>
      </c>
      <c r="N13" s="535"/>
      <c r="O13" s="535"/>
      <c r="P13" s="535"/>
      <c r="Q13" s="536"/>
      <c r="R13" s="527">
        <v>2596</v>
      </c>
      <c r="S13" s="528"/>
      <c r="T13" s="528"/>
      <c r="U13" s="528"/>
      <c r="V13" s="529"/>
      <c r="W13" s="462" t="s">
        <v>130</v>
      </c>
      <c r="X13" s="463"/>
      <c r="Y13" s="463"/>
      <c r="Z13" s="463"/>
      <c r="AA13" s="463"/>
      <c r="AB13" s="453"/>
      <c r="AC13" s="497">
        <v>252</v>
      </c>
      <c r="AD13" s="498"/>
      <c r="AE13" s="498"/>
      <c r="AF13" s="498"/>
      <c r="AG13" s="537"/>
      <c r="AH13" s="497">
        <v>253</v>
      </c>
      <c r="AI13" s="498"/>
      <c r="AJ13" s="498"/>
      <c r="AK13" s="498"/>
      <c r="AL13" s="499"/>
      <c r="AM13" s="475" t="s">
        <v>131</v>
      </c>
      <c r="AN13" s="476"/>
      <c r="AO13" s="476"/>
      <c r="AP13" s="476"/>
      <c r="AQ13" s="476"/>
      <c r="AR13" s="476"/>
      <c r="AS13" s="476"/>
      <c r="AT13" s="477"/>
      <c r="AU13" s="478" t="s">
        <v>112</v>
      </c>
      <c r="AV13" s="479"/>
      <c r="AW13" s="479"/>
      <c r="AX13" s="479"/>
      <c r="AY13" s="480" t="s">
        <v>132</v>
      </c>
      <c r="AZ13" s="481"/>
      <c r="BA13" s="481"/>
      <c r="BB13" s="481"/>
      <c r="BC13" s="481"/>
      <c r="BD13" s="481"/>
      <c r="BE13" s="481"/>
      <c r="BF13" s="481"/>
      <c r="BG13" s="481"/>
      <c r="BH13" s="481"/>
      <c r="BI13" s="481"/>
      <c r="BJ13" s="481"/>
      <c r="BK13" s="481"/>
      <c r="BL13" s="481"/>
      <c r="BM13" s="482"/>
      <c r="BN13" s="446">
        <v>60804</v>
      </c>
      <c r="BO13" s="447"/>
      <c r="BP13" s="447"/>
      <c r="BQ13" s="447"/>
      <c r="BR13" s="447"/>
      <c r="BS13" s="447"/>
      <c r="BT13" s="447"/>
      <c r="BU13" s="448"/>
      <c r="BV13" s="446">
        <v>44011</v>
      </c>
      <c r="BW13" s="447"/>
      <c r="BX13" s="447"/>
      <c r="BY13" s="447"/>
      <c r="BZ13" s="447"/>
      <c r="CA13" s="447"/>
      <c r="CB13" s="447"/>
      <c r="CC13" s="448"/>
      <c r="CD13" s="449" t="s">
        <v>133</v>
      </c>
      <c r="CE13" s="450"/>
      <c r="CF13" s="450"/>
      <c r="CG13" s="450"/>
      <c r="CH13" s="450"/>
      <c r="CI13" s="450"/>
      <c r="CJ13" s="450"/>
      <c r="CK13" s="450"/>
      <c r="CL13" s="450"/>
      <c r="CM13" s="450"/>
      <c r="CN13" s="450"/>
      <c r="CO13" s="450"/>
      <c r="CP13" s="450"/>
      <c r="CQ13" s="450"/>
      <c r="CR13" s="450"/>
      <c r="CS13" s="451"/>
      <c r="CT13" s="443">
        <v>7.5</v>
      </c>
      <c r="CU13" s="444"/>
      <c r="CV13" s="444"/>
      <c r="CW13" s="444"/>
      <c r="CX13" s="444"/>
      <c r="CY13" s="444"/>
      <c r="CZ13" s="444"/>
      <c r="DA13" s="445"/>
      <c r="DB13" s="443">
        <v>8.4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134</v>
      </c>
      <c r="M14" s="525"/>
      <c r="N14" s="525"/>
      <c r="O14" s="525"/>
      <c r="P14" s="525"/>
      <c r="Q14" s="526"/>
      <c r="R14" s="527">
        <v>2643</v>
      </c>
      <c r="S14" s="528"/>
      <c r="T14" s="528"/>
      <c r="U14" s="528"/>
      <c r="V14" s="529"/>
      <c r="W14" s="436"/>
      <c r="X14" s="437"/>
      <c r="Y14" s="437"/>
      <c r="Z14" s="437"/>
      <c r="AA14" s="437"/>
      <c r="AB14" s="426"/>
      <c r="AC14" s="530">
        <v>19.3</v>
      </c>
      <c r="AD14" s="531"/>
      <c r="AE14" s="531"/>
      <c r="AF14" s="531"/>
      <c r="AG14" s="532"/>
      <c r="AH14" s="530">
        <v>17.8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135</v>
      </c>
      <c r="CE14" s="539"/>
      <c r="CF14" s="539"/>
      <c r="CG14" s="539"/>
      <c r="CH14" s="539"/>
      <c r="CI14" s="539"/>
      <c r="CJ14" s="539"/>
      <c r="CK14" s="539"/>
      <c r="CL14" s="539"/>
      <c r="CM14" s="539"/>
      <c r="CN14" s="539"/>
      <c r="CO14" s="539"/>
      <c r="CP14" s="539"/>
      <c r="CQ14" s="539"/>
      <c r="CR14" s="539"/>
      <c r="CS14" s="540"/>
      <c r="CT14" s="541" t="s">
        <v>121</v>
      </c>
      <c r="CU14" s="542"/>
      <c r="CV14" s="542"/>
      <c r="CW14" s="542"/>
      <c r="CX14" s="542"/>
      <c r="CY14" s="542"/>
      <c r="CZ14" s="542"/>
      <c r="DA14" s="543"/>
      <c r="DB14" s="541" t="s">
        <v>136</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129</v>
      </c>
      <c r="N15" s="535"/>
      <c r="O15" s="535"/>
      <c r="P15" s="535"/>
      <c r="Q15" s="536"/>
      <c r="R15" s="527">
        <v>2631</v>
      </c>
      <c r="S15" s="528"/>
      <c r="T15" s="528"/>
      <c r="U15" s="528"/>
      <c r="V15" s="529"/>
      <c r="W15" s="462" t="s">
        <v>137</v>
      </c>
      <c r="X15" s="463"/>
      <c r="Y15" s="463"/>
      <c r="Z15" s="463"/>
      <c r="AA15" s="463"/>
      <c r="AB15" s="453"/>
      <c r="AC15" s="497">
        <v>367</v>
      </c>
      <c r="AD15" s="498"/>
      <c r="AE15" s="498"/>
      <c r="AF15" s="498"/>
      <c r="AG15" s="537"/>
      <c r="AH15" s="497">
        <v>414</v>
      </c>
      <c r="AI15" s="498"/>
      <c r="AJ15" s="498"/>
      <c r="AK15" s="498"/>
      <c r="AL15" s="499"/>
      <c r="AM15" s="475"/>
      <c r="AN15" s="476"/>
      <c r="AO15" s="476"/>
      <c r="AP15" s="476"/>
      <c r="AQ15" s="476"/>
      <c r="AR15" s="476"/>
      <c r="AS15" s="476"/>
      <c r="AT15" s="477"/>
      <c r="AU15" s="478"/>
      <c r="AV15" s="479"/>
      <c r="AW15" s="479"/>
      <c r="AX15" s="479"/>
      <c r="AY15" s="406" t="s">
        <v>138</v>
      </c>
      <c r="AZ15" s="407"/>
      <c r="BA15" s="407"/>
      <c r="BB15" s="407"/>
      <c r="BC15" s="407"/>
      <c r="BD15" s="407"/>
      <c r="BE15" s="407"/>
      <c r="BF15" s="407"/>
      <c r="BG15" s="407"/>
      <c r="BH15" s="407"/>
      <c r="BI15" s="407"/>
      <c r="BJ15" s="407"/>
      <c r="BK15" s="407"/>
      <c r="BL15" s="407"/>
      <c r="BM15" s="408"/>
      <c r="BN15" s="409">
        <v>242840</v>
      </c>
      <c r="BO15" s="410"/>
      <c r="BP15" s="410"/>
      <c r="BQ15" s="410"/>
      <c r="BR15" s="410"/>
      <c r="BS15" s="410"/>
      <c r="BT15" s="410"/>
      <c r="BU15" s="411"/>
      <c r="BV15" s="409">
        <v>247470</v>
      </c>
      <c r="BW15" s="410"/>
      <c r="BX15" s="410"/>
      <c r="BY15" s="410"/>
      <c r="BZ15" s="410"/>
      <c r="CA15" s="410"/>
      <c r="CB15" s="410"/>
      <c r="CC15" s="411"/>
      <c r="CD15" s="544" t="s">
        <v>139</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140</v>
      </c>
      <c r="M16" s="555"/>
      <c r="N16" s="555"/>
      <c r="O16" s="555"/>
      <c r="P16" s="555"/>
      <c r="Q16" s="556"/>
      <c r="R16" s="547" t="s">
        <v>141</v>
      </c>
      <c r="S16" s="548"/>
      <c r="T16" s="548"/>
      <c r="U16" s="548"/>
      <c r="V16" s="549"/>
      <c r="W16" s="436"/>
      <c r="X16" s="437"/>
      <c r="Y16" s="437"/>
      <c r="Z16" s="437"/>
      <c r="AA16" s="437"/>
      <c r="AB16" s="426"/>
      <c r="AC16" s="530">
        <v>28.1</v>
      </c>
      <c r="AD16" s="531"/>
      <c r="AE16" s="531"/>
      <c r="AF16" s="531"/>
      <c r="AG16" s="532"/>
      <c r="AH16" s="530">
        <v>29.2</v>
      </c>
      <c r="AI16" s="531"/>
      <c r="AJ16" s="531"/>
      <c r="AK16" s="531"/>
      <c r="AL16" s="533"/>
      <c r="AM16" s="475"/>
      <c r="AN16" s="476"/>
      <c r="AO16" s="476"/>
      <c r="AP16" s="476"/>
      <c r="AQ16" s="476"/>
      <c r="AR16" s="476"/>
      <c r="AS16" s="476"/>
      <c r="AT16" s="477"/>
      <c r="AU16" s="478"/>
      <c r="AV16" s="479"/>
      <c r="AW16" s="479"/>
      <c r="AX16" s="479"/>
      <c r="AY16" s="480" t="s">
        <v>142</v>
      </c>
      <c r="AZ16" s="481"/>
      <c r="BA16" s="481"/>
      <c r="BB16" s="481"/>
      <c r="BC16" s="481"/>
      <c r="BD16" s="481"/>
      <c r="BE16" s="481"/>
      <c r="BF16" s="481"/>
      <c r="BG16" s="481"/>
      <c r="BH16" s="481"/>
      <c r="BI16" s="481"/>
      <c r="BJ16" s="481"/>
      <c r="BK16" s="481"/>
      <c r="BL16" s="481"/>
      <c r="BM16" s="482"/>
      <c r="BN16" s="446">
        <v>1720032</v>
      </c>
      <c r="BO16" s="447"/>
      <c r="BP16" s="447"/>
      <c r="BQ16" s="447"/>
      <c r="BR16" s="447"/>
      <c r="BS16" s="447"/>
      <c r="BT16" s="447"/>
      <c r="BU16" s="448"/>
      <c r="BV16" s="446">
        <v>1826964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143</v>
      </c>
      <c r="N17" s="551"/>
      <c r="O17" s="551"/>
      <c r="P17" s="551"/>
      <c r="Q17" s="552"/>
      <c r="R17" s="547" t="s">
        <v>144</v>
      </c>
      <c r="S17" s="548"/>
      <c r="T17" s="548"/>
      <c r="U17" s="548"/>
      <c r="V17" s="549"/>
      <c r="W17" s="462" t="s">
        <v>145</v>
      </c>
      <c r="X17" s="463"/>
      <c r="Y17" s="463"/>
      <c r="Z17" s="463"/>
      <c r="AA17" s="463"/>
      <c r="AB17" s="453"/>
      <c r="AC17" s="497">
        <v>687</v>
      </c>
      <c r="AD17" s="498"/>
      <c r="AE17" s="498"/>
      <c r="AF17" s="498"/>
      <c r="AG17" s="537"/>
      <c r="AH17" s="497">
        <v>752</v>
      </c>
      <c r="AI17" s="498"/>
      <c r="AJ17" s="498"/>
      <c r="AK17" s="498"/>
      <c r="AL17" s="499"/>
      <c r="AM17" s="475"/>
      <c r="AN17" s="476"/>
      <c r="AO17" s="476"/>
      <c r="AP17" s="476"/>
      <c r="AQ17" s="476"/>
      <c r="AR17" s="476"/>
      <c r="AS17" s="476"/>
      <c r="AT17" s="477"/>
      <c r="AU17" s="478"/>
      <c r="AV17" s="479"/>
      <c r="AW17" s="479"/>
      <c r="AX17" s="479"/>
      <c r="AY17" s="480" t="s">
        <v>146</v>
      </c>
      <c r="AZ17" s="481"/>
      <c r="BA17" s="481"/>
      <c r="BB17" s="481"/>
      <c r="BC17" s="481"/>
      <c r="BD17" s="481"/>
      <c r="BE17" s="481"/>
      <c r="BF17" s="481"/>
      <c r="BG17" s="481"/>
      <c r="BH17" s="481"/>
      <c r="BI17" s="481"/>
      <c r="BJ17" s="481"/>
      <c r="BK17" s="481"/>
      <c r="BL17" s="481"/>
      <c r="BM17" s="482"/>
      <c r="BN17" s="446">
        <v>290075</v>
      </c>
      <c r="BO17" s="447"/>
      <c r="BP17" s="447"/>
      <c r="BQ17" s="447"/>
      <c r="BR17" s="447"/>
      <c r="BS17" s="447"/>
      <c r="BT17" s="447"/>
      <c r="BU17" s="448"/>
      <c r="BV17" s="446">
        <v>295629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147</v>
      </c>
      <c r="C18" s="489"/>
      <c r="D18" s="489"/>
      <c r="E18" s="558"/>
      <c r="F18" s="558"/>
      <c r="G18" s="558"/>
      <c r="H18" s="558"/>
      <c r="I18" s="558"/>
      <c r="J18" s="558"/>
      <c r="K18" s="558"/>
      <c r="L18" s="559">
        <v>58.11</v>
      </c>
      <c r="M18" s="559"/>
      <c r="N18" s="559"/>
      <c r="O18" s="559"/>
      <c r="P18" s="559"/>
      <c r="Q18" s="559"/>
      <c r="R18" s="560"/>
      <c r="S18" s="560"/>
      <c r="T18" s="560"/>
      <c r="U18" s="560"/>
      <c r="V18" s="561"/>
      <c r="W18" s="464"/>
      <c r="X18" s="465"/>
      <c r="Y18" s="465"/>
      <c r="Z18" s="465"/>
      <c r="AA18" s="465"/>
      <c r="AB18" s="456"/>
      <c r="AC18" s="562">
        <v>52.6</v>
      </c>
      <c r="AD18" s="563"/>
      <c r="AE18" s="563"/>
      <c r="AF18" s="563"/>
      <c r="AG18" s="564"/>
      <c r="AH18" s="562">
        <v>53</v>
      </c>
      <c r="AI18" s="563"/>
      <c r="AJ18" s="563"/>
      <c r="AK18" s="563"/>
      <c r="AL18" s="565"/>
      <c r="AM18" s="475"/>
      <c r="AN18" s="476"/>
      <c r="AO18" s="476"/>
      <c r="AP18" s="476"/>
      <c r="AQ18" s="476"/>
      <c r="AR18" s="476"/>
      <c r="AS18" s="476"/>
      <c r="AT18" s="477"/>
      <c r="AU18" s="478"/>
      <c r="AV18" s="479"/>
      <c r="AW18" s="479"/>
      <c r="AX18" s="479"/>
      <c r="AY18" s="480" t="s">
        <v>148</v>
      </c>
      <c r="AZ18" s="481"/>
      <c r="BA18" s="481"/>
      <c r="BB18" s="481"/>
      <c r="BC18" s="481"/>
      <c r="BD18" s="481"/>
      <c r="BE18" s="481"/>
      <c r="BF18" s="481"/>
      <c r="BG18" s="481"/>
      <c r="BH18" s="481"/>
      <c r="BI18" s="481"/>
      <c r="BJ18" s="481"/>
      <c r="BK18" s="481"/>
      <c r="BL18" s="481"/>
      <c r="BM18" s="482"/>
      <c r="BN18" s="446">
        <v>1712904</v>
      </c>
      <c r="BO18" s="447"/>
      <c r="BP18" s="447"/>
      <c r="BQ18" s="447"/>
      <c r="BR18" s="447"/>
      <c r="BS18" s="447"/>
      <c r="BT18" s="447"/>
      <c r="BU18" s="448"/>
      <c r="BV18" s="446">
        <v>1699945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149</v>
      </c>
      <c r="C19" s="489"/>
      <c r="D19" s="489"/>
      <c r="E19" s="558"/>
      <c r="F19" s="558"/>
      <c r="G19" s="558"/>
      <c r="H19" s="558"/>
      <c r="I19" s="558"/>
      <c r="J19" s="558"/>
      <c r="K19" s="558"/>
      <c r="L19" s="566">
        <v>46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150</v>
      </c>
      <c r="AZ19" s="481"/>
      <c r="BA19" s="481"/>
      <c r="BB19" s="481"/>
      <c r="BC19" s="481"/>
      <c r="BD19" s="481"/>
      <c r="BE19" s="481"/>
      <c r="BF19" s="481"/>
      <c r="BG19" s="481"/>
      <c r="BH19" s="481"/>
      <c r="BI19" s="481"/>
      <c r="BJ19" s="481"/>
      <c r="BK19" s="481"/>
      <c r="BL19" s="481"/>
      <c r="BM19" s="482"/>
      <c r="BN19" s="446">
        <v>2320168</v>
      </c>
      <c r="BO19" s="447"/>
      <c r="BP19" s="447"/>
      <c r="BQ19" s="447"/>
      <c r="BR19" s="447"/>
      <c r="BS19" s="447"/>
      <c r="BT19" s="447"/>
      <c r="BU19" s="448"/>
      <c r="BV19" s="446">
        <v>2489394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151</v>
      </c>
      <c r="C20" s="489"/>
      <c r="D20" s="489"/>
      <c r="E20" s="558"/>
      <c r="F20" s="558"/>
      <c r="G20" s="558"/>
      <c r="H20" s="558"/>
      <c r="I20" s="558"/>
      <c r="J20" s="558"/>
      <c r="K20" s="558"/>
      <c r="L20" s="566">
        <v>1086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152</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153</v>
      </c>
      <c r="C22" s="581"/>
      <c r="D22" s="582"/>
      <c r="E22" s="458" t="s">
        <v>1</v>
      </c>
      <c r="F22" s="463"/>
      <c r="G22" s="463"/>
      <c r="H22" s="463"/>
      <c r="I22" s="463"/>
      <c r="J22" s="463"/>
      <c r="K22" s="453"/>
      <c r="L22" s="458" t="s">
        <v>154</v>
      </c>
      <c r="M22" s="463"/>
      <c r="N22" s="463"/>
      <c r="O22" s="463"/>
      <c r="P22" s="453"/>
      <c r="Q22" s="589" t="s">
        <v>155</v>
      </c>
      <c r="R22" s="590"/>
      <c r="S22" s="590"/>
      <c r="T22" s="590"/>
      <c r="U22" s="590"/>
      <c r="V22" s="591"/>
      <c r="W22" s="595" t="s">
        <v>156</v>
      </c>
      <c r="X22" s="581"/>
      <c r="Y22" s="582"/>
      <c r="Z22" s="458" t="s">
        <v>1</v>
      </c>
      <c r="AA22" s="463"/>
      <c r="AB22" s="463"/>
      <c r="AC22" s="463"/>
      <c r="AD22" s="463"/>
      <c r="AE22" s="463"/>
      <c r="AF22" s="463"/>
      <c r="AG22" s="453"/>
      <c r="AH22" s="608" t="s">
        <v>157</v>
      </c>
      <c r="AI22" s="463"/>
      <c r="AJ22" s="463"/>
      <c r="AK22" s="463"/>
      <c r="AL22" s="453"/>
      <c r="AM22" s="608" t="s">
        <v>158</v>
      </c>
      <c r="AN22" s="609"/>
      <c r="AO22" s="609"/>
      <c r="AP22" s="609"/>
      <c r="AQ22" s="609"/>
      <c r="AR22" s="610"/>
      <c r="AS22" s="589" t="s">
        <v>155</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159</v>
      </c>
      <c r="AZ23" s="407"/>
      <c r="BA23" s="407"/>
      <c r="BB23" s="407"/>
      <c r="BC23" s="407"/>
      <c r="BD23" s="407"/>
      <c r="BE23" s="407"/>
      <c r="BF23" s="407"/>
      <c r="BG23" s="407"/>
      <c r="BH23" s="407"/>
      <c r="BI23" s="407"/>
      <c r="BJ23" s="407"/>
      <c r="BK23" s="407"/>
      <c r="BL23" s="407"/>
      <c r="BM23" s="408"/>
      <c r="BN23" s="446">
        <v>2182122</v>
      </c>
      <c r="BO23" s="447"/>
      <c r="BP23" s="447"/>
      <c r="BQ23" s="447"/>
      <c r="BR23" s="447"/>
      <c r="BS23" s="447"/>
      <c r="BT23" s="447"/>
      <c r="BU23" s="448"/>
      <c r="BV23" s="446">
        <v>2122231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160</v>
      </c>
      <c r="F24" s="476"/>
      <c r="G24" s="476"/>
      <c r="H24" s="476"/>
      <c r="I24" s="476"/>
      <c r="J24" s="476"/>
      <c r="K24" s="477"/>
      <c r="L24" s="497">
        <v>1</v>
      </c>
      <c r="M24" s="498"/>
      <c r="N24" s="498"/>
      <c r="O24" s="498"/>
      <c r="P24" s="537"/>
      <c r="Q24" s="497">
        <v>6000</v>
      </c>
      <c r="R24" s="498"/>
      <c r="S24" s="498"/>
      <c r="T24" s="498"/>
      <c r="U24" s="498"/>
      <c r="V24" s="537"/>
      <c r="W24" s="596"/>
      <c r="X24" s="584"/>
      <c r="Y24" s="585"/>
      <c r="Z24" s="496" t="s">
        <v>161</v>
      </c>
      <c r="AA24" s="476"/>
      <c r="AB24" s="476"/>
      <c r="AC24" s="476"/>
      <c r="AD24" s="476"/>
      <c r="AE24" s="476"/>
      <c r="AF24" s="476"/>
      <c r="AG24" s="477"/>
      <c r="AH24" s="497">
        <v>43</v>
      </c>
      <c r="AI24" s="498"/>
      <c r="AJ24" s="498"/>
      <c r="AK24" s="498"/>
      <c r="AL24" s="537"/>
      <c r="AM24" s="497">
        <v>132440</v>
      </c>
      <c r="AN24" s="498"/>
      <c r="AO24" s="498"/>
      <c r="AP24" s="498"/>
      <c r="AQ24" s="498"/>
      <c r="AR24" s="537"/>
      <c r="AS24" s="497">
        <v>3080</v>
      </c>
      <c r="AT24" s="498"/>
      <c r="AU24" s="498"/>
      <c r="AV24" s="498"/>
      <c r="AW24" s="498"/>
      <c r="AX24" s="499"/>
      <c r="AY24" s="616" t="s">
        <v>162</v>
      </c>
      <c r="AZ24" s="617"/>
      <c r="BA24" s="617"/>
      <c r="BB24" s="617"/>
      <c r="BC24" s="617"/>
      <c r="BD24" s="617"/>
      <c r="BE24" s="617"/>
      <c r="BF24" s="617"/>
      <c r="BG24" s="617"/>
      <c r="BH24" s="617"/>
      <c r="BI24" s="617"/>
      <c r="BJ24" s="617"/>
      <c r="BK24" s="617"/>
      <c r="BL24" s="617"/>
      <c r="BM24" s="618"/>
      <c r="BN24" s="446">
        <v>1944226</v>
      </c>
      <c r="BO24" s="447"/>
      <c r="BP24" s="447"/>
      <c r="BQ24" s="447"/>
      <c r="BR24" s="447"/>
      <c r="BS24" s="447"/>
      <c r="BT24" s="447"/>
      <c r="BU24" s="448"/>
      <c r="BV24" s="446">
        <v>1883428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163</v>
      </c>
      <c r="F25" s="476"/>
      <c r="G25" s="476"/>
      <c r="H25" s="476"/>
      <c r="I25" s="476"/>
      <c r="J25" s="476"/>
      <c r="K25" s="477"/>
      <c r="L25" s="497">
        <v>1</v>
      </c>
      <c r="M25" s="498"/>
      <c r="N25" s="498"/>
      <c r="O25" s="498"/>
      <c r="P25" s="537"/>
      <c r="Q25" s="497">
        <v>5000</v>
      </c>
      <c r="R25" s="498"/>
      <c r="S25" s="498"/>
      <c r="T25" s="498"/>
      <c r="U25" s="498"/>
      <c r="V25" s="537"/>
      <c r="W25" s="596"/>
      <c r="X25" s="584"/>
      <c r="Y25" s="585"/>
      <c r="Z25" s="496" t="s">
        <v>164</v>
      </c>
      <c r="AA25" s="476"/>
      <c r="AB25" s="476"/>
      <c r="AC25" s="476"/>
      <c r="AD25" s="476"/>
      <c r="AE25" s="476"/>
      <c r="AF25" s="476"/>
      <c r="AG25" s="477"/>
      <c r="AH25" s="497" t="s">
        <v>121</v>
      </c>
      <c r="AI25" s="498"/>
      <c r="AJ25" s="498"/>
      <c r="AK25" s="498"/>
      <c r="AL25" s="537"/>
      <c r="AM25" s="497" t="s">
        <v>136</v>
      </c>
      <c r="AN25" s="498"/>
      <c r="AO25" s="498"/>
      <c r="AP25" s="498"/>
      <c r="AQ25" s="498"/>
      <c r="AR25" s="537"/>
      <c r="AS25" s="497" t="s">
        <v>136</v>
      </c>
      <c r="AT25" s="498"/>
      <c r="AU25" s="498"/>
      <c r="AV25" s="498"/>
      <c r="AW25" s="498"/>
      <c r="AX25" s="499"/>
      <c r="AY25" s="406" t="s">
        <v>165</v>
      </c>
      <c r="AZ25" s="407"/>
      <c r="BA25" s="407"/>
      <c r="BB25" s="407"/>
      <c r="BC25" s="407"/>
      <c r="BD25" s="407"/>
      <c r="BE25" s="407"/>
      <c r="BF25" s="407"/>
      <c r="BG25" s="407"/>
      <c r="BH25" s="407"/>
      <c r="BI25" s="407"/>
      <c r="BJ25" s="407"/>
      <c r="BK25" s="407"/>
      <c r="BL25" s="407"/>
      <c r="BM25" s="408"/>
      <c r="BN25" s="409" t="s">
        <v>136</v>
      </c>
      <c r="BO25" s="410"/>
      <c r="BP25" s="410"/>
      <c r="BQ25" s="410"/>
      <c r="BR25" s="410"/>
      <c r="BS25" s="410"/>
      <c r="BT25" s="410"/>
      <c r="BU25" s="411"/>
      <c r="BV25" s="409" t="s">
        <v>121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166</v>
      </c>
      <c r="F26" s="476"/>
      <c r="G26" s="476"/>
      <c r="H26" s="476"/>
      <c r="I26" s="476"/>
      <c r="J26" s="476"/>
      <c r="K26" s="477"/>
      <c r="L26" s="497">
        <v>1</v>
      </c>
      <c r="M26" s="498"/>
      <c r="N26" s="498"/>
      <c r="O26" s="498"/>
      <c r="P26" s="537"/>
      <c r="Q26" s="497">
        <v>4500</v>
      </c>
      <c r="R26" s="498"/>
      <c r="S26" s="498"/>
      <c r="T26" s="498"/>
      <c r="U26" s="498"/>
      <c r="V26" s="537"/>
      <c r="W26" s="596"/>
      <c r="X26" s="584"/>
      <c r="Y26" s="585"/>
      <c r="Z26" s="496" t="s">
        <v>167</v>
      </c>
      <c r="AA26" s="606"/>
      <c r="AB26" s="606"/>
      <c r="AC26" s="606"/>
      <c r="AD26" s="606"/>
      <c r="AE26" s="606"/>
      <c r="AF26" s="606"/>
      <c r="AG26" s="607"/>
      <c r="AH26" s="497">
        <v>2</v>
      </c>
      <c r="AI26" s="498"/>
      <c r="AJ26" s="498"/>
      <c r="AK26" s="498"/>
      <c r="AL26" s="537"/>
      <c r="AM26" s="497" t="s">
        <v>168</v>
      </c>
      <c r="AN26" s="498"/>
      <c r="AO26" s="498"/>
      <c r="AP26" s="498"/>
      <c r="AQ26" s="498"/>
      <c r="AR26" s="537"/>
      <c r="AS26" s="497" t="s">
        <v>168</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121</v>
      </c>
      <c r="BO26" s="447"/>
      <c r="BP26" s="447"/>
      <c r="BQ26" s="447"/>
      <c r="BR26" s="447"/>
      <c r="BS26" s="447"/>
      <c r="BT26" s="447"/>
      <c r="BU26" s="448"/>
      <c r="BV26" s="446" t="s">
        <v>136</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170</v>
      </c>
      <c r="F27" s="476"/>
      <c r="G27" s="476"/>
      <c r="H27" s="476"/>
      <c r="I27" s="476"/>
      <c r="J27" s="476"/>
      <c r="K27" s="477"/>
      <c r="L27" s="497">
        <v>1</v>
      </c>
      <c r="M27" s="498"/>
      <c r="N27" s="498"/>
      <c r="O27" s="498"/>
      <c r="P27" s="537"/>
      <c r="Q27" s="497">
        <v>2530</v>
      </c>
      <c r="R27" s="498"/>
      <c r="S27" s="498"/>
      <c r="T27" s="498"/>
      <c r="U27" s="498"/>
      <c r="V27" s="537"/>
      <c r="W27" s="596"/>
      <c r="X27" s="584"/>
      <c r="Y27" s="585"/>
      <c r="Z27" s="496" t="s">
        <v>171</v>
      </c>
      <c r="AA27" s="476"/>
      <c r="AB27" s="476"/>
      <c r="AC27" s="476"/>
      <c r="AD27" s="476"/>
      <c r="AE27" s="476"/>
      <c r="AF27" s="476"/>
      <c r="AG27" s="477"/>
      <c r="AH27" s="497" t="s">
        <v>121</v>
      </c>
      <c r="AI27" s="498"/>
      <c r="AJ27" s="498"/>
      <c r="AK27" s="498"/>
      <c r="AL27" s="537"/>
      <c r="AM27" s="497" t="s">
        <v>172</v>
      </c>
      <c r="AN27" s="498"/>
      <c r="AO27" s="498"/>
      <c r="AP27" s="498"/>
      <c r="AQ27" s="498"/>
      <c r="AR27" s="537"/>
      <c r="AS27" s="497" t="s">
        <v>121</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108711</v>
      </c>
      <c r="BO27" s="620"/>
      <c r="BP27" s="620"/>
      <c r="BQ27" s="620"/>
      <c r="BR27" s="620"/>
      <c r="BS27" s="620"/>
      <c r="BT27" s="620"/>
      <c r="BU27" s="621"/>
      <c r="BV27" s="619">
        <v>108683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174</v>
      </c>
      <c r="F28" s="476"/>
      <c r="G28" s="476"/>
      <c r="H28" s="476"/>
      <c r="I28" s="476"/>
      <c r="J28" s="476"/>
      <c r="K28" s="477"/>
      <c r="L28" s="497">
        <v>1</v>
      </c>
      <c r="M28" s="498"/>
      <c r="N28" s="498"/>
      <c r="O28" s="498"/>
      <c r="P28" s="537"/>
      <c r="Q28" s="497">
        <v>1760</v>
      </c>
      <c r="R28" s="498"/>
      <c r="S28" s="498"/>
      <c r="T28" s="498"/>
      <c r="U28" s="498"/>
      <c r="V28" s="537"/>
      <c r="W28" s="596"/>
      <c r="X28" s="584"/>
      <c r="Y28" s="585"/>
      <c r="Z28" s="496" t="s">
        <v>175</v>
      </c>
      <c r="AA28" s="476"/>
      <c r="AB28" s="476"/>
      <c r="AC28" s="476"/>
      <c r="AD28" s="476"/>
      <c r="AE28" s="476"/>
      <c r="AF28" s="476"/>
      <c r="AG28" s="477"/>
      <c r="AH28" s="497" t="s">
        <v>121</v>
      </c>
      <c r="AI28" s="498"/>
      <c r="AJ28" s="498"/>
      <c r="AK28" s="498"/>
      <c r="AL28" s="537"/>
      <c r="AM28" s="497" t="s">
        <v>121</v>
      </c>
      <c r="AN28" s="498"/>
      <c r="AO28" s="498"/>
      <c r="AP28" s="498"/>
      <c r="AQ28" s="498"/>
      <c r="AR28" s="537"/>
      <c r="AS28" s="497" t="s">
        <v>121</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1238233</v>
      </c>
      <c r="BO28" s="410"/>
      <c r="BP28" s="410"/>
      <c r="BQ28" s="410"/>
      <c r="BR28" s="410"/>
      <c r="BS28" s="410"/>
      <c r="BT28" s="410"/>
      <c r="BU28" s="411"/>
      <c r="BV28" s="409">
        <v>1230120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177</v>
      </c>
      <c r="F29" s="476"/>
      <c r="G29" s="476"/>
      <c r="H29" s="476"/>
      <c r="I29" s="476"/>
      <c r="J29" s="476"/>
      <c r="K29" s="477"/>
      <c r="L29" s="497">
        <v>8</v>
      </c>
      <c r="M29" s="498"/>
      <c r="N29" s="498"/>
      <c r="O29" s="498"/>
      <c r="P29" s="537"/>
      <c r="Q29" s="497">
        <v>1580</v>
      </c>
      <c r="R29" s="498"/>
      <c r="S29" s="498"/>
      <c r="T29" s="498"/>
      <c r="U29" s="498"/>
      <c r="V29" s="537"/>
      <c r="W29" s="597"/>
      <c r="X29" s="598"/>
      <c r="Y29" s="599"/>
      <c r="Z29" s="496" t="s">
        <v>178</v>
      </c>
      <c r="AA29" s="476"/>
      <c r="AB29" s="476"/>
      <c r="AC29" s="476"/>
      <c r="AD29" s="476"/>
      <c r="AE29" s="476"/>
      <c r="AF29" s="476"/>
      <c r="AG29" s="477"/>
      <c r="AH29" s="497">
        <v>43</v>
      </c>
      <c r="AI29" s="498"/>
      <c r="AJ29" s="498"/>
      <c r="AK29" s="498"/>
      <c r="AL29" s="537"/>
      <c r="AM29" s="497">
        <v>132440</v>
      </c>
      <c r="AN29" s="498"/>
      <c r="AO29" s="498"/>
      <c r="AP29" s="498"/>
      <c r="AQ29" s="498"/>
      <c r="AR29" s="537"/>
      <c r="AS29" s="497">
        <v>3080</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960513</v>
      </c>
      <c r="BO29" s="447"/>
      <c r="BP29" s="447"/>
      <c r="BQ29" s="447"/>
      <c r="BR29" s="447"/>
      <c r="BS29" s="447"/>
      <c r="BT29" s="447"/>
      <c r="BU29" s="448"/>
      <c r="BV29" s="446">
        <v>957528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90</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766468</v>
      </c>
      <c r="BO30" s="620"/>
      <c r="BP30" s="620"/>
      <c r="BQ30" s="620"/>
      <c r="BR30" s="620"/>
      <c r="BS30" s="620"/>
      <c r="BT30" s="620"/>
      <c r="BU30" s="621"/>
      <c r="BV30" s="619">
        <v>820536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189</v>
      </c>
      <c r="V33" s="470"/>
      <c r="W33" s="435" t="s">
        <v>188</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189</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IF('各会計、関係団体の財政状況及び健全化判断比率'!B31="","",'各会計、関係団体の財政状況及び健全化判断比率'!B31)</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長野広域連合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小川村土地開発公社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小川村営バス事業特別会計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IF('各会計、関係団体の財政状況及び健全化判断比率'!B32="","",'各会計、関係団体の財政状況及び健全化判断比率'!B32)</f>
        <v>下水道事業特別会計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（一般会計）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小川村農林公社みらい</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（老人福祉施設等運営事業特別会計）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（長野地域ふるさと事業特別会計）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（ごみ処理施設事業特別会計）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長野県市町村自治振興組合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長野県後期高齢者医療広域連合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（後期高齢者医療事業会計）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長野県市町村総合事務組合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7TWKr0VPL65ZF2LoShvFItCoFI+8/yIzcmK7aitaJmxV1uwiDmE3eZhEeD1btDe1PgIgw3C4pS3xDEZ4ft4Sw==" saltValue="DkkwN4wev13Vhg0pska6n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24" t="s">
        <v>561</v>
      </c>
      <c r="D34" s="1224"/>
      <c r="E34" s="1225"/>
      <c r="F34" s="32">
        <v>17.690000000000001</v>
      </c>
      <c r="G34" s="33">
        <v>12.53</v>
      </c>
      <c r="H34" s="33">
        <v>18.43</v>
      </c>
      <c r="I34" s="33">
        <v>15.44</v>
      </c>
      <c r="J34" s="34">
        <v>14.02</v>
      </c>
      <c r="K34" s="22"/>
      <c r="L34" s="22"/>
      <c r="M34" s="22"/>
      <c r="N34" s="22"/>
      <c r="O34" s="22"/>
      <c r="P34" s="22"/>
    </row>
    <row r="35" spans="1:16" ht="39" customHeight="1" x14ac:dyDescent="0.15">
      <c r="A35" s="22"/>
      <c r="B35" s="35"/>
      <c r="C35" s="1218" t="s">
        <v>562</v>
      </c>
      <c r="D35" s="1219"/>
      <c r="E35" s="1220"/>
      <c r="F35" s="36">
        <v>2.31</v>
      </c>
      <c r="G35" s="37">
        <v>1.97</v>
      </c>
      <c r="H35" s="37">
        <v>0.93</v>
      </c>
      <c r="I35" s="37">
        <v>1.73</v>
      </c>
      <c r="J35" s="38">
        <v>1.83</v>
      </c>
      <c r="K35" s="22"/>
      <c r="L35" s="22"/>
      <c r="M35" s="22"/>
      <c r="N35" s="22"/>
      <c r="O35" s="22"/>
      <c r="P35" s="22"/>
    </row>
    <row r="36" spans="1:16" ht="39" customHeight="1" x14ac:dyDescent="0.15">
      <c r="A36" s="22"/>
      <c r="B36" s="35"/>
      <c r="C36" s="1218" t="s">
        <v>563</v>
      </c>
      <c r="D36" s="1219"/>
      <c r="E36" s="1220"/>
      <c r="F36" s="36">
        <v>0.26</v>
      </c>
      <c r="G36" s="37">
        <v>0.19</v>
      </c>
      <c r="H36" s="37">
        <v>0.23</v>
      </c>
      <c r="I36" s="37">
        <v>0.22</v>
      </c>
      <c r="J36" s="38">
        <v>0.31</v>
      </c>
      <c r="K36" s="22"/>
      <c r="L36" s="22"/>
      <c r="M36" s="22"/>
      <c r="N36" s="22"/>
      <c r="O36" s="22"/>
      <c r="P36" s="22"/>
    </row>
    <row r="37" spans="1:16" ht="39" customHeight="1" x14ac:dyDescent="0.15">
      <c r="A37" s="22"/>
      <c r="B37" s="35"/>
      <c r="C37" s="1218" t="s">
        <v>564</v>
      </c>
      <c r="D37" s="1219"/>
      <c r="E37" s="1220"/>
      <c r="F37" s="36">
        <v>0.62</v>
      </c>
      <c r="G37" s="37">
        <v>0.61</v>
      </c>
      <c r="H37" s="37">
        <v>0.28000000000000003</v>
      </c>
      <c r="I37" s="37">
        <v>0.43</v>
      </c>
      <c r="J37" s="38">
        <v>0.19</v>
      </c>
      <c r="K37" s="22"/>
      <c r="L37" s="22"/>
      <c r="M37" s="22"/>
      <c r="N37" s="22"/>
      <c r="O37" s="22"/>
      <c r="P37" s="22"/>
    </row>
    <row r="38" spans="1:16" ht="39" customHeight="1" x14ac:dyDescent="0.15">
      <c r="A38" s="22"/>
      <c r="B38" s="35"/>
      <c r="C38" s="1218" t="s">
        <v>565</v>
      </c>
      <c r="D38" s="1219"/>
      <c r="E38" s="1220"/>
      <c r="F38" s="36">
        <v>0.02</v>
      </c>
      <c r="G38" s="37">
        <v>0.01</v>
      </c>
      <c r="H38" s="37">
        <v>0.02</v>
      </c>
      <c r="I38" s="37">
        <v>0.05</v>
      </c>
      <c r="J38" s="38">
        <v>0.06</v>
      </c>
      <c r="K38" s="22"/>
      <c r="L38" s="22"/>
      <c r="M38" s="22"/>
      <c r="N38" s="22"/>
      <c r="O38" s="22"/>
      <c r="P38" s="22"/>
    </row>
    <row r="39" spans="1:16" ht="39" customHeight="1" x14ac:dyDescent="0.15">
      <c r="A39" s="22"/>
      <c r="B39" s="35"/>
      <c r="C39" s="1218" t="s">
        <v>566</v>
      </c>
      <c r="D39" s="1219"/>
      <c r="E39" s="1220"/>
      <c r="F39" s="36">
        <v>0</v>
      </c>
      <c r="G39" s="37">
        <v>0</v>
      </c>
      <c r="H39" s="37">
        <v>0.26</v>
      </c>
      <c r="I39" s="37">
        <v>0.03</v>
      </c>
      <c r="J39" s="38">
        <v>0.03</v>
      </c>
      <c r="K39" s="22"/>
      <c r="L39" s="22"/>
      <c r="M39" s="22"/>
      <c r="N39" s="22"/>
      <c r="O39" s="22"/>
      <c r="P39" s="22"/>
    </row>
    <row r="40" spans="1:16" ht="39" customHeight="1" x14ac:dyDescent="0.15">
      <c r="A40" s="22"/>
      <c r="B40" s="35"/>
      <c r="C40" s="1218" t="s">
        <v>567</v>
      </c>
      <c r="D40" s="1219"/>
      <c r="E40" s="1220"/>
      <c r="F40" s="36">
        <v>0</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568</v>
      </c>
      <c r="D42" s="1219"/>
      <c r="E42" s="1220"/>
      <c r="F42" s="36" t="s">
        <v>513</v>
      </c>
      <c r="G42" s="37" t="s">
        <v>513</v>
      </c>
      <c r="H42" s="37" t="s">
        <v>513</v>
      </c>
      <c r="I42" s="37" t="s">
        <v>513</v>
      </c>
      <c r="J42" s="38" t="s">
        <v>513</v>
      </c>
      <c r="K42" s="22"/>
      <c r="L42" s="22"/>
      <c r="M42" s="22"/>
      <c r="N42" s="22"/>
      <c r="O42" s="22"/>
      <c r="P42" s="22"/>
    </row>
    <row r="43" spans="1:16" ht="39" customHeight="1" thickBot="1" x14ac:dyDescent="0.2">
      <c r="A43" s="22"/>
      <c r="B43" s="40"/>
      <c r="C43" s="1221" t="s">
        <v>569</v>
      </c>
      <c r="D43" s="1222"/>
      <c r="E43" s="1223"/>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rtmelG6Gtcljewnx/PKFCOhyV0t8dHf1b4VtXZlHyLE6rz6h7aHKC6svZvxcji0tJsyy196tuBRX67Evp7n7g==" saltValue="k0eiIJNrCOHfHw7s8DP4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340</v>
      </c>
      <c r="L45" s="60">
        <v>301</v>
      </c>
      <c r="M45" s="60">
        <v>303</v>
      </c>
      <c r="N45" s="60">
        <v>297</v>
      </c>
      <c r="O45" s="61">
        <v>263</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513</v>
      </c>
      <c r="L46" s="64" t="s">
        <v>513</v>
      </c>
      <c r="M46" s="64" t="s">
        <v>513</v>
      </c>
      <c r="N46" s="64" t="s">
        <v>513</v>
      </c>
      <c r="O46" s="65" t="s">
        <v>513</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513</v>
      </c>
      <c r="L47" s="64" t="s">
        <v>513</v>
      </c>
      <c r="M47" s="64" t="s">
        <v>513</v>
      </c>
      <c r="N47" s="64" t="s">
        <v>513</v>
      </c>
      <c r="O47" s="65" t="s">
        <v>513</v>
      </c>
      <c r="P47" s="48"/>
      <c r="Q47" s="48"/>
      <c r="R47" s="48"/>
      <c r="S47" s="48"/>
      <c r="T47" s="48"/>
      <c r="U47" s="48"/>
    </row>
    <row r="48" spans="1:21" ht="30.75" customHeight="1" x14ac:dyDescent="0.15">
      <c r="A48" s="48"/>
      <c r="B48" s="1236"/>
      <c r="C48" s="1237"/>
      <c r="D48" s="62"/>
      <c r="E48" s="1228" t="s">
        <v>15</v>
      </c>
      <c r="F48" s="1228"/>
      <c r="G48" s="1228"/>
      <c r="H48" s="1228"/>
      <c r="I48" s="1228"/>
      <c r="J48" s="1229"/>
      <c r="K48" s="63">
        <v>233</v>
      </c>
      <c r="L48" s="64">
        <v>226</v>
      </c>
      <c r="M48" s="64">
        <v>219</v>
      </c>
      <c r="N48" s="64">
        <v>199</v>
      </c>
      <c r="O48" s="65">
        <v>182</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513</v>
      </c>
      <c r="L49" s="64" t="s">
        <v>513</v>
      </c>
      <c r="M49" s="64" t="s">
        <v>513</v>
      </c>
      <c r="N49" s="64" t="s">
        <v>513</v>
      </c>
      <c r="O49" s="65" t="s">
        <v>513</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513</v>
      </c>
      <c r="L50" s="64" t="s">
        <v>513</v>
      </c>
      <c r="M50" s="64" t="s">
        <v>513</v>
      </c>
      <c r="N50" s="64" t="s">
        <v>513</v>
      </c>
      <c r="O50" s="65" t="s">
        <v>513</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513</v>
      </c>
      <c r="L51" s="64" t="s">
        <v>513</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402</v>
      </c>
      <c r="L52" s="64">
        <v>386</v>
      </c>
      <c r="M52" s="64">
        <v>390</v>
      </c>
      <c r="N52" s="64">
        <v>374</v>
      </c>
      <c r="O52" s="65">
        <v>341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171</v>
      </c>
      <c r="L53" s="69">
        <v>141</v>
      </c>
      <c r="M53" s="69">
        <v>132</v>
      </c>
      <c r="N53" s="69">
        <v>122</v>
      </c>
      <c r="O53" s="70">
        <v>104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af6SBiX7G09pak7ZCBC7aYVwLQkb8NZO7X6BuitBYJThH6syd4iIpb8mk9Mqf1CHQST+T4XmK1/HkRDHHne+Q==" saltValue="0bIgatxKNSL2RLtZHdJRh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556</v>
      </c>
      <c r="J40" s="79" t="s">
        <v>557</v>
      </c>
      <c r="K40" s="79" t="s">
        <v>558</v>
      </c>
      <c r="L40" s="79" t="s">
        <v>559</v>
      </c>
      <c r="M40" s="80" t="s">
        <v>560</v>
      </c>
    </row>
    <row r="41" spans="2:13" ht="27.75" customHeight="1" x14ac:dyDescent="0.15">
      <c r="B41" s="1242" t="s">
        <v>24</v>
      </c>
      <c r="C41" s="1243"/>
      <c r="D41" s="81"/>
      <c r="E41" s="1248" t="s">
        <v>25</v>
      </c>
      <c r="F41" s="1248"/>
      <c r="G41" s="1248"/>
      <c r="H41" s="1249"/>
      <c r="I41" s="82">
        <v>1923</v>
      </c>
      <c r="J41" s="83">
        <v>1862</v>
      </c>
      <c r="K41" s="83">
        <v>1930</v>
      </c>
      <c r="L41" s="83">
        <v>2122</v>
      </c>
      <c r="M41" s="84">
        <v>2182</v>
      </c>
    </row>
    <row r="42" spans="2:13" ht="27.75" customHeight="1" x14ac:dyDescent="0.15">
      <c r="B42" s="1244"/>
      <c r="C42" s="1245"/>
      <c r="D42" s="85"/>
      <c r="E42" s="1250" t="s">
        <v>26</v>
      </c>
      <c r="F42" s="1250"/>
      <c r="G42" s="1250"/>
      <c r="H42" s="1251"/>
      <c r="I42" s="86" t="s">
        <v>513</v>
      </c>
      <c r="J42" s="87" t="s">
        <v>513</v>
      </c>
      <c r="K42" s="87" t="s">
        <v>513</v>
      </c>
      <c r="L42" s="87" t="s">
        <v>513</v>
      </c>
      <c r="M42" s="88" t="s">
        <v>513</v>
      </c>
    </row>
    <row r="43" spans="2:13" ht="27.75" customHeight="1" x14ac:dyDescent="0.15">
      <c r="B43" s="1244"/>
      <c r="C43" s="1245"/>
      <c r="D43" s="85"/>
      <c r="E43" s="1250" t="s">
        <v>27</v>
      </c>
      <c r="F43" s="1250"/>
      <c r="G43" s="1250"/>
      <c r="H43" s="1251"/>
      <c r="I43" s="86">
        <v>2303</v>
      </c>
      <c r="J43" s="87">
        <v>2155</v>
      </c>
      <c r="K43" s="87">
        <v>2021</v>
      </c>
      <c r="L43" s="87">
        <v>1844</v>
      </c>
      <c r="M43" s="88">
        <v>1658</v>
      </c>
    </row>
    <row r="44" spans="2:13" ht="27.75" customHeight="1" x14ac:dyDescent="0.15">
      <c r="B44" s="1244"/>
      <c r="C44" s="1245"/>
      <c r="D44" s="85"/>
      <c r="E44" s="1250" t="s">
        <v>28</v>
      </c>
      <c r="F44" s="1250"/>
      <c r="G44" s="1250"/>
      <c r="H44" s="1251"/>
      <c r="I44" s="86" t="s">
        <v>513</v>
      </c>
      <c r="J44" s="87" t="s">
        <v>513</v>
      </c>
      <c r="K44" s="87" t="s">
        <v>513</v>
      </c>
      <c r="L44" s="87" t="s">
        <v>513</v>
      </c>
      <c r="M44" s="88">
        <v>33</v>
      </c>
    </row>
    <row r="45" spans="2:13" ht="27.75" customHeight="1" x14ac:dyDescent="0.15">
      <c r="B45" s="1244"/>
      <c r="C45" s="1245"/>
      <c r="D45" s="85"/>
      <c r="E45" s="1250" t="s">
        <v>29</v>
      </c>
      <c r="F45" s="1250"/>
      <c r="G45" s="1250"/>
      <c r="H45" s="1251"/>
      <c r="I45" s="86">
        <v>667</v>
      </c>
      <c r="J45" s="87">
        <v>623</v>
      </c>
      <c r="K45" s="87">
        <v>638</v>
      </c>
      <c r="L45" s="87">
        <v>646</v>
      </c>
      <c r="M45" s="88">
        <v>642</v>
      </c>
    </row>
    <row r="46" spans="2:13" ht="27.75" customHeight="1" x14ac:dyDescent="0.15">
      <c r="B46" s="1244"/>
      <c r="C46" s="1245"/>
      <c r="D46" s="89"/>
      <c r="E46" s="1250" t="s">
        <v>30</v>
      </c>
      <c r="F46" s="1250"/>
      <c r="G46" s="1250"/>
      <c r="H46" s="1251"/>
      <c r="I46" s="86" t="s">
        <v>513</v>
      </c>
      <c r="J46" s="87" t="s">
        <v>513</v>
      </c>
      <c r="K46" s="87" t="s">
        <v>513</v>
      </c>
      <c r="L46" s="87" t="s">
        <v>513</v>
      </c>
      <c r="M46" s="88" t="s">
        <v>513</v>
      </c>
    </row>
    <row r="47" spans="2:13" ht="27.75" customHeight="1" x14ac:dyDescent="0.15">
      <c r="B47" s="1244"/>
      <c r="C47" s="1245"/>
      <c r="D47" s="90"/>
      <c r="E47" s="1252" t="s">
        <v>31</v>
      </c>
      <c r="F47" s="1253"/>
      <c r="G47" s="1253"/>
      <c r="H47" s="1254"/>
      <c r="I47" s="86" t="s">
        <v>513</v>
      </c>
      <c r="J47" s="87" t="s">
        <v>513</v>
      </c>
      <c r="K47" s="87" t="s">
        <v>513</v>
      </c>
      <c r="L47" s="87" t="s">
        <v>513</v>
      </c>
      <c r="M47" s="88" t="s">
        <v>513</v>
      </c>
    </row>
    <row r="48" spans="2:13" ht="27.75" customHeight="1" x14ac:dyDescent="0.15">
      <c r="B48" s="1244"/>
      <c r="C48" s="1245"/>
      <c r="D48" s="85"/>
      <c r="E48" s="1250" t="s">
        <v>32</v>
      </c>
      <c r="F48" s="1250"/>
      <c r="G48" s="1250"/>
      <c r="H48" s="1251"/>
      <c r="I48" s="86" t="s">
        <v>513</v>
      </c>
      <c r="J48" s="87" t="s">
        <v>513</v>
      </c>
      <c r="K48" s="87" t="s">
        <v>513</v>
      </c>
      <c r="L48" s="87" t="s">
        <v>513</v>
      </c>
      <c r="M48" s="88" t="s">
        <v>513</v>
      </c>
    </row>
    <row r="49" spans="2:13" ht="27.75" customHeight="1" x14ac:dyDescent="0.15">
      <c r="B49" s="1246"/>
      <c r="C49" s="1247"/>
      <c r="D49" s="85"/>
      <c r="E49" s="1250" t="s">
        <v>33</v>
      </c>
      <c r="F49" s="1250"/>
      <c r="G49" s="1250"/>
      <c r="H49" s="1251"/>
      <c r="I49" s="86" t="s">
        <v>513</v>
      </c>
      <c r="J49" s="87" t="s">
        <v>513</v>
      </c>
      <c r="K49" s="87" t="s">
        <v>513</v>
      </c>
      <c r="L49" s="87" t="s">
        <v>513</v>
      </c>
      <c r="M49" s="88" t="s">
        <v>513</v>
      </c>
    </row>
    <row r="50" spans="2:13" ht="27.75" customHeight="1" x14ac:dyDescent="0.15">
      <c r="B50" s="1255" t="s">
        <v>34</v>
      </c>
      <c r="C50" s="1256"/>
      <c r="D50" s="91"/>
      <c r="E50" s="1250" t="s">
        <v>35</v>
      </c>
      <c r="F50" s="1250"/>
      <c r="G50" s="1250"/>
      <c r="H50" s="1251"/>
      <c r="I50" s="86">
        <v>2767</v>
      </c>
      <c r="J50" s="87">
        <v>2973</v>
      </c>
      <c r="K50" s="87">
        <v>3136</v>
      </c>
      <c r="L50" s="87">
        <v>3166</v>
      </c>
      <c r="M50" s="88">
        <v>3120</v>
      </c>
    </row>
    <row r="51" spans="2:13" ht="27.75" customHeight="1" x14ac:dyDescent="0.15">
      <c r="B51" s="1244"/>
      <c r="C51" s="1245"/>
      <c r="D51" s="85"/>
      <c r="E51" s="1250" t="s">
        <v>36</v>
      </c>
      <c r="F51" s="1250"/>
      <c r="G51" s="1250"/>
      <c r="H51" s="1251"/>
      <c r="I51" s="86">
        <v>151</v>
      </c>
      <c r="J51" s="87">
        <v>112</v>
      </c>
      <c r="K51" s="87">
        <v>101</v>
      </c>
      <c r="L51" s="87">
        <v>90</v>
      </c>
      <c r="M51" s="88">
        <v>98</v>
      </c>
    </row>
    <row r="52" spans="2:13" ht="27.75" customHeight="1" x14ac:dyDescent="0.15">
      <c r="B52" s="1246"/>
      <c r="C52" s="1247"/>
      <c r="D52" s="85"/>
      <c r="E52" s="1250" t="s">
        <v>37</v>
      </c>
      <c r="F52" s="1250"/>
      <c r="G52" s="1250"/>
      <c r="H52" s="1251"/>
      <c r="I52" s="86">
        <v>3149</v>
      </c>
      <c r="J52" s="87">
        <v>3048</v>
      </c>
      <c r="K52" s="87">
        <v>3097</v>
      </c>
      <c r="L52" s="87">
        <v>3103</v>
      </c>
      <c r="M52" s="88">
        <v>3135</v>
      </c>
    </row>
    <row r="53" spans="2:13" ht="27.75" customHeight="1" thickBot="1" x14ac:dyDescent="0.2">
      <c r="B53" s="1257" t="s">
        <v>38</v>
      </c>
      <c r="C53" s="1258"/>
      <c r="D53" s="92"/>
      <c r="E53" s="1259" t="s">
        <v>39</v>
      </c>
      <c r="F53" s="1259"/>
      <c r="G53" s="1259"/>
      <c r="H53" s="1260"/>
      <c r="I53" s="93">
        <v>-1174</v>
      </c>
      <c r="J53" s="94">
        <v>-1492</v>
      </c>
      <c r="K53" s="94">
        <v>-1744</v>
      </c>
      <c r="L53" s="94">
        <v>-1746</v>
      </c>
      <c r="M53" s="95">
        <v>-1837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oXzhI2N0vqniSew52J2JLRrzs+5399/+3feO9dRvt3gwv+4IaaBPxeYVo6lRNXIkqN2sFA/9yn/kLB0dWD9rw==" saltValue="qaBuk+6CSVKNMiVp/W0UI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558</v>
      </c>
      <c r="G54" s="104" t="s">
        <v>559</v>
      </c>
      <c r="H54" s="105" t="s">
        <v>560</v>
      </c>
    </row>
    <row r="55" spans="2:8" ht="52.5" customHeight="1" x14ac:dyDescent="0.15">
      <c r="B55" s="106"/>
      <c r="C55" s="1269" t="s">
        <v>42</v>
      </c>
      <c r="D55" s="1269"/>
      <c r="E55" s="1270"/>
      <c r="F55" s="107">
        <v>1122</v>
      </c>
      <c r="G55" s="107">
        <v>1230</v>
      </c>
      <c r="H55" s="108">
        <v>1238</v>
      </c>
    </row>
    <row r="56" spans="2:8" ht="52.5" customHeight="1" x14ac:dyDescent="0.15">
      <c r="B56" s="109"/>
      <c r="C56" s="1271" t="s">
        <v>43</v>
      </c>
      <c r="D56" s="1271"/>
      <c r="E56" s="1272"/>
      <c r="F56" s="110">
        <v>954</v>
      </c>
      <c r="G56" s="110">
        <v>958</v>
      </c>
      <c r="H56" s="111">
        <v>961</v>
      </c>
    </row>
    <row r="57" spans="2:8" ht="53.25" customHeight="1" x14ac:dyDescent="0.15">
      <c r="B57" s="109"/>
      <c r="C57" s="1273" t="s">
        <v>44</v>
      </c>
      <c r="D57" s="1273"/>
      <c r="E57" s="1274"/>
      <c r="F57" s="112">
        <v>864</v>
      </c>
      <c r="G57" s="112">
        <v>821</v>
      </c>
      <c r="H57" s="113">
        <v>766</v>
      </c>
    </row>
    <row r="58" spans="2:8" ht="45.75" customHeight="1" x14ac:dyDescent="0.15">
      <c r="B58" s="114"/>
      <c r="C58" s="1261" t="s">
        <v>573</v>
      </c>
      <c r="D58" s="1262"/>
      <c r="E58" s="1263"/>
      <c r="F58" s="115">
        <v>427</v>
      </c>
      <c r="G58" s="115">
        <v>377</v>
      </c>
      <c r="H58" s="116">
        <v>325</v>
      </c>
    </row>
    <row r="59" spans="2:8" ht="45.75" customHeight="1" x14ac:dyDescent="0.15">
      <c r="B59" s="114"/>
      <c r="C59" s="1261" t="s">
        <v>574</v>
      </c>
      <c r="D59" s="1262"/>
      <c r="E59" s="1263"/>
      <c r="F59" s="115">
        <v>225</v>
      </c>
      <c r="G59" s="115">
        <v>225</v>
      </c>
      <c r="H59" s="116">
        <v>225</v>
      </c>
    </row>
    <row r="60" spans="2:8" ht="45.75" customHeight="1" x14ac:dyDescent="0.15">
      <c r="B60" s="114"/>
      <c r="C60" s="1261" t="s">
        <v>577</v>
      </c>
      <c r="D60" s="1262"/>
      <c r="E60" s="1263"/>
      <c r="F60" s="115">
        <v>146</v>
      </c>
      <c r="G60" s="115">
        <v>146</v>
      </c>
      <c r="H60" s="116">
        <v>146</v>
      </c>
    </row>
    <row r="61" spans="2:8" ht="45.75" customHeight="1" x14ac:dyDescent="0.15">
      <c r="B61" s="114"/>
      <c r="C61" s="1261" t="s">
        <v>575</v>
      </c>
      <c r="D61" s="1262"/>
      <c r="E61" s="1263"/>
      <c r="F61" s="115">
        <v>22</v>
      </c>
      <c r="G61" s="115">
        <v>23</v>
      </c>
      <c r="H61" s="116">
        <v>26</v>
      </c>
    </row>
    <row r="62" spans="2:8" ht="45.75" customHeight="1" thickBot="1" x14ac:dyDescent="0.2">
      <c r="B62" s="117"/>
      <c r="C62" s="1264" t="s">
        <v>576</v>
      </c>
      <c r="D62" s="1265"/>
      <c r="E62" s="1266"/>
      <c r="F62" s="118">
        <v>15</v>
      </c>
      <c r="G62" s="118">
        <v>15</v>
      </c>
      <c r="H62" s="119">
        <v>15</v>
      </c>
    </row>
    <row r="63" spans="2:8" ht="52.5" customHeight="1" thickBot="1" x14ac:dyDescent="0.2">
      <c r="B63" s="120"/>
      <c r="C63" s="1267" t="s">
        <v>45</v>
      </c>
      <c r="D63" s="1267"/>
      <c r="E63" s="1268"/>
      <c r="F63" s="121">
        <v>2941</v>
      </c>
      <c r="G63" s="121">
        <v>3008</v>
      </c>
      <c r="H63" s="122">
        <v>2965</v>
      </c>
    </row>
    <row r="64" spans="2:8" ht="15" customHeight="1" x14ac:dyDescent="0.15"/>
    <row r="65" ht="0" hidden="1" customHeight="1" x14ac:dyDescent="0.15"/>
    <row r="66" ht="0" hidden="1" customHeight="1" x14ac:dyDescent="0.15"/>
  </sheetData>
  <sheetProtection algorithmName="SHA-512" hashValue="z7D4A/tDTGqR2kQYlnIZENaymLtBrd+4LkPUYQZ6F5SauVTuHRb79m8XMsg8IMJ1zjrzIL1tudZbp75wxn7dGQ==" saltValue="+ZyWDUHRgE2DQHAzMC5y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603</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595</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556</v>
      </c>
      <c r="BQ50" s="1279"/>
      <c r="BR50" s="1279"/>
      <c r="BS50" s="1279"/>
      <c r="BT50" s="1279"/>
      <c r="BU50" s="1279"/>
      <c r="BV50" s="1279"/>
      <c r="BW50" s="1279"/>
      <c r="BX50" s="1279" t="s">
        <v>557</v>
      </c>
      <c r="BY50" s="1279"/>
      <c r="BZ50" s="1279"/>
      <c r="CA50" s="1279"/>
      <c r="CB50" s="1279"/>
      <c r="CC50" s="1279"/>
      <c r="CD50" s="1279"/>
      <c r="CE50" s="1279"/>
      <c r="CF50" s="1279" t="s">
        <v>558</v>
      </c>
      <c r="CG50" s="1279"/>
      <c r="CH50" s="1279"/>
      <c r="CI50" s="1279"/>
      <c r="CJ50" s="1279"/>
      <c r="CK50" s="1279"/>
      <c r="CL50" s="1279"/>
      <c r="CM50" s="1279"/>
      <c r="CN50" s="1279" t="s">
        <v>559</v>
      </c>
      <c r="CO50" s="1279"/>
      <c r="CP50" s="1279"/>
      <c r="CQ50" s="1279"/>
      <c r="CR50" s="1279"/>
      <c r="CS50" s="1279"/>
      <c r="CT50" s="1279"/>
      <c r="CU50" s="1279"/>
      <c r="CV50" s="1279" t="s">
        <v>560</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596</v>
      </c>
      <c r="AO51" s="1282"/>
      <c r="AP51" s="1282"/>
      <c r="AQ51" s="1282"/>
      <c r="AR51" s="1282"/>
      <c r="AS51" s="1282"/>
      <c r="AT51" s="1282"/>
      <c r="AU51" s="1282"/>
      <c r="AV51" s="1282"/>
      <c r="AW51" s="1282"/>
      <c r="AX51" s="1282"/>
      <c r="AY51" s="1282"/>
      <c r="AZ51" s="1282"/>
      <c r="BA51" s="1282"/>
      <c r="BB51" s="1282" t="s">
        <v>597</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598</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57.6</v>
      </c>
      <c r="CG53" s="1280"/>
      <c r="CH53" s="1280"/>
      <c r="CI53" s="1280"/>
      <c r="CJ53" s="1280"/>
      <c r="CK53" s="1280"/>
      <c r="CL53" s="1280"/>
      <c r="CM53" s="1280"/>
      <c r="CN53" s="1280">
        <v>59.8</v>
      </c>
      <c r="CO53" s="1280"/>
      <c r="CP53" s="1280"/>
      <c r="CQ53" s="1280"/>
      <c r="CR53" s="1280"/>
      <c r="CS53" s="1280"/>
      <c r="CT53" s="1280"/>
      <c r="CU53" s="1280"/>
      <c r="CV53" s="1280">
        <v>60.6</v>
      </c>
      <c r="CW53" s="1280"/>
      <c r="CX53" s="1280"/>
      <c r="CY53" s="1280"/>
      <c r="CZ53" s="1280"/>
      <c r="DA53" s="1280"/>
      <c r="DB53" s="1280"/>
      <c r="DC53" s="1280"/>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75"/>
      <c r="H55" s="1275"/>
      <c r="I55" s="1275"/>
      <c r="J55" s="1275"/>
      <c r="K55" s="1292"/>
      <c r="L55" s="1292"/>
      <c r="M55" s="1292"/>
      <c r="N55" s="1292"/>
      <c r="AN55" s="1279" t="s">
        <v>599</v>
      </c>
      <c r="AO55" s="1279"/>
      <c r="AP55" s="1279"/>
      <c r="AQ55" s="1279"/>
      <c r="AR55" s="1279"/>
      <c r="AS55" s="1279"/>
      <c r="AT55" s="1279"/>
      <c r="AU55" s="1279"/>
      <c r="AV55" s="1279"/>
      <c r="AW55" s="1279"/>
      <c r="AX55" s="1279"/>
      <c r="AY55" s="1279"/>
      <c r="AZ55" s="1279"/>
      <c r="BA55" s="1279"/>
      <c r="BB55" s="1282" t="s">
        <v>597</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0</v>
      </c>
      <c r="CG55" s="1280"/>
      <c r="CH55" s="1280"/>
      <c r="CI55" s="1280"/>
      <c r="CJ55" s="1280"/>
      <c r="CK55" s="1280"/>
      <c r="CL55" s="1280"/>
      <c r="CM55" s="1280"/>
      <c r="CN55" s="1280">
        <v>0</v>
      </c>
      <c r="CO55" s="1280"/>
      <c r="CP55" s="1280"/>
      <c r="CQ55" s="1280"/>
      <c r="CR55" s="1280"/>
      <c r="CS55" s="1280"/>
      <c r="CT55" s="1280"/>
      <c r="CU55" s="1280"/>
      <c r="CV55" s="1280">
        <v>0</v>
      </c>
      <c r="CW55" s="1280"/>
      <c r="CX55" s="1280"/>
      <c r="CY55" s="1280"/>
      <c r="CZ55" s="1280"/>
      <c r="DA55" s="1280"/>
      <c r="DB55" s="1280"/>
      <c r="DC55" s="1280"/>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598</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55.8</v>
      </c>
      <c r="CG57" s="1280"/>
      <c r="CH57" s="1280"/>
      <c r="CI57" s="1280"/>
      <c r="CJ57" s="1280"/>
      <c r="CK57" s="1280"/>
      <c r="CL57" s="1280"/>
      <c r="CM57" s="1280"/>
      <c r="CN57" s="1280">
        <v>56.3</v>
      </c>
      <c r="CO57" s="1280"/>
      <c r="CP57" s="1280"/>
      <c r="CQ57" s="1280"/>
      <c r="CR57" s="1280"/>
      <c r="CS57" s="1280"/>
      <c r="CT57" s="1280"/>
      <c r="CU57" s="1280"/>
      <c r="CV57" s="1280">
        <v>56.7</v>
      </c>
      <c r="CW57" s="1280"/>
      <c r="CX57" s="1280"/>
      <c r="CY57" s="1280"/>
      <c r="CZ57" s="1280"/>
      <c r="DA57" s="1280"/>
      <c r="DB57" s="1280"/>
      <c r="DC57" s="1280"/>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600</v>
      </c>
    </row>
    <row r="64" spans="1:109" x14ac:dyDescent="0.15">
      <c r="B64" s="374"/>
      <c r="G64" s="381"/>
      <c r="I64" s="394"/>
      <c r="J64" s="394"/>
      <c r="K64" s="394"/>
      <c r="L64" s="394"/>
      <c r="M64" s="394"/>
      <c r="N64" s="395"/>
      <c r="AM64" s="381"/>
      <c r="AN64" s="381" t="s">
        <v>594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595</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556</v>
      </c>
      <c r="BQ72" s="1279"/>
      <c r="BR72" s="1279"/>
      <c r="BS72" s="1279"/>
      <c r="BT72" s="1279"/>
      <c r="BU72" s="1279"/>
      <c r="BV72" s="1279"/>
      <c r="BW72" s="1279"/>
      <c r="BX72" s="1279" t="s">
        <v>557</v>
      </c>
      <c r="BY72" s="1279"/>
      <c r="BZ72" s="1279"/>
      <c r="CA72" s="1279"/>
      <c r="CB72" s="1279"/>
      <c r="CC72" s="1279"/>
      <c r="CD72" s="1279"/>
      <c r="CE72" s="1279"/>
      <c r="CF72" s="1279" t="s">
        <v>558</v>
      </c>
      <c r="CG72" s="1279"/>
      <c r="CH72" s="1279"/>
      <c r="CI72" s="1279"/>
      <c r="CJ72" s="1279"/>
      <c r="CK72" s="1279"/>
      <c r="CL72" s="1279"/>
      <c r="CM72" s="1279"/>
      <c r="CN72" s="1279" t="s">
        <v>559</v>
      </c>
      <c r="CO72" s="1279"/>
      <c r="CP72" s="1279"/>
      <c r="CQ72" s="1279"/>
      <c r="CR72" s="1279"/>
      <c r="CS72" s="1279"/>
      <c r="CT72" s="1279"/>
      <c r="CU72" s="1279"/>
      <c r="CV72" s="1279" t="s">
        <v>560</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596</v>
      </c>
      <c r="AO73" s="1282"/>
      <c r="AP73" s="1282"/>
      <c r="AQ73" s="1282"/>
      <c r="AR73" s="1282"/>
      <c r="AS73" s="1282"/>
      <c r="AT73" s="1282"/>
      <c r="AU73" s="1282"/>
      <c r="AV73" s="1282"/>
      <c r="AW73" s="1282"/>
      <c r="AX73" s="1282"/>
      <c r="AY73" s="1282"/>
      <c r="AZ73" s="1282"/>
      <c r="BA73" s="1282"/>
      <c r="BB73" s="1282" t="s">
        <v>597</v>
      </c>
      <c r="BC73" s="1282"/>
      <c r="BD73" s="1282"/>
      <c r="BE73" s="1282"/>
      <c r="BF73" s="1282"/>
      <c r="BG73" s="1282"/>
      <c r="BH73" s="1282"/>
      <c r="BI73" s="1282"/>
      <c r="BJ73" s="1282"/>
      <c r="BK73" s="1282"/>
      <c r="BL73" s="1282"/>
      <c r="BM73" s="1282"/>
      <c r="BN73" s="1282"/>
      <c r="BO73" s="1282"/>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601</v>
      </c>
      <c r="BC75" s="1282"/>
      <c r="BD75" s="1282"/>
      <c r="BE75" s="1282"/>
      <c r="BF75" s="1282"/>
      <c r="BG75" s="1282"/>
      <c r="BH75" s="1282"/>
      <c r="BI75" s="1282"/>
      <c r="BJ75" s="1282"/>
      <c r="BK75" s="1282"/>
      <c r="BL75" s="1282"/>
      <c r="BM75" s="1282"/>
      <c r="BN75" s="1282"/>
      <c r="BO75" s="1282"/>
      <c r="BP75" s="1280">
        <v>12</v>
      </c>
      <c r="BQ75" s="1280"/>
      <c r="BR75" s="1280"/>
      <c r="BS75" s="1280"/>
      <c r="BT75" s="1280"/>
      <c r="BU75" s="1280"/>
      <c r="BV75" s="1280"/>
      <c r="BW75" s="1280"/>
      <c r="BX75" s="1280">
        <v>10.8</v>
      </c>
      <c r="BY75" s="1280"/>
      <c r="BZ75" s="1280"/>
      <c r="CA75" s="1280"/>
      <c r="CB75" s="1280"/>
      <c r="CC75" s="1280"/>
      <c r="CD75" s="1280"/>
      <c r="CE75" s="1280"/>
      <c r="CF75" s="1280">
        <v>9.4</v>
      </c>
      <c r="CG75" s="1280"/>
      <c r="CH75" s="1280"/>
      <c r="CI75" s="1280"/>
      <c r="CJ75" s="1280"/>
      <c r="CK75" s="1280"/>
      <c r="CL75" s="1280"/>
      <c r="CM75" s="1280"/>
      <c r="CN75" s="1280">
        <v>8.4</v>
      </c>
      <c r="CO75" s="1280"/>
      <c r="CP75" s="1280"/>
      <c r="CQ75" s="1280"/>
      <c r="CR75" s="1280"/>
      <c r="CS75" s="1280"/>
      <c r="CT75" s="1280"/>
      <c r="CU75" s="1280"/>
      <c r="CV75" s="1280">
        <v>7.5</v>
      </c>
      <c r="CW75" s="1280"/>
      <c r="CX75" s="1280"/>
      <c r="CY75" s="1280"/>
      <c r="CZ75" s="1280"/>
      <c r="DA75" s="1280"/>
      <c r="DB75" s="1280"/>
      <c r="DC75" s="1280"/>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75"/>
      <c r="H77" s="1275"/>
      <c r="I77" s="1275"/>
      <c r="J77" s="1275"/>
      <c r="K77" s="1296"/>
      <c r="L77" s="1296"/>
      <c r="M77" s="1296"/>
      <c r="N77" s="1296"/>
      <c r="AN77" s="1279" t="s">
        <v>599</v>
      </c>
      <c r="AO77" s="1279"/>
      <c r="AP77" s="1279"/>
      <c r="AQ77" s="1279"/>
      <c r="AR77" s="1279"/>
      <c r="AS77" s="1279"/>
      <c r="AT77" s="1279"/>
      <c r="AU77" s="1279"/>
      <c r="AV77" s="1279"/>
      <c r="AW77" s="1279"/>
      <c r="AX77" s="1279"/>
      <c r="AY77" s="1279"/>
      <c r="AZ77" s="1279"/>
      <c r="BA77" s="1279"/>
      <c r="BB77" s="1282" t="s">
        <v>597</v>
      </c>
      <c r="BC77" s="1282"/>
      <c r="BD77" s="1282"/>
      <c r="BE77" s="1282"/>
      <c r="BF77" s="1282"/>
      <c r="BG77" s="1282"/>
      <c r="BH77" s="1282"/>
      <c r="BI77" s="1282"/>
      <c r="BJ77" s="1282"/>
      <c r="BK77" s="1282"/>
      <c r="BL77" s="1282"/>
      <c r="BM77" s="1282"/>
      <c r="BN77" s="1282"/>
      <c r="BO77" s="1282"/>
      <c r="BP77" s="1280">
        <v>0</v>
      </c>
      <c r="BQ77" s="1280"/>
      <c r="BR77" s="1280"/>
      <c r="BS77" s="1280"/>
      <c r="BT77" s="1280"/>
      <c r="BU77" s="1280"/>
      <c r="BV77" s="1280"/>
      <c r="BW77" s="1280"/>
      <c r="BX77" s="1280">
        <v>0</v>
      </c>
      <c r="BY77" s="1280"/>
      <c r="BZ77" s="1280"/>
      <c r="CA77" s="1280"/>
      <c r="CB77" s="1280"/>
      <c r="CC77" s="1280"/>
      <c r="CD77" s="1280"/>
      <c r="CE77" s="1280"/>
      <c r="CF77" s="1280">
        <v>0</v>
      </c>
      <c r="CG77" s="1280"/>
      <c r="CH77" s="1280"/>
      <c r="CI77" s="1280"/>
      <c r="CJ77" s="1280"/>
      <c r="CK77" s="1280"/>
      <c r="CL77" s="1280"/>
      <c r="CM77" s="1280"/>
      <c r="CN77" s="1280">
        <v>0</v>
      </c>
      <c r="CO77" s="1280"/>
      <c r="CP77" s="1280"/>
      <c r="CQ77" s="1280"/>
      <c r="CR77" s="1280"/>
      <c r="CS77" s="1280"/>
      <c r="CT77" s="1280"/>
      <c r="CU77" s="1280"/>
      <c r="CV77" s="1280">
        <v>0</v>
      </c>
      <c r="CW77" s="1280"/>
      <c r="CX77" s="1280"/>
      <c r="CY77" s="1280"/>
      <c r="CZ77" s="1280"/>
      <c r="DA77" s="1280"/>
      <c r="DB77" s="1280"/>
      <c r="DC77" s="1280"/>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601</v>
      </c>
      <c r="BC79" s="1282"/>
      <c r="BD79" s="1282"/>
      <c r="BE79" s="1282"/>
      <c r="BF79" s="1282"/>
      <c r="BG79" s="1282"/>
      <c r="BH79" s="1282"/>
      <c r="BI79" s="1282"/>
      <c r="BJ79" s="1282"/>
      <c r="BK79" s="1282"/>
      <c r="BL79" s="1282"/>
      <c r="BM79" s="1282"/>
      <c r="BN79" s="1282"/>
      <c r="BO79" s="1282"/>
      <c r="BP79" s="1280">
        <v>7.9</v>
      </c>
      <c r="BQ79" s="1280"/>
      <c r="BR79" s="1280"/>
      <c r="BS79" s="1280"/>
      <c r="BT79" s="1280"/>
      <c r="BU79" s="1280"/>
      <c r="BV79" s="1280"/>
      <c r="BW79" s="1280"/>
      <c r="BX79" s="1280">
        <v>6.9</v>
      </c>
      <c r="BY79" s="1280"/>
      <c r="BZ79" s="1280"/>
      <c r="CA79" s="1280"/>
      <c r="CB79" s="1280"/>
      <c r="CC79" s="1280"/>
      <c r="CD79" s="1280"/>
      <c r="CE79" s="1280"/>
      <c r="CF79" s="1280">
        <v>7.2</v>
      </c>
      <c r="CG79" s="1280"/>
      <c r="CH79" s="1280"/>
      <c r="CI79" s="1280"/>
      <c r="CJ79" s="1280"/>
      <c r="CK79" s="1280"/>
      <c r="CL79" s="1280"/>
      <c r="CM79" s="1280"/>
      <c r="CN79" s="1280">
        <v>7.4</v>
      </c>
      <c r="CO79" s="1280"/>
      <c r="CP79" s="1280"/>
      <c r="CQ79" s="1280"/>
      <c r="CR79" s="1280"/>
      <c r="CS79" s="1280"/>
      <c r="CT79" s="1280"/>
      <c r="CU79" s="1280"/>
      <c r="CV79" s="1280">
        <v>7.1</v>
      </c>
      <c r="CW79" s="1280"/>
      <c r="CX79" s="1280"/>
      <c r="CY79" s="1280"/>
      <c r="CZ79" s="1280"/>
      <c r="DA79" s="1280"/>
      <c r="DB79" s="1280"/>
      <c r="DC79" s="1280"/>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rxhnzlIbRl/ywTxhPPIAucGYIc/hKZG78aOdfsy4wNpAJrdCW5IolP7fJzJnvJavox/Om/l28SEvzVjOJUb3w==" saltValue="C3NJHLQs92k9d0E7fMHZE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JQJPB7sjlysDM1xW9B/d/GIANv/Rfu7m2zx5mLd4F5AMWdslzWLL2qczMzrDG5A9gHy240nqCor32A3jYJ03Q==" saltValue="xoFtDeThUSEKy0Wij8yd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MUwdnI9FWegAE5Bydzdwp4+x8Idc6haUsp1K4E63L1Bfa/sVtVLvMerfSasjJJ+UnzYIztOFzk3UvjOWnibpw==" saltValue="ux6X6RzZ2w9N7bYsDz6cW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553</v>
      </c>
      <c r="G2" s="136"/>
      <c r="H2" s="137"/>
    </row>
    <row r="3" spans="1:8" x14ac:dyDescent="0.15">
      <c r="A3" s="133" t="s">
        <v>546</v>
      </c>
      <c r="B3" s="138"/>
      <c r="C3" s="139"/>
      <c r="D3" s="140">
        <v>93068</v>
      </c>
      <c r="E3" s="141"/>
      <c r="F3" s="142">
        <v>263041</v>
      </c>
      <c r="G3" s="143"/>
      <c r="H3" s="144"/>
    </row>
    <row r="4" spans="1:8" x14ac:dyDescent="0.15">
      <c r="A4" s="145"/>
      <c r="B4" s="146"/>
      <c r="C4" s="147"/>
      <c r="D4" s="148">
        <v>73449</v>
      </c>
      <c r="E4" s="149"/>
      <c r="F4" s="150">
        <v>103171</v>
      </c>
      <c r="G4" s="151"/>
      <c r="H4" s="152"/>
    </row>
    <row r="5" spans="1:8" x14ac:dyDescent="0.15">
      <c r="A5" s="133" t="s">
        <v>548</v>
      </c>
      <c r="B5" s="138"/>
      <c r="C5" s="139"/>
      <c r="D5" s="140">
        <v>133675</v>
      </c>
      <c r="E5" s="141"/>
      <c r="F5" s="142">
        <v>272886</v>
      </c>
      <c r="G5" s="143"/>
      <c r="H5" s="144"/>
    </row>
    <row r="6" spans="1:8" x14ac:dyDescent="0.15">
      <c r="A6" s="145"/>
      <c r="B6" s="146"/>
      <c r="C6" s="147"/>
      <c r="D6" s="148">
        <v>71460</v>
      </c>
      <c r="E6" s="149"/>
      <c r="F6" s="150">
        <v>125724</v>
      </c>
      <c r="G6" s="151"/>
      <c r="H6" s="152"/>
    </row>
    <row r="7" spans="1:8" x14ac:dyDescent="0.15">
      <c r="A7" s="133" t="s">
        <v>549</v>
      </c>
      <c r="B7" s="138"/>
      <c r="C7" s="139"/>
      <c r="D7" s="140">
        <v>204996</v>
      </c>
      <c r="E7" s="141"/>
      <c r="F7" s="142">
        <v>245039</v>
      </c>
      <c r="G7" s="143"/>
      <c r="H7" s="144"/>
    </row>
    <row r="8" spans="1:8" x14ac:dyDescent="0.15">
      <c r="A8" s="145"/>
      <c r="B8" s="146"/>
      <c r="C8" s="147"/>
      <c r="D8" s="148">
        <v>78030</v>
      </c>
      <c r="E8" s="149"/>
      <c r="F8" s="150">
        <v>108922</v>
      </c>
      <c r="G8" s="151"/>
      <c r="H8" s="152"/>
    </row>
    <row r="9" spans="1:8" x14ac:dyDescent="0.15">
      <c r="A9" s="133" t="s">
        <v>550</v>
      </c>
      <c r="B9" s="138"/>
      <c r="C9" s="139"/>
      <c r="D9" s="140">
        <v>328605</v>
      </c>
      <c r="E9" s="141"/>
      <c r="F9" s="142">
        <v>291945</v>
      </c>
      <c r="G9" s="143"/>
      <c r="H9" s="144"/>
    </row>
    <row r="10" spans="1:8" x14ac:dyDescent="0.15">
      <c r="A10" s="145"/>
      <c r="B10" s="146"/>
      <c r="C10" s="147"/>
      <c r="D10" s="148">
        <v>138447</v>
      </c>
      <c r="E10" s="149"/>
      <c r="F10" s="150">
        <v>127651</v>
      </c>
      <c r="G10" s="151"/>
      <c r="H10" s="152"/>
    </row>
    <row r="11" spans="1:8" x14ac:dyDescent="0.15">
      <c r="A11" s="133" t="s">
        <v>551</v>
      </c>
      <c r="B11" s="138"/>
      <c r="C11" s="139"/>
      <c r="D11" s="140">
        <v>229514</v>
      </c>
      <c r="E11" s="141"/>
      <c r="F11" s="142">
        <v>291173</v>
      </c>
      <c r="G11" s="143"/>
      <c r="H11" s="144"/>
    </row>
    <row r="12" spans="1:8" x14ac:dyDescent="0.15">
      <c r="A12" s="145"/>
      <c r="B12" s="146"/>
      <c r="C12" s="153"/>
      <c r="D12" s="148">
        <v>102633</v>
      </c>
      <c r="E12" s="149"/>
      <c r="F12" s="150">
        <v>119071</v>
      </c>
      <c r="G12" s="151"/>
      <c r="H12" s="152"/>
    </row>
    <row r="13" spans="1:8" x14ac:dyDescent="0.15">
      <c r="A13" s="133"/>
      <c r="B13" s="138"/>
      <c r="C13" s="154"/>
      <c r="D13" s="155">
        <v>197972</v>
      </c>
      <c r="E13" s="156"/>
      <c r="F13" s="157">
        <v>272817</v>
      </c>
      <c r="G13" s="158"/>
      <c r="H13" s="144"/>
    </row>
    <row r="14" spans="1:8" x14ac:dyDescent="0.15">
      <c r="A14" s="145"/>
      <c r="B14" s="146"/>
      <c r="C14" s="147"/>
      <c r="D14" s="148">
        <v>92804</v>
      </c>
      <c r="E14" s="149"/>
      <c r="F14" s="150">
        <v>116908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17.739999999999998</v>
      </c>
      <c r="C19" s="159">
        <f>ROUND(VALUE(SUBSTITUTE(実質収支比率等に係る経年分析!G$48,"▲","-")),2)</f>
        <v>12.57</v>
      </c>
      <c r="D19" s="159">
        <f>ROUND(VALUE(SUBSTITUTE(実質収支比率等に係る経年分析!H$48,"▲","-")),2)</f>
        <v>18.46</v>
      </c>
      <c r="E19" s="159">
        <f>ROUND(VALUE(SUBSTITUTE(実質収支比率等に係る経年分析!I$48,"▲","-")),2)</f>
        <v>15.49</v>
      </c>
      <c r="F19" s="159">
        <f>ROUND(VALUE(SUBSTITUTE(実質収支比率等に係る経年分析!J$48,"▲","-")),2)</f>
        <v>14.15</v>
      </c>
    </row>
    <row r="20" spans="1:11" x14ac:dyDescent="0.15">
      <c r="A20" s="159" t="s">
        <v>49</v>
      </c>
      <c r="B20" s="159">
        <f>ROUND(VALUE(SUBSTITUTE(実質収支比率等に係る経年分析!F$47,"▲","-")),2)</f>
        <v>41.59</v>
      </c>
      <c r="C20" s="159">
        <f>ROUND(VALUE(SUBSTITUTE(実質収支比率等に係る経年分析!G$47,"▲","-")),2)</f>
        <v>53.45</v>
      </c>
      <c r="D20" s="159">
        <f>ROUND(VALUE(SUBSTITUTE(実質収支比率等に係る経年分析!H$47,"▲","-")),2)</f>
        <v>56.73</v>
      </c>
      <c r="E20" s="159">
        <f>ROUND(VALUE(SUBSTITUTE(実質収支比率等に係る経年分析!I$47,"▲","-")),2)</f>
        <v>63.18</v>
      </c>
      <c r="F20" s="159">
        <f>ROUND(VALUE(SUBSTITUTE(実質収支比率等に係る経年分析!J$47,"▲","-")),2)</f>
        <v>67.39</v>
      </c>
    </row>
    <row r="21" spans="1:11" x14ac:dyDescent="0.15">
      <c r="A21" s="159" t="s">
        <v>50</v>
      </c>
      <c r="B21" s="159">
        <f>IF(ISNUMBER(VALUE(SUBSTITUTE(実質収支比率等に係る経年分析!F$49,"▲","-"))),ROUND(VALUE(SUBSTITUTE(実質収支比率等に係る経年分析!F$49,"▲","-")),2),NA())</f>
        <v>13.36</v>
      </c>
      <c r="C21" s="159">
        <f>IF(ISNUMBER(VALUE(SUBSTITUTE(実質収支比率等に係る経年分析!G$49,"▲","-"))),ROUND(VALUE(SUBSTITUTE(実質収支比率等に係る経年分析!G$49,"▲","-")),2),NA())</f>
        <v>5.1100000000000003</v>
      </c>
      <c r="D21" s="159">
        <f>IF(ISNUMBER(VALUE(SUBSTITUTE(実質収支比率等に係る経年分析!H$49,"▲","-"))),ROUND(VALUE(SUBSTITUTE(実質収支比率等に係る経年分析!H$49,"▲","-")),2),NA())</f>
        <v>11.81</v>
      </c>
      <c r="E21" s="159">
        <f>IF(ISNUMBER(VALUE(SUBSTITUTE(実質収支比率等に係る経年分析!I$49,"▲","-"))),ROUND(VALUE(SUBSTITUTE(実質収支比率等に係る経年分析!I$49,"▲","-")),2),NA())</f>
        <v>2.2599999999999998</v>
      </c>
      <c r="F21" s="159">
        <f>IF(ISNUMBER(VALUE(SUBSTITUTE(実質収支比率等に係る経年分析!J$49,"▲","-"))),ROUND(VALUE(SUBSTITUTE(実質収支比率等に係る経年分析!J$49,"▲","-")),2),NA())</f>
        <v>3.31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x14ac:dyDescent="0.15">
      <c r="A32" s="160" t="str">
        <f>IF(連結実質赤字比率に係る赤字・黒字の構成分析!C$38="",NA(),連結実質赤字比率に係る赤字・黒字の構成分析!C$38)</f>
        <v>小川村営バス事業特別会計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0.06</v>
      </c>
    </row>
    <row r="33" spans="1:16" x14ac:dyDescent="0.15">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0.28000000000000003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0.19</v>
      </c>
    </row>
    <row r="34" spans="1:16" x14ac:dyDescent="0.15">
      <c r="A34" s="160" t="str">
        <f>IF(連結実質赤字比率に係る赤字・黒字の構成分析!C$36="",NA(),連結実質赤字比率に係る赤字・黒字の構成分析!C$36)</f>
        <v>簡易水道事業特別会計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0.22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0.31</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2.31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1.97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0.93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1.73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1.83</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17.690000000000001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12.53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18.43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15.44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14.02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402</v>
      </c>
      <c r="E42" s="161"/>
      <c r="F42" s="161"/>
      <c r="G42" s="161">
        <f>'実質公債費比率（分子）の構造'!L$52</f>
        <v>386</v>
      </c>
      <c r="H42" s="161"/>
      <c r="I42" s="161"/>
      <c r="J42" s="161">
        <f>'実質公債費比率（分子）の構造'!M$52</f>
        <v>390</v>
      </c>
      <c r="K42" s="161"/>
      <c r="L42" s="161"/>
      <c r="M42" s="161">
        <f>'実質公債費比率（分子）の構造'!N$52</f>
        <v>374</v>
      </c>
      <c r="N42" s="161"/>
      <c r="O42" s="161"/>
      <c r="P42" s="161">
        <f>'実質公債費比率（分子）の構造'!O$52</f>
        <v>341</v>
      </c>
    </row>
    <row r="43" spans="1:16" x14ac:dyDescent="0.15">
      <c r="A43" s="161" t="s">
        <v>58</v>
      </c>
      <c r="B43" s="161" t="str">
        <f>'実質公債費比率（分子）の構造'!K$51</f>
        <v>-</v>
      </c>
      <c r="C43" s="161"/>
      <c r="D43" s="161"/>
      <c r="E43" s="161" t="str">
        <f>'実質公債費比率（分子）の構造'!L$51</f>
        <v>-</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233</v>
      </c>
      <c r="C46" s="161"/>
      <c r="D46" s="161"/>
      <c r="E46" s="161">
        <f>'実質公債費比率（分子）の構造'!L$48</f>
        <v>226</v>
      </c>
      <c r="F46" s="161"/>
      <c r="G46" s="161"/>
      <c r="H46" s="161">
        <f>'実質公債費比率（分子）の構造'!M$48</f>
        <v>219</v>
      </c>
      <c r="I46" s="161"/>
      <c r="J46" s="161"/>
      <c r="K46" s="161">
        <f>'実質公債費比率（分子）の構造'!N$48</f>
        <v>199</v>
      </c>
      <c r="L46" s="161"/>
      <c r="M46" s="161"/>
      <c r="N46" s="161">
        <f>'実質公債費比率（分子）の構造'!O$48</f>
        <v>182</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340</v>
      </c>
      <c r="C49" s="161"/>
      <c r="D49" s="161"/>
      <c r="E49" s="161">
        <f>'実質公債費比率（分子）の構造'!L$45</f>
        <v>301</v>
      </c>
      <c r="F49" s="161"/>
      <c r="G49" s="161"/>
      <c r="H49" s="161">
        <f>'実質公債費比率（分子）の構造'!M$45</f>
        <v>303</v>
      </c>
      <c r="I49" s="161"/>
      <c r="J49" s="161"/>
      <c r="K49" s="161">
        <f>'実質公債費比率（分子）の構造'!N$45</f>
        <v>297</v>
      </c>
      <c r="L49" s="161"/>
      <c r="M49" s="161"/>
      <c r="N49" s="161">
        <f>'実質公債費比率（分子）の構造'!O$45</f>
        <v>263</v>
      </c>
      <c r="O49" s="161"/>
      <c r="P49" s="161"/>
    </row>
    <row r="50" spans="1:16" x14ac:dyDescent="0.15">
      <c r="A50" s="161" t="s">
        <v>64</v>
      </c>
      <c r="B50" s="161" t="e">
        <f>NA()</f>
        <v>#N/A</v>
      </c>
      <c r="C50" s="161">
        <f>IF(ISNUMBER('実質公債費比率（分子）の構造'!K$53),'実質公債費比率（分子）の構造'!K$53,NA())</f>
        <v>171</v>
      </c>
      <c r="D50" s="161" t="e">
        <f>NA()</f>
        <v>#N/A</v>
      </c>
      <c r="E50" s="161" t="e">
        <f>NA()</f>
        <v>#N/A</v>
      </c>
      <c r="F50" s="161">
        <f>IF(ISNUMBER('実質公債費比率（分子）の構造'!L$53),'実質公債費比率（分子）の構造'!L$53,NA())</f>
        <v>141</v>
      </c>
      <c r="G50" s="161" t="e">
        <f>NA()</f>
        <v>#N/A</v>
      </c>
      <c r="H50" s="161" t="e">
        <f>NA()</f>
        <v>#N/A</v>
      </c>
      <c r="I50" s="161">
        <f>IF(ISNUMBER('実質公債費比率（分子）の構造'!M$53),'実質公債費比率（分子）の構造'!M$53,NA())</f>
        <v>132</v>
      </c>
      <c r="J50" s="161" t="e">
        <f>NA()</f>
        <v>#N/A</v>
      </c>
      <c r="K50" s="161" t="e">
        <f>NA()</f>
        <v>#N/A</v>
      </c>
      <c r="L50" s="161">
        <f>IF(ISNUMBER('実質公債費比率（分子）の構造'!N$53),'実質公債費比率（分子）の構造'!N$53,NA())</f>
        <v>122</v>
      </c>
      <c r="M50" s="161" t="e">
        <f>NA()</f>
        <v>#N/A</v>
      </c>
      <c r="N50" s="161" t="e">
        <f>NA()</f>
        <v>#N/A</v>
      </c>
      <c r="O50" s="161">
        <f>IF(ISNUMBER('実質公債費比率（分子）の構造'!O$53),'実質公債費比率（分子）の構造'!O$53,NA())</f>
        <v>104</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3149</v>
      </c>
      <c r="E56" s="160"/>
      <c r="F56" s="160"/>
      <c r="G56" s="160">
        <f>'将来負担比率（分子）の構造'!J$52</f>
        <v>3048</v>
      </c>
      <c r="H56" s="160"/>
      <c r="I56" s="160"/>
      <c r="J56" s="160">
        <f>'将来負担比率（分子）の構造'!K$52</f>
        <v>3097</v>
      </c>
      <c r="K56" s="160"/>
      <c r="L56" s="160"/>
      <c r="M56" s="160">
        <f>'将来負担比率（分子）の構造'!L$52</f>
        <v>3103</v>
      </c>
      <c r="N56" s="160"/>
      <c r="O56" s="160"/>
      <c r="P56" s="160">
        <f>'将来負担比率（分子）の構造'!M$52</f>
        <v>3135</v>
      </c>
    </row>
    <row r="57" spans="1:16" x14ac:dyDescent="0.15">
      <c r="A57" s="160" t="s">
        <v>36</v>
      </c>
      <c r="B57" s="160"/>
      <c r="C57" s="160"/>
      <c r="D57" s="160">
        <f>'将来負担比率（分子）の構造'!I$51</f>
        <v>151</v>
      </c>
      <c r="E57" s="160"/>
      <c r="F57" s="160"/>
      <c r="G57" s="160">
        <f>'将来負担比率（分子）の構造'!J$51</f>
        <v>112</v>
      </c>
      <c r="H57" s="160"/>
      <c r="I57" s="160"/>
      <c r="J57" s="160">
        <f>'将来負担比率（分子）の構造'!K$51</f>
        <v>101</v>
      </c>
      <c r="K57" s="160"/>
      <c r="L57" s="160"/>
      <c r="M57" s="160">
        <f>'将来負担比率（分子）の構造'!L$51</f>
        <v>90</v>
      </c>
      <c r="N57" s="160"/>
      <c r="O57" s="160"/>
      <c r="P57" s="160">
        <f>'将来負担比率（分子）の構造'!M$51</f>
        <v>98</v>
      </c>
    </row>
    <row r="58" spans="1:16" x14ac:dyDescent="0.15">
      <c r="A58" s="160" t="s">
        <v>35</v>
      </c>
      <c r="B58" s="160"/>
      <c r="C58" s="160"/>
      <c r="D58" s="160">
        <f>'将来負担比率（分子）の構造'!I$50</f>
        <v>2767</v>
      </c>
      <c r="E58" s="160"/>
      <c r="F58" s="160"/>
      <c r="G58" s="160">
        <f>'将来負担比率（分子）の構造'!J$50</f>
        <v>2973</v>
      </c>
      <c r="H58" s="160"/>
      <c r="I58" s="160"/>
      <c r="J58" s="160">
        <f>'将来負担比率（分子）の構造'!K$50</f>
        <v>3136</v>
      </c>
      <c r="K58" s="160"/>
      <c r="L58" s="160"/>
      <c r="M58" s="160">
        <f>'将来負担比率（分子）の構造'!L$50</f>
        <v>3166</v>
      </c>
      <c r="N58" s="160"/>
      <c r="O58" s="160"/>
      <c r="P58" s="160">
        <f>'将来負担比率（分子）の構造'!M$50</f>
        <v>3120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667</v>
      </c>
      <c r="C62" s="160"/>
      <c r="D62" s="160"/>
      <c r="E62" s="160">
        <f>'将来負担比率（分子）の構造'!J$45</f>
        <v>623</v>
      </c>
      <c r="F62" s="160"/>
      <c r="G62" s="160"/>
      <c r="H62" s="160">
        <f>'将来負担比率（分子）の構造'!K$45</f>
        <v>638</v>
      </c>
      <c r="I62" s="160"/>
      <c r="J62" s="160"/>
      <c r="K62" s="160">
        <f>'将来負担比率（分子）の構造'!L$45</f>
        <v>646</v>
      </c>
      <c r="L62" s="160"/>
      <c r="M62" s="160"/>
      <c r="N62" s="160">
        <f>'将来負担比率（分子）の構造'!M$45</f>
        <v>642</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f>'将来負担比率（分子）の構造'!M$44</f>
        <v>33</v>
      </c>
      <c r="O63" s="160"/>
      <c r="P63" s="160"/>
    </row>
    <row r="64" spans="1:16" x14ac:dyDescent="0.15">
      <c r="A64" s="160" t="s">
        <v>27</v>
      </c>
      <c r="B64" s="160">
        <f>'将来負担比率（分子）の構造'!I$43</f>
        <v>2303</v>
      </c>
      <c r="C64" s="160"/>
      <c r="D64" s="160"/>
      <c r="E64" s="160">
        <f>'将来負担比率（分子）の構造'!J$43</f>
        <v>2155</v>
      </c>
      <c r="F64" s="160"/>
      <c r="G64" s="160"/>
      <c r="H64" s="160">
        <f>'将来負担比率（分子）の構造'!K$43</f>
        <v>2021</v>
      </c>
      <c r="I64" s="160"/>
      <c r="J64" s="160"/>
      <c r="K64" s="160">
        <f>'将来負担比率（分子）の構造'!L$43</f>
        <v>1844</v>
      </c>
      <c r="L64" s="160"/>
      <c r="M64" s="160"/>
      <c r="N64" s="160">
        <f>'将来負担比率（分子）の構造'!M$43</f>
        <v>1658</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1923</v>
      </c>
      <c r="C66" s="160"/>
      <c r="D66" s="160"/>
      <c r="E66" s="160">
        <f>'将来負担比率（分子）の構造'!J$41</f>
        <v>1862</v>
      </c>
      <c r="F66" s="160"/>
      <c r="G66" s="160"/>
      <c r="H66" s="160">
        <f>'将来負担比率（分子）の構造'!K$41</f>
        <v>1930</v>
      </c>
      <c r="I66" s="160"/>
      <c r="J66" s="160"/>
      <c r="K66" s="160">
        <f>'将来負担比率（分子）の構造'!L$41</f>
        <v>2122</v>
      </c>
      <c r="L66" s="160"/>
      <c r="M66" s="160"/>
      <c r="N66" s="160">
        <f>'将来負担比率（分子）の構造'!M$41</f>
        <v>2182</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1122</v>
      </c>
      <c r="C72" s="164">
        <f>基金残高に係る経年分析!G55</f>
        <v>1230</v>
      </c>
      <c r="D72" s="164">
        <f>基金残高に係る経年分析!H55</f>
        <v>1238</v>
      </c>
    </row>
    <row r="73" spans="1:16" x14ac:dyDescent="0.15">
      <c r="A73" s="163" t="s">
        <v>71</v>
      </c>
      <c r="B73" s="164">
        <f>基金残高に係る経年分析!F56</f>
        <v>954</v>
      </c>
      <c r="C73" s="164">
        <f>基金残高に係る経年分析!G56</f>
        <v>958</v>
      </c>
      <c r="D73" s="164">
        <f>基金残高に係る経年分析!H56</f>
        <v>961</v>
      </c>
    </row>
    <row r="74" spans="1:16" x14ac:dyDescent="0.15">
      <c r="A74" s="163" t="s">
        <v>72</v>
      </c>
      <c r="B74" s="164">
        <f>基金残高に係る経年分析!F57</f>
        <v>864</v>
      </c>
      <c r="C74" s="164">
        <f>基金残高に係る経年分析!G57</f>
        <v>821</v>
      </c>
      <c r="D74" s="164">
        <f>基金残高に係る経年分析!H57</f>
        <v>766</v>
      </c>
    </row>
  </sheetData>
  <sheetProtection algorithmName="SHA-512" hashValue="YlHQtVbvVaNwtfSIiFCjdDDVza4lIExsdQgewOxCrCWjVgsnbBdvCeETNRmVwhsht8SjmBKUMYfXPMScxhDaew==" saltValue="iL++HKf/oQ5uxNp4CKvH6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218</v>
      </c>
      <c r="C5" s="646"/>
      <c r="D5" s="646"/>
      <c r="E5" s="646"/>
      <c r="F5" s="646"/>
      <c r="G5" s="646"/>
      <c r="H5" s="646"/>
      <c r="I5" s="646"/>
      <c r="J5" s="646"/>
      <c r="K5" s="646"/>
      <c r="L5" s="646"/>
      <c r="M5" s="646"/>
      <c r="N5" s="646"/>
      <c r="O5" s="646"/>
      <c r="P5" s="646"/>
      <c r="Q5" s="647"/>
      <c r="R5" s="648">
        <v>187068</v>
      </c>
      <c r="S5" s="649"/>
      <c r="T5" s="649"/>
      <c r="U5" s="649"/>
      <c r="V5" s="649"/>
      <c r="W5" s="649"/>
      <c r="X5" s="649"/>
      <c r="Y5" s="650"/>
      <c r="Z5" s="651">
        <v>5.7</v>
      </c>
      <c r="AA5" s="651"/>
      <c r="AB5" s="651"/>
      <c r="AC5" s="651"/>
      <c r="AD5" s="652">
        <v>187068</v>
      </c>
      <c r="AE5" s="652"/>
      <c r="AF5" s="652"/>
      <c r="AG5" s="652"/>
      <c r="AH5" s="652"/>
      <c r="AI5" s="652"/>
      <c r="AJ5" s="652"/>
      <c r="AK5" s="652"/>
      <c r="AL5" s="653">
        <v>10.5</v>
      </c>
      <c r="AM5" s="654"/>
      <c r="AN5" s="654"/>
      <c r="AO5" s="655"/>
      <c r="AP5" s="645" t="s">
        <v>219</v>
      </c>
      <c r="AQ5" s="646"/>
      <c r="AR5" s="646"/>
      <c r="AS5" s="646"/>
      <c r="AT5" s="646"/>
      <c r="AU5" s="646"/>
      <c r="AV5" s="646"/>
      <c r="AW5" s="646"/>
      <c r="AX5" s="646"/>
      <c r="AY5" s="646"/>
      <c r="AZ5" s="646"/>
      <c r="BA5" s="646"/>
      <c r="BB5" s="646"/>
      <c r="BC5" s="646"/>
      <c r="BD5" s="646"/>
      <c r="BE5" s="646"/>
      <c r="BF5" s="647"/>
      <c r="BG5" s="659">
        <v>187068</v>
      </c>
      <c r="BH5" s="660"/>
      <c r="BI5" s="660"/>
      <c r="BJ5" s="660"/>
      <c r="BK5" s="660"/>
      <c r="BL5" s="660"/>
      <c r="BM5" s="660"/>
      <c r="BN5" s="661"/>
      <c r="BO5" s="662">
        <v>100</v>
      </c>
      <c r="BP5" s="662"/>
      <c r="BQ5" s="662"/>
      <c r="BR5" s="662"/>
      <c r="BS5" s="663" t="s">
        <v>121</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x14ac:dyDescent="0.15">
      <c r="B6" s="656" t="s">
        <v>223</v>
      </c>
      <c r="C6" s="657"/>
      <c r="D6" s="657"/>
      <c r="E6" s="657"/>
      <c r="F6" s="657"/>
      <c r="G6" s="657"/>
      <c r="H6" s="657"/>
      <c r="I6" s="657"/>
      <c r="J6" s="657"/>
      <c r="K6" s="657"/>
      <c r="L6" s="657"/>
      <c r="M6" s="657"/>
      <c r="N6" s="657"/>
      <c r="O6" s="657"/>
      <c r="P6" s="657"/>
      <c r="Q6" s="658"/>
      <c r="R6" s="659">
        <v>56069</v>
      </c>
      <c r="S6" s="660"/>
      <c r="T6" s="660"/>
      <c r="U6" s="660"/>
      <c r="V6" s="660"/>
      <c r="W6" s="660"/>
      <c r="X6" s="660"/>
      <c r="Y6" s="661"/>
      <c r="Z6" s="662">
        <v>1.7</v>
      </c>
      <c r="AA6" s="662"/>
      <c r="AB6" s="662"/>
      <c r="AC6" s="662"/>
      <c r="AD6" s="663">
        <v>56069</v>
      </c>
      <c r="AE6" s="663"/>
      <c r="AF6" s="663"/>
      <c r="AG6" s="663"/>
      <c r="AH6" s="663"/>
      <c r="AI6" s="663"/>
      <c r="AJ6" s="663"/>
      <c r="AK6" s="663"/>
      <c r="AL6" s="664">
        <v>3.1</v>
      </c>
      <c r="AM6" s="665"/>
      <c r="AN6" s="665"/>
      <c r="AO6" s="666"/>
      <c r="AP6" s="656" t="s">
        <v>224</v>
      </c>
      <c r="AQ6" s="657"/>
      <c r="AR6" s="657"/>
      <c r="AS6" s="657"/>
      <c r="AT6" s="657"/>
      <c r="AU6" s="657"/>
      <c r="AV6" s="657"/>
      <c r="AW6" s="657"/>
      <c r="AX6" s="657"/>
      <c r="AY6" s="657"/>
      <c r="AZ6" s="657"/>
      <c r="BA6" s="657"/>
      <c r="BB6" s="657"/>
      <c r="BC6" s="657"/>
      <c r="BD6" s="657"/>
      <c r="BE6" s="657"/>
      <c r="BF6" s="658"/>
      <c r="BG6" s="659">
        <v>187068</v>
      </c>
      <c r="BH6" s="660"/>
      <c r="BI6" s="660"/>
      <c r="BJ6" s="660"/>
      <c r="BK6" s="660"/>
      <c r="BL6" s="660"/>
      <c r="BM6" s="660"/>
      <c r="BN6" s="661"/>
      <c r="BO6" s="662">
        <v>100</v>
      </c>
      <c r="BP6" s="662"/>
      <c r="BQ6" s="662"/>
      <c r="BR6" s="662"/>
      <c r="BS6" s="663" t="s">
        <v>121</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46506</v>
      </c>
      <c r="CS6" s="660"/>
      <c r="CT6" s="660"/>
      <c r="CU6" s="660"/>
      <c r="CV6" s="660"/>
      <c r="CW6" s="660"/>
      <c r="CX6" s="660"/>
      <c r="CY6" s="661"/>
      <c r="CZ6" s="653">
        <v>1.6</v>
      </c>
      <c r="DA6" s="654"/>
      <c r="DB6" s="654"/>
      <c r="DC6" s="673"/>
      <c r="DD6" s="668" t="s">
        <v>226</v>
      </c>
      <c r="DE6" s="660"/>
      <c r="DF6" s="660"/>
      <c r="DG6" s="660"/>
      <c r="DH6" s="660"/>
      <c r="DI6" s="660"/>
      <c r="DJ6" s="660"/>
      <c r="DK6" s="660"/>
      <c r="DL6" s="660"/>
      <c r="DM6" s="660"/>
      <c r="DN6" s="660"/>
      <c r="DO6" s="660"/>
      <c r="DP6" s="661"/>
      <c r="DQ6" s="668">
        <v>46506</v>
      </c>
      <c r="DR6" s="660"/>
      <c r="DS6" s="660"/>
      <c r="DT6" s="660"/>
      <c r="DU6" s="660"/>
      <c r="DV6" s="660"/>
      <c r="DW6" s="660"/>
      <c r="DX6" s="660"/>
      <c r="DY6" s="660"/>
      <c r="DZ6" s="660"/>
      <c r="EA6" s="660"/>
      <c r="EB6" s="660"/>
      <c r="EC6" s="669"/>
    </row>
    <row r="7" spans="2:143" ht="11.25" customHeight="1" x14ac:dyDescent="0.15">
      <c r="B7" s="656" t="s">
        <v>227</v>
      </c>
      <c r="C7" s="657"/>
      <c r="D7" s="657"/>
      <c r="E7" s="657"/>
      <c r="F7" s="657"/>
      <c r="G7" s="657"/>
      <c r="H7" s="657"/>
      <c r="I7" s="657"/>
      <c r="J7" s="657"/>
      <c r="K7" s="657"/>
      <c r="L7" s="657"/>
      <c r="M7" s="657"/>
      <c r="N7" s="657"/>
      <c r="O7" s="657"/>
      <c r="P7" s="657"/>
      <c r="Q7" s="658"/>
      <c r="R7" s="659">
        <v>376</v>
      </c>
      <c r="S7" s="660"/>
      <c r="T7" s="660"/>
      <c r="U7" s="660"/>
      <c r="V7" s="660"/>
      <c r="W7" s="660"/>
      <c r="X7" s="660"/>
      <c r="Y7" s="661"/>
      <c r="Z7" s="662">
        <v>0</v>
      </c>
      <c r="AA7" s="662"/>
      <c r="AB7" s="662"/>
      <c r="AC7" s="662"/>
      <c r="AD7" s="663">
        <v>376</v>
      </c>
      <c r="AE7" s="663"/>
      <c r="AF7" s="663"/>
      <c r="AG7" s="663"/>
      <c r="AH7" s="663"/>
      <c r="AI7" s="663"/>
      <c r="AJ7" s="663"/>
      <c r="AK7" s="663"/>
      <c r="AL7" s="664">
        <v>0</v>
      </c>
      <c r="AM7" s="665"/>
      <c r="AN7" s="665"/>
      <c r="AO7" s="666"/>
      <c r="AP7" s="656" t="s">
        <v>228</v>
      </c>
      <c r="AQ7" s="657"/>
      <c r="AR7" s="657"/>
      <c r="AS7" s="657"/>
      <c r="AT7" s="657"/>
      <c r="AU7" s="657"/>
      <c r="AV7" s="657"/>
      <c r="AW7" s="657"/>
      <c r="AX7" s="657"/>
      <c r="AY7" s="657"/>
      <c r="AZ7" s="657"/>
      <c r="BA7" s="657"/>
      <c r="BB7" s="657"/>
      <c r="BC7" s="657"/>
      <c r="BD7" s="657"/>
      <c r="BE7" s="657"/>
      <c r="BF7" s="658"/>
      <c r="BG7" s="659">
        <v>91839</v>
      </c>
      <c r="BH7" s="660"/>
      <c r="BI7" s="660"/>
      <c r="BJ7" s="660"/>
      <c r="BK7" s="660"/>
      <c r="BL7" s="660"/>
      <c r="BM7" s="660"/>
      <c r="BN7" s="661"/>
      <c r="BO7" s="662">
        <v>49.1</v>
      </c>
      <c r="BP7" s="662"/>
      <c r="BQ7" s="662"/>
      <c r="BR7" s="662"/>
      <c r="BS7" s="663" t="s">
        <v>121</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390754</v>
      </c>
      <c r="CS7" s="660"/>
      <c r="CT7" s="660"/>
      <c r="CU7" s="660"/>
      <c r="CV7" s="660"/>
      <c r="CW7" s="660"/>
      <c r="CX7" s="660"/>
      <c r="CY7" s="661"/>
      <c r="CZ7" s="662">
        <v>13.1</v>
      </c>
      <c r="DA7" s="662"/>
      <c r="DB7" s="662"/>
      <c r="DC7" s="662"/>
      <c r="DD7" s="668">
        <v>35675</v>
      </c>
      <c r="DE7" s="660"/>
      <c r="DF7" s="660"/>
      <c r="DG7" s="660"/>
      <c r="DH7" s="660"/>
      <c r="DI7" s="660"/>
      <c r="DJ7" s="660"/>
      <c r="DK7" s="660"/>
      <c r="DL7" s="660"/>
      <c r="DM7" s="660"/>
      <c r="DN7" s="660"/>
      <c r="DO7" s="660"/>
      <c r="DP7" s="661"/>
      <c r="DQ7" s="668">
        <v>283114</v>
      </c>
      <c r="DR7" s="660"/>
      <c r="DS7" s="660"/>
      <c r="DT7" s="660"/>
      <c r="DU7" s="660"/>
      <c r="DV7" s="660"/>
      <c r="DW7" s="660"/>
      <c r="DX7" s="660"/>
      <c r="DY7" s="660"/>
      <c r="DZ7" s="660"/>
      <c r="EA7" s="660"/>
      <c r="EB7" s="660"/>
      <c r="EC7" s="669"/>
    </row>
    <row r="8" spans="2:143" ht="11.25" customHeight="1" x14ac:dyDescent="0.15">
      <c r="B8" s="656" t="s">
        <v>230</v>
      </c>
      <c r="C8" s="657"/>
      <c r="D8" s="657"/>
      <c r="E8" s="657"/>
      <c r="F8" s="657"/>
      <c r="G8" s="657"/>
      <c r="H8" s="657"/>
      <c r="I8" s="657"/>
      <c r="J8" s="657"/>
      <c r="K8" s="657"/>
      <c r="L8" s="657"/>
      <c r="M8" s="657"/>
      <c r="N8" s="657"/>
      <c r="O8" s="657"/>
      <c r="P8" s="657"/>
      <c r="Q8" s="658"/>
      <c r="R8" s="659">
        <v>898</v>
      </c>
      <c r="S8" s="660"/>
      <c r="T8" s="660"/>
      <c r="U8" s="660"/>
      <c r="V8" s="660"/>
      <c r="W8" s="660"/>
      <c r="X8" s="660"/>
      <c r="Y8" s="661"/>
      <c r="Z8" s="662">
        <v>0</v>
      </c>
      <c r="AA8" s="662"/>
      <c r="AB8" s="662"/>
      <c r="AC8" s="662"/>
      <c r="AD8" s="663">
        <v>898</v>
      </c>
      <c r="AE8" s="663"/>
      <c r="AF8" s="663"/>
      <c r="AG8" s="663"/>
      <c r="AH8" s="663"/>
      <c r="AI8" s="663"/>
      <c r="AJ8" s="663"/>
      <c r="AK8" s="663"/>
      <c r="AL8" s="664">
        <v>0.1</v>
      </c>
      <c r="AM8" s="665"/>
      <c r="AN8" s="665"/>
      <c r="AO8" s="666"/>
      <c r="AP8" s="656" t="s">
        <v>231</v>
      </c>
      <c r="AQ8" s="657"/>
      <c r="AR8" s="657"/>
      <c r="AS8" s="657"/>
      <c r="AT8" s="657"/>
      <c r="AU8" s="657"/>
      <c r="AV8" s="657"/>
      <c r="AW8" s="657"/>
      <c r="AX8" s="657"/>
      <c r="AY8" s="657"/>
      <c r="AZ8" s="657"/>
      <c r="BA8" s="657"/>
      <c r="BB8" s="657"/>
      <c r="BC8" s="657"/>
      <c r="BD8" s="657"/>
      <c r="BE8" s="657"/>
      <c r="BF8" s="658"/>
      <c r="BG8" s="659">
        <v>4155</v>
      </c>
      <c r="BH8" s="660"/>
      <c r="BI8" s="660"/>
      <c r="BJ8" s="660"/>
      <c r="BK8" s="660"/>
      <c r="BL8" s="660"/>
      <c r="BM8" s="660"/>
      <c r="BN8" s="661"/>
      <c r="BO8" s="662">
        <v>2.2000000000000002</v>
      </c>
      <c r="BP8" s="662"/>
      <c r="BQ8" s="662"/>
      <c r="BR8" s="662"/>
      <c r="BS8" s="668" t="s">
        <v>121</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556974</v>
      </c>
      <c r="CS8" s="660"/>
      <c r="CT8" s="660"/>
      <c r="CU8" s="660"/>
      <c r="CV8" s="660"/>
      <c r="CW8" s="660"/>
      <c r="CX8" s="660"/>
      <c r="CY8" s="661"/>
      <c r="CZ8" s="662">
        <v>18.7</v>
      </c>
      <c r="DA8" s="662"/>
      <c r="DB8" s="662"/>
      <c r="DC8" s="662"/>
      <c r="DD8" s="668">
        <v>4839</v>
      </c>
      <c r="DE8" s="660"/>
      <c r="DF8" s="660"/>
      <c r="DG8" s="660"/>
      <c r="DH8" s="660"/>
      <c r="DI8" s="660"/>
      <c r="DJ8" s="660"/>
      <c r="DK8" s="660"/>
      <c r="DL8" s="660"/>
      <c r="DM8" s="660"/>
      <c r="DN8" s="660"/>
      <c r="DO8" s="660"/>
      <c r="DP8" s="661"/>
      <c r="DQ8" s="668">
        <v>342026</v>
      </c>
      <c r="DR8" s="660"/>
      <c r="DS8" s="660"/>
      <c r="DT8" s="660"/>
      <c r="DU8" s="660"/>
      <c r="DV8" s="660"/>
      <c r="DW8" s="660"/>
      <c r="DX8" s="660"/>
      <c r="DY8" s="660"/>
      <c r="DZ8" s="660"/>
      <c r="EA8" s="660"/>
      <c r="EB8" s="660"/>
      <c r="EC8" s="669"/>
    </row>
    <row r="9" spans="2:143" ht="11.25" customHeight="1" x14ac:dyDescent="0.15">
      <c r="B9" s="656" t="s">
        <v>233</v>
      </c>
      <c r="C9" s="657"/>
      <c r="D9" s="657"/>
      <c r="E9" s="657"/>
      <c r="F9" s="657"/>
      <c r="G9" s="657"/>
      <c r="H9" s="657"/>
      <c r="I9" s="657"/>
      <c r="J9" s="657"/>
      <c r="K9" s="657"/>
      <c r="L9" s="657"/>
      <c r="M9" s="657"/>
      <c r="N9" s="657"/>
      <c r="O9" s="657"/>
      <c r="P9" s="657"/>
      <c r="Q9" s="658"/>
      <c r="R9" s="659">
        <v>966</v>
      </c>
      <c r="S9" s="660"/>
      <c r="T9" s="660"/>
      <c r="U9" s="660"/>
      <c r="V9" s="660"/>
      <c r="W9" s="660"/>
      <c r="X9" s="660"/>
      <c r="Y9" s="661"/>
      <c r="Z9" s="662">
        <v>0</v>
      </c>
      <c r="AA9" s="662"/>
      <c r="AB9" s="662"/>
      <c r="AC9" s="662"/>
      <c r="AD9" s="663">
        <v>966</v>
      </c>
      <c r="AE9" s="663"/>
      <c r="AF9" s="663"/>
      <c r="AG9" s="663"/>
      <c r="AH9" s="663"/>
      <c r="AI9" s="663"/>
      <c r="AJ9" s="663"/>
      <c r="AK9" s="663"/>
      <c r="AL9" s="664">
        <v>0.1</v>
      </c>
      <c r="AM9" s="665"/>
      <c r="AN9" s="665"/>
      <c r="AO9" s="666"/>
      <c r="AP9" s="656" t="s">
        <v>234</v>
      </c>
      <c r="AQ9" s="657"/>
      <c r="AR9" s="657"/>
      <c r="AS9" s="657"/>
      <c r="AT9" s="657"/>
      <c r="AU9" s="657"/>
      <c r="AV9" s="657"/>
      <c r="AW9" s="657"/>
      <c r="AX9" s="657"/>
      <c r="AY9" s="657"/>
      <c r="AZ9" s="657"/>
      <c r="BA9" s="657"/>
      <c r="BB9" s="657"/>
      <c r="BC9" s="657"/>
      <c r="BD9" s="657"/>
      <c r="BE9" s="657"/>
      <c r="BF9" s="658"/>
      <c r="BG9" s="659">
        <v>76448</v>
      </c>
      <c r="BH9" s="660"/>
      <c r="BI9" s="660"/>
      <c r="BJ9" s="660"/>
      <c r="BK9" s="660"/>
      <c r="BL9" s="660"/>
      <c r="BM9" s="660"/>
      <c r="BN9" s="661"/>
      <c r="BO9" s="662">
        <v>40.9</v>
      </c>
      <c r="BP9" s="662"/>
      <c r="BQ9" s="662"/>
      <c r="BR9" s="662"/>
      <c r="BS9" s="668" t="s">
        <v>136</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207908</v>
      </c>
      <c r="CS9" s="660"/>
      <c r="CT9" s="660"/>
      <c r="CU9" s="660"/>
      <c r="CV9" s="660"/>
      <c r="CW9" s="660"/>
      <c r="CX9" s="660"/>
      <c r="CY9" s="661"/>
      <c r="CZ9" s="662">
        <v>7</v>
      </c>
      <c r="DA9" s="662"/>
      <c r="DB9" s="662"/>
      <c r="DC9" s="662"/>
      <c r="DD9" s="668">
        <v>2711</v>
      </c>
      <c r="DE9" s="660"/>
      <c r="DF9" s="660"/>
      <c r="DG9" s="660"/>
      <c r="DH9" s="660"/>
      <c r="DI9" s="660"/>
      <c r="DJ9" s="660"/>
      <c r="DK9" s="660"/>
      <c r="DL9" s="660"/>
      <c r="DM9" s="660"/>
      <c r="DN9" s="660"/>
      <c r="DO9" s="660"/>
      <c r="DP9" s="661"/>
      <c r="DQ9" s="668">
        <v>196414</v>
      </c>
      <c r="DR9" s="660"/>
      <c r="DS9" s="660"/>
      <c r="DT9" s="660"/>
      <c r="DU9" s="660"/>
      <c r="DV9" s="660"/>
      <c r="DW9" s="660"/>
      <c r="DX9" s="660"/>
      <c r="DY9" s="660"/>
      <c r="DZ9" s="660"/>
      <c r="EA9" s="660"/>
      <c r="EB9" s="660"/>
      <c r="EC9" s="669"/>
    </row>
    <row r="10" spans="2:143" ht="11.25" customHeight="1" x14ac:dyDescent="0.15">
      <c r="B10" s="656" t="s">
        <v>236</v>
      </c>
      <c r="C10" s="657"/>
      <c r="D10" s="657"/>
      <c r="E10" s="657"/>
      <c r="F10" s="657"/>
      <c r="G10" s="657"/>
      <c r="H10" s="657"/>
      <c r="I10" s="657"/>
      <c r="J10" s="657"/>
      <c r="K10" s="657"/>
      <c r="L10" s="657"/>
      <c r="M10" s="657"/>
      <c r="N10" s="657"/>
      <c r="O10" s="657"/>
      <c r="P10" s="657"/>
      <c r="Q10" s="658"/>
      <c r="R10" s="659" t="s">
        <v>136</v>
      </c>
      <c r="S10" s="660"/>
      <c r="T10" s="660"/>
      <c r="U10" s="660"/>
      <c r="V10" s="660"/>
      <c r="W10" s="660"/>
      <c r="X10" s="660"/>
      <c r="Y10" s="661"/>
      <c r="Z10" s="662" t="s">
        <v>136</v>
      </c>
      <c r="AA10" s="662"/>
      <c r="AB10" s="662"/>
      <c r="AC10" s="662"/>
      <c r="AD10" s="663" t="s">
        <v>136</v>
      </c>
      <c r="AE10" s="663"/>
      <c r="AF10" s="663"/>
      <c r="AG10" s="663"/>
      <c r="AH10" s="663"/>
      <c r="AI10" s="663"/>
      <c r="AJ10" s="663"/>
      <c r="AK10" s="663"/>
      <c r="AL10" s="664" t="s">
        <v>121</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4845</v>
      </c>
      <c r="BH10" s="660"/>
      <c r="BI10" s="660"/>
      <c r="BJ10" s="660"/>
      <c r="BK10" s="660"/>
      <c r="BL10" s="660"/>
      <c r="BM10" s="660"/>
      <c r="BN10" s="661"/>
      <c r="BO10" s="662">
        <v>2.6</v>
      </c>
      <c r="BP10" s="662"/>
      <c r="BQ10" s="662"/>
      <c r="BR10" s="662"/>
      <c r="BS10" s="668" t="s">
        <v>121</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t="s">
        <v>121</v>
      </c>
      <c r="CS10" s="660"/>
      <c r="CT10" s="660"/>
      <c r="CU10" s="660"/>
      <c r="CV10" s="660"/>
      <c r="CW10" s="660"/>
      <c r="CX10" s="660"/>
      <c r="CY10" s="661"/>
      <c r="CZ10" s="662" t="s">
        <v>121</v>
      </c>
      <c r="DA10" s="662"/>
      <c r="DB10" s="662"/>
      <c r="DC10" s="662"/>
      <c r="DD10" s="668" t="s">
        <v>239</v>
      </c>
      <c r="DE10" s="660"/>
      <c r="DF10" s="660"/>
      <c r="DG10" s="660"/>
      <c r="DH10" s="660"/>
      <c r="DI10" s="660"/>
      <c r="DJ10" s="660"/>
      <c r="DK10" s="660"/>
      <c r="DL10" s="660"/>
      <c r="DM10" s="660"/>
      <c r="DN10" s="660"/>
      <c r="DO10" s="660"/>
      <c r="DP10" s="661"/>
      <c r="DQ10" s="668" t="s">
        <v>121</v>
      </c>
      <c r="DR10" s="660"/>
      <c r="DS10" s="660"/>
      <c r="DT10" s="660"/>
      <c r="DU10" s="660"/>
      <c r="DV10" s="660"/>
      <c r="DW10" s="660"/>
      <c r="DX10" s="660"/>
      <c r="DY10" s="660"/>
      <c r="DZ10" s="660"/>
      <c r="EA10" s="660"/>
      <c r="EB10" s="660"/>
      <c r="EC10" s="669"/>
    </row>
    <row r="11" spans="2:143" ht="11.25" customHeight="1" x14ac:dyDescent="0.15">
      <c r="B11" s="656" t="s">
        <v>240</v>
      </c>
      <c r="C11" s="657"/>
      <c r="D11" s="657"/>
      <c r="E11" s="657"/>
      <c r="F11" s="657"/>
      <c r="G11" s="657"/>
      <c r="H11" s="657"/>
      <c r="I11" s="657"/>
      <c r="J11" s="657"/>
      <c r="K11" s="657"/>
      <c r="L11" s="657"/>
      <c r="M11" s="657"/>
      <c r="N11" s="657"/>
      <c r="O11" s="657"/>
      <c r="P11" s="657"/>
      <c r="Q11" s="658"/>
      <c r="R11" s="659" t="s">
        <v>226</v>
      </c>
      <c r="S11" s="660"/>
      <c r="T11" s="660"/>
      <c r="U11" s="660"/>
      <c r="V11" s="660"/>
      <c r="W11" s="660"/>
      <c r="X11" s="660"/>
      <c r="Y11" s="661"/>
      <c r="Z11" s="662" t="s">
        <v>136</v>
      </c>
      <c r="AA11" s="662"/>
      <c r="AB11" s="662"/>
      <c r="AC11" s="662"/>
      <c r="AD11" s="663" t="s">
        <v>136</v>
      </c>
      <c r="AE11" s="663"/>
      <c r="AF11" s="663"/>
      <c r="AG11" s="663"/>
      <c r="AH11" s="663"/>
      <c r="AI11" s="663"/>
      <c r="AJ11" s="663"/>
      <c r="AK11" s="663"/>
      <c r="AL11" s="664" t="s">
        <v>121</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6391</v>
      </c>
      <c r="BH11" s="660"/>
      <c r="BI11" s="660"/>
      <c r="BJ11" s="660"/>
      <c r="BK11" s="660"/>
      <c r="BL11" s="660"/>
      <c r="BM11" s="660"/>
      <c r="BN11" s="661"/>
      <c r="BO11" s="662">
        <v>3.4</v>
      </c>
      <c r="BP11" s="662"/>
      <c r="BQ11" s="662"/>
      <c r="BR11" s="662"/>
      <c r="BS11" s="668" t="s">
        <v>136</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164234</v>
      </c>
      <c r="CS11" s="660"/>
      <c r="CT11" s="660"/>
      <c r="CU11" s="660"/>
      <c r="CV11" s="660"/>
      <c r="CW11" s="660"/>
      <c r="CX11" s="660"/>
      <c r="CY11" s="661"/>
      <c r="CZ11" s="662">
        <v>5.5</v>
      </c>
      <c r="DA11" s="662"/>
      <c r="DB11" s="662"/>
      <c r="DC11" s="662"/>
      <c r="DD11" s="668">
        <v>36449</v>
      </c>
      <c r="DE11" s="660"/>
      <c r="DF11" s="660"/>
      <c r="DG11" s="660"/>
      <c r="DH11" s="660"/>
      <c r="DI11" s="660"/>
      <c r="DJ11" s="660"/>
      <c r="DK11" s="660"/>
      <c r="DL11" s="660"/>
      <c r="DM11" s="660"/>
      <c r="DN11" s="660"/>
      <c r="DO11" s="660"/>
      <c r="DP11" s="661"/>
      <c r="DQ11" s="668">
        <v>120577</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45374</v>
      </c>
      <c r="S12" s="660"/>
      <c r="T12" s="660"/>
      <c r="U12" s="660"/>
      <c r="V12" s="660"/>
      <c r="W12" s="660"/>
      <c r="X12" s="660"/>
      <c r="Y12" s="661"/>
      <c r="Z12" s="662">
        <v>1.4</v>
      </c>
      <c r="AA12" s="662"/>
      <c r="AB12" s="662"/>
      <c r="AC12" s="662"/>
      <c r="AD12" s="663">
        <v>45374</v>
      </c>
      <c r="AE12" s="663"/>
      <c r="AF12" s="663"/>
      <c r="AG12" s="663"/>
      <c r="AH12" s="663"/>
      <c r="AI12" s="663"/>
      <c r="AJ12" s="663"/>
      <c r="AK12" s="663"/>
      <c r="AL12" s="664">
        <v>2.5</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77408</v>
      </c>
      <c r="BH12" s="660"/>
      <c r="BI12" s="660"/>
      <c r="BJ12" s="660"/>
      <c r="BK12" s="660"/>
      <c r="BL12" s="660"/>
      <c r="BM12" s="660"/>
      <c r="BN12" s="661"/>
      <c r="BO12" s="662">
        <v>41.4</v>
      </c>
      <c r="BP12" s="662"/>
      <c r="BQ12" s="662"/>
      <c r="BR12" s="662"/>
      <c r="BS12" s="668" t="s">
        <v>136</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107506</v>
      </c>
      <c r="CS12" s="660"/>
      <c r="CT12" s="660"/>
      <c r="CU12" s="660"/>
      <c r="CV12" s="660"/>
      <c r="CW12" s="660"/>
      <c r="CX12" s="660"/>
      <c r="CY12" s="661"/>
      <c r="CZ12" s="662">
        <v>3.6</v>
      </c>
      <c r="DA12" s="662"/>
      <c r="DB12" s="662"/>
      <c r="DC12" s="662"/>
      <c r="DD12" s="668">
        <v>25126</v>
      </c>
      <c r="DE12" s="660"/>
      <c r="DF12" s="660"/>
      <c r="DG12" s="660"/>
      <c r="DH12" s="660"/>
      <c r="DI12" s="660"/>
      <c r="DJ12" s="660"/>
      <c r="DK12" s="660"/>
      <c r="DL12" s="660"/>
      <c r="DM12" s="660"/>
      <c r="DN12" s="660"/>
      <c r="DO12" s="660"/>
      <c r="DP12" s="661"/>
      <c r="DQ12" s="668">
        <v>88447</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t="s">
        <v>247</v>
      </c>
      <c r="S13" s="660"/>
      <c r="T13" s="660"/>
      <c r="U13" s="660"/>
      <c r="V13" s="660"/>
      <c r="W13" s="660"/>
      <c r="X13" s="660"/>
      <c r="Y13" s="661"/>
      <c r="Z13" s="662" t="s">
        <v>121</v>
      </c>
      <c r="AA13" s="662"/>
      <c r="AB13" s="662"/>
      <c r="AC13" s="662"/>
      <c r="AD13" s="663" t="s">
        <v>121</v>
      </c>
      <c r="AE13" s="663"/>
      <c r="AF13" s="663"/>
      <c r="AG13" s="663"/>
      <c r="AH13" s="663"/>
      <c r="AI13" s="663"/>
      <c r="AJ13" s="663"/>
      <c r="AK13" s="663"/>
      <c r="AL13" s="664" t="s">
        <v>121</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77408</v>
      </c>
      <c r="BH13" s="660"/>
      <c r="BI13" s="660"/>
      <c r="BJ13" s="660"/>
      <c r="BK13" s="660"/>
      <c r="BL13" s="660"/>
      <c r="BM13" s="660"/>
      <c r="BN13" s="661"/>
      <c r="BO13" s="662">
        <v>41.4</v>
      </c>
      <c r="BP13" s="662"/>
      <c r="BQ13" s="662"/>
      <c r="BR13" s="662"/>
      <c r="BS13" s="668" t="s">
        <v>136</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760511</v>
      </c>
      <c r="CS13" s="660"/>
      <c r="CT13" s="660"/>
      <c r="CU13" s="660"/>
      <c r="CV13" s="660"/>
      <c r="CW13" s="660"/>
      <c r="CX13" s="660"/>
      <c r="CY13" s="661"/>
      <c r="CZ13" s="662">
        <v>25.5</v>
      </c>
      <c r="DA13" s="662"/>
      <c r="DB13" s="662"/>
      <c r="DC13" s="662"/>
      <c r="DD13" s="668">
        <v>472365</v>
      </c>
      <c r="DE13" s="660"/>
      <c r="DF13" s="660"/>
      <c r="DG13" s="660"/>
      <c r="DH13" s="660"/>
      <c r="DI13" s="660"/>
      <c r="DJ13" s="660"/>
      <c r="DK13" s="660"/>
      <c r="DL13" s="660"/>
      <c r="DM13" s="660"/>
      <c r="DN13" s="660"/>
      <c r="DO13" s="660"/>
      <c r="DP13" s="661"/>
      <c r="DQ13" s="668">
        <v>326392</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226</v>
      </c>
      <c r="S14" s="660"/>
      <c r="T14" s="660"/>
      <c r="U14" s="660"/>
      <c r="V14" s="660"/>
      <c r="W14" s="660"/>
      <c r="X14" s="660"/>
      <c r="Y14" s="661"/>
      <c r="Z14" s="662" t="s">
        <v>121</v>
      </c>
      <c r="AA14" s="662"/>
      <c r="AB14" s="662"/>
      <c r="AC14" s="662"/>
      <c r="AD14" s="663" t="s">
        <v>239</v>
      </c>
      <c r="AE14" s="663"/>
      <c r="AF14" s="663"/>
      <c r="AG14" s="663"/>
      <c r="AH14" s="663"/>
      <c r="AI14" s="663"/>
      <c r="AJ14" s="663"/>
      <c r="AK14" s="663"/>
      <c r="AL14" s="664" t="s">
        <v>136</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10186</v>
      </c>
      <c r="BH14" s="660"/>
      <c r="BI14" s="660"/>
      <c r="BJ14" s="660"/>
      <c r="BK14" s="660"/>
      <c r="BL14" s="660"/>
      <c r="BM14" s="660"/>
      <c r="BN14" s="661"/>
      <c r="BO14" s="662">
        <v>5.4</v>
      </c>
      <c r="BP14" s="662"/>
      <c r="BQ14" s="662"/>
      <c r="BR14" s="662"/>
      <c r="BS14" s="668" t="s">
        <v>226</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122555</v>
      </c>
      <c r="CS14" s="660"/>
      <c r="CT14" s="660"/>
      <c r="CU14" s="660"/>
      <c r="CV14" s="660"/>
      <c r="CW14" s="660"/>
      <c r="CX14" s="660"/>
      <c r="CY14" s="661"/>
      <c r="CZ14" s="662">
        <v>4.0999999999999996</v>
      </c>
      <c r="DA14" s="662"/>
      <c r="DB14" s="662"/>
      <c r="DC14" s="662"/>
      <c r="DD14" s="668">
        <v>16815</v>
      </c>
      <c r="DE14" s="660"/>
      <c r="DF14" s="660"/>
      <c r="DG14" s="660"/>
      <c r="DH14" s="660"/>
      <c r="DI14" s="660"/>
      <c r="DJ14" s="660"/>
      <c r="DK14" s="660"/>
      <c r="DL14" s="660"/>
      <c r="DM14" s="660"/>
      <c r="DN14" s="660"/>
      <c r="DO14" s="660"/>
      <c r="DP14" s="661"/>
      <c r="DQ14" s="668">
        <v>103437</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14247</v>
      </c>
      <c r="S15" s="660"/>
      <c r="T15" s="660"/>
      <c r="U15" s="660"/>
      <c r="V15" s="660"/>
      <c r="W15" s="660"/>
      <c r="X15" s="660"/>
      <c r="Y15" s="661"/>
      <c r="Z15" s="662">
        <v>0.4</v>
      </c>
      <c r="AA15" s="662"/>
      <c r="AB15" s="662"/>
      <c r="AC15" s="662"/>
      <c r="AD15" s="663">
        <v>14247</v>
      </c>
      <c r="AE15" s="663"/>
      <c r="AF15" s="663"/>
      <c r="AG15" s="663"/>
      <c r="AH15" s="663"/>
      <c r="AI15" s="663"/>
      <c r="AJ15" s="663"/>
      <c r="AK15" s="663"/>
      <c r="AL15" s="664">
        <v>0.8</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7635</v>
      </c>
      <c r="BH15" s="660"/>
      <c r="BI15" s="660"/>
      <c r="BJ15" s="660"/>
      <c r="BK15" s="660"/>
      <c r="BL15" s="660"/>
      <c r="BM15" s="660"/>
      <c r="BN15" s="661"/>
      <c r="BO15" s="662">
        <v>4.0999999999999996</v>
      </c>
      <c r="BP15" s="662"/>
      <c r="BQ15" s="662"/>
      <c r="BR15" s="662"/>
      <c r="BS15" s="668" t="s">
        <v>121</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183882</v>
      </c>
      <c r="CS15" s="660"/>
      <c r="CT15" s="660"/>
      <c r="CU15" s="660"/>
      <c r="CV15" s="660"/>
      <c r="CW15" s="660"/>
      <c r="CX15" s="660"/>
      <c r="CY15" s="661"/>
      <c r="CZ15" s="662">
        <v>6.2</v>
      </c>
      <c r="DA15" s="662"/>
      <c r="DB15" s="662"/>
      <c r="DC15" s="662"/>
      <c r="DD15" s="668">
        <v>4363</v>
      </c>
      <c r="DE15" s="660"/>
      <c r="DF15" s="660"/>
      <c r="DG15" s="660"/>
      <c r="DH15" s="660"/>
      <c r="DI15" s="660"/>
      <c r="DJ15" s="660"/>
      <c r="DK15" s="660"/>
      <c r="DL15" s="660"/>
      <c r="DM15" s="660"/>
      <c r="DN15" s="660"/>
      <c r="DO15" s="660"/>
      <c r="DP15" s="661"/>
      <c r="DQ15" s="668">
        <v>165360</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121</v>
      </c>
      <c r="AA16" s="662"/>
      <c r="AB16" s="662"/>
      <c r="AC16" s="662"/>
      <c r="AD16" s="663" t="s">
        <v>226</v>
      </c>
      <c r="AE16" s="663"/>
      <c r="AF16" s="663"/>
      <c r="AG16" s="663"/>
      <c r="AH16" s="663"/>
      <c r="AI16" s="663"/>
      <c r="AJ16" s="663"/>
      <c r="AK16" s="663"/>
      <c r="AL16" s="664" t="s">
        <v>121</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226</v>
      </c>
      <c r="BH16" s="660"/>
      <c r="BI16" s="660"/>
      <c r="BJ16" s="660"/>
      <c r="BK16" s="660"/>
      <c r="BL16" s="660"/>
      <c r="BM16" s="660"/>
      <c r="BN16" s="661"/>
      <c r="BO16" s="662" t="s">
        <v>121</v>
      </c>
      <c r="BP16" s="662"/>
      <c r="BQ16" s="662"/>
      <c r="BR16" s="662"/>
      <c r="BS16" s="668" t="s">
        <v>136</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85991</v>
      </c>
      <c r="CS16" s="660"/>
      <c r="CT16" s="660"/>
      <c r="CU16" s="660"/>
      <c r="CV16" s="660"/>
      <c r="CW16" s="660"/>
      <c r="CX16" s="660"/>
      <c r="CY16" s="661"/>
      <c r="CZ16" s="662">
        <v>2.9</v>
      </c>
      <c r="DA16" s="662"/>
      <c r="DB16" s="662"/>
      <c r="DC16" s="662"/>
      <c r="DD16" s="668" t="s">
        <v>121</v>
      </c>
      <c r="DE16" s="660"/>
      <c r="DF16" s="660"/>
      <c r="DG16" s="660"/>
      <c r="DH16" s="660"/>
      <c r="DI16" s="660"/>
      <c r="DJ16" s="660"/>
      <c r="DK16" s="660"/>
      <c r="DL16" s="660"/>
      <c r="DM16" s="660"/>
      <c r="DN16" s="660"/>
      <c r="DO16" s="660"/>
      <c r="DP16" s="661"/>
      <c r="DQ16" s="668">
        <v>26492</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341</v>
      </c>
      <c r="S17" s="660"/>
      <c r="T17" s="660"/>
      <c r="U17" s="660"/>
      <c r="V17" s="660"/>
      <c r="W17" s="660"/>
      <c r="X17" s="660"/>
      <c r="Y17" s="661"/>
      <c r="Z17" s="662">
        <v>0</v>
      </c>
      <c r="AA17" s="662"/>
      <c r="AB17" s="662"/>
      <c r="AC17" s="662"/>
      <c r="AD17" s="663">
        <v>341</v>
      </c>
      <c r="AE17" s="663"/>
      <c r="AF17" s="663"/>
      <c r="AG17" s="663"/>
      <c r="AH17" s="663"/>
      <c r="AI17" s="663"/>
      <c r="AJ17" s="663"/>
      <c r="AK17" s="663"/>
      <c r="AL17" s="664">
        <v>0</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136</v>
      </c>
      <c r="BP17" s="662"/>
      <c r="BQ17" s="662"/>
      <c r="BR17" s="662"/>
      <c r="BS17" s="668" t="s">
        <v>121</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357188</v>
      </c>
      <c r="CS17" s="660"/>
      <c r="CT17" s="660"/>
      <c r="CU17" s="660"/>
      <c r="CV17" s="660"/>
      <c r="CW17" s="660"/>
      <c r="CX17" s="660"/>
      <c r="CY17" s="661"/>
      <c r="CZ17" s="662">
        <v>12</v>
      </c>
      <c r="DA17" s="662"/>
      <c r="DB17" s="662"/>
      <c r="DC17" s="662"/>
      <c r="DD17" s="668" t="s">
        <v>136</v>
      </c>
      <c r="DE17" s="660"/>
      <c r="DF17" s="660"/>
      <c r="DG17" s="660"/>
      <c r="DH17" s="660"/>
      <c r="DI17" s="660"/>
      <c r="DJ17" s="660"/>
      <c r="DK17" s="660"/>
      <c r="DL17" s="660"/>
      <c r="DM17" s="660"/>
      <c r="DN17" s="660"/>
      <c r="DO17" s="660"/>
      <c r="DP17" s="661"/>
      <c r="DQ17" s="668">
        <v>340645</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1627210</v>
      </c>
      <c r="S18" s="660"/>
      <c r="T18" s="660"/>
      <c r="U18" s="660"/>
      <c r="V18" s="660"/>
      <c r="W18" s="660"/>
      <c r="X18" s="660"/>
      <c r="Y18" s="661"/>
      <c r="Z18" s="662">
        <v>49.8</v>
      </c>
      <c r="AA18" s="662"/>
      <c r="AB18" s="662"/>
      <c r="AC18" s="662"/>
      <c r="AD18" s="663">
        <v>1476796</v>
      </c>
      <c r="AE18" s="663"/>
      <c r="AF18" s="663"/>
      <c r="AG18" s="663"/>
      <c r="AH18" s="663"/>
      <c r="AI18" s="663"/>
      <c r="AJ18" s="663"/>
      <c r="AK18" s="663"/>
      <c r="AL18" s="664">
        <v>82.7</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121</v>
      </c>
      <c r="BP18" s="662"/>
      <c r="BQ18" s="662"/>
      <c r="BR18" s="662"/>
      <c r="BS18" s="668" t="s">
        <v>121</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121</v>
      </c>
      <c r="CS18" s="660"/>
      <c r="CT18" s="660"/>
      <c r="CU18" s="660"/>
      <c r="CV18" s="660"/>
      <c r="CW18" s="660"/>
      <c r="CX18" s="660"/>
      <c r="CY18" s="661"/>
      <c r="CZ18" s="662" t="s">
        <v>121</v>
      </c>
      <c r="DA18" s="662"/>
      <c r="DB18" s="662"/>
      <c r="DC18" s="662"/>
      <c r="DD18" s="668" t="s">
        <v>121</v>
      </c>
      <c r="DE18" s="660"/>
      <c r="DF18" s="660"/>
      <c r="DG18" s="660"/>
      <c r="DH18" s="660"/>
      <c r="DI18" s="660"/>
      <c r="DJ18" s="660"/>
      <c r="DK18" s="660"/>
      <c r="DL18" s="660"/>
      <c r="DM18" s="660"/>
      <c r="DN18" s="660"/>
      <c r="DO18" s="660"/>
      <c r="DP18" s="661"/>
      <c r="DQ18" s="668" t="s">
        <v>121</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v>1476796</v>
      </c>
      <c r="S19" s="660"/>
      <c r="T19" s="660"/>
      <c r="U19" s="660"/>
      <c r="V19" s="660"/>
      <c r="W19" s="660"/>
      <c r="X19" s="660"/>
      <c r="Y19" s="661"/>
      <c r="Z19" s="662">
        <v>45.2</v>
      </c>
      <c r="AA19" s="662"/>
      <c r="AB19" s="662"/>
      <c r="AC19" s="662"/>
      <c r="AD19" s="663">
        <v>1476796</v>
      </c>
      <c r="AE19" s="663"/>
      <c r="AF19" s="663"/>
      <c r="AG19" s="663"/>
      <c r="AH19" s="663"/>
      <c r="AI19" s="663"/>
      <c r="AJ19" s="663"/>
      <c r="AK19" s="663"/>
      <c r="AL19" s="664">
        <v>82.7</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t="s">
        <v>121</v>
      </c>
      <c r="BH19" s="660"/>
      <c r="BI19" s="660"/>
      <c r="BJ19" s="660"/>
      <c r="BK19" s="660"/>
      <c r="BL19" s="660"/>
      <c r="BM19" s="660"/>
      <c r="BN19" s="661"/>
      <c r="BO19" s="662" t="s">
        <v>226</v>
      </c>
      <c r="BP19" s="662"/>
      <c r="BQ19" s="662"/>
      <c r="BR19" s="662"/>
      <c r="BS19" s="668" t="s">
        <v>121</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121</v>
      </c>
      <c r="CS19" s="660"/>
      <c r="CT19" s="660"/>
      <c r="CU19" s="660"/>
      <c r="CV19" s="660"/>
      <c r="CW19" s="660"/>
      <c r="CX19" s="660"/>
      <c r="CY19" s="661"/>
      <c r="CZ19" s="662" t="s">
        <v>136</v>
      </c>
      <c r="DA19" s="662"/>
      <c r="DB19" s="662"/>
      <c r="DC19" s="662"/>
      <c r="DD19" s="668" t="s">
        <v>239</v>
      </c>
      <c r="DE19" s="660"/>
      <c r="DF19" s="660"/>
      <c r="DG19" s="660"/>
      <c r="DH19" s="660"/>
      <c r="DI19" s="660"/>
      <c r="DJ19" s="660"/>
      <c r="DK19" s="660"/>
      <c r="DL19" s="660"/>
      <c r="DM19" s="660"/>
      <c r="DN19" s="660"/>
      <c r="DO19" s="660"/>
      <c r="DP19" s="661"/>
      <c r="DQ19" s="668" t="s">
        <v>239</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150414</v>
      </c>
      <c r="S20" s="660"/>
      <c r="T20" s="660"/>
      <c r="U20" s="660"/>
      <c r="V20" s="660"/>
      <c r="W20" s="660"/>
      <c r="X20" s="660"/>
      <c r="Y20" s="661"/>
      <c r="Z20" s="662">
        <v>4.5999999999999996</v>
      </c>
      <c r="AA20" s="662"/>
      <c r="AB20" s="662"/>
      <c r="AC20" s="662"/>
      <c r="AD20" s="663" t="s">
        <v>136</v>
      </c>
      <c r="AE20" s="663"/>
      <c r="AF20" s="663"/>
      <c r="AG20" s="663"/>
      <c r="AH20" s="663"/>
      <c r="AI20" s="663"/>
      <c r="AJ20" s="663"/>
      <c r="AK20" s="663"/>
      <c r="AL20" s="664" t="s">
        <v>226</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t="s">
        <v>121</v>
      </c>
      <c r="BH20" s="660"/>
      <c r="BI20" s="660"/>
      <c r="BJ20" s="660"/>
      <c r="BK20" s="660"/>
      <c r="BL20" s="660"/>
      <c r="BM20" s="660"/>
      <c r="BN20" s="661"/>
      <c r="BO20" s="662" t="s">
        <v>136</v>
      </c>
      <c r="BP20" s="662"/>
      <c r="BQ20" s="662"/>
      <c r="BR20" s="662"/>
      <c r="BS20" s="668" t="s">
        <v>136</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2984009</v>
      </c>
      <c r="CS20" s="660"/>
      <c r="CT20" s="660"/>
      <c r="CU20" s="660"/>
      <c r="CV20" s="660"/>
      <c r="CW20" s="660"/>
      <c r="CX20" s="660"/>
      <c r="CY20" s="661"/>
      <c r="CZ20" s="662">
        <v>100</v>
      </c>
      <c r="DA20" s="662"/>
      <c r="DB20" s="662"/>
      <c r="DC20" s="662"/>
      <c r="DD20" s="668">
        <v>598343</v>
      </c>
      <c r="DE20" s="660"/>
      <c r="DF20" s="660"/>
      <c r="DG20" s="660"/>
      <c r="DH20" s="660"/>
      <c r="DI20" s="660"/>
      <c r="DJ20" s="660"/>
      <c r="DK20" s="660"/>
      <c r="DL20" s="660"/>
      <c r="DM20" s="660"/>
      <c r="DN20" s="660"/>
      <c r="DO20" s="660"/>
      <c r="DP20" s="661"/>
      <c r="DQ20" s="668">
        <v>2039410</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t="s">
        <v>226</v>
      </c>
      <c r="S21" s="660"/>
      <c r="T21" s="660"/>
      <c r="U21" s="660"/>
      <c r="V21" s="660"/>
      <c r="W21" s="660"/>
      <c r="X21" s="660"/>
      <c r="Y21" s="661"/>
      <c r="Z21" s="662" t="s">
        <v>226</v>
      </c>
      <c r="AA21" s="662"/>
      <c r="AB21" s="662"/>
      <c r="AC21" s="662"/>
      <c r="AD21" s="663" t="s">
        <v>136</v>
      </c>
      <c r="AE21" s="663"/>
      <c r="AF21" s="663"/>
      <c r="AG21" s="663"/>
      <c r="AH21" s="663"/>
      <c r="AI21" s="663"/>
      <c r="AJ21" s="663"/>
      <c r="AK21" s="663"/>
      <c r="AL21" s="664" t="s">
        <v>226</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t="s">
        <v>121</v>
      </c>
      <c r="BH21" s="660"/>
      <c r="BI21" s="660"/>
      <c r="BJ21" s="660"/>
      <c r="BK21" s="660"/>
      <c r="BL21" s="660"/>
      <c r="BM21" s="660"/>
      <c r="BN21" s="661"/>
      <c r="BO21" s="662" t="s">
        <v>239</v>
      </c>
      <c r="BP21" s="662"/>
      <c r="BQ21" s="662"/>
      <c r="BR21" s="662"/>
      <c r="BS21" s="668" t="s">
        <v>136</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1932549</v>
      </c>
      <c r="S22" s="660"/>
      <c r="T22" s="660"/>
      <c r="U22" s="660"/>
      <c r="V22" s="660"/>
      <c r="W22" s="660"/>
      <c r="X22" s="660"/>
      <c r="Y22" s="661"/>
      <c r="Z22" s="662">
        <v>59.2</v>
      </c>
      <c r="AA22" s="662"/>
      <c r="AB22" s="662"/>
      <c r="AC22" s="662"/>
      <c r="AD22" s="663">
        <v>1782135</v>
      </c>
      <c r="AE22" s="663"/>
      <c r="AF22" s="663"/>
      <c r="AG22" s="663"/>
      <c r="AH22" s="663"/>
      <c r="AI22" s="663"/>
      <c r="AJ22" s="663"/>
      <c r="AK22" s="663"/>
      <c r="AL22" s="664">
        <v>99.9</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136</v>
      </c>
      <c r="BH22" s="660"/>
      <c r="BI22" s="660"/>
      <c r="BJ22" s="660"/>
      <c r="BK22" s="660"/>
      <c r="BL22" s="660"/>
      <c r="BM22" s="660"/>
      <c r="BN22" s="661"/>
      <c r="BO22" s="662" t="s">
        <v>136</v>
      </c>
      <c r="BP22" s="662"/>
      <c r="BQ22" s="662"/>
      <c r="BR22" s="662"/>
      <c r="BS22" s="668" t="s">
        <v>226</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t="s">
        <v>226</v>
      </c>
      <c r="S23" s="660"/>
      <c r="T23" s="660"/>
      <c r="U23" s="660"/>
      <c r="V23" s="660"/>
      <c r="W23" s="660"/>
      <c r="X23" s="660"/>
      <c r="Y23" s="661"/>
      <c r="Z23" s="662" t="s">
        <v>239</v>
      </c>
      <c r="AA23" s="662"/>
      <c r="AB23" s="662"/>
      <c r="AC23" s="662"/>
      <c r="AD23" s="663" t="s">
        <v>121</v>
      </c>
      <c r="AE23" s="663"/>
      <c r="AF23" s="663"/>
      <c r="AG23" s="663"/>
      <c r="AH23" s="663"/>
      <c r="AI23" s="663"/>
      <c r="AJ23" s="663"/>
      <c r="AK23" s="663"/>
      <c r="AL23" s="664" t="s">
        <v>226</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121</v>
      </c>
      <c r="BH23" s="660"/>
      <c r="BI23" s="660"/>
      <c r="BJ23" s="660"/>
      <c r="BK23" s="660"/>
      <c r="BL23" s="660"/>
      <c r="BM23" s="660"/>
      <c r="BN23" s="661"/>
      <c r="BO23" s="662" t="s">
        <v>239</v>
      </c>
      <c r="BP23" s="662"/>
      <c r="BQ23" s="662"/>
      <c r="BR23" s="662"/>
      <c r="BS23" s="668" t="s">
        <v>121</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1400</v>
      </c>
      <c r="S24" s="660"/>
      <c r="T24" s="660"/>
      <c r="U24" s="660"/>
      <c r="V24" s="660"/>
      <c r="W24" s="660"/>
      <c r="X24" s="660"/>
      <c r="Y24" s="661"/>
      <c r="Z24" s="662">
        <v>0</v>
      </c>
      <c r="AA24" s="662"/>
      <c r="AB24" s="662"/>
      <c r="AC24" s="662"/>
      <c r="AD24" s="663" t="s">
        <v>121</v>
      </c>
      <c r="AE24" s="663"/>
      <c r="AF24" s="663"/>
      <c r="AG24" s="663"/>
      <c r="AH24" s="663"/>
      <c r="AI24" s="663"/>
      <c r="AJ24" s="663"/>
      <c r="AK24" s="663"/>
      <c r="AL24" s="664" t="s">
        <v>239</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247</v>
      </c>
      <c r="BH24" s="660"/>
      <c r="BI24" s="660"/>
      <c r="BJ24" s="660"/>
      <c r="BK24" s="660"/>
      <c r="BL24" s="660"/>
      <c r="BM24" s="660"/>
      <c r="BN24" s="661"/>
      <c r="BO24" s="662" t="s">
        <v>136</v>
      </c>
      <c r="BP24" s="662"/>
      <c r="BQ24" s="662"/>
      <c r="BR24" s="662"/>
      <c r="BS24" s="668" t="s">
        <v>136</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970509</v>
      </c>
      <c r="CS24" s="649"/>
      <c r="CT24" s="649"/>
      <c r="CU24" s="649"/>
      <c r="CV24" s="649"/>
      <c r="CW24" s="649"/>
      <c r="CX24" s="649"/>
      <c r="CY24" s="650"/>
      <c r="CZ24" s="653">
        <v>32.5</v>
      </c>
      <c r="DA24" s="654"/>
      <c r="DB24" s="654"/>
      <c r="DC24" s="673"/>
      <c r="DD24" s="692">
        <v>804157</v>
      </c>
      <c r="DE24" s="649"/>
      <c r="DF24" s="649"/>
      <c r="DG24" s="649"/>
      <c r="DH24" s="649"/>
      <c r="DI24" s="649"/>
      <c r="DJ24" s="649"/>
      <c r="DK24" s="650"/>
      <c r="DL24" s="692">
        <v>709618</v>
      </c>
      <c r="DM24" s="649"/>
      <c r="DN24" s="649"/>
      <c r="DO24" s="649"/>
      <c r="DP24" s="649"/>
      <c r="DQ24" s="649"/>
      <c r="DR24" s="649"/>
      <c r="DS24" s="649"/>
      <c r="DT24" s="649"/>
      <c r="DU24" s="649"/>
      <c r="DV24" s="650"/>
      <c r="DW24" s="653">
        <v>38.200000000000003</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65421</v>
      </c>
      <c r="S25" s="660"/>
      <c r="T25" s="660"/>
      <c r="U25" s="660"/>
      <c r="V25" s="660"/>
      <c r="W25" s="660"/>
      <c r="X25" s="660"/>
      <c r="Y25" s="661"/>
      <c r="Z25" s="662">
        <v>2</v>
      </c>
      <c r="AA25" s="662"/>
      <c r="AB25" s="662"/>
      <c r="AC25" s="662"/>
      <c r="AD25" s="663">
        <v>653</v>
      </c>
      <c r="AE25" s="663"/>
      <c r="AF25" s="663"/>
      <c r="AG25" s="663"/>
      <c r="AH25" s="663"/>
      <c r="AI25" s="663"/>
      <c r="AJ25" s="663"/>
      <c r="AK25" s="663"/>
      <c r="AL25" s="664">
        <v>0</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239</v>
      </c>
      <c r="BP25" s="662"/>
      <c r="BQ25" s="662"/>
      <c r="BR25" s="662"/>
      <c r="BS25" s="668" t="s">
        <v>121</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436047</v>
      </c>
      <c r="CS25" s="695"/>
      <c r="CT25" s="695"/>
      <c r="CU25" s="695"/>
      <c r="CV25" s="695"/>
      <c r="CW25" s="695"/>
      <c r="CX25" s="695"/>
      <c r="CY25" s="696"/>
      <c r="CZ25" s="664">
        <v>14.6</v>
      </c>
      <c r="DA25" s="693"/>
      <c r="DB25" s="693"/>
      <c r="DC25" s="697"/>
      <c r="DD25" s="668">
        <v>417054</v>
      </c>
      <c r="DE25" s="695"/>
      <c r="DF25" s="695"/>
      <c r="DG25" s="695"/>
      <c r="DH25" s="695"/>
      <c r="DI25" s="695"/>
      <c r="DJ25" s="695"/>
      <c r="DK25" s="696"/>
      <c r="DL25" s="668">
        <v>416805</v>
      </c>
      <c r="DM25" s="695"/>
      <c r="DN25" s="695"/>
      <c r="DO25" s="695"/>
      <c r="DP25" s="695"/>
      <c r="DQ25" s="695"/>
      <c r="DR25" s="695"/>
      <c r="DS25" s="695"/>
      <c r="DT25" s="695"/>
      <c r="DU25" s="695"/>
      <c r="DV25" s="696"/>
      <c r="DW25" s="664">
        <v>22.5</v>
      </c>
      <c r="DX25" s="693"/>
      <c r="DY25" s="693"/>
      <c r="DZ25" s="693"/>
      <c r="EA25" s="693"/>
      <c r="EB25" s="693"/>
      <c r="EC25" s="694"/>
    </row>
    <row r="26" spans="2:133" ht="11.25" customHeight="1" x14ac:dyDescent="0.15">
      <c r="B26" s="656" t="s">
        <v>289</v>
      </c>
      <c r="C26" s="657"/>
      <c r="D26" s="657"/>
      <c r="E26" s="657"/>
      <c r="F26" s="657"/>
      <c r="G26" s="657"/>
      <c r="H26" s="657"/>
      <c r="I26" s="657"/>
      <c r="J26" s="657"/>
      <c r="K26" s="657"/>
      <c r="L26" s="657"/>
      <c r="M26" s="657"/>
      <c r="N26" s="657"/>
      <c r="O26" s="657"/>
      <c r="P26" s="657"/>
      <c r="Q26" s="658"/>
      <c r="R26" s="659">
        <v>2233</v>
      </c>
      <c r="S26" s="660"/>
      <c r="T26" s="660"/>
      <c r="U26" s="660"/>
      <c r="V26" s="660"/>
      <c r="W26" s="660"/>
      <c r="X26" s="660"/>
      <c r="Y26" s="661"/>
      <c r="Z26" s="662">
        <v>0.1</v>
      </c>
      <c r="AA26" s="662"/>
      <c r="AB26" s="662"/>
      <c r="AC26" s="662"/>
      <c r="AD26" s="663" t="s">
        <v>226</v>
      </c>
      <c r="AE26" s="663"/>
      <c r="AF26" s="663"/>
      <c r="AG26" s="663"/>
      <c r="AH26" s="663"/>
      <c r="AI26" s="663"/>
      <c r="AJ26" s="663"/>
      <c r="AK26" s="663"/>
      <c r="AL26" s="664" t="s">
        <v>121</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121</v>
      </c>
      <c r="BH26" s="660"/>
      <c r="BI26" s="660"/>
      <c r="BJ26" s="660"/>
      <c r="BK26" s="660"/>
      <c r="BL26" s="660"/>
      <c r="BM26" s="660"/>
      <c r="BN26" s="661"/>
      <c r="BO26" s="662" t="s">
        <v>121</v>
      </c>
      <c r="BP26" s="662"/>
      <c r="BQ26" s="662"/>
      <c r="BR26" s="662"/>
      <c r="BS26" s="668" t="s">
        <v>121</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241664</v>
      </c>
      <c r="CS26" s="660"/>
      <c r="CT26" s="660"/>
      <c r="CU26" s="660"/>
      <c r="CV26" s="660"/>
      <c r="CW26" s="660"/>
      <c r="CX26" s="660"/>
      <c r="CY26" s="661"/>
      <c r="CZ26" s="664">
        <v>8.1</v>
      </c>
      <c r="DA26" s="693"/>
      <c r="DB26" s="693"/>
      <c r="DC26" s="697"/>
      <c r="DD26" s="668">
        <v>226015</v>
      </c>
      <c r="DE26" s="660"/>
      <c r="DF26" s="660"/>
      <c r="DG26" s="660"/>
      <c r="DH26" s="660"/>
      <c r="DI26" s="660"/>
      <c r="DJ26" s="660"/>
      <c r="DK26" s="661"/>
      <c r="DL26" s="668" t="s">
        <v>226</v>
      </c>
      <c r="DM26" s="660"/>
      <c r="DN26" s="660"/>
      <c r="DO26" s="660"/>
      <c r="DP26" s="660"/>
      <c r="DQ26" s="660"/>
      <c r="DR26" s="660"/>
      <c r="DS26" s="660"/>
      <c r="DT26" s="660"/>
      <c r="DU26" s="660"/>
      <c r="DV26" s="661"/>
      <c r="DW26" s="664" t="s">
        <v>226</v>
      </c>
      <c r="DX26" s="693"/>
      <c r="DY26" s="693"/>
      <c r="DZ26" s="693"/>
      <c r="EA26" s="693"/>
      <c r="EB26" s="693"/>
      <c r="EC26" s="694"/>
    </row>
    <row r="27" spans="2:133" ht="11.25" customHeight="1" x14ac:dyDescent="0.15">
      <c r="B27" s="656" t="s">
        <v>292</v>
      </c>
      <c r="C27" s="657"/>
      <c r="D27" s="657"/>
      <c r="E27" s="657"/>
      <c r="F27" s="657"/>
      <c r="G27" s="657"/>
      <c r="H27" s="657"/>
      <c r="I27" s="657"/>
      <c r="J27" s="657"/>
      <c r="K27" s="657"/>
      <c r="L27" s="657"/>
      <c r="M27" s="657"/>
      <c r="N27" s="657"/>
      <c r="O27" s="657"/>
      <c r="P27" s="657"/>
      <c r="Q27" s="658"/>
      <c r="R27" s="659">
        <v>200418</v>
      </c>
      <c r="S27" s="660"/>
      <c r="T27" s="660"/>
      <c r="U27" s="660"/>
      <c r="V27" s="660"/>
      <c r="W27" s="660"/>
      <c r="X27" s="660"/>
      <c r="Y27" s="661"/>
      <c r="Z27" s="662">
        <v>6.1</v>
      </c>
      <c r="AA27" s="662"/>
      <c r="AB27" s="662"/>
      <c r="AC27" s="662"/>
      <c r="AD27" s="663" t="s">
        <v>136</v>
      </c>
      <c r="AE27" s="663"/>
      <c r="AF27" s="663"/>
      <c r="AG27" s="663"/>
      <c r="AH27" s="663"/>
      <c r="AI27" s="663"/>
      <c r="AJ27" s="663"/>
      <c r="AK27" s="663"/>
      <c r="AL27" s="664" t="s">
        <v>136</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187068</v>
      </c>
      <c r="BH27" s="660"/>
      <c r="BI27" s="660"/>
      <c r="BJ27" s="660"/>
      <c r="BK27" s="660"/>
      <c r="BL27" s="660"/>
      <c r="BM27" s="660"/>
      <c r="BN27" s="661"/>
      <c r="BO27" s="662">
        <v>100</v>
      </c>
      <c r="BP27" s="662"/>
      <c r="BQ27" s="662"/>
      <c r="BR27" s="662"/>
      <c r="BS27" s="668" t="s">
        <v>136</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177274</v>
      </c>
      <c r="CS27" s="695"/>
      <c r="CT27" s="695"/>
      <c r="CU27" s="695"/>
      <c r="CV27" s="695"/>
      <c r="CW27" s="695"/>
      <c r="CX27" s="695"/>
      <c r="CY27" s="696"/>
      <c r="CZ27" s="664">
        <v>5.9</v>
      </c>
      <c r="DA27" s="693"/>
      <c r="DB27" s="693"/>
      <c r="DC27" s="697"/>
      <c r="DD27" s="668">
        <v>46458</v>
      </c>
      <c r="DE27" s="695"/>
      <c r="DF27" s="695"/>
      <c r="DG27" s="695"/>
      <c r="DH27" s="695"/>
      <c r="DI27" s="695"/>
      <c r="DJ27" s="695"/>
      <c r="DK27" s="696"/>
      <c r="DL27" s="668">
        <v>46457</v>
      </c>
      <c r="DM27" s="695"/>
      <c r="DN27" s="695"/>
      <c r="DO27" s="695"/>
      <c r="DP27" s="695"/>
      <c r="DQ27" s="695"/>
      <c r="DR27" s="695"/>
      <c r="DS27" s="695"/>
      <c r="DT27" s="695"/>
      <c r="DU27" s="695"/>
      <c r="DV27" s="696"/>
      <c r="DW27" s="664">
        <v>2.5</v>
      </c>
      <c r="DX27" s="693"/>
      <c r="DY27" s="693"/>
      <c r="DZ27" s="693"/>
      <c r="EA27" s="693"/>
      <c r="EB27" s="693"/>
      <c r="EC27" s="694"/>
    </row>
    <row r="28" spans="2:133" ht="11.25" customHeight="1" x14ac:dyDescent="0.15">
      <c r="B28" s="701" t="s">
        <v>295</v>
      </c>
      <c r="C28" s="702"/>
      <c r="D28" s="702"/>
      <c r="E28" s="702"/>
      <c r="F28" s="702"/>
      <c r="G28" s="702"/>
      <c r="H28" s="702"/>
      <c r="I28" s="702"/>
      <c r="J28" s="702"/>
      <c r="K28" s="702"/>
      <c r="L28" s="702"/>
      <c r="M28" s="702"/>
      <c r="N28" s="702"/>
      <c r="O28" s="702"/>
      <c r="P28" s="702"/>
      <c r="Q28" s="703"/>
      <c r="R28" s="659" t="s">
        <v>239</v>
      </c>
      <c r="S28" s="660"/>
      <c r="T28" s="660"/>
      <c r="U28" s="660"/>
      <c r="V28" s="660"/>
      <c r="W28" s="660"/>
      <c r="X28" s="660"/>
      <c r="Y28" s="661"/>
      <c r="Z28" s="662" t="s">
        <v>121</v>
      </c>
      <c r="AA28" s="662"/>
      <c r="AB28" s="662"/>
      <c r="AC28" s="662"/>
      <c r="AD28" s="663" t="s">
        <v>136</v>
      </c>
      <c r="AE28" s="663"/>
      <c r="AF28" s="663"/>
      <c r="AG28" s="663"/>
      <c r="AH28" s="663"/>
      <c r="AI28" s="663"/>
      <c r="AJ28" s="663"/>
      <c r="AK28" s="663"/>
      <c r="AL28" s="664" t="s">
        <v>226</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357188</v>
      </c>
      <c r="CS28" s="660"/>
      <c r="CT28" s="660"/>
      <c r="CU28" s="660"/>
      <c r="CV28" s="660"/>
      <c r="CW28" s="660"/>
      <c r="CX28" s="660"/>
      <c r="CY28" s="661"/>
      <c r="CZ28" s="664">
        <v>12</v>
      </c>
      <c r="DA28" s="693"/>
      <c r="DB28" s="693"/>
      <c r="DC28" s="697"/>
      <c r="DD28" s="668">
        <v>340645</v>
      </c>
      <c r="DE28" s="660"/>
      <c r="DF28" s="660"/>
      <c r="DG28" s="660"/>
      <c r="DH28" s="660"/>
      <c r="DI28" s="660"/>
      <c r="DJ28" s="660"/>
      <c r="DK28" s="661"/>
      <c r="DL28" s="668">
        <v>246356</v>
      </c>
      <c r="DM28" s="660"/>
      <c r="DN28" s="660"/>
      <c r="DO28" s="660"/>
      <c r="DP28" s="660"/>
      <c r="DQ28" s="660"/>
      <c r="DR28" s="660"/>
      <c r="DS28" s="660"/>
      <c r="DT28" s="660"/>
      <c r="DU28" s="660"/>
      <c r="DV28" s="661"/>
      <c r="DW28" s="664">
        <v>13.3</v>
      </c>
      <c r="DX28" s="693"/>
      <c r="DY28" s="693"/>
      <c r="DZ28" s="693"/>
      <c r="EA28" s="693"/>
      <c r="EB28" s="693"/>
      <c r="EC28" s="694"/>
    </row>
    <row r="29" spans="2:133" ht="11.25" customHeight="1" x14ac:dyDescent="0.15">
      <c r="B29" s="656" t="s">
        <v>297</v>
      </c>
      <c r="C29" s="657"/>
      <c r="D29" s="657"/>
      <c r="E29" s="657"/>
      <c r="F29" s="657"/>
      <c r="G29" s="657"/>
      <c r="H29" s="657"/>
      <c r="I29" s="657"/>
      <c r="J29" s="657"/>
      <c r="K29" s="657"/>
      <c r="L29" s="657"/>
      <c r="M29" s="657"/>
      <c r="N29" s="657"/>
      <c r="O29" s="657"/>
      <c r="P29" s="657"/>
      <c r="Q29" s="658"/>
      <c r="R29" s="659">
        <v>121043</v>
      </c>
      <c r="S29" s="660"/>
      <c r="T29" s="660"/>
      <c r="U29" s="660"/>
      <c r="V29" s="660"/>
      <c r="W29" s="660"/>
      <c r="X29" s="660"/>
      <c r="Y29" s="661"/>
      <c r="Z29" s="662">
        <v>3.7</v>
      </c>
      <c r="AA29" s="662"/>
      <c r="AB29" s="662"/>
      <c r="AC29" s="662"/>
      <c r="AD29" s="663" t="s">
        <v>136</v>
      </c>
      <c r="AE29" s="663"/>
      <c r="AF29" s="663"/>
      <c r="AG29" s="663"/>
      <c r="AH29" s="663"/>
      <c r="AI29" s="663"/>
      <c r="AJ29" s="663"/>
      <c r="AK29" s="663"/>
      <c r="AL29" s="664" t="s">
        <v>121</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357178</v>
      </c>
      <c r="CS29" s="695"/>
      <c r="CT29" s="695"/>
      <c r="CU29" s="695"/>
      <c r="CV29" s="695"/>
      <c r="CW29" s="695"/>
      <c r="CX29" s="695"/>
      <c r="CY29" s="696"/>
      <c r="CZ29" s="664">
        <v>12</v>
      </c>
      <c r="DA29" s="693"/>
      <c r="DB29" s="693"/>
      <c r="DC29" s="697"/>
      <c r="DD29" s="668">
        <v>340635</v>
      </c>
      <c r="DE29" s="695"/>
      <c r="DF29" s="695"/>
      <c r="DG29" s="695"/>
      <c r="DH29" s="695"/>
      <c r="DI29" s="695"/>
      <c r="DJ29" s="695"/>
      <c r="DK29" s="696"/>
      <c r="DL29" s="668">
        <v>246346</v>
      </c>
      <c r="DM29" s="695"/>
      <c r="DN29" s="695"/>
      <c r="DO29" s="695"/>
      <c r="DP29" s="695"/>
      <c r="DQ29" s="695"/>
      <c r="DR29" s="695"/>
      <c r="DS29" s="695"/>
      <c r="DT29" s="695"/>
      <c r="DU29" s="695"/>
      <c r="DV29" s="696"/>
      <c r="DW29" s="664">
        <v>13.3</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21235</v>
      </c>
      <c r="S30" s="660"/>
      <c r="T30" s="660"/>
      <c r="U30" s="660"/>
      <c r="V30" s="660"/>
      <c r="W30" s="660"/>
      <c r="X30" s="660"/>
      <c r="Y30" s="661"/>
      <c r="Z30" s="662">
        <v>0.7</v>
      </c>
      <c r="AA30" s="662"/>
      <c r="AB30" s="662"/>
      <c r="AC30" s="662"/>
      <c r="AD30" s="663" t="s">
        <v>121</v>
      </c>
      <c r="AE30" s="663"/>
      <c r="AF30" s="663"/>
      <c r="AG30" s="663"/>
      <c r="AH30" s="663"/>
      <c r="AI30" s="663"/>
      <c r="AJ30" s="663"/>
      <c r="AK30" s="663"/>
      <c r="AL30" s="664" t="s">
        <v>136</v>
      </c>
      <c r="AM30" s="665"/>
      <c r="AN30" s="665"/>
      <c r="AO30" s="666"/>
      <c r="AP30" s="707" t="s">
        <v>303</v>
      </c>
      <c r="AQ30" s="708"/>
      <c r="AR30" s="708"/>
      <c r="AS30" s="708"/>
      <c r="AT30" s="713" t="s">
        <v>304</v>
      </c>
      <c r="AU30" s="210"/>
      <c r="AV30" s="210"/>
      <c r="AW30" s="210"/>
      <c r="AX30" s="645" t="s">
        <v>178</v>
      </c>
      <c r="AY30" s="646"/>
      <c r="AZ30" s="646"/>
      <c r="BA30" s="646"/>
      <c r="BB30" s="646"/>
      <c r="BC30" s="646"/>
      <c r="BD30" s="646"/>
      <c r="BE30" s="646"/>
      <c r="BF30" s="647"/>
      <c r="BG30" s="719">
        <v>99.8</v>
      </c>
      <c r="BH30" s="720"/>
      <c r="BI30" s="720"/>
      <c r="BJ30" s="720"/>
      <c r="BK30" s="720"/>
      <c r="BL30" s="720"/>
      <c r="BM30" s="654">
        <v>98.1</v>
      </c>
      <c r="BN30" s="720"/>
      <c r="BO30" s="720"/>
      <c r="BP30" s="720"/>
      <c r="BQ30" s="721"/>
      <c r="BR30" s="719">
        <v>99.7</v>
      </c>
      <c r="BS30" s="720"/>
      <c r="BT30" s="720"/>
      <c r="BU30" s="720"/>
      <c r="BV30" s="720"/>
      <c r="BW30" s="720"/>
      <c r="BX30" s="654">
        <v>97.9</v>
      </c>
      <c r="BY30" s="720"/>
      <c r="BZ30" s="720"/>
      <c r="CA30" s="720"/>
      <c r="CB30" s="721"/>
      <c r="CD30" s="724"/>
      <c r="CE30" s="725"/>
      <c r="CF30" s="674" t="s">
        <v>305</v>
      </c>
      <c r="CG30" s="675"/>
      <c r="CH30" s="675"/>
      <c r="CI30" s="675"/>
      <c r="CJ30" s="675"/>
      <c r="CK30" s="675"/>
      <c r="CL30" s="675"/>
      <c r="CM30" s="675"/>
      <c r="CN30" s="675"/>
      <c r="CO30" s="675"/>
      <c r="CP30" s="675"/>
      <c r="CQ30" s="676"/>
      <c r="CR30" s="659">
        <v>345537</v>
      </c>
      <c r="CS30" s="660"/>
      <c r="CT30" s="660"/>
      <c r="CU30" s="660"/>
      <c r="CV30" s="660"/>
      <c r="CW30" s="660"/>
      <c r="CX30" s="660"/>
      <c r="CY30" s="661"/>
      <c r="CZ30" s="664">
        <v>11.6</v>
      </c>
      <c r="DA30" s="693"/>
      <c r="DB30" s="693"/>
      <c r="DC30" s="697"/>
      <c r="DD30" s="668">
        <v>329766</v>
      </c>
      <c r="DE30" s="660"/>
      <c r="DF30" s="660"/>
      <c r="DG30" s="660"/>
      <c r="DH30" s="660"/>
      <c r="DI30" s="660"/>
      <c r="DJ30" s="660"/>
      <c r="DK30" s="661"/>
      <c r="DL30" s="668">
        <v>235477</v>
      </c>
      <c r="DM30" s="660"/>
      <c r="DN30" s="660"/>
      <c r="DO30" s="660"/>
      <c r="DP30" s="660"/>
      <c r="DQ30" s="660"/>
      <c r="DR30" s="660"/>
      <c r="DS30" s="660"/>
      <c r="DT30" s="660"/>
      <c r="DU30" s="660"/>
      <c r="DV30" s="661"/>
      <c r="DW30" s="664">
        <v>12.7</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15615</v>
      </c>
      <c r="S31" s="660"/>
      <c r="T31" s="660"/>
      <c r="U31" s="660"/>
      <c r="V31" s="660"/>
      <c r="W31" s="660"/>
      <c r="X31" s="660"/>
      <c r="Y31" s="661"/>
      <c r="Z31" s="662">
        <v>0.5</v>
      </c>
      <c r="AA31" s="662"/>
      <c r="AB31" s="662"/>
      <c r="AC31" s="662"/>
      <c r="AD31" s="663" t="s">
        <v>239</v>
      </c>
      <c r="AE31" s="663"/>
      <c r="AF31" s="663"/>
      <c r="AG31" s="663"/>
      <c r="AH31" s="663"/>
      <c r="AI31" s="663"/>
      <c r="AJ31" s="663"/>
      <c r="AK31" s="663"/>
      <c r="AL31" s="664" t="s">
        <v>121</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99.9</v>
      </c>
      <c r="BH31" s="695"/>
      <c r="BI31" s="695"/>
      <c r="BJ31" s="695"/>
      <c r="BK31" s="695"/>
      <c r="BL31" s="695"/>
      <c r="BM31" s="665">
        <v>99.6</v>
      </c>
      <c r="BN31" s="717"/>
      <c r="BO31" s="717"/>
      <c r="BP31" s="717"/>
      <c r="BQ31" s="718"/>
      <c r="BR31" s="716">
        <v>99.7</v>
      </c>
      <c r="BS31" s="695"/>
      <c r="BT31" s="695"/>
      <c r="BU31" s="695"/>
      <c r="BV31" s="695"/>
      <c r="BW31" s="695"/>
      <c r="BX31" s="665">
        <v>99.3</v>
      </c>
      <c r="BY31" s="717"/>
      <c r="BZ31" s="717"/>
      <c r="CA31" s="717"/>
      <c r="CB31" s="718"/>
      <c r="CD31" s="724"/>
      <c r="CE31" s="725"/>
      <c r="CF31" s="674" t="s">
        <v>309</v>
      </c>
      <c r="CG31" s="675"/>
      <c r="CH31" s="675"/>
      <c r="CI31" s="675"/>
      <c r="CJ31" s="675"/>
      <c r="CK31" s="675"/>
      <c r="CL31" s="675"/>
      <c r="CM31" s="675"/>
      <c r="CN31" s="675"/>
      <c r="CO31" s="675"/>
      <c r="CP31" s="675"/>
      <c r="CQ31" s="676"/>
      <c r="CR31" s="659">
        <v>11641</v>
      </c>
      <c r="CS31" s="695"/>
      <c r="CT31" s="695"/>
      <c r="CU31" s="695"/>
      <c r="CV31" s="695"/>
      <c r="CW31" s="695"/>
      <c r="CX31" s="695"/>
      <c r="CY31" s="696"/>
      <c r="CZ31" s="664">
        <v>0.4</v>
      </c>
      <c r="DA31" s="693"/>
      <c r="DB31" s="693"/>
      <c r="DC31" s="697"/>
      <c r="DD31" s="668">
        <v>10869</v>
      </c>
      <c r="DE31" s="695"/>
      <c r="DF31" s="695"/>
      <c r="DG31" s="695"/>
      <c r="DH31" s="695"/>
      <c r="DI31" s="695"/>
      <c r="DJ31" s="695"/>
      <c r="DK31" s="696"/>
      <c r="DL31" s="668">
        <v>10869</v>
      </c>
      <c r="DM31" s="695"/>
      <c r="DN31" s="695"/>
      <c r="DO31" s="695"/>
      <c r="DP31" s="695"/>
      <c r="DQ31" s="695"/>
      <c r="DR31" s="695"/>
      <c r="DS31" s="695"/>
      <c r="DT31" s="695"/>
      <c r="DU31" s="695"/>
      <c r="DV31" s="696"/>
      <c r="DW31" s="664">
        <v>0.6</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75282</v>
      </c>
      <c r="S32" s="660"/>
      <c r="T32" s="660"/>
      <c r="U32" s="660"/>
      <c r="V32" s="660"/>
      <c r="W32" s="660"/>
      <c r="X32" s="660"/>
      <c r="Y32" s="661"/>
      <c r="Z32" s="662">
        <v>2.2999999999999998</v>
      </c>
      <c r="AA32" s="662"/>
      <c r="AB32" s="662"/>
      <c r="AC32" s="662"/>
      <c r="AD32" s="663" t="s">
        <v>121</v>
      </c>
      <c r="AE32" s="663"/>
      <c r="AF32" s="663"/>
      <c r="AG32" s="663"/>
      <c r="AH32" s="663"/>
      <c r="AI32" s="663"/>
      <c r="AJ32" s="663"/>
      <c r="AK32" s="663"/>
      <c r="AL32" s="664" t="s">
        <v>121</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99.7</v>
      </c>
      <c r="BH32" s="729"/>
      <c r="BI32" s="729"/>
      <c r="BJ32" s="729"/>
      <c r="BK32" s="729"/>
      <c r="BL32" s="729"/>
      <c r="BM32" s="730">
        <v>96</v>
      </c>
      <c r="BN32" s="729"/>
      <c r="BO32" s="729"/>
      <c r="BP32" s="729"/>
      <c r="BQ32" s="731"/>
      <c r="BR32" s="728">
        <v>99.6</v>
      </c>
      <c r="BS32" s="729"/>
      <c r="BT32" s="729"/>
      <c r="BU32" s="729"/>
      <c r="BV32" s="729"/>
      <c r="BW32" s="729"/>
      <c r="BX32" s="730">
        <v>95.8</v>
      </c>
      <c r="BY32" s="729"/>
      <c r="BZ32" s="729"/>
      <c r="CA32" s="729"/>
      <c r="CB32" s="731"/>
      <c r="CD32" s="726"/>
      <c r="CE32" s="727"/>
      <c r="CF32" s="674" t="s">
        <v>312</v>
      </c>
      <c r="CG32" s="675"/>
      <c r="CH32" s="675"/>
      <c r="CI32" s="675"/>
      <c r="CJ32" s="675"/>
      <c r="CK32" s="675"/>
      <c r="CL32" s="675"/>
      <c r="CM32" s="675"/>
      <c r="CN32" s="675"/>
      <c r="CO32" s="675"/>
      <c r="CP32" s="675"/>
      <c r="CQ32" s="676"/>
      <c r="CR32" s="659">
        <v>10</v>
      </c>
      <c r="CS32" s="660"/>
      <c r="CT32" s="660"/>
      <c r="CU32" s="660"/>
      <c r="CV32" s="660"/>
      <c r="CW32" s="660"/>
      <c r="CX32" s="660"/>
      <c r="CY32" s="661"/>
      <c r="CZ32" s="664">
        <v>0</v>
      </c>
      <c r="DA32" s="693"/>
      <c r="DB32" s="693"/>
      <c r="DC32" s="697"/>
      <c r="DD32" s="668">
        <v>10</v>
      </c>
      <c r="DE32" s="660"/>
      <c r="DF32" s="660"/>
      <c r="DG32" s="660"/>
      <c r="DH32" s="660"/>
      <c r="DI32" s="660"/>
      <c r="DJ32" s="660"/>
      <c r="DK32" s="661"/>
      <c r="DL32" s="668">
        <v>10</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340679</v>
      </c>
      <c r="S33" s="660"/>
      <c r="T33" s="660"/>
      <c r="U33" s="660"/>
      <c r="V33" s="660"/>
      <c r="W33" s="660"/>
      <c r="X33" s="660"/>
      <c r="Y33" s="661"/>
      <c r="Z33" s="662">
        <v>10.4</v>
      </c>
      <c r="AA33" s="662"/>
      <c r="AB33" s="662"/>
      <c r="AC33" s="662"/>
      <c r="AD33" s="663" t="s">
        <v>226</v>
      </c>
      <c r="AE33" s="663"/>
      <c r="AF33" s="663"/>
      <c r="AG33" s="663"/>
      <c r="AH33" s="663"/>
      <c r="AI33" s="663"/>
      <c r="AJ33" s="663"/>
      <c r="AK33" s="663"/>
      <c r="AL33" s="664" t="s">
        <v>226</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1329166</v>
      </c>
      <c r="CS33" s="695"/>
      <c r="CT33" s="695"/>
      <c r="CU33" s="695"/>
      <c r="CV33" s="695"/>
      <c r="CW33" s="695"/>
      <c r="CX33" s="695"/>
      <c r="CY33" s="696"/>
      <c r="CZ33" s="664">
        <v>44.5</v>
      </c>
      <c r="DA33" s="693"/>
      <c r="DB33" s="693"/>
      <c r="DC33" s="697"/>
      <c r="DD33" s="668">
        <v>1106896</v>
      </c>
      <c r="DE33" s="695"/>
      <c r="DF33" s="695"/>
      <c r="DG33" s="695"/>
      <c r="DH33" s="695"/>
      <c r="DI33" s="695"/>
      <c r="DJ33" s="695"/>
      <c r="DK33" s="696"/>
      <c r="DL33" s="668">
        <v>1003286</v>
      </c>
      <c r="DM33" s="695"/>
      <c r="DN33" s="695"/>
      <c r="DO33" s="695"/>
      <c r="DP33" s="695"/>
      <c r="DQ33" s="695"/>
      <c r="DR33" s="695"/>
      <c r="DS33" s="695"/>
      <c r="DT33" s="695"/>
      <c r="DU33" s="695"/>
      <c r="DV33" s="696"/>
      <c r="DW33" s="664">
        <v>54.1</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83464</v>
      </c>
      <c r="S34" s="660"/>
      <c r="T34" s="660"/>
      <c r="U34" s="660"/>
      <c r="V34" s="660"/>
      <c r="W34" s="660"/>
      <c r="X34" s="660"/>
      <c r="Y34" s="661"/>
      <c r="Z34" s="662">
        <v>2.6</v>
      </c>
      <c r="AA34" s="662"/>
      <c r="AB34" s="662"/>
      <c r="AC34" s="662"/>
      <c r="AD34" s="663">
        <v>2008</v>
      </c>
      <c r="AE34" s="663"/>
      <c r="AF34" s="663"/>
      <c r="AG34" s="663"/>
      <c r="AH34" s="663"/>
      <c r="AI34" s="663"/>
      <c r="AJ34" s="663"/>
      <c r="AK34" s="663"/>
      <c r="AL34" s="664">
        <v>0.1</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476689</v>
      </c>
      <c r="CS34" s="660"/>
      <c r="CT34" s="660"/>
      <c r="CU34" s="660"/>
      <c r="CV34" s="660"/>
      <c r="CW34" s="660"/>
      <c r="CX34" s="660"/>
      <c r="CY34" s="661"/>
      <c r="CZ34" s="664">
        <v>16</v>
      </c>
      <c r="DA34" s="693"/>
      <c r="DB34" s="693"/>
      <c r="DC34" s="697"/>
      <c r="DD34" s="668">
        <v>353640</v>
      </c>
      <c r="DE34" s="660"/>
      <c r="DF34" s="660"/>
      <c r="DG34" s="660"/>
      <c r="DH34" s="660"/>
      <c r="DI34" s="660"/>
      <c r="DJ34" s="660"/>
      <c r="DK34" s="661"/>
      <c r="DL34" s="668">
        <v>319782</v>
      </c>
      <c r="DM34" s="660"/>
      <c r="DN34" s="660"/>
      <c r="DO34" s="660"/>
      <c r="DP34" s="660"/>
      <c r="DQ34" s="660"/>
      <c r="DR34" s="660"/>
      <c r="DS34" s="660"/>
      <c r="DT34" s="660"/>
      <c r="DU34" s="660"/>
      <c r="DV34" s="661"/>
      <c r="DW34" s="664">
        <v>17.2</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405428</v>
      </c>
      <c r="S35" s="660"/>
      <c r="T35" s="660"/>
      <c r="U35" s="660"/>
      <c r="V35" s="660"/>
      <c r="W35" s="660"/>
      <c r="X35" s="660"/>
      <c r="Y35" s="661"/>
      <c r="Z35" s="662">
        <v>12.4</v>
      </c>
      <c r="AA35" s="662"/>
      <c r="AB35" s="662"/>
      <c r="AC35" s="662"/>
      <c r="AD35" s="663" t="s">
        <v>136</v>
      </c>
      <c r="AE35" s="663"/>
      <c r="AF35" s="663"/>
      <c r="AG35" s="663"/>
      <c r="AH35" s="663"/>
      <c r="AI35" s="663"/>
      <c r="AJ35" s="663"/>
      <c r="AK35" s="663"/>
      <c r="AL35" s="664" t="s">
        <v>121</v>
      </c>
      <c r="AM35" s="665"/>
      <c r="AN35" s="665"/>
      <c r="AO35" s="666"/>
      <c r="AP35" s="214"/>
      <c r="AQ35" s="732" t="s">
        <v>320</v>
      </c>
      <c r="AR35" s="733"/>
      <c r="AS35" s="733"/>
      <c r="AT35" s="733"/>
      <c r="AU35" s="733"/>
      <c r="AV35" s="733"/>
      <c r="AW35" s="733"/>
      <c r="AX35" s="733"/>
      <c r="AY35" s="734"/>
      <c r="AZ35" s="648">
        <v>370224</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32853</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149756</v>
      </c>
      <c r="CS35" s="695"/>
      <c r="CT35" s="695"/>
      <c r="CU35" s="695"/>
      <c r="CV35" s="695"/>
      <c r="CW35" s="695"/>
      <c r="CX35" s="695"/>
      <c r="CY35" s="696"/>
      <c r="CZ35" s="664">
        <v>5</v>
      </c>
      <c r="DA35" s="693"/>
      <c r="DB35" s="693"/>
      <c r="DC35" s="697"/>
      <c r="DD35" s="668">
        <v>132872</v>
      </c>
      <c r="DE35" s="695"/>
      <c r="DF35" s="695"/>
      <c r="DG35" s="695"/>
      <c r="DH35" s="695"/>
      <c r="DI35" s="695"/>
      <c r="DJ35" s="695"/>
      <c r="DK35" s="696"/>
      <c r="DL35" s="668">
        <v>122959</v>
      </c>
      <c r="DM35" s="695"/>
      <c r="DN35" s="695"/>
      <c r="DO35" s="695"/>
      <c r="DP35" s="695"/>
      <c r="DQ35" s="695"/>
      <c r="DR35" s="695"/>
      <c r="DS35" s="695"/>
      <c r="DT35" s="695"/>
      <c r="DU35" s="695"/>
      <c r="DV35" s="696"/>
      <c r="DW35" s="664">
        <v>6.6</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121</v>
      </c>
      <c r="S36" s="660"/>
      <c r="T36" s="660"/>
      <c r="U36" s="660"/>
      <c r="V36" s="660"/>
      <c r="W36" s="660"/>
      <c r="X36" s="660"/>
      <c r="Y36" s="661"/>
      <c r="Z36" s="662" t="s">
        <v>121</v>
      </c>
      <c r="AA36" s="662"/>
      <c r="AB36" s="662"/>
      <c r="AC36" s="662"/>
      <c r="AD36" s="663" t="s">
        <v>226</v>
      </c>
      <c r="AE36" s="663"/>
      <c r="AF36" s="663"/>
      <c r="AG36" s="663"/>
      <c r="AH36" s="663"/>
      <c r="AI36" s="663"/>
      <c r="AJ36" s="663"/>
      <c r="AK36" s="663"/>
      <c r="AL36" s="664" t="s">
        <v>136</v>
      </c>
      <c r="AM36" s="665"/>
      <c r="AN36" s="665"/>
      <c r="AO36" s="666"/>
      <c r="AQ36" s="736" t="s">
        <v>324</v>
      </c>
      <c r="AR36" s="737"/>
      <c r="AS36" s="737"/>
      <c r="AT36" s="737"/>
      <c r="AU36" s="737"/>
      <c r="AV36" s="737"/>
      <c r="AW36" s="737"/>
      <c r="AX36" s="737"/>
      <c r="AY36" s="738"/>
      <c r="AZ36" s="659">
        <v>120316</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36989</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300185</v>
      </c>
      <c r="CS36" s="660"/>
      <c r="CT36" s="660"/>
      <c r="CU36" s="660"/>
      <c r="CV36" s="660"/>
      <c r="CW36" s="660"/>
      <c r="CX36" s="660"/>
      <c r="CY36" s="661"/>
      <c r="CZ36" s="664">
        <v>10.1</v>
      </c>
      <c r="DA36" s="693"/>
      <c r="DB36" s="693"/>
      <c r="DC36" s="697"/>
      <c r="DD36" s="668">
        <v>270227</v>
      </c>
      <c r="DE36" s="660"/>
      <c r="DF36" s="660"/>
      <c r="DG36" s="660"/>
      <c r="DH36" s="660"/>
      <c r="DI36" s="660"/>
      <c r="DJ36" s="660"/>
      <c r="DK36" s="661"/>
      <c r="DL36" s="668">
        <v>213389</v>
      </c>
      <c r="DM36" s="660"/>
      <c r="DN36" s="660"/>
      <c r="DO36" s="660"/>
      <c r="DP36" s="660"/>
      <c r="DQ36" s="660"/>
      <c r="DR36" s="660"/>
      <c r="DS36" s="660"/>
      <c r="DT36" s="660"/>
      <c r="DU36" s="660"/>
      <c r="DV36" s="661"/>
      <c r="DW36" s="664">
        <v>11.5</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v>70528</v>
      </c>
      <c r="S37" s="660"/>
      <c r="T37" s="660"/>
      <c r="U37" s="660"/>
      <c r="V37" s="660"/>
      <c r="W37" s="660"/>
      <c r="X37" s="660"/>
      <c r="Y37" s="661"/>
      <c r="Z37" s="662">
        <v>2.2000000000000002</v>
      </c>
      <c r="AA37" s="662"/>
      <c r="AB37" s="662"/>
      <c r="AC37" s="662"/>
      <c r="AD37" s="663" t="s">
        <v>136</v>
      </c>
      <c r="AE37" s="663"/>
      <c r="AF37" s="663"/>
      <c r="AG37" s="663"/>
      <c r="AH37" s="663"/>
      <c r="AI37" s="663"/>
      <c r="AJ37" s="663"/>
      <c r="AK37" s="663"/>
      <c r="AL37" s="664" t="s">
        <v>136</v>
      </c>
      <c r="AM37" s="665"/>
      <c r="AN37" s="665"/>
      <c r="AO37" s="666"/>
      <c r="AQ37" s="736" t="s">
        <v>328</v>
      </c>
      <c r="AR37" s="737"/>
      <c r="AS37" s="737"/>
      <c r="AT37" s="737"/>
      <c r="AU37" s="737"/>
      <c r="AV37" s="737"/>
      <c r="AW37" s="737"/>
      <c r="AX37" s="737"/>
      <c r="AY37" s="738"/>
      <c r="AZ37" s="659">
        <v>79816</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393</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18537</v>
      </c>
      <c r="CS37" s="695"/>
      <c r="CT37" s="695"/>
      <c r="CU37" s="695"/>
      <c r="CV37" s="695"/>
      <c r="CW37" s="695"/>
      <c r="CX37" s="695"/>
      <c r="CY37" s="696"/>
      <c r="CZ37" s="664">
        <v>0.6</v>
      </c>
      <c r="DA37" s="693"/>
      <c r="DB37" s="693"/>
      <c r="DC37" s="697"/>
      <c r="DD37" s="668">
        <v>16037</v>
      </c>
      <c r="DE37" s="695"/>
      <c r="DF37" s="695"/>
      <c r="DG37" s="695"/>
      <c r="DH37" s="695"/>
      <c r="DI37" s="695"/>
      <c r="DJ37" s="695"/>
      <c r="DK37" s="696"/>
      <c r="DL37" s="668">
        <v>16037</v>
      </c>
      <c r="DM37" s="695"/>
      <c r="DN37" s="695"/>
      <c r="DO37" s="695"/>
      <c r="DP37" s="695"/>
      <c r="DQ37" s="695"/>
      <c r="DR37" s="695"/>
      <c r="DS37" s="695"/>
      <c r="DT37" s="695"/>
      <c r="DU37" s="695"/>
      <c r="DV37" s="696"/>
      <c r="DW37" s="664">
        <v>0.9</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3264767</v>
      </c>
      <c r="S38" s="740"/>
      <c r="T38" s="740"/>
      <c r="U38" s="740"/>
      <c r="V38" s="740"/>
      <c r="W38" s="740"/>
      <c r="X38" s="740"/>
      <c r="Y38" s="741"/>
      <c r="Z38" s="742">
        <v>100</v>
      </c>
      <c r="AA38" s="742"/>
      <c r="AB38" s="742"/>
      <c r="AC38" s="742"/>
      <c r="AD38" s="743">
        <v>1784796</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t="s">
        <v>226</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612</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370224</v>
      </c>
      <c r="CS38" s="660"/>
      <c r="CT38" s="660"/>
      <c r="CU38" s="660"/>
      <c r="CV38" s="660"/>
      <c r="CW38" s="660"/>
      <c r="CX38" s="660"/>
      <c r="CY38" s="661"/>
      <c r="CZ38" s="664">
        <v>12.4</v>
      </c>
      <c r="DA38" s="693"/>
      <c r="DB38" s="693"/>
      <c r="DC38" s="697"/>
      <c r="DD38" s="668">
        <v>347156</v>
      </c>
      <c r="DE38" s="660"/>
      <c r="DF38" s="660"/>
      <c r="DG38" s="660"/>
      <c r="DH38" s="660"/>
      <c r="DI38" s="660"/>
      <c r="DJ38" s="660"/>
      <c r="DK38" s="661"/>
      <c r="DL38" s="668">
        <v>347156</v>
      </c>
      <c r="DM38" s="660"/>
      <c r="DN38" s="660"/>
      <c r="DO38" s="660"/>
      <c r="DP38" s="660"/>
      <c r="DQ38" s="660"/>
      <c r="DR38" s="660"/>
      <c r="DS38" s="660"/>
      <c r="DT38" s="660"/>
      <c r="DU38" s="660"/>
      <c r="DV38" s="661"/>
      <c r="DW38" s="664">
        <v>18.7</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t="s">
        <v>226</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77</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32312</v>
      </c>
      <c r="CS39" s="695"/>
      <c r="CT39" s="695"/>
      <c r="CU39" s="695"/>
      <c r="CV39" s="695"/>
      <c r="CW39" s="695"/>
      <c r="CX39" s="695"/>
      <c r="CY39" s="696"/>
      <c r="CZ39" s="664">
        <v>1.1000000000000001</v>
      </c>
      <c r="DA39" s="693"/>
      <c r="DB39" s="693"/>
      <c r="DC39" s="697"/>
      <c r="DD39" s="668">
        <v>3001</v>
      </c>
      <c r="DE39" s="695"/>
      <c r="DF39" s="695"/>
      <c r="DG39" s="695"/>
      <c r="DH39" s="695"/>
      <c r="DI39" s="695"/>
      <c r="DJ39" s="695"/>
      <c r="DK39" s="696"/>
      <c r="DL39" s="668" t="s">
        <v>226</v>
      </c>
      <c r="DM39" s="695"/>
      <c r="DN39" s="695"/>
      <c r="DO39" s="695"/>
      <c r="DP39" s="695"/>
      <c r="DQ39" s="695"/>
      <c r="DR39" s="695"/>
      <c r="DS39" s="695"/>
      <c r="DT39" s="695"/>
      <c r="DU39" s="695"/>
      <c r="DV39" s="696"/>
      <c r="DW39" s="664" t="s">
        <v>239</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28654</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110</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t="s">
        <v>239</v>
      </c>
      <c r="CS40" s="660"/>
      <c r="CT40" s="660"/>
      <c r="CU40" s="660"/>
      <c r="CV40" s="660"/>
      <c r="CW40" s="660"/>
      <c r="CX40" s="660"/>
      <c r="CY40" s="661"/>
      <c r="CZ40" s="664" t="s">
        <v>239</v>
      </c>
      <c r="DA40" s="693"/>
      <c r="DB40" s="693"/>
      <c r="DC40" s="697"/>
      <c r="DD40" s="668" t="s">
        <v>121</v>
      </c>
      <c r="DE40" s="660"/>
      <c r="DF40" s="660"/>
      <c r="DG40" s="660"/>
      <c r="DH40" s="660"/>
      <c r="DI40" s="660"/>
      <c r="DJ40" s="660"/>
      <c r="DK40" s="661"/>
      <c r="DL40" s="668" t="s">
        <v>121</v>
      </c>
      <c r="DM40" s="660"/>
      <c r="DN40" s="660"/>
      <c r="DO40" s="660"/>
      <c r="DP40" s="660"/>
      <c r="DQ40" s="660"/>
      <c r="DR40" s="660"/>
      <c r="DS40" s="660"/>
      <c r="DT40" s="660"/>
      <c r="DU40" s="660"/>
      <c r="DV40" s="661"/>
      <c r="DW40" s="664" t="s">
        <v>239</v>
      </c>
      <c r="DX40" s="693"/>
      <c r="DY40" s="693"/>
      <c r="DZ40" s="693"/>
      <c r="EA40" s="693"/>
      <c r="EB40" s="693"/>
      <c r="EC40" s="694"/>
    </row>
    <row r="41" spans="2:133" ht="11.25" customHeight="1" x14ac:dyDescent="0.15">
      <c r="AQ41" s="746" t="s">
        <v>342</v>
      </c>
      <c r="AR41" s="747"/>
      <c r="AS41" s="747"/>
      <c r="AT41" s="747"/>
      <c r="AU41" s="747"/>
      <c r="AV41" s="747"/>
      <c r="AW41" s="747"/>
      <c r="AX41" s="747"/>
      <c r="AY41" s="748"/>
      <c r="AZ41" s="739">
        <v>141438</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384</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226</v>
      </c>
      <c r="CS41" s="695"/>
      <c r="CT41" s="695"/>
      <c r="CU41" s="695"/>
      <c r="CV41" s="695"/>
      <c r="CW41" s="695"/>
      <c r="CX41" s="695"/>
      <c r="CY41" s="696"/>
      <c r="CZ41" s="664" t="s">
        <v>121</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684334</v>
      </c>
      <c r="CS42" s="660"/>
      <c r="CT42" s="660"/>
      <c r="CU42" s="660"/>
      <c r="CV42" s="660"/>
      <c r="CW42" s="660"/>
      <c r="CX42" s="660"/>
      <c r="CY42" s="661"/>
      <c r="CZ42" s="664">
        <v>22.9</v>
      </c>
      <c r="DA42" s="665"/>
      <c r="DB42" s="665"/>
      <c r="DC42" s="760"/>
      <c r="DD42" s="668">
        <v>128357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t="s">
        <v>239</v>
      </c>
      <c r="CS43" s="695"/>
      <c r="CT43" s="695"/>
      <c r="CU43" s="695"/>
      <c r="CV43" s="695"/>
      <c r="CW43" s="695"/>
      <c r="CX43" s="695"/>
      <c r="CY43" s="696"/>
      <c r="CZ43" s="664" t="s">
        <v>121</v>
      </c>
      <c r="DA43" s="693"/>
      <c r="DB43" s="693"/>
      <c r="DC43" s="697"/>
      <c r="DD43" s="668" t="s">
        <v>239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300</v>
      </c>
      <c r="CE44" s="772"/>
      <c r="CF44" s="656" t="s">
        <v>350</v>
      </c>
      <c r="CG44" s="657"/>
      <c r="CH44" s="657"/>
      <c r="CI44" s="657"/>
      <c r="CJ44" s="657"/>
      <c r="CK44" s="657"/>
      <c r="CL44" s="657"/>
      <c r="CM44" s="657"/>
      <c r="CN44" s="657"/>
      <c r="CO44" s="657"/>
      <c r="CP44" s="657"/>
      <c r="CQ44" s="658"/>
      <c r="CR44" s="659">
        <v>598343</v>
      </c>
      <c r="CS44" s="660"/>
      <c r="CT44" s="660"/>
      <c r="CU44" s="660"/>
      <c r="CV44" s="660"/>
      <c r="CW44" s="660"/>
      <c r="CX44" s="660"/>
      <c r="CY44" s="661"/>
      <c r="CZ44" s="664">
        <v>20.100000000000001</v>
      </c>
      <c r="DA44" s="665"/>
      <c r="DB44" s="665"/>
      <c r="DC44" s="760"/>
      <c r="DD44" s="668">
        <v>101865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330778</v>
      </c>
      <c r="CS45" s="695"/>
      <c r="CT45" s="695"/>
      <c r="CU45" s="695"/>
      <c r="CV45" s="695"/>
      <c r="CW45" s="695"/>
      <c r="CX45" s="695"/>
      <c r="CY45" s="696"/>
      <c r="CZ45" s="664">
        <v>11.1</v>
      </c>
      <c r="DA45" s="693"/>
      <c r="DB45" s="693"/>
      <c r="DC45" s="697"/>
      <c r="DD45" s="668">
        <v>14029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267565</v>
      </c>
      <c r="CS46" s="660"/>
      <c r="CT46" s="660"/>
      <c r="CU46" s="660"/>
      <c r="CV46" s="660"/>
      <c r="CW46" s="660"/>
      <c r="CX46" s="660"/>
      <c r="CY46" s="661"/>
      <c r="CZ46" s="664">
        <v>9</v>
      </c>
      <c r="DA46" s="665"/>
      <c r="DB46" s="665"/>
      <c r="DC46" s="760"/>
      <c r="DD46" s="668">
        <v>87836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v>85991</v>
      </c>
      <c r="CS47" s="695"/>
      <c r="CT47" s="695"/>
      <c r="CU47" s="695"/>
      <c r="CV47" s="695"/>
      <c r="CW47" s="695"/>
      <c r="CX47" s="695"/>
      <c r="CY47" s="696"/>
      <c r="CZ47" s="664">
        <v>2.9</v>
      </c>
      <c r="DA47" s="693"/>
      <c r="DB47" s="693"/>
      <c r="DC47" s="697"/>
      <c r="DD47" s="668">
        <v>26492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121</v>
      </c>
      <c r="CS48" s="660"/>
      <c r="CT48" s="660"/>
      <c r="CU48" s="660"/>
      <c r="CV48" s="660"/>
      <c r="CW48" s="660"/>
      <c r="CX48" s="660"/>
      <c r="CY48" s="661"/>
      <c r="CZ48" s="664" t="s">
        <v>121</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2984009</v>
      </c>
      <c r="CS49" s="729"/>
      <c r="CT49" s="729"/>
      <c r="CU49" s="729"/>
      <c r="CV49" s="729"/>
      <c r="CW49" s="729"/>
      <c r="CX49" s="729"/>
      <c r="CY49" s="761"/>
      <c r="CZ49" s="744">
        <v>100</v>
      </c>
      <c r="DA49" s="762"/>
      <c r="DB49" s="762"/>
      <c r="DC49" s="763"/>
      <c r="DD49" s="764">
        <v>2039410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5znm6KTkpgsRShq4ux1ix2toYN21ykh+JGoHj8LgKdp4RD9b/sXsmvQ6hG7ldOBkh1TD0GBYRYBeatEPVT2dZw==" saltValue="UjD9NnPIikX5NNhSdZg0h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3260</v>
      </c>
      <c r="R7" s="795"/>
      <c r="S7" s="795"/>
      <c r="T7" s="795"/>
      <c r="U7" s="795"/>
      <c r="V7" s="795">
        <v>2982</v>
      </c>
      <c r="W7" s="795"/>
      <c r="X7" s="795"/>
      <c r="Y7" s="795"/>
      <c r="Z7" s="795"/>
      <c r="AA7" s="795">
        <v>278</v>
      </c>
      <c r="AB7" s="795"/>
      <c r="AC7" s="795"/>
      <c r="AD7" s="795"/>
      <c r="AE7" s="796"/>
      <c r="AF7" s="797">
        <v>258</v>
      </c>
      <c r="AG7" s="798"/>
      <c r="AH7" s="798"/>
      <c r="AI7" s="798"/>
      <c r="AJ7" s="799"/>
      <c r="AK7" s="834">
        <v>75</v>
      </c>
      <c r="AL7" s="835"/>
      <c r="AM7" s="835"/>
      <c r="AN7" s="835"/>
      <c r="AO7" s="835"/>
      <c r="AP7" s="835">
        <v>2182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571</v>
      </c>
      <c r="BT7" s="839"/>
      <c r="BU7" s="839"/>
      <c r="BV7" s="839"/>
      <c r="BW7" s="839"/>
      <c r="BX7" s="839"/>
      <c r="BY7" s="839"/>
      <c r="BZ7" s="839"/>
      <c r="CA7" s="839"/>
      <c r="CB7" s="839"/>
      <c r="CC7" s="839"/>
      <c r="CD7" s="839"/>
      <c r="CE7" s="839"/>
      <c r="CF7" s="839"/>
      <c r="CG7" s="840"/>
      <c r="CH7" s="831">
        <v>-3</v>
      </c>
      <c r="CI7" s="832"/>
      <c r="CJ7" s="832"/>
      <c r="CK7" s="832"/>
      <c r="CL7" s="833"/>
      <c r="CM7" s="831">
        <v>33</v>
      </c>
      <c r="CN7" s="832"/>
      <c r="CO7" s="832"/>
      <c r="CP7" s="832"/>
      <c r="CQ7" s="833"/>
      <c r="CR7" s="831">
        <v>5</v>
      </c>
      <c r="CS7" s="832"/>
      <c r="CT7" s="832"/>
      <c r="CU7" s="832"/>
      <c r="CV7" s="833"/>
      <c r="CW7" s="831" t="s">
        <v>570</v>
      </c>
      <c r="CX7" s="832"/>
      <c r="CY7" s="832"/>
      <c r="CZ7" s="832"/>
      <c r="DA7" s="833"/>
      <c r="DB7" s="831" t="s">
        <v>570</v>
      </c>
      <c r="DC7" s="832"/>
      <c r="DD7" s="832"/>
      <c r="DE7" s="832"/>
      <c r="DF7" s="833"/>
      <c r="DG7" s="831" t="s">
        <v>570</v>
      </c>
      <c r="DH7" s="832"/>
      <c r="DI7" s="832"/>
      <c r="DJ7" s="832"/>
      <c r="DK7" s="833"/>
      <c r="DL7" s="831" t="s">
        <v>570</v>
      </c>
      <c r="DM7" s="832"/>
      <c r="DN7" s="832"/>
      <c r="DO7" s="832"/>
      <c r="DP7" s="833"/>
      <c r="DQ7" s="831" t="s">
        <v>570</v>
      </c>
      <c r="DR7" s="832"/>
      <c r="DS7" s="832"/>
      <c r="DT7" s="832"/>
      <c r="DU7" s="833"/>
      <c r="DV7" s="812"/>
      <c r="DW7" s="813"/>
      <c r="DX7" s="813"/>
      <c r="DY7" s="813"/>
      <c r="DZ7" s="814"/>
      <c r="EA7" s="234"/>
    </row>
    <row r="8" spans="1:131" s="235" customFormat="1" ht="26.25" customHeight="1" x14ac:dyDescent="0.15">
      <c r="A8" s="241">
        <v>2</v>
      </c>
      <c r="B8" s="815" t="s">
        <v>379</v>
      </c>
      <c r="C8" s="816"/>
      <c r="D8" s="816"/>
      <c r="E8" s="816"/>
      <c r="F8" s="816"/>
      <c r="G8" s="816"/>
      <c r="H8" s="816"/>
      <c r="I8" s="816"/>
      <c r="J8" s="816"/>
      <c r="K8" s="816"/>
      <c r="L8" s="816"/>
      <c r="M8" s="816"/>
      <c r="N8" s="816"/>
      <c r="O8" s="816"/>
      <c r="P8" s="817"/>
      <c r="Q8" s="818">
        <v>35</v>
      </c>
      <c r="R8" s="819"/>
      <c r="S8" s="819"/>
      <c r="T8" s="819"/>
      <c r="U8" s="819"/>
      <c r="V8" s="819">
        <v>34</v>
      </c>
      <c r="W8" s="819"/>
      <c r="X8" s="819"/>
      <c r="Y8" s="819"/>
      <c r="Z8" s="819"/>
      <c r="AA8" s="819">
        <v>1</v>
      </c>
      <c r="AB8" s="819"/>
      <c r="AC8" s="819"/>
      <c r="AD8" s="819"/>
      <c r="AE8" s="820"/>
      <c r="AF8" s="821">
        <v>1</v>
      </c>
      <c r="AG8" s="822"/>
      <c r="AH8" s="822"/>
      <c r="AI8" s="822"/>
      <c r="AJ8" s="823"/>
      <c r="AK8" s="824">
        <v>32</v>
      </c>
      <c r="AL8" s="825"/>
      <c r="AM8" s="825"/>
      <c r="AN8" s="825"/>
      <c r="AO8" s="825"/>
      <c r="AP8" s="825">
        <v>0</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572</v>
      </c>
      <c r="BT8" s="829"/>
      <c r="BU8" s="829"/>
      <c r="BV8" s="829"/>
      <c r="BW8" s="829"/>
      <c r="BX8" s="829"/>
      <c r="BY8" s="829"/>
      <c r="BZ8" s="829"/>
      <c r="CA8" s="829"/>
      <c r="CB8" s="829"/>
      <c r="CC8" s="829"/>
      <c r="CD8" s="829"/>
      <c r="CE8" s="829"/>
      <c r="CF8" s="829"/>
      <c r="CG8" s="830"/>
      <c r="CH8" s="841">
        <v>3</v>
      </c>
      <c r="CI8" s="842"/>
      <c r="CJ8" s="842"/>
      <c r="CK8" s="842"/>
      <c r="CL8" s="843"/>
      <c r="CM8" s="841">
        <v>12</v>
      </c>
      <c r="CN8" s="842"/>
      <c r="CO8" s="842"/>
      <c r="CP8" s="842"/>
      <c r="CQ8" s="843"/>
      <c r="CR8" s="841">
        <v>1</v>
      </c>
      <c r="CS8" s="842"/>
      <c r="CT8" s="842"/>
      <c r="CU8" s="842"/>
      <c r="CV8" s="843"/>
      <c r="CW8" s="841">
        <v>21</v>
      </c>
      <c r="CX8" s="842"/>
      <c r="CY8" s="842"/>
      <c r="CZ8" s="842"/>
      <c r="DA8" s="843"/>
      <c r="DB8" s="841" t="s">
        <v>570</v>
      </c>
      <c r="DC8" s="842"/>
      <c r="DD8" s="842"/>
      <c r="DE8" s="842"/>
      <c r="DF8" s="843"/>
      <c r="DG8" s="841" t="s">
        <v>570</v>
      </c>
      <c r="DH8" s="842"/>
      <c r="DI8" s="842"/>
      <c r="DJ8" s="842"/>
      <c r="DK8" s="843"/>
      <c r="DL8" s="841" t="s">
        <v>570</v>
      </c>
      <c r="DM8" s="842"/>
      <c r="DN8" s="842"/>
      <c r="DO8" s="842"/>
      <c r="DP8" s="843"/>
      <c r="DQ8" s="841" t="s">
        <v>570</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381</v>
      </c>
      <c r="B23" s="850" t="s">
        <v>382</v>
      </c>
      <c r="C23" s="851"/>
      <c r="D23" s="851"/>
      <c r="E23" s="851"/>
      <c r="F23" s="851"/>
      <c r="G23" s="851"/>
      <c r="H23" s="851"/>
      <c r="I23" s="851"/>
      <c r="J23" s="851"/>
      <c r="K23" s="851"/>
      <c r="L23" s="851"/>
      <c r="M23" s="851"/>
      <c r="N23" s="851"/>
      <c r="O23" s="851"/>
      <c r="P23" s="852"/>
      <c r="Q23" s="853">
        <v>3295</v>
      </c>
      <c r="R23" s="854"/>
      <c r="S23" s="854"/>
      <c r="T23" s="854"/>
      <c r="U23" s="854"/>
      <c r="V23" s="854">
        <v>3016</v>
      </c>
      <c r="W23" s="854"/>
      <c r="X23" s="854"/>
      <c r="Y23" s="854"/>
      <c r="Z23" s="854"/>
      <c r="AA23" s="854">
        <v>279</v>
      </c>
      <c r="AB23" s="854"/>
      <c r="AC23" s="854"/>
      <c r="AD23" s="854"/>
      <c r="AE23" s="855"/>
      <c r="AF23" s="856">
        <v>259</v>
      </c>
      <c r="AG23" s="854"/>
      <c r="AH23" s="854"/>
      <c r="AI23" s="854"/>
      <c r="AJ23" s="857"/>
      <c r="AK23" s="858"/>
      <c r="AL23" s="859"/>
      <c r="AM23" s="859"/>
      <c r="AN23" s="859"/>
      <c r="AO23" s="859"/>
      <c r="AP23" s="854">
        <v>2182</v>
      </c>
      <c r="AQ23" s="854"/>
      <c r="AR23" s="854"/>
      <c r="AS23" s="854"/>
      <c r="AT23" s="854"/>
      <c r="AU23" s="860"/>
      <c r="AV23" s="860"/>
      <c r="AW23" s="860"/>
      <c r="AX23" s="860"/>
      <c r="AY23" s="861"/>
      <c r="AZ23" s="869" t="s">
        <v>383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394</v>
      </c>
      <c r="C28" s="792"/>
      <c r="D28" s="792"/>
      <c r="E28" s="792"/>
      <c r="F28" s="792"/>
      <c r="G28" s="792"/>
      <c r="H28" s="792"/>
      <c r="I28" s="792"/>
      <c r="J28" s="792"/>
      <c r="K28" s="792"/>
      <c r="L28" s="792"/>
      <c r="M28" s="792"/>
      <c r="N28" s="792"/>
      <c r="O28" s="792"/>
      <c r="P28" s="793"/>
      <c r="Q28" s="882">
        <v>528</v>
      </c>
      <c r="R28" s="883"/>
      <c r="S28" s="883"/>
      <c r="T28" s="883"/>
      <c r="U28" s="883"/>
      <c r="V28" s="883">
        <v>494</v>
      </c>
      <c r="W28" s="883"/>
      <c r="X28" s="883"/>
      <c r="Y28" s="883"/>
      <c r="Z28" s="883"/>
      <c r="AA28" s="883">
        <v>34</v>
      </c>
      <c r="AB28" s="883"/>
      <c r="AC28" s="883"/>
      <c r="AD28" s="883"/>
      <c r="AE28" s="884"/>
      <c r="AF28" s="885">
        <v>34</v>
      </c>
      <c r="AG28" s="883"/>
      <c r="AH28" s="883"/>
      <c r="AI28" s="883"/>
      <c r="AJ28" s="886"/>
      <c r="AK28" s="887">
        <v>28</v>
      </c>
      <c r="AL28" s="878"/>
      <c r="AM28" s="878"/>
      <c r="AN28" s="878"/>
      <c r="AO28" s="878"/>
      <c r="AP28" s="878" t="s">
        <v>570</v>
      </c>
      <c r="AQ28" s="878"/>
      <c r="AR28" s="878"/>
      <c r="AS28" s="878"/>
      <c r="AT28" s="878"/>
      <c r="AU28" s="878" t="s">
        <v>570</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395</v>
      </c>
      <c r="C29" s="816"/>
      <c r="D29" s="816"/>
      <c r="E29" s="816"/>
      <c r="F29" s="816"/>
      <c r="G29" s="816"/>
      <c r="H29" s="816"/>
      <c r="I29" s="816"/>
      <c r="J29" s="816"/>
      <c r="K29" s="816"/>
      <c r="L29" s="816"/>
      <c r="M29" s="816"/>
      <c r="N29" s="816"/>
      <c r="O29" s="816"/>
      <c r="P29" s="817"/>
      <c r="Q29" s="818">
        <v>498</v>
      </c>
      <c r="R29" s="819"/>
      <c r="S29" s="819"/>
      <c r="T29" s="819"/>
      <c r="U29" s="819"/>
      <c r="V29" s="819">
        <v>497</v>
      </c>
      <c r="W29" s="819"/>
      <c r="X29" s="819"/>
      <c r="Y29" s="819"/>
      <c r="Z29" s="819"/>
      <c r="AA29" s="819">
        <v>1</v>
      </c>
      <c r="AB29" s="819"/>
      <c r="AC29" s="819"/>
      <c r="AD29" s="819"/>
      <c r="AE29" s="820"/>
      <c r="AF29" s="821">
        <v>1</v>
      </c>
      <c r="AG29" s="822"/>
      <c r="AH29" s="822"/>
      <c r="AI29" s="822"/>
      <c r="AJ29" s="823"/>
      <c r="AK29" s="890">
        <v>77</v>
      </c>
      <c r="AL29" s="891"/>
      <c r="AM29" s="891"/>
      <c r="AN29" s="891"/>
      <c r="AO29" s="891"/>
      <c r="AP29" s="891" t="s">
        <v>570</v>
      </c>
      <c r="AQ29" s="891"/>
      <c r="AR29" s="891"/>
      <c r="AS29" s="891"/>
      <c r="AT29" s="891"/>
      <c r="AU29" s="891" t="s">
        <v>570</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396</v>
      </c>
      <c r="C30" s="816"/>
      <c r="D30" s="816"/>
      <c r="E30" s="816"/>
      <c r="F30" s="816"/>
      <c r="G30" s="816"/>
      <c r="H30" s="816"/>
      <c r="I30" s="816"/>
      <c r="J30" s="816"/>
      <c r="K30" s="816"/>
      <c r="L30" s="816"/>
      <c r="M30" s="816"/>
      <c r="N30" s="816"/>
      <c r="O30" s="816"/>
      <c r="P30" s="817"/>
      <c r="Q30" s="818">
        <v>38</v>
      </c>
      <c r="R30" s="819"/>
      <c r="S30" s="819"/>
      <c r="T30" s="819"/>
      <c r="U30" s="819"/>
      <c r="V30" s="819">
        <v>38</v>
      </c>
      <c r="W30" s="819"/>
      <c r="X30" s="819"/>
      <c r="Y30" s="819"/>
      <c r="Z30" s="819"/>
      <c r="AA30" s="819" t="s">
        <v>570</v>
      </c>
      <c r="AB30" s="819"/>
      <c r="AC30" s="819"/>
      <c r="AD30" s="819"/>
      <c r="AE30" s="820"/>
      <c r="AF30" s="821" t="s">
        <v>397</v>
      </c>
      <c r="AG30" s="822"/>
      <c r="AH30" s="822"/>
      <c r="AI30" s="822"/>
      <c r="AJ30" s="823"/>
      <c r="AK30" s="890">
        <v>16</v>
      </c>
      <c r="AL30" s="891"/>
      <c r="AM30" s="891"/>
      <c r="AN30" s="891"/>
      <c r="AO30" s="891"/>
      <c r="AP30" s="891" t="s">
        <v>570</v>
      </c>
      <c r="AQ30" s="891"/>
      <c r="AR30" s="891"/>
      <c r="AS30" s="891"/>
      <c r="AT30" s="891"/>
      <c r="AU30" s="891" t="s">
        <v>570</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133</v>
      </c>
      <c r="R31" s="819"/>
      <c r="S31" s="819"/>
      <c r="T31" s="819"/>
      <c r="U31" s="819"/>
      <c r="V31" s="819">
        <v>127</v>
      </c>
      <c r="W31" s="819"/>
      <c r="X31" s="819"/>
      <c r="Y31" s="819"/>
      <c r="Z31" s="819"/>
      <c r="AA31" s="819">
        <v>6</v>
      </c>
      <c r="AB31" s="819"/>
      <c r="AC31" s="819"/>
      <c r="AD31" s="819"/>
      <c r="AE31" s="820"/>
      <c r="AF31" s="821">
        <v>6</v>
      </c>
      <c r="AG31" s="822"/>
      <c r="AH31" s="822"/>
      <c r="AI31" s="822"/>
      <c r="AJ31" s="823"/>
      <c r="AK31" s="890">
        <v>80</v>
      </c>
      <c r="AL31" s="891"/>
      <c r="AM31" s="891"/>
      <c r="AN31" s="891"/>
      <c r="AO31" s="891"/>
      <c r="AP31" s="891">
        <v>705</v>
      </c>
      <c r="AQ31" s="891"/>
      <c r="AR31" s="891"/>
      <c r="AS31" s="891"/>
      <c r="AT31" s="891"/>
      <c r="AU31" s="891">
        <v>592</v>
      </c>
      <c r="AV31" s="891"/>
      <c r="AW31" s="891"/>
      <c r="AX31" s="891"/>
      <c r="AY31" s="891"/>
      <c r="AZ31" s="892"/>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400</v>
      </c>
      <c r="C32" s="816"/>
      <c r="D32" s="816"/>
      <c r="E32" s="816"/>
      <c r="F32" s="816"/>
      <c r="G32" s="816"/>
      <c r="H32" s="816"/>
      <c r="I32" s="816"/>
      <c r="J32" s="816"/>
      <c r="K32" s="816"/>
      <c r="L32" s="816"/>
      <c r="M32" s="816"/>
      <c r="N32" s="816"/>
      <c r="O32" s="816"/>
      <c r="P32" s="817"/>
      <c r="Q32" s="818">
        <v>167</v>
      </c>
      <c r="R32" s="819"/>
      <c r="S32" s="819"/>
      <c r="T32" s="819"/>
      <c r="U32" s="819"/>
      <c r="V32" s="819">
        <v>163</v>
      </c>
      <c r="W32" s="819"/>
      <c r="X32" s="819"/>
      <c r="Y32" s="819"/>
      <c r="Z32" s="819"/>
      <c r="AA32" s="819">
        <v>4</v>
      </c>
      <c r="AB32" s="819"/>
      <c r="AC32" s="819"/>
      <c r="AD32" s="819"/>
      <c r="AE32" s="820"/>
      <c r="AF32" s="821">
        <v>4</v>
      </c>
      <c r="AG32" s="822"/>
      <c r="AH32" s="822"/>
      <c r="AI32" s="822"/>
      <c r="AJ32" s="823"/>
      <c r="AK32" s="890">
        <v>122</v>
      </c>
      <c r="AL32" s="891"/>
      <c r="AM32" s="891"/>
      <c r="AN32" s="891"/>
      <c r="AO32" s="891"/>
      <c r="AP32" s="891">
        <v>1106</v>
      </c>
      <c r="AQ32" s="891"/>
      <c r="AR32" s="891"/>
      <c r="AS32" s="891"/>
      <c r="AT32" s="891"/>
      <c r="AU32" s="891">
        <v>1066</v>
      </c>
      <c r="AV32" s="891"/>
      <c r="AW32" s="891"/>
      <c r="AX32" s="891"/>
      <c r="AY32" s="891"/>
      <c r="AZ32" s="892"/>
      <c r="BA32" s="892"/>
      <c r="BB32" s="892"/>
      <c r="BC32" s="892"/>
      <c r="BD32" s="892"/>
      <c r="BE32" s="888" t="s">
        <v>399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381</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44</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403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405</v>
      </c>
      <c r="B66" s="801"/>
      <c r="C66" s="801"/>
      <c r="D66" s="801"/>
      <c r="E66" s="801"/>
      <c r="F66" s="801"/>
      <c r="G66" s="801"/>
      <c r="H66" s="801"/>
      <c r="I66" s="801"/>
      <c r="J66" s="801"/>
      <c r="K66" s="801"/>
      <c r="L66" s="801"/>
      <c r="M66" s="801"/>
      <c r="N66" s="801"/>
      <c r="O66" s="801"/>
      <c r="P66" s="802"/>
      <c r="Q66" s="777" t="s">
        <v>406</v>
      </c>
      <c r="R66" s="778"/>
      <c r="S66" s="778"/>
      <c r="T66" s="778"/>
      <c r="U66" s="779"/>
      <c r="V66" s="777" t="s">
        <v>407</v>
      </c>
      <c r="W66" s="778"/>
      <c r="X66" s="778"/>
      <c r="Y66" s="778"/>
      <c r="Z66" s="779"/>
      <c r="AA66" s="777" t="s">
        <v>408</v>
      </c>
      <c r="AB66" s="778"/>
      <c r="AC66" s="778"/>
      <c r="AD66" s="778"/>
      <c r="AE66" s="779"/>
      <c r="AF66" s="912" t="s">
        <v>409</v>
      </c>
      <c r="AG66" s="873"/>
      <c r="AH66" s="873"/>
      <c r="AI66" s="873"/>
      <c r="AJ66" s="913"/>
      <c r="AK66" s="777" t="s">
        <v>410</v>
      </c>
      <c r="AL66" s="801"/>
      <c r="AM66" s="801"/>
      <c r="AN66" s="801"/>
      <c r="AO66" s="802"/>
      <c r="AP66" s="777" t="s">
        <v>411</v>
      </c>
      <c r="AQ66" s="778"/>
      <c r="AR66" s="778"/>
      <c r="AS66" s="778"/>
      <c r="AT66" s="779"/>
      <c r="AU66" s="777" t="s">
        <v>412</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578</v>
      </c>
      <c r="C68" s="930"/>
      <c r="D68" s="930"/>
      <c r="E68" s="930"/>
      <c r="F68" s="930"/>
      <c r="G68" s="930"/>
      <c r="H68" s="930"/>
      <c r="I68" s="930"/>
      <c r="J68" s="930"/>
      <c r="K68" s="930"/>
      <c r="L68" s="930"/>
      <c r="M68" s="930"/>
      <c r="N68" s="930"/>
      <c r="O68" s="930"/>
      <c r="P68" s="931"/>
      <c r="Q68" s="932"/>
      <c r="R68" s="926"/>
      <c r="S68" s="926"/>
      <c r="T68" s="926"/>
      <c r="U68" s="926"/>
      <c r="V68" s="926"/>
      <c r="W68" s="926"/>
      <c r="X68" s="926"/>
      <c r="Y68" s="926"/>
      <c r="Z68" s="926"/>
      <c r="AA68" s="926"/>
      <c r="AB68" s="926"/>
      <c r="AC68" s="926"/>
      <c r="AD68" s="926"/>
      <c r="AE68" s="926"/>
      <c r="AF68" s="926"/>
      <c r="AG68" s="926"/>
      <c r="AH68" s="926"/>
      <c r="AI68" s="926"/>
      <c r="AJ68" s="926"/>
      <c r="AK68" s="926"/>
      <c r="AL68" s="926"/>
      <c r="AM68" s="926"/>
      <c r="AN68" s="926"/>
      <c r="AO68" s="926"/>
      <c r="AP68" s="926"/>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579</v>
      </c>
      <c r="C69" s="934"/>
      <c r="D69" s="934"/>
      <c r="E69" s="934"/>
      <c r="F69" s="934"/>
      <c r="G69" s="934"/>
      <c r="H69" s="934"/>
      <c r="I69" s="934"/>
      <c r="J69" s="934"/>
      <c r="K69" s="934"/>
      <c r="L69" s="934"/>
      <c r="M69" s="934"/>
      <c r="N69" s="934"/>
      <c r="O69" s="934"/>
      <c r="P69" s="935"/>
      <c r="Q69" s="936">
        <v>598</v>
      </c>
      <c r="R69" s="891"/>
      <c r="S69" s="891"/>
      <c r="T69" s="891"/>
      <c r="U69" s="891"/>
      <c r="V69" s="891">
        <v>492</v>
      </c>
      <c r="W69" s="891"/>
      <c r="X69" s="891"/>
      <c r="Y69" s="891"/>
      <c r="Z69" s="891"/>
      <c r="AA69" s="891">
        <v>106</v>
      </c>
      <c r="AB69" s="891"/>
      <c r="AC69" s="891"/>
      <c r="AD69" s="891"/>
      <c r="AE69" s="891"/>
      <c r="AF69" s="891">
        <v>106</v>
      </c>
      <c r="AG69" s="891"/>
      <c r="AH69" s="891"/>
      <c r="AI69" s="891"/>
      <c r="AJ69" s="891"/>
      <c r="AK69" s="891">
        <v>2</v>
      </c>
      <c r="AL69" s="891"/>
      <c r="AM69" s="891"/>
      <c r="AN69" s="891"/>
      <c r="AO69" s="891"/>
      <c r="AP69" s="891" t="s">
        <v>513</v>
      </c>
      <c r="AQ69" s="891"/>
      <c r="AR69" s="891"/>
      <c r="AS69" s="891"/>
      <c r="AT69" s="891"/>
      <c r="AU69" s="891" t="s">
        <v>513</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580</v>
      </c>
      <c r="C70" s="934"/>
      <c r="D70" s="934"/>
      <c r="E70" s="934"/>
      <c r="F70" s="934"/>
      <c r="G70" s="934"/>
      <c r="H70" s="934"/>
      <c r="I70" s="934"/>
      <c r="J70" s="934"/>
      <c r="K70" s="934"/>
      <c r="L70" s="934"/>
      <c r="M70" s="934"/>
      <c r="N70" s="934"/>
      <c r="O70" s="934"/>
      <c r="P70" s="935"/>
      <c r="Q70" s="936">
        <v>2826</v>
      </c>
      <c r="R70" s="891"/>
      <c r="S70" s="891"/>
      <c r="T70" s="891"/>
      <c r="U70" s="891"/>
      <c r="V70" s="891">
        <v>2780</v>
      </c>
      <c r="W70" s="891"/>
      <c r="X70" s="891"/>
      <c r="Y70" s="891"/>
      <c r="Z70" s="891"/>
      <c r="AA70" s="891">
        <v>46</v>
      </c>
      <c r="AB70" s="891"/>
      <c r="AC70" s="891"/>
      <c r="AD70" s="891"/>
      <c r="AE70" s="891"/>
      <c r="AF70" s="891">
        <v>46</v>
      </c>
      <c r="AG70" s="891"/>
      <c r="AH70" s="891"/>
      <c r="AI70" s="891"/>
      <c r="AJ70" s="891"/>
      <c r="AK70" s="891">
        <v>256</v>
      </c>
      <c r="AL70" s="891"/>
      <c r="AM70" s="891"/>
      <c r="AN70" s="891"/>
      <c r="AO70" s="891"/>
      <c r="AP70" s="891" t="s">
        <v>513</v>
      </c>
      <c r="AQ70" s="891"/>
      <c r="AR70" s="891"/>
      <c r="AS70" s="891"/>
      <c r="AT70" s="891"/>
      <c r="AU70" s="891" t="s">
        <v>513</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581</v>
      </c>
      <c r="C71" s="934"/>
      <c r="D71" s="934"/>
      <c r="E71" s="934"/>
      <c r="F71" s="934"/>
      <c r="G71" s="934"/>
      <c r="H71" s="934"/>
      <c r="I71" s="934"/>
      <c r="J71" s="934"/>
      <c r="K71" s="934"/>
      <c r="L71" s="934"/>
      <c r="M71" s="934"/>
      <c r="N71" s="934"/>
      <c r="O71" s="934"/>
      <c r="P71" s="935"/>
      <c r="Q71" s="936">
        <v>11</v>
      </c>
      <c r="R71" s="891"/>
      <c r="S71" s="891"/>
      <c r="T71" s="891"/>
      <c r="U71" s="891"/>
      <c r="V71" s="891">
        <v>4</v>
      </c>
      <c r="W71" s="891"/>
      <c r="X71" s="891"/>
      <c r="Y71" s="891"/>
      <c r="Z71" s="891"/>
      <c r="AA71" s="891">
        <v>7</v>
      </c>
      <c r="AB71" s="891"/>
      <c r="AC71" s="891"/>
      <c r="AD71" s="891"/>
      <c r="AE71" s="891"/>
      <c r="AF71" s="891">
        <v>7</v>
      </c>
      <c r="AG71" s="891"/>
      <c r="AH71" s="891"/>
      <c r="AI71" s="891"/>
      <c r="AJ71" s="891"/>
      <c r="AK71" s="891">
        <v>0</v>
      </c>
      <c r="AL71" s="891"/>
      <c r="AM71" s="891"/>
      <c r="AN71" s="891"/>
      <c r="AO71" s="891"/>
      <c r="AP71" s="891" t="s">
        <v>513</v>
      </c>
      <c r="AQ71" s="891"/>
      <c r="AR71" s="891"/>
      <c r="AS71" s="891"/>
      <c r="AT71" s="891"/>
      <c r="AU71" s="891" t="s">
        <v>513</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582</v>
      </c>
      <c r="C72" s="934"/>
      <c r="D72" s="934"/>
      <c r="E72" s="934"/>
      <c r="F72" s="934"/>
      <c r="G72" s="934"/>
      <c r="H72" s="934"/>
      <c r="I72" s="934"/>
      <c r="J72" s="934"/>
      <c r="K72" s="934"/>
      <c r="L72" s="934"/>
      <c r="M72" s="934"/>
      <c r="N72" s="934"/>
      <c r="O72" s="934"/>
      <c r="P72" s="935"/>
      <c r="Q72" s="936">
        <v>15437</v>
      </c>
      <c r="R72" s="891"/>
      <c r="S72" s="891"/>
      <c r="T72" s="891"/>
      <c r="U72" s="891"/>
      <c r="V72" s="891">
        <v>14391</v>
      </c>
      <c r="W72" s="891"/>
      <c r="X72" s="891"/>
      <c r="Y72" s="891"/>
      <c r="Z72" s="891"/>
      <c r="AA72" s="891">
        <v>1046</v>
      </c>
      <c r="AB72" s="891"/>
      <c r="AC72" s="891"/>
      <c r="AD72" s="891"/>
      <c r="AE72" s="891"/>
      <c r="AF72" s="891">
        <v>327</v>
      </c>
      <c r="AG72" s="891"/>
      <c r="AH72" s="891"/>
      <c r="AI72" s="891"/>
      <c r="AJ72" s="891"/>
      <c r="AK72" s="891">
        <v>0</v>
      </c>
      <c r="AL72" s="891"/>
      <c r="AM72" s="891"/>
      <c r="AN72" s="891"/>
      <c r="AO72" s="891"/>
      <c r="AP72" s="891">
        <v>6657</v>
      </c>
      <c r="AQ72" s="891"/>
      <c r="AR72" s="891"/>
      <c r="AS72" s="891"/>
      <c r="AT72" s="891"/>
      <c r="AU72" s="891">
        <v>33</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583</v>
      </c>
      <c r="C73" s="934"/>
      <c r="D73" s="934"/>
      <c r="E73" s="934"/>
      <c r="F73" s="934"/>
      <c r="G73" s="934"/>
      <c r="H73" s="934"/>
      <c r="I73" s="934"/>
      <c r="J73" s="934"/>
      <c r="K73" s="934"/>
      <c r="L73" s="934"/>
      <c r="M73" s="934"/>
      <c r="N73" s="934"/>
      <c r="O73" s="934"/>
      <c r="P73" s="935"/>
      <c r="Q73" s="936">
        <v>1092</v>
      </c>
      <c r="R73" s="891"/>
      <c r="S73" s="891"/>
      <c r="T73" s="891"/>
      <c r="U73" s="891"/>
      <c r="V73" s="891">
        <v>1062</v>
      </c>
      <c r="W73" s="891"/>
      <c r="X73" s="891"/>
      <c r="Y73" s="891"/>
      <c r="Z73" s="891"/>
      <c r="AA73" s="891">
        <v>30</v>
      </c>
      <c r="AB73" s="891"/>
      <c r="AC73" s="891"/>
      <c r="AD73" s="891"/>
      <c r="AE73" s="891"/>
      <c r="AF73" s="891">
        <v>30</v>
      </c>
      <c r="AG73" s="891"/>
      <c r="AH73" s="891"/>
      <c r="AI73" s="891"/>
      <c r="AJ73" s="891"/>
      <c r="AK73" s="891">
        <v>175</v>
      </c>
      <c r="AL73" s="891"/>
      <c r="AM73" s="891"/>
      <c r="AN73" s="891"/>
      <c r="AO73" s="891"/>
      <c r="AP73" s="891" t="s">
        <v>513</v>
      </c>
      <c r="AQ73" s="891"/>
      <c r="AR73" s="891"/>
      <c r="AS73" s="891"/>
      <c r="AT73" s="891"/>
      <c r="AU73" s="891" t="s">
        <v>513</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584</v>
      </c>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579</v>
      </c>
      <c r="C75" s="934"/>
      <c r="D75" s="934"/>
      <c r="E75" s="934"/>
      <c r="F75" s="934"/>
      <c r="G75" s="934"/>
      <c r="H75" s="934"/>
      <c r="I75" s="934"/>
      <c r="J75" s="934"/>
      <c r="K75" s="934"/>
      <c r="L75" s="934"/>
      <c r="M75" s="934"/>
      <c r="N75" s="934"/>
      <c r="O75" s="934"/>
      <c r="P75" s="935"/>
      <c r="Q75" s="939">
        <v>1698</v>
      </c>
      <c r="R75" s="940"/>
      <c r="S75" s="940"/>
      <c r="T75" s="940"/>
      <c r="U75" s="890"/>
      <c r="V75" s="941">
        <v>1630</v>
      </c>
      <c r="W75" s="940"/>
      <c r="X75" s="940"/>
      <c r="Y75" s="940"/>
      <c r="Z75" s="890"/>
      <c r="AA75" s="941">
        <v>68</v>
      </c>
      <c r="AB75" s="940"/>
      <c r="AC75" s="940"/>
      <c r="AD75" s="940"/>
      <c r="AE75" s="890"/>
      <c r="AF75" s="941">
        <v>68</v>
      </c>
      <c r="AG75" s="940"/>
      <c r="AH75" s="940"/>
      <c r="AI75" s="940"/>
      <c r="AJ75" s="890"/>
      <c r="AK75" s="941">
        <v>124</v>
      </c>
      <c r="AL75" s="940"/>
      <c r="AM75" s="940"/>
      <c r="AN75" s="940"/>
      <c r="AO75" s="890"/>
      <c r="AP75" s="941" t="s">
        <v>513</v>
      </c>
      <c r="AQ75" s="940"/>
      <c r="AR75" s="940"/>
      <c r="AS75" s="940"/>
      <c r="AT75" s="890"/>
      <c r="AU75" s="941" t="s">
        <v>513</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585</v>
      </c>
      <c r="C76" s="934"/>
      <c r="D76" s="934"/>
      <c r="E76" s="934"/>
      <c r="F76" s="934"/>
      <c r="G76" s="934"/>
      <c r="H76" s="934"/>
      <c r="I76" s="934"/>
      <c r="J76" s="934"/>
      <c r="K76" s="934"/>
      <c r="L76" s="934"/>
      <c r="M76" s="934"/>
      <c r="N76" s="934"/>
      <c r="O76" s="934"/>
      <c r="P76" s="935"/>
      <c r="Q76" s="939">
        <v>281118</v>
      </c>
      <c r="R76" s="940"/>
      <c r="S76" s="940"/>
      <c r="T76" s="940"/>
      <c r="U76" s="890"/>
      <c r="V76" s="941">
        <v>268079</v>
      </c>
      <c r="W76" s="940"/>
      <c r="X76" s="940"/>
      <c r="Y76" s="940"/>
      <c r="Z76" s="890"/>
      <c r="AA76" s="941">
        <v>13039</v>
      </c>
      <c r="AB76" s="940"/>
      <c r="AC76" s="940"/>
      <c r="AD76" s="940"/>
      <c r="AE76" s="890"/>
      <c r="AF76" s="941">
        <v>13039</v>
      </c>
      <c r="AG76" s="940"/>
      <c r="AH76" s="940"/>
      <c r="AI76" s="940"/>
      <c r="AJ76" s="890"/>
      <c r="AK76" s="941">
        <v>1356</v>
      </c>
      <c r="AL76" s="940"/>
      <c r="AM76" s="940"/>
      <c r="AN76" s="940"/>
      <c r="AO76" s="890"/>
      <c r="AP76" s="941" t="s">
        <v>513</v>
      </c>
      <c r="AQ76" s="940"/>
      <c r="AR76" s="940"/>
      <c r="AS76" s="940"/>
      <c r="AT76" s="890"/>
      <c r="AU76" s="941" t="s">
        <v>513</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586</v>
      </c>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587</v>
      </c>
      <c r="C78" s="934"/>
      <c r="D78" s="934"/>
      <c r="E78" s="934"/>
      <c r="F78" s="934"/>
      <c r="G78" s="934"/>
      <c r="H78" s="934"/>
      <c r="I78" s="934"/>
      <c r="J78" s="934"/>
      <c r="K78" s="934"/>
      <c r="L78" s="934"/>
      <c r="M78" s="934"/>
      <c r="N78" s="934"/>
      <c r="O78" s="934"/>
      <c r="P78" s="935"/>
      <c r="Q78" s="936">
        <v>6639</v>
      </c>
      <c r="R78" s="891"/>
      <c r="S78" s="891"/>
      <c r="T78" s="891"/>
      <c r="U78" s="891"/>
      <c r="V78" s="891">
        <v>5898</v>
      </c>
      <c r="W78" s="891"/>
      <c r="X78" s="891"/>
      <c r="Y78" s="891"/>
      <c r="Z78" s="891"/>
      <c r="AA78" s="891">
        <v>740</v>
      </c>
      <c r="AB78" s="891"/>
      <c r="AC78" s="891"/>
      <c r="AD78" s="891"/>
      <c r="AE78" s="891"/>
      <c r="AF78" s="891">
        <v>741</v>
      </c>
      <c r="AG78" s="891"/>
      <c r="AH78" s="891"/>
      <c r="AI78" s="891"/>
      <c r="AJ78" s="891"/>
      <c r="AK78" s="891">
        <v>258</v>
      </c>
      <c r="AL78" s="891"/>
      <c r="AM78" s="891"/>
      <c r="AN78" s="891"/>
      <c r="AO78" s="891"/>
      <c r="AP78" s="891" t="s">
        <v>513</v>
      </c>
      <c r="AQ78" s="891"/>
      <c r="AR78" s="891"/>
      <c r="AS78" s="891"/>
      <c r="AT78" s="891"/>
      <c r="AU78" s="891" t="s">
        <v>513</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t="s">
        <v>588</v>
      </c>
      <c r="C79" s="934"/>
      <c r="D79" s="934"/>
      <c r="E79" s="934"/>
      <c r="F79" s="934"/>
      <c r="G79" s="934"/>
      <c r="H79" s="934"/>
      <c r="I79" s="934"/>
      <c r="J79" s="934"/>
      <c r="K79" s="934"/>
      <c r="L79" s="934"/>
      <c r="M79" s="934"/>
      <c r="N79" s="934"/>
      <c r="O79" s="934"/>
      <c r="P79" s="935"/>
      <c r="Q79" s="936">
        <v>14</v>
      </c>
      <c r="R79" s="891"/>
      <c r="S79" s="891"/>
      <c r="T79" s="891"/>
      <c r="U79" s="891"/>
      <c r="V79" s="891">
        <v>12</v>
      </c>
      <c r="W79" s="891"/>
      <c r="X79" s="891"/>
      <c r="Y79" s="891"/>
      <c r="Z79" s="891"/>
      <c r="AA79" s="891">
        <v>2</v>
      </c>
      <c r="AB79" s="891"/>
      <c r="AC79" s="891"/>
      <c r="AD79" s="891"/>
      <c r="AE79" s="891"/>
      <c r="AF79" s="891">
        <v>2</v>
      </c>
      <c r="AG79" s="891"/>
      <c r="AH79" s="891"/>
      <c r="AI79" s="891"/>
      <c r="AJ79" s="891"/>
      <c r="AK79" s="891">
        <v>9</v>
      </c>
      <c r="AL79" s="891"/>
      <c r="AM79" s="891"/>
      <c r="AN79" s="891"/>
      <c r="AO79" s="891"/>
      <c r="AP79" s="891" t="s">
        <v>513</v>
      </c>
      <c r="AQ79" s="891"/>
      <c r="AR79" s="891"/>
      <c r="AS79" s="891"/>
      <c r="AT79" s="891"/>
      <c r="AU79" s="891" t="s">
        <v>513</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t="s">
        <v>589</v>
      </c>
      <c r="C80" s="934"/>
      <c r="D80" s="934"/>
      <c r="E80" s="934"/>
      <c r="F80" s="934"/>
      <c r="G80" s="934"/>
      <c r="H80" s="934"/>
      <c r="I80" s="934"/>
      <c r="J80" s="934"/>
      <c r="K80" s="934"/>
      <c r="L80" s="934"/>
      <c r="M80" s="934"/>
      <c r="N80" s="934"/>
      <c r="O80" s="934"/>
      <c r="P80" s="935"/>
      <c r="Q80" s="936">
        <v>68</v>
      </c>
      <c r="R80" s="891"/>
      <c r="S80" s="891"/>
      <c r="T80" s="891"/>
      <c r="U80" s="891"/>
      <c r="V80" s="891">
        <v>62</v>
      </c>
      <c r="W80" s="891"/>
      <c r="X80" s="891"/>
      <c r="Y80" s="891"/>
      <c r="Z80" s="891"/>
      <c r="AA80" s="891">
        <v>6</v>
      </c>
      <c r="AB80" s="891"/>
      <c r="AC80" s="891"/>
      <c r="AD80" s="891"/>
      <c r="AE80" s="891"/>
      <c r="AF80" s="891">
        <v>6</v>
      </c>
      <c r="AG80" s="891"/>
      <c r="AH80" s="891"/>
      <c r="AI80" s="891"/>
      <c r="AJ80" s="891"/>
      <c r="AK80" s="891">
        <v>0</v>
      </c>
      <c r="AL80" s="891"/>
      <c r="AM80" s="891"/>
      <c r="AN80" s="891"/>
      <c r="AO80" s="891"/>
      <c r="AP80" s="891" t="s">
        <v>513</v>
      </c>
      <c r="AQ80" s="891"/>
      <c r="AR80" s="891"/>
      <c r="AS80" s="891"/>
      <c r="AT80" s="891"/>
      <c r="AU80" s="891" t="s">
        <v>513</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t="s">
        <v>590</v>
      </c>
      <c r="C81" s="934"/>
      <c r="D81" s="934"/>
      <c r="E81" s="934"/>
      <c r="F81" s="934"/>
      <c r="G81" s="934"/>
      <c r="H81" s="934"/>
      <c r="I81" s="934"/>
      <c r="J81" s="934"/>
      <c r="K81" s="934"/>
      <c r="L81" s="934"/>
      <c r="M81" s="934"/>
      <c r="N81" s="934"/>
      <c r="O81" s="934"/>
      <c r="P81" s="935"/>
      <c r="Q81" s="936">
        <v>7</v>
      </c>
      <c r="R81" s="891"/>
      <c r="S81" s="891"/>
      <c r="T81" s="891"/>
      <c r="U81" s="891"/>
      <c r="V81" s="891">
        <v>0</v>
      </c>
      <c r="W81" s="891"/>
      <c r="X81" s="891"/>
      <c r="Y81" s="891"/>
      <c r="Z81" s="891"/>
      <c r="AA81" s="891">
        <v>7</v>
      </c>
      <c r="AB81" s="891"/>
      <c r="AC81" s="891"/>
      <c r="AD81" s="891"/>
      <c r="AE81" s="891"/>
      <c r="AF81" s="891">
        <v>7</v>
      </c>
      <c r="AG81" s="891"/>
      <c r="AH81" s="891"/>
      <c r="AI81" s="891"/>
      <c r="AJ81" s="891"/>
      <c r="AK81" s="891" t="s">
        <v>513</v>
      </c>
      <c r="AL81" s="891"/>
      <c r="AM81" s="891"/>
      <c r="AN81" s="891"/>
      <c r="AO81" s="891"/>
      <c r="AP81" s="891" t="s">
        <v>513</v>
      </c>
      <c r="AQ81" s="891"/>
      <c r="AR81" s="891"/>
      <c r="AS81" s="891"/>
      <c r="AT81" s="891"/>
      <c r="AU81" s="891" t="s">
        <v>513</v>
      </c>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t="s">
        <v>591</v>
      </c>
      <c r="C82" s="934"/>
      <c r="D82" s="934"/>
      <c r="E82" s="934"/>
      <c r="F82" s="934"/>
      <c r="G82" s="934"/>
      <c r="H82" s="934"/>
      <c r="I82" s="934"/>
      <c r="J82" s="934"/>
      <c r="K82" s="934"/>
      <c r="L82" s="934"/>
      <c r="M82" s="934"/>
      <c r="N82" s="934"/>
      <c r="O82" s="934"/>
      <c r="P82" s="935"/>
      <c r="Q82" s="936">
        <v>194</v>
      </c>
      <c r="R82" s="891"/>
      <c r="S82" s="891"/>
      <c r="T82" s="891"/>
      <c r="U82" s="891"/>
      <c r="V82" s="891">
        <v>185</v>
      </c>
      <c r="W82" s="891"/>
      <c r="X82" s="891"/>
      <c r="Y82" s="891"/>
      <c r="Z82" s="891"/>
      <c r="AA82" s="891">
        <v>8</v>
      </c>
      <c r="AB82" s="891"/>
      <c r="AC82" s="891"/>
      <c r="AD82" s="891"/>
      <c r="AE82" s="891"/>
      <c r="AF82" s="891">
        <v>8</v>
      </c>
      <c r="AG82" s="891"/>
      <c r="AH82" s="891"/>
      <c r="AI82" s="891"/>
      <c r="AJ82" s="891"/>
      <c r="AK82" s="891">
        <v>0</v>
      </c>
      <c r="AL82" s="891"/>
      <c r="AM82" s="891"/>
      <c r="AN82" s="891"/>
      <c r="AO82" s="891"/>
      <c r="AP82" s="891" t="s">
        <v>513</v>
      </c>
      <c r="AQ82" s="891"/>
      <c r="AR82" s="891"/>
      <c r="AS82" s="891"/>
      <c r="AT82" s="891"/>
      <c r="AU82" s="891" t="s">
        <v>513</v>
      </c>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381</v>
      </c>
      <c r="B88" s="850" t="s">
        <v>413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14387</v>
      </c>
      <c r="AG88" s="902"/>
      <c r="AH88" s="902"/>
      <c r="AI88" s="902"/>
      <c r="AJ88" s="902"/>
      <c r="AK88" s="899"/>
      <c r="AL88" s="899"/>
      <c r="AM88" s="899"/>
      <c r="AN88" s="899"/>
      <c r="AO88" s="899"/>
      <c r="AP88" s="902">
        <v>6657</v>
      </c>
      <c r="AQ88" s="902"/>
      <c r="AR88" s="902"/>
      <c r="AS88" s="902"/>
      <c r="AT88" s="902"/>
      <c r="AU88" s="902">
        <v>33</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422</v>
      </c>
      <c r="AB109" s="955"/>
      <c r="AC109" s="955"/>
      <c r="AD109" s="955"/>
      <c r="AE109" s="956"/>
      <c r="AF109" s="954" t="s">
        <v>299</v>
      </c>
      <c r="AG109" s="955"/>
      <c r="AH109" s="955"/>
      <c r="AI109" s="955"/>
      <c r="AJ109" s="956"/>
      <c r="AK109" s="954" t="s">
        <v>298</v>
      </c>
      <c r="AL109" s="955"/>
      <c r="AM109" s="955"/>
      <c r="AN109" s="955"/>
      <c r="AO109" s="956"/>
      <c r="AP109" s="954" t="s">
        <v>423</v>
      </c>
      <c r="AQ109" s="955"/>
      <c r="AR109" s="955"/>
      <c r="AS109" s="955"/>
      <c r="AT109" s="957"/>
      <c r="AU109" s="974" t="s">
        <v>421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422</v>
      </c>
      <c r="BR109" s="955"/>
      <c r="BS109" s="955"/>
      <c r="BT109" s="955"/>
      <c r="BU109" s="956"/>
      <c r="BV109" s="954" t="s">
        <v>299</v>
      </c>
      <c r="BW109" s="955"/>
      <c r="BX109" s="955"/>
      <c r="BY109" s="955"/>
      <c r="BZ109" s="956"/>
      <c r="CA109" s="954" t="s">
        <v>298</v>
      </c>
      <c r="CB109" s="955"/>
      <c r="CC109" s="955"/>
      <c r="CD109" s="955"/>
      <c r="CE109" s="956"/>
      <c r="CF109" s="975" t="s">
        <v>423</v>
      </c>
      <c r="CG109" s="975"/>
      <c r="CH109" s="975"/>
      <c r="CI109" s="975"/>
      <c r="CJ109" s="975"/>
      <c r="CK109" s="954" t="s">
        <v>424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422</v>
      </c>
      <c r="DH109" s="955"/>
      <c r="DI109" s="955"/>
      <c r="DJ109" s="955"/>
      <c r="DK109" s="956"/>
      <c r="DL109" s="954" t="s">
        <v>299</v>
      </c>
      <c r="DM109" s="955"/>
      <c r="DN109" s="955"/>
      <c r="DO109" s="955"/>
      <c r="DP109" s="956"/>
      <c r="DQ109" s="954" t="s">
        <v>298</v>
      </c>
      <c r="DR109" s="955"/>
      <c r="DS109" s="955"/>
      <c r="DT109" s="955"/>
      <c r="DU109" s="956"/>
      <c r="DV109" s="954" t="s">
        <v>423</v>
      </c>
      <c r="DW109" s="955"/>
      <c r="DX109" s="955"/>
      <c r="DY109" s="955"/>
      <c r="DZ109" s="957"/>
    </row>
    <row r="110" spans="1:131" s="226" customFormat="1" ht="26.25" customHeight="1" x14ac:dyDescent="0.15">
      <c r="A110" s="958" t="s">
        <v>425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303459</v>
      </c>
      <c r="AB110" s="962"/>
      <c r="AC110" s="962"/>
      <c r="AD110" s="962"/>
      <c r="AE110" s="963"/>
      <c r="AF110" s="964">
        <v>297129</v>
      </c>
      <c r="AG110" s="962"/>
      <c r="AH110" s="962"/>
      <c r="AI110" s="962"/>
      <c r="AJ110" s="963"/>
      <c r="AK110" s="964">
        <v>262889</v>
      </c>
      <c r="AL110" s="962"/>
      <c r="AM110" s="962"/>
      <c r="AN110" s="962"/>
      <c r="AO110" s="963"/>
      <c r="AP110" s="965">
        <v>17.399999999999999</v>
      </c>
      <c r="AQ110" s="966"/>
      <c r="AR110" s="966"/>
      <c r="AS110" s="966"/>
      <c r="AT110" s="967"/>
      <c r="AU110" s="968" t="s">
        <v>66</v>
      </c>
      <c r="AV110" s="969"/>
      <c r="AW110" s="969"/>
      <c r="AX110" s="969"/>
      <c r="AY110" s="969"/>
      <c r="AZ110" s="1010" t="s">
        <v>426</v>
      </c>
      <c r="BA110" s="959"/>
      <c r="BB110" s="959"/>
      <c r="BC110" s="959"/>
      <c r="BD110" s="959"/>
      <c r="BE110" s="959"/>
      <c r="BF110" s="959"/>
      <c r="BG110" s="959"/>
      <c r="BH110" s="959"/>
      <c r="BI110" s="959"/>
      <c r="BJ110" s="959"/>
      <c r="BK110" s="959"/>
      <c r="BL110" s="959"/>
      <c r="BM110" s="959"/>
      <c r="BN110" s="959"/>
      <c r="BO110" s="959"/>
      <c r="BP110" s="960"/>
      <c r="BQ110" s="996">
        <v>1930306</v>
      </c>
      <c r="BR110" s="997"/>
      <c r="BS110" s="997"/>
      <c r="BT110" s="997"/>
      <c r="BU110" s="997"/>
      <c r="BV110" s="997">
        <v>2122231</v>
      </c>
      <c r="BW110" s="997"/>
      <c r="BX110" s="997"/>
      <c r="BY110" s="997"/>
      <c r="BZ110" s="997"/>
      <c r="CA110" s="997">
        <v>2182122</v>
      </c>
      <c r="CB110" s="997"/>
      <c r="CC110" s="997"/>
      <c r="CD110" s="997"/>
      <c r="CE110" s="997"/>
      <c r="CF110" s="1011">
        <v>144.6</v>
      </c>
      <c r="CG110" s="1012"/>
      <c r="CH110" s="1012"/>
      <c r="CI110" s="1012"/>
      <c r="CJ110" s="1012"/>
      <c r="CK110" s="1013" t="s">
        <v>427</v>
      </c>
      <c r="CL110" s="1014"/>
      <c r="CM110" s="993" t="s">
        <v>428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429</v>
      </c>
      <c r="DH110" s="997"/>
      <c r="DI110" s="997"/>
      <c r="DJ110" s="997"/>
      <c r="DK110" s="997"/>
      <c r="DL110" s="997" t="s">
        <v>430</v>
      </c>
      <c r="DM110" s="997"/>
      <c r="DN110" s="997"/>
      <c r="DO110" s="997"/>
      <c r="DP110" s="997"/>
      <c r="DQ110" s="997" t="s">
        <v>397</v>
      </c>
      <c r="DR110" s="997"/>
      <c r="DS110" s="997"/>
      <c r="DT110" s="997"/>
      <c r="DU110" s="997"/>
      <c r="DV110" s="998" t="s">
        <v>430</v>
      </c>
      <c r="DW110" s="998"/>
      <c r="DX110" s="998"/>
      <c r="DY110" s="998"/>
      <c r="DZ110" s="999"/>
    </row>
    <row r="111" spans="1:131" s="226" customFormat="1" ht="26.25" customHeight="1" x14ac:dyDescent="0.15">
      <c r="A111" s="1000" t="s">
        <v>431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429</v>
      </c>
      <c r="AB111" s="1004"/>
      <c r="AC111" s="1004"/>
      <c r="AD111" s="1004"/>
      <c r="AE111" s="1005"/>
      <c r="AF111" s="1006" t="s">
        <v>397</v>
      </c>
      <c r="AG111" s="1004"/>
      <c r="AH111" s="1004"/>
      <c r="AI111" s="1004"/>
      <c r="AJ111" s="1005"/>
      <c r="AK111" s="1006" t="s">
        <v>397</v>
      </c>
      <c r="AL111" s="1004"/>
      <c r="AM111" s="1004"/>
      <c r="AN111" s="1004"/>
      <c r="AO111" s="1005"/>
      <c r="AP111" s="1007" t="s">
        <v>430</v>
      </c>
      <c r="AQ111" s="1008"/>
      <c r="AR111" s="1008"/>
      <c r="AS111" s="1008"/>
      <c r="AT111" s="1009"/>
      <c r="AU111" s="970"/>
      <c r="AV111" s="971"/>
      <c r="AW111" s="971"/>
      <c r="AX111" s="971"/>
      <c r="AY111" s="971"/>
      <c r="AZ111" s="1019" t="s">
        <v>432</v>
      </c>
      <c r="BA111" s="1020"/>
      <c r="BB111" s="1020"/>
      <c r="BC111" s="1020"/>
      <c r="BD111" s="1020"/>
      <c r="BE111" s="1020"/>
      <c r="BF111" s="1020"/>
      <c r="BG111" s="1020"/>
      <c r="BH111" s="1020"/>
      <c r="BI111" s="1020"/>
      <c r="BJ111" s="1020"/>
      <c r="BK111" s="1020"/>
      <c r="BL111" s="1020"/>
      <c r="BM111" s="1020"/>
      <c r="BN111" s="1020"/>
      <c r="BO111" s="1020"/>
      <c r="BP111" s="1021"/>
      <c r="BQ111" s="989" t="s">
        <v>429</v>
      </c>
      <c r="BR111" s="990"/>
      <c r="BS111" s="990"/>
      <c r="BT111" s="990"/>
      <c r="BU111" s="990"/>
      <c r="BV111" s="990" t="s">
        <v>397</v>
      </c>
      <c r="BW111" s="990"/>
      <c r="BX111" s="990"/>
      <c r="BY111" s="990"/>
      <c r="BZ111" s="990"/>
      <c r="CA111" s="990" t="s">
        <v>430</v>
      </c>
      <c r="CB111" s="990"/>
      <c r="CC111" s="990"/>
      <c r="CD111" s="990"/>
      <c r="CE111" s="990"/>
      <c r="CF111" s="984" t="s">
        <v>430</v>
      </c>
      <c r="CG111" s="985"/>
      <c r="CH111" s="985"/>
      <c r="CI111" s="985"/>
      <c r="CJ111" s="985"/>
      <c r="CK111" s="1015"/>
      <c r="CL111" s="1016"/>
      <c r="CM111" s="986" t="s">
        <v>433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430</v>
      </c>
      <c r="DH111" s="990"/>
      <c r="DI111" s="990"/>
      <c r="DJ111" s="990"/>
      <c r="DK111" s="990"/>
      <c r="DL111" s="990" t="s">
        <v>430</v>
      </c>
      <c r="DM111" s="990"/>
      <c r="DN111" s="990"/>
      <c r="DO111" s="990"/>
      <c r="DP111" s="990"/>
      <c r="DQ111" s="990" t="s">
        <v>430</v>
      </c>
      <c r="DR111" s="990"/>
      <c r="DS111" s="990"/>
      <c r="DT111" s="990"/>
      <c r="DU111" s="990"/>
      <c r="DV111" s="991" t="s">
        <v>430</v>
      </c>
      <c r="DW111" s="991"/>
      <c r="DX111" s="991"/>
      <c r="DY111" s="991"/>
      <c r="DZ111" s="992"/>
    </row>
    <row r="112" spans="1:131" s="226" customFormat="1" ht="26.25" customHeight="1" x14ac:dyDescent="0.15">
      <c r="A112" s="1022" t="s">
        <v>434</v>
      </c>
      <c r="B112" s="1023"/>
      <c r="C112" s="1020" t="s">
        <v>435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429</v>
      </c>
      <c r="AB112" s="1029"/>
      <c r="AC112" s="1029"/>
      <c r="AD112" s="1029"/>
      <c r="AE112" s="1030"/>
      <c r="AF112" s="1031" t="s">
        <v>429</v>
      </c>
      <c r="AG112" s="1029"/>
      <c r="AH112" s="1029"/>
      <c r="AI112" s="1029"/>
      <c r="AJ112" s="1030"/>
      <c r="AK112" s="1031" t="s">
        <v>397</v>
      </c>
      <c r="AL112" s="1029"/>
      <c r="AM112" s="1029"/>
      <c r="AN112" s="1029"/>
      <c r="AO112" s="1030"/>
      <c r="AP112" s="1032" t="s">
        <v>397</v>
      </c>
      <c r="AQ112" s="1033"/>
      <c r="AR112" s="1033"/>
      <c r="AS112" s="1033"/>
      <c r="AT112" s="1034"/>
      <c r="AU112" s="970"/>
      <c r="AV112" s="971"/>
      <c r="AW112" s="971"/>
      <c r="AX112" s="971"/>
      <c r="AY112" s="971"/>
      <c r="AZ112" s="1019" t="s">
        <v>436</v>
      </c>
      <c r="BA112" s="1020"/>
      <c r="BB112" s="1020"/>
      <c r="BC112" s="1020"/>
      <c r="BD112" s="1020"/>
      <c r="BE112" s="1020"/>
      <c r="BF112" s="1020"/>
      <c r="BG112" s="1020"/>
      <c r="BH112" s="1020"/>
      <c r="BI112" s="1020"/>
      <c r="BJ112" s="1020"/>
      <c r="BK112" s="1020"/>
      <c r="BL112" s="1020"/>
      <c r="BM112" s="1020"/>
      <c r="BN112" s="1020"/>
      <c r="BO112" s="1020"/>
      <c r="BP112" s="1021"/>
      <c r="BQ112" s="989">
        <v>2021249</v>
      </c>
      <c r="BR112" s="990"/>
      <c r="BS112" s="990"/>
      <c r="BT112" s="990"/>
      <c r="BU112" s="990"/>
      <c r="BV112" s="990">
        <v>1844019</v>
      </c>
      <c r="BW112" s="990"/>
      <c r="BX112" s="990"/>
      <c r="BY112" s="990"/>
      <c r="BZ112" s="990"/>
      <c r="CA112" s="990">
        <v>1658160</v>
      </c>
      <c r="CB112" s="990"/>
      <c r="CC112" s="990"/>
      <c r="CD112" s="990"/>
      <c r="CE112" s="990"/>
      <c r="CF112" s="984">
        <v>109.9</v>
      </c>
      <c r="CG112" s="985"/>
      <c r="CH112" s="985"/>
      <c r="CI112" s="985"/>
      <c r="CJ112" s="985"/>
      <c r="CK112" s="1015"/>
      <c r="CL112" s="1016"/>
      <c r="CM112" s="986" t="s">
        <v>437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429</v>
      </c>
      <c r="DH112" s="990"/>
      <c r="DI112" s="990"/>
      <c r="DJ112" s="990"/>
      <c r="DK112" s="990"/>
      <c r="DL112" s="990" t="s">
        <v>430</v>
      </c>
      <c r="DM112" s="990"/>
      <c r="DN112" s="990"/>
      <c r="DO112" s="990"/>
      <c r="DP112" s="990"/>
      <c r="DQ112" s="990" t="s">
        <v>429</v>
      </c>
      <c r="DR112" s="990"/>
      <c r="DS112" s="990"/>
      <c r="DT112" s="990"/>
      <c r="DU112" s="990"/>
      <c r="DV112" s="991" t="s">
        <v>430</v>
      </c>
      <c r="DW112" s="991"/>
      <c r="DX112" s="991"/>
      <c r="DY112" s="991"/>
      <c r="DZ112" s="992"/>
    </row>
    <row r="113" spans="1:130" s="226" customFormat="1" ht="26.25" customHeight="1" x14ac:dyDescent="0.15">
      <c r="A113" s="1024"/>
      <c r="B113" s="1025"/>
      <c r="C113" s="1020" t="s">
        <v>438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219070</v>
      </c>
      <c r="AB113" s="1004"/>
      <c r="AC113" s="1004"/>
      <c r="AD113" s="1004"/>
      <c r="AE113" s="1005"/>
      <c r="AF113" s="1006">
        <v>198998</v>
      </c>
      <c r="AG113" s="1004"/>
      <c r="AH113" s="1004"/>
      <c r="AI113" s="1004"/>
      <c r="AJ113" s="1005"/>
      <c r="AK113" s="1006">
        <v>182181</v>
      </c>
      <c r="AL113" s="1004"/>
      <c r="AM113" s="1004"/>
      <c r="AN113" s="1004"/>
      <c r="AO113" s="1005"/>
      <c r="AP113" s="1007">
        <v>12.1</v>
      </c>
      <c r="AQ113" s="1008"/>
      <c r="AR113" s="1008"/>
      <c r="AS113" s="1008"/>
      <c r="AT113" s="1009"/>
      <c r="AU113" s="970"/>
      <c r="AV113" s="971"/>
      <c r="AW113" s="971"/>
      <c r="AX113" s="971"/>
      <c r="AY113" s="971"/>
      <c r="AZ113" s="1019" t="s">
        <v>439</v>
      </c>
      <c r="BA113" s="1020"/>
      <c r="BB113" s="1020"/>
      <c r="BC113" s="1020"/>
      <c r="BD113" s="1020"/>
      <c r="BE113" s="1020"/>
      <c r="BF113" s="1020"/>
      <c r="BG113" s="1020"/>
      <c r="BH113" s="1020"/>
      <c r="BI113" s="1020"/>
      <c r="BJ113" s="1020"/>
      <c r="BK113" s="1020"/>
      <c r="BL113" s="1020"/>
      <c r="BM113" s="1020"/>
      <c r="BN113" s="1020"/>
      <c r="BO113" s="1020"/>
      <c r="BP113" s="1021"/>
      <c r="BQ113" s="989" t="s">
        <v>429</v>
      </c>
      <c r="BR113" s="990"/>
      <c r="BS113" s="990"/>
      <c r="BT113" s="990"/>
      <c r="BU113" s="990"/>
      <c r="BV113" s="990" t="s">
        <v>397</v>
      </c>
      <c r="BW113" s="990"/>
      <c r="BX113" s="990"/>
      <c r="BY113" s="990"/>
      <c r="BZ113" s="990"/>
      <c r="CA113" s="990">
        <v>33284</v>
      </c>
      <c r="CB113" s="990"/>
      <c r="CC113" s="990"/>
      <c r="CD113" s="990"/>
      <c r="CE113" s="990"/>
      <c r="CF113" s="984">
        <v>2.2000000000000002</v>
      </c>
      <c r="CG113" s="985"/>
      <c r="CH113" s="985"/>
      <c r="CI113" s="985"/>
      <c r="CJ113" s="985"/>
      <c r="CK113" s="1015"/>
      <c r="CL113" s="1016"/>
      <c r="CM113" s="986" t="s">
        <v>440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430</v>
      </c>
      <c r="DH113" s="1029"/>
      <c r="DI113" s="1029"/>
      <c r="DJ113" s="1029"/>
      <c r="DK113" s="1030"/>
      <c r="DL113" s="1031" t="s">
        <v>430</v>
      </c>
      <c r="DM113" s="1029"/>
      <c r="DN113" s="1029"/>
      <c r="DO113" s="1029"/>
      <c r="DP113" s="1030"/>
      <c r="DQ113" s="1031" t="s">
        <v>441</v>
      </c>
      <c r="DR113" s="1029"/>
      <c r="DS113" s="1029"/>
      <c r="DT113" s="1029"/>
      <c r="DU113" s="1030"/>
      <c r="DV113" s="1032" t="s">
        <v>441</v>
      </c>
      <c r="DW113" s="1033"/>
      <c r="DX113" s="1033"/>
      <c r="DY113" s="1033"/>
      <c r="DZ113" s="1034"/>
    </row>
    <row r="114" spans="1:130" s="226" customFormat="1" ht="26.25" customHeight="1" x14ac:dyDescent="0.15">
      <c r="A114" s="1024"/>
      <c r="B114" s="1025"/>
      <c r="C114" s="1020" t="s">
        <v>442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430</v>
      </c>
      <c r="AB114" s="1029"/>
      <c r="AC114" s="1029"/>
      <c r="AD114" s="1029"/>
      <c r="AE114" s="1030"/>
      <c r="AF114" s="1031" t="s">
        <v>430</v>
      </c>
      <c r="AG114" s="1029"/>
      <c r="AH114" s="1029"/>
      <c r="AI114" s="1029"/>
      <c r="AJ114" s="1030"/>
      <c r="AK114" s="1031" t="s">
        <v>441</v>
      </c>
      <c r="AL114" s="1029"/>
      <c r="AM114" s="1029"/>
      <c r="AN114" s="1029"/>
      <c r="AO114" s="1030"/>
      <c r="AP114" s="1032" t="s">
        <v>429</v>
      </c>
      <c r="AQ114" s="1033"/>
      <c r="AR114" s="1033"/>
      <c r="AS114" s="1033"/>
      <c r="AT114" s="1034"/>
      <c r="AU114" s="970"/>
      <c r="AV114" s="971"/>
      <c r="AW114" s="971"/>
      <c r="AX114" s="971"/>
      <c r="AY114" s="971"/>
      <c r="AZ114" s="1019" t="s">
        <v>443</v>
      </c>
      <c r="BA114" s="1020"/>
      <c r="BB114" s="1020"/>
      <c r="BC114" s="1020"/>
      <c r="BD114" s="1020"/>
      <c r="BE114" s="1020"/>
      <c r="BF114" s="1020"/>
      <c r="BG114" s="1020"/>
      <c r="BH114" s="1020"/>
      <c r="BI114" s="1020"/>
      <c r="BJ114" s="1020"/>
      <c r="BK114" s="1020"/>
      <c r="BL114" s="1020"/>
      <c r="BM114" s="1020"/>
      <c r="BN114" s="1020"/>
      <c r="BO114" s="1020"/>
      <c r="BP114" s="1021"/>
      <c r="BQ114" s="989">
        <v>638407</v>
      </c>
      <c r="BR114" s="990"/>
      <c r="BS114" s="990"/>
      <c r="BT114" s="990"/>
      <c r="BU114" s="990"/>
      <c r="BV114" s="990">
        <v>646320</v>
      </c>
      <c r="BW114" s="990"/>
      <c r="BX114" s="990"/>
      <c r="BY114" s="990"/>
      <c r="BZ114" s="990"/>
      <c r="CA114" s="990">
        <v>642038</v>
      </c>
      <c r="CB114" s="990"/>
      <c r="CC114" s="990"/>
      <c r="CD114" s="990"/>
      <c r="CE114" s="990"/>
      <c r="CF114" s="984">
        <v>42.5</v>
      </c>
      <c r="CG114" s="985"/>
      <c r="CH114" s="985"/>
      <c r="CI114" s="985"/>
      <c r="CJ114" s="985"/>
      <c r="CK114" s="1015"/>
      <c r="CL114" s="1016"/>
      <c r="CM114" s="986" t="s">
        <v>444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441</v>
      </c>
      <c r="DH114" s="1029"/>
      <c r="DI114" s="1029"/>
      <c r="DJ114" s="1029"/>
      <c r="DK114" s="1030"/>
      <c r="DL114" s="1031" t="s">
        <v>429</v>
      </c>
      <c r="DM114" s="1029"/>
      <c r="DN114" s="1029"/>
      <c r="DO114" s="1029"/>
      <c r="DP114" s="1030"/>
      <c r="DQ114" s="1031" t="s">
        <v>429</v>
      </c>
      <c r="DR114" s="1029"/>
      <c r="DS114" s="1029"/>
      <c r="DT114" s="1029"/>
      <c r="DU114" s="1030"/>
      <c r="DV114" s="1032" t="s">
        <v>429</v>
      </c>
      <c r="DW114" s="1033"/>
      <c r="DX114" s="1033"/>
      <c r="DY114" s="1033"/>
      <c r="DZ114" s="1034"/>
    </row>
    <row r="115" spans="1:130" s="226" customFormat="1" ht="26.25" customHeight="1" x14ac:dyDescent="0.15">
      <c r="A115" s="1024"/>
      <c r="B115" s="1025"/>
      <c r="C115" s="1020" t="s">
        <v>445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429</v>
      </c>
      <c r="AB115" s="1004"/>
      <c r="AC115" s="1004"/>
      <c r="AD115" s="1004"/>
      <c r="AE115" s="1005"/>
      <c r="AF115" s="1006" t="s">
        <v>429</v>
      </c>
      <c r="AG115" s="1004"/>
      <c r="AH115" s="1004"/>
      <c r="AI115" s="1004"/>
      <c r="AJ115" s="1005"/>
      <c r="AK115" s="1006" t="s">
        <v>429</v>
      </c>
      <c r="AL115" s="1004"/>
      <c r="AM115" s="1004"/>
      <c r="AN115" s="1004"/>
      <c r="AO115" s="1005"/>
      <c r="AP115" s="1007" t="s">
        <v>429</v>
      </c>
      <c r="AQ115" s="1008"/>
      <c r="AR115" s="1008"/>
      <c r="AS115" s="1008"/>
      <c r="AT115" s="1009"/>
      <c r="AU115" s="970"/>
      <c r="AV115" s="971"/>
      <c r="AW115" s="971"/>
      <c r="AX115" s="971"/>
      <c r="AY115" s="971"/>
      <c r="AZ115" s="1019" t="s">
        <v>446</v>
      </c>
      <c r="BA115" s="1020"/>
      <c r="BB115" s="1020"/>
      <c r="BC115" s="1020"/>
      <c r="BD115" s="1020"/>
      <c r="BE115" s="1020"/>
      <c r="BF115" s="1020"/>
      <c r="BG115" s="1020"/>
      <c r="BH115" s="1020"/>
      <c r="BI115" s="1020"/>
      <c r="BJ115" s="1020"/>
      <c r="BK115" s="1020"/>
      <c r="BL115" s="1020"/>
      <c r="BM115" s="1020"/>
      <c r="BN115" s="1020"/>
      <c r="BO115" s="1020"/>
      <c r="BP115" s="1021"/>
      <c r="BQ115" s="989" t="s">
        <v>429</v>
      </c>
      <c r="BR115" s="990"/>
      <c r="BS115" s="990"/>
      <c r="BT115" s="990"/>
      <c r="BU115" s="990"/>
      <c r="BV115" s="990" t="s">
        <v>397</v>
      </c>
      <c r="BW115" s="990"/>
      <c r="BX115" s="990"/>
      <c r="BY115" s="990"/>
      <c r="BZ115" s="990"/>
      <c r="CA115" s="990" t="s">
        <v>429</v>
      </c>
      <c r="CB115" s="990"/>
      <c r="CC115" s="990"/>
      <c r="CD115" s="990"/>
      <c r="CE115" s="990"/>
      <c r="CF115" s="984" t="s">
        <v>397</v>
      </c>
      <c r="CG115" s="985"/>
      <c r="CH115" s="985"/>
      <c r="CI115" s="985"/>
      <c r="CJ115" s="985"/>
      <c r="CK115" s="1015"/>
      <c r="CL115" s="1016"/>
      <c r="CM115" s="1019" t="s">
        <v>447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397</v>
      </c>
      <c r="DH115" s="1029"/>
      <c r="DI115" s="1029"/>
      <c r="DJ115" s="1029"/>
      <c r="DK115" s="1030"/>
      <c r="DL115" s="1031" t="s">
        <v>430</v>
      </c>
      <c r="DM115" s="1029"/>
      <c r="DN115" s="1029"/>
      <c r="DO115" s="1029"/>
      <c r="DP115" s="1030"/>
      <c r="DQ115" s="1031" t="s">
        <v>429</v>
      </c>
      <c r="DR115" s="1029"/>
      <c r="DS115" s="1029"/>
      <c r="DT115" s="1029"/>
      <c r="DU115" s="1030"/>
      <c r="DV115" s="1032" t="s">
        <v>430</v>
      </c>
      <c r="DW115" s="1033"/>
      <c r="DX115" s="1033"/>
      <c r="DY115" s="1033"/>
      <c r="DZ115" s="1034"/>
    </row>
    <row r="116" spans="1:130" s="226" customFormat="1" ht="26.25" customHeight="1" x14ac:dyDescent="0.15">
      <c r="A116" s="1026"/>
      <c r="B116" s="1027"/>
      <c r="C116" s="1035" t="s">
        <v>448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24</v>
      </c>
      <c r="AB116" s="1029"/>
      <c r="AC116" s="1029"/>
      <c r="AD116" s="1029"/>
      <c r="AE116" s="1030"/>
      <c r="AF116" s="1031">
        <v>27</v>
      </c>
      <c r="AG116" s="1029"/>
      <c r="AH116" s="1029"/>
      <c r="AI116" s="1029"/>
      <c r="AJ116" s="1030"/>
      <c r="AK116" s="1031">
        <v>10</v>
      </c>
      <c r="AL116" s="1029"/>
      <c r="AM116" s="1029"/>
      <c r="AN116" s="1029"/>
      <c r="AO116" s="1030"/>
      <c r="AP116" s="1032">
        <v>0</v>
      </c>
      <c r="AQ116" s="1033"/>
      <c r="AR116" s="1033"/>
      <c r="AS116" s="1033"/>
      <c r="AT116" s="1034"/>
      <c r="AU116" s="970"/>
      <c r="AV116" s="971"/>
      <c r="AW116" s="971"/>
      <c r="AX116" s="971"/>
      <c r="AY116" s="971"/>
      <c r="AZ116" s="1037" t="s">
        <v>449</v>
      </c>
      <c r="BA116" s="1038"/>
      <c r="BB116" s="1038"/>
      <c r="BC116" s="1038"/>
      <c r="BD116" s="1038"/>
      <c r="BE116" s="1038"/>
      <c r="BF116" s="1038"/>
      <c r="BG116" s="1038"/>
      <c r="BH116" s="1038"/>
      <c r="BI116" s="1038"/>
      <c r="BJ116" s="1038"/>
      <c r="BK116" s="1038"/>
      <c r="BL116" s="1038"/>
      <c r="BM116" s="1038"/>
      <c r="BN116" s="1038"/>
      <c r="BO116" s="1038"/>
      <c r="BP116" s="1039"/>
      <c r="BQ116" s="989" t="s">
        <v>429</v>
      </c>
      <c r="BR116" s="990"/>
      <c r="BS116" s="990"/>
      <c r="BT116" s="990"/>
      <c r="BU116" s="990"/>
      <c r="BV116" s="990" t="s">
        <v>430</v>
      </c>
      <c r="BW116" s="990"/>
      <c r="BX116" s="990"/>
      <c r="BY116" s="990"/>
      <c r="BZ116" s="990"/>
      <c r="CA116" s="990" t="s">
        <v>429</v>
      </c>
      <c r="CB116" s="990"/>
      <c r="CC116" s="990"/>
      <c r="CD116" s="990"/>
      <c r="CE116" s="990"/>
      <c r="CF116" s="984" t="s">
        <v>429</v>
      </c>
      <c r="CG116" s="985"/>
      <c r="CH116" s="985"/>
      <c r="CI116" s="985"/>
      <c r="CJ116" s="985"/>
      <c r="CK116" s="1015"/>
      <c r="CL116" s="1016"/>
      <c r="CM116" s="986" t="s">
        <v>450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429</v>
      </c>
      <c r="DH116" s="1029"/>
      <c r="DI116" s="1029"/>
      <c r="DJ116" s="1029"/>
      <c r="DK116" s="1030"/>
      <c r="DL116" s="1031" t="s">
        <v>441</v>
      </c>
      <c r="DM116" s="1029"/>
      <c r="DN116" s="1029"/>
      <c r="DO116" s="1029"/>
      <c r="DP116" s="1030"/>
      <c r="DQ116" s="1031" t="s">
        <v>429</v>
      </c>
      <c r="DR116" s="1029"/>
      <c r="DS116" s="1029"/>
      <c r="DT116" s="1029"/>
      <c r="DU116" s="1030"/>
      <c r="DV116" s="1032" t="s">
        <v>429</v>
      </c>
      <c r="DW116" s="1033"/>
      <c r="DX116" s="1033"/>
      <c r="DY116" s="1033"/>
      <c r="DZ116" s="1034"/>
    </row>
    <row r="117" spans="1:130" s="226" customFormat="1" ht="26.25" customHeight="1" x14ac:dyDescent="0.15">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451</v>
      </c>
      <c r="Z117" s="956"/>
      <c r="AA117" s="1046">
        <v>522553</v>
      </c>
      <c r="AB117" s="1047"/>
      <c r="AC117" s="1047"/>
      <c r="AD117" s="1047"/>
      <c r="AE117" s="1048"/>
      <c r="AF117" s="1049">
        <v>496154</v>
      </c>
      <c r="AG117" s="1047"/>
      <c r="AH117" s="1047"/>
      <c r="AI117" s="1047"/>
      <c r="AJ117" s="1048"/>
      <c r="AK117" s="1049">
        <v>445080</v>
      </c>
      <c r="AL117" s="1047"/>
      <c r="AM117" s="1047"/>
      <c r="AN117" s="1047"/>
      <c r="AO117" s="1048"/>
      <c r="AP117" s="1050"/>
      <c r="AQ117" s="1051"/>
      <c r="AR117" s="1051"/>
      <c r="AS117" s="1051"/>
      <c r="AT117" s="1052"/>
      <c r="AU117" s="970"/>
      <c r="AV117" s="971"/>
      <c r="AW117" s="971"/>
      <c r="AX117" s="971"/>
      <c r="AY117" s="971"/>
      <c r="AZ117" s="1037" t="s">
        <v>452</v>
      </c>
      <c r="BA117" s="1038"/>
      <c r="BB117" s="1038"/>
      <c r="BC117" s="1038"/>
      <c r="BD117" s="1038"/>
      <c r="BE117" s="1038"/>
      <c r="BF117" s="1038"/>
      <c r="BG117" s="1038"/>
      <c r="BH117" s="1038"/>
      <c r="BI117" s="1038"/>
      <c r="BJ117" s="1038"/>
      <c r="BK117" s="1038"/>
      <c r="BL117" s="1038"/>
      <c r="BM117" s="1038"/>
      <c r="BN117" s="1038"/>
      <c r="BO117" s="1038"/>
      <c r="BP117" s="1039"/>
      <c r="BQ117" s="989" t="s">
        <v>453</v>
      </c>
      <c r="BR117" s="990"/>
      <c r="BS117" s="990"/>
      <c r="BT117" s="990"/>
      <c r="BU117" s="990"/>
      <c r="BV117" s="990" t="s">
        <v>453</v>
      </c>
      <c r="BW117" s="990"/>
      <c r="BX117" s="990"/>
      <c r="BY117" s="990"/>
      <c r="BZ117" s="990"/>
      <c r="CA117" s="990" t="s">
        <v>454</v>
      </c>
      <c r="CB117" s="990"/>
      <c r="CC117" s="990"/>
      <c r="CD117" s="990"/>
      <c r="CE117" s="990"/>
      <c r="CF117" s="984" t="s">
        <v>454</v>
      </c>
      <c r="CG117" s="985"/>
      <c r="CH117" s="985"/>
      <c r="CI117" s="985"/>
      <c r="CJ117" s="985"/>
      <c r="CK117" s="1015"/>
      <c r="CL117" s="1016"/>
      <c r="CM117" s="986" t="s">
        <v>455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454</v>
      </c>
      <c r="DH117" s="1029"/>
      <c r="DI117" s="1029"/>
      <c r="DJ117" s="1029"/>
      <c r="DK117" s="1030"/>
      <c r="DL117" s="1031" t="s">
        <v>454</v>
      </c>
      <c r="DM117" s="1029"/>
      <c r="DN117" s="1029"/>
      <c r="DO117" s="1029"/>
      <c r="DP117" s="1030"/>
      <c r="DQ117" s="1031" t="s">
        <v>456</v>
      </c>
      <c r="DR117" s="1029"/>
      <c r="DS117" s="1029"/>
      <c r="DT117" s="1029"/>
      <c r="DU117" s="1030"/>
      <c r="DV117" s="1032" t="s">
        <v>453</v>
      </c>
      <c r="DW117" s="1033"/>
      <c r="DX117" s="1033"/>
      <c r="DY117" s="1033"/>
      <c r="DZ117" s="1034"/>
    </row>
    <row r="118" spans="1:130" s="226" customFormat="1" ht="26.25" customHeight="1" x14ac:dyDescent="0.15">
      <c r="A118" s="974" t="s">
        <v>424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422</v>
      </c>
      <c r="AB118" s="955"/>
      <c r="AC118" s="955"/>
      <c r="AD118" s="955"/>
      <c r="AE118" s="956"/>
      <c r="AF118" s="954" t="s">
        <v>299</v>
      </c>
      <c r="AG118" s="955"/>
      <c r="AH118" s="955"/>
      <c r="AI118" s="955"/>
      <c r="AJ118" s="956"/>
      <c r="AK118" s="954" t="s">
        <v>298</v>
      </c>
      <c r="AL118" s="955"/>
      <c r="AM118" s="955"/>
      <c r="AN118" s="955"/>
      <c r="AO118" s="956"/>
      <c r="AP118" s="1041" t="s">
        <v>423</v>
      </c>
      <c r="AQ118" s="1042"/>
      <c r="AR118" s="1042"/>
      <c r="AS118" s="1042"/>
      <c r="AT118" s="1043"/>
      <c r="AU118" s="970"/>
      <c r="AV118" s="971"/>
      <c r="AW118" s="971"/>
      <c r="AX118" s="971"/>
      <c r="AY118" s="971"/>
      <c r="AZ118" s="1044" t="s">
        <v>457</v>
      </c>
      <c r="BA118" s="1035"/>
      <c r="BB118" s="1035"/>
      <c r="BC118" s="1035"/>
      <c r="BD118" s="1035"/>
      <c r="BE118" s="1035"/>
      <c r="BF118" s="1035"/>
      <c r="BG118" s="1035"/>
      <c r="BH118" s="1035"/>
      <c r="BI118" s="1035"/>
      <c r="BJ118" s="1035"/>
      <c r="BK118" s="1035"/>
      <c r="BL118" s="1035"/>
      <c r="BM118" s="1035"/>
      <c r="BN118" s="1035"/>
      <c r="BO118" s="1035"/>
      <c r="BP118" s="1036"/>
      <c r="BQ118" s="1067" t="s">
        <v>454</v>
      </c>
      <c r="BR118" s="1068"/>
      <c r="BS118" s="1068"/>
      <c r="BT118" s="1068"/>
      <c r="BU118" s="1068"/>
      <c r="BV118" s="1068" t="s">
        <v>456</v>
      </c>
      <c r="BW118" s="1068"/>
      <c r="BX118" s="1068"/>
      <c r="BY118" s="1068"/>
      <c r="BZ118" s="1068"/>
      <c r="CA118" s="1068" t="s">
        <v>454</v>
      </c>
      <c r="CB118" s="1068"/>
      <c r="CC118" s="1068"/>
      <c r="CD118" s="1068"/>
      <c r="CE118" s="1068"/>
      <c r="CF118" s="984" t="s">
        <v>454</v>
      </c>
      <c r="CG118" s="985"/>
      <c r="CH118" s="985"/>
      <c r="CI118" s="985"/>
      <c r="CJ118" s="985"/>
      <c r="CK118" s="1015"/>
      <c r="CL118" s="1016"/>
      <c r="CM118" s="986" t="s">
        <v>458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459</v>
      </c>
      <c r="DH118" s="1029"/>
      <c r="DI118" s="1029"/>
      <c r="DJ118" s="1029"/>
      <c r="DK118" s="1030"/>
      <c r="DL118" s="1031" t="s">
        <v>460</v>
      </c>
      <c r="DM118" s="1029"/>
      <c r="DN118" s="1029"/>
      <c r="DO118" s="1029"/>
      <c r="DP118" s="1030"/>
      <c r="DQ118" s="1031" t="s">
        <v>453</v>
      </c>
      <c r="DR118" s="1029"/>
      <c r="DS118" s="1029"/>
      <c r="DT118" s="1029"/>
      <c r="DU118" s="1030"/>
      <c r="DV118" s="1032" t="s">
        <v>453</v>
      </c>
      <c r="DW118" s="1033"/>
      <c r="DX118" s="1033"/>
      <c r="DY118" s="1033"/>
      <c r="DZ118" s="1034"/>
    </row>
    <row r="119" spans="1:130" s="226" customFormat="1" ht="26.25" customHeight="1" x14ac:dyDescent="0.15">
      <c r="A119" s="1128" t="s">
        <v>427</v>
      </c>
      <c r="B119" s="1014"/>
      <c r="C119" s="993" t="s">
        <v>428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454</v>
      </c>
      <c r="AB119" s="962"/>
      <c r="AC119" s="962"/>
      <c r="AD119" s="962"/>
      <c r="AE119" s="963"/>
      <c r="AF119" s="964" t="s">
        <v>460</v>
      </c>
      <c r="AG119" s="962"/>
      <c r="AH119" s="962"/>
      <c r="AI119" s="962"/>
      <c r="AJ119" s="963"/>
      <c r="AK119" s="964" t="s">
        <v>456</v>
      </c>
      <c r="AL119" s="962"/>
      <c r="AM119" s="962"/>
      <c r="AN119" s="962"/>
      <c r="AO119" s="963"/>
      <c r="AP119" s="965" t="s">
        <v>454</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461</v>
      </c>
      <c r="BP119" s="1076"/>
      <c r="BQ119" s="1067">
        <v>4589962</v>
      </c>
      <c r="BR119" s="1068"/>
      <c r="BS119" s="1068"/>
      <c r="BT119" s="1068"/>
      <c r="BU119" s="1068"/>
      <c r="BV119" s="1068">
        <v>4612570</v>
      </c>
      <c r="BW119" s="1068"/>
      <c r="BX119" s="1068"/>
      <c r="BY119" s="1068"/>
      <c r="BZ119" s="1068"/>
      <c r="CA119" s="1068">
        <v>4515604</v>
      </c>
      <c r="CB119" s="1068"/>
      <c r="CC119" s="1068"/>
      <c r="CD119" s="1068"/>
      <c r="CE119" s="1068"/>
      <c r="CF119" s="1069"/>
      <c r="CG119" s="1070"/>
      <c r="CH119" s="1070"/>
      <c r="CI119" s="1070"/>
      <c r="CJ119" s="1071"/>
      <c r="CK119" s="1017"/>
      <c r="CL119" s="1018"/>
      <c r="CM119" s="1072" t="s">
        <v>462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454</v>
      </c>
      <c r="DH119" s="1054"/>
      <c r="DI119" s="1054"/>
      <c r="DJ119" s="1054"/>
      <c r="DK119" s="1055"/>
      <c r="DL119" s="1053" t="s">
        <v>454</v>
      </c>
      <c r="DM119" s="1054"/>
      <c r="DN119" s="1054"/>
      <c r="DO119" s="1054"/>
      <c r="DP119" s="1055"/>
      <c r="DQ119" s="1053" t="s">
        <v>453</v>
      </c>
      <c r="DR119" s="1054"/>
      <c r="DS119" s="1054"/>
      <c r="DT119" s="1054"/>
      <c r="DU119" s="1055"/>
      <c r="DV119" s="1056" t="s">
        <v>453</v>
      </c>
      <c r="DW119" s="1057"/>
      <c r="DX119" s="1057"/>
      <c r="DY119" s="1057"/>
      <c r="DZ119" s="1058"/>
    </row>
    <row r="120" spans="1:130" s="226" customFormat="1" ht="26.25" customHeight="1" x14ac:dyDescent="0.15">
      <c r="A120" s="1129"/>
      <c r="B120" s="1016"/>
      <c r="C120" s="986" t="s">
        <v>433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454</v>
      </c>
      <c r="AB120" s="1029"/>
      <c r="AC120" s="1029"/>
      <c r="AD120" s="1029"/>
      <c r="AE120" s="1030"/>
      <c r="AF120" s="1031" t="s">
        <v>460</v>
      </c>
      <c r="AG120" s="1029"/>
      <c r="AH120" s="1029"/>
      <c r="AI120" s="1029"/>
      <c r="AJ120" s="1030"/>
      <c r="AK120" s="1031" t="s">
        <v>463</v>
      </c>
      <c r="AL120" s="1029"/>
      <c r="AM120" s="1029"/>
      <c r="AN120" s="1029"/>
      <c r="AO120" s="1030"/>
      <c r="AP120" s="1032" t="s">
        <v>454</v>
      </c>
      <c r="AQ120" s="1033"/>
      <c r="AR120" s="1033"/>
      <c r="AS120" s="1033"/>
      <c r="AT120" s="1034"/>
      <c r="AU120" s="1059" t="s">
        <v>464</v>
      </c>
      <c r="AV120" s="1060"/>
      <c r="AW120" s="1060"/>
      <c r="AX120" s="1060"/>
      <c r="AY120" s="1061"/>
      <c r="AZ120" s="1010" t="s">
        <v>465</v>
      </c>
      <c r="BA120" s="959"/>
      <c r="BB120" s="959"/>
      <c r="BC120" s="959"/>
      <c r="BD120" s="959"/>
      <c r="BE120" s="959"/>
      <c r="BF120" s="959"/>
      <c r="BG120" s="959"/>
      <c r="BH120" s="959"/>
      <c r="BI120" s="959"/>
      <c r="BJ120" s="959"/>
      <c r="BK120" s="959"/>
      <c r="BL120" s="959"/>
      <c r="BM120" s="959"/>
      <c r="BN120" s="959"/>
      <c r="BO120" s="959"/>
      <c r="BP120" s="960"/>
      <c r="BQ120" s="996">
        <v>3136219</v>
      </c>
      <c r="BR120" s="997"/>
      <c r="BS120" s="997"/>
      <c r="BT120" s="997"/>
      <c r="BU120" s="997"/>
      <c r="BV120" s="997">
        <v>3165584</v>
      </c>
      <c r="BW120" s="997"/>
      <c r="BX120" s="997"/>
      <c r="BY120" s="997"/>
      <c r="BZ120" s="997"/>
      <c r="CA120" s="997">
        <v>3119908</v>
      </c>
      <c r="CB120" s="997"/>
      <c r="CC120" s="997"/>
      <c r="CD120" s="997"/>
      <c r="CE120" s="997"/>
      <c r="CF120" s="1011">
        <v>206.8</v>
      </c>
      <c r="CG120" s="1012"/>
      <c r="CH120" s="1012"/>
      <c r="CI120" s="1012"/>
      <c r="CJ120" s="1012"/>
      <c r="CK120" s="1077" t="s">
        <v>466</v>
      </c>
      <c r="CL120" s="1078"/>
      <c r="CM120" s="1078"/>
      <c r="CN120" s="1078"/>
      <c r="CO120" s="1079"/>
      <c r="CP120" s="1085" t="s">
        <v>467</v>
      </c>
      <c r="CQ120" s="1086"/>
      <c r="CR120" s="1086"/>
      <c r="CS120" s="1086"/>
      <c r="CT120" s="1086"/>
      <c r="CU120" s="1086"/>
      <c r="CV120" s="1086"/>
      <c r="CW120" s="1086"/>
      <c r="CX120" s="1086"/>
      <c r="CY120" s="1086"/>
      <c r="CZ120" s="1086"/>
      <c r="DA120" s="1086"/>
      <c r="DB120" s="1086"/>
      <c r="DC120" s="1086"/>
      <c r="DD120" s="1086"/>
      <c r="DE120" s="1086"/>
      <c r="DF120" s="1087"/>
      <c r="DG120" s="996">
        <v>1296166</v>
      </c>
      <c r="DH120" s="997"/>
      <c r="DI120" s="997"/>
      <c r="DJ120" s="997"/>
      <c r="DK120" s="997"/>
      <c r="DL120" s="997">
        <v>1165093</v>
      </c>
      <c r="DM120" s="997"/>
      <c r="DN120" s="997"/>
      <c r="DO120" s="997"/>
      <c r="DP120" s="997"/>
      <c r="DQ120" s="997">
        <v>1066196</v>
      </c>
      <c r="DR120" s="997"/>
      <c r="DS120" s="997"/>
      <c r="DT120" s="997"/>
      <c r="DU120" s="997"/>
      <c r="DV120" s="998">
        <v>70.7</v>
      </c>
      <c r="DW120" s="998"/>
      <c r="DX120" s="998"/>
      <c r="DY120" s="998"/>
      <c r="DZ120" s="999"/>
    </row>
    <row r="121" spans="1:130" s="226" customFormat="1" ht="26.25" customHeight="1" x14ac:dyDescent="0.15">
      <c r="A121" s="1129"/>
      <c r="B121" s="1016"/>
      <c r="C121" s="1037" t="s">
        <v>468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454</v>
      </c>
      <c r="AB121" s="1029"/>
      <c r="AC121" s="1029"/>
      <c r="AD121" s="1029"/>
      <c r="AE121" s="1030"/>
      <c r="AF121" s="1031" t="s">
        <v>454</v>
      </c>
      <c r="AG121" s="1029"/>
      <c r="AH121" s="1029"/>
      <c r="AI121" s="1029"/>
      <c r="AJ121" s="1030"/>
      <c r="AK121" s="1031" t="s">
        <v>454</v>
      </c>
      <c r="AL121" s="1029"/>
      <c r="AM121" s="1029"/>
      <c r="AN121" s="1029"/>
      <c r="AO121" s="1030"/>
      <c r="AP121" s="1032" t="s">
        <v>454</v>
      </c>
      <c r="AQ121" s="1033"/>
      <c r="AR121" s="1033"/>
      <c r="AS121" s="1033"/>
      <c r="AT121" s="1034"/>
      <c r="AU121" s="1062"/>
      <c r="AV121" s="1063"/>
      <c r="AW121" s="1063"/>
      <c r="AX121" s="1063"/>
      <c r="AY121" s="1064"/>
      <c r="AZ121" s="1019" t="s">
        <v>469</v>
      </c>
      <c r="BA121" s="1020"/>
      <c r="BB121" s="1020"/>
      <c r="BC121" s="1020"/>
      <c r="BD121" s="1020"/>
      <c r="BE121" s="1020"/>
      <c r="BF121" s="1020"/>
      <c r="BG121" s="1020"/>
      <c r="BH121" s="1020"/>
      <c r="BI121" s="1020"/>
      <c r="BJ121" s="1020"/>
      <c r="BK121" s="1020"/>
      <c r="BL121" s="1020"/>
      <c r="BM121" s="1020"/>
      <c r="BN121" s="1020"/>
      <c r="BO121" s="1020"/>
      <c r="BP121" s="1021"/>
      <c r="BQ121" s="989">
        <v>100584</v>
      </c>
      <c r="BR121" s="990"/>
      <c r="BS121" s="990"/>
      <c r="BT121" s="990"/>
      <c r="BU121" s="990"/>
      <c r="BV121" s="990">
        <v>90155</v>
      </c>
      <c r="BW121" s="990"/>
      <c r="BX121" s="990"/>
      <c r="BY121" s="990"/>
      <c r="BZ121" s="990"/>
      <c r="CA121" s="990">
        <v>97628</v>
      </c>
      <c r="CB121" s="990"/>
      <c r="CC121" s="990"/>
      <c r="CD121" s="990"/>
      <c r="CE121" s="990"/>
      <c r="CF121" s="984">
        <v>6.5</v>
      </c>
      <c r="CG121" s="985"/>
      <c r="CH121" s="985"/>
      <c r="CI121" s="985"/>
      <c r="CJ121" s="985"/>
      <c r="CK121" s="1080"/>
      <c r="CL121" s="1081"/>
      <c r="CM121" s="1081"/>
      <c r="CN121" s="1081"/>
      <c r="CO121" s="1082"/>
      <c r="CP121" s="1090" t="s">
        <v>470</v>
      </c>
      <c r="CQ121" s="1091"/>
      <c r="CR121" s="1091"/>
      <c r="CS121" s="1091"/>
      <c r="CT121" s="1091"/>
      <c r="CU121" s="1091"/>
      <c r="CV121" s="1091"/>
      <c r="CW121" s="1091"/>
      <c r="CX121" s="1091"/>
      <c r="CY121" s="1091"/>
      <c r="CZ121" s="1091"/>
      <c r="DA121" s="1091"/>
      <c r="DB121" s="1091"/>
      <c r="DC121" s="1091"/>
      <c r="DD121" s="1091"/>
      <c r="DE121" s="1091"/>
      <c r="DF121" s="1092"/>
      <c r="DG121" s="989">
        <v>725083</v>
      </c>
      <c r="DH121" s="990"/>
      <c r="DI121" s="990"/>
      <c r="DJ121" s="990"/>
      <c r="DK121" s="990"/>
      <c r="DL121" s="990">
        <v>678926</v>
      </c>
      <c r="DM121" s="990"/>
      <c r="DN121" s="990"/>
      <c r="DO121" s="990"/>
      <c r="DP121" s="990"/>
      <c r="DQ121" s="990">
        <v>591964</v>
      </c>
      <c r="DR121" s="990"/>
      <c r="DS121" s="990"/>
      <c r="DT121" s="990"/>
      <c r="DU121" s="990"/>
      <c r="DV121" s="991">
        <v>39.200000000000003</v>
      </c>
      <c r="DW121" s="991"/>
      <c r="DX121" s="991"/>
      <c r="DY121" s="991"/>
      <c r="DZ121" s="992"/>
    </row>
    <row r="122" spans="1:130" s="226" customFormat="1" ht="26.25" customHeight="1" x14ac:dyDescent="0.15">
      <c r="A122" s="1129"/>
      <c r="B122" s="1016"/>
      <c r="C122" s="986" t="s">
        <v>444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453</v>
      </c>
      <c r="AB122" s="1029"/>
      <c r="AC122" s="1029"/>
      <c r="AD122" s="1029"/>
      <c r="AE122" s="1030"/>
      <c r="AF122" s="1031" t="s">
        <v>454</v>
      </c>
      <c r="AG122" s="1029"/>
      <c r="AH122" s="1029"/>
      <c r="AI122" s="1029"/>
      <c r="AJ122" s="1030"/>
      <c r="AK122" s="1031" t="s">
        <v>453</v>
      </c>
      <c r="AL122" s="1029"/>
      <c r="AM122" s="1029"/>
      <c r="AN122" s="1029"/>
      <c r="AO122" s="1030"/>
      <c r="AP122" s="1032" t="s">
        <v>459</v>
      </c>
      <c r="AQ122" s="1033"/>
      <c r="AR122" s="1033"/>
      <c r="AS122" s="1033"/>
      <c r="AT122" s="1034"/>
      <c r="AU122" s="1062"/>
      <c r="AV122" s="1063"/>
      <c r="AW122" s="1063"/>
      <c r="AX122" s="1063"/>
      <c r="AY122" s="1064"/>
      <c r="AZ122" s="1044" t="s">
        <v>471</v>
      </c>
      <c r="BA122" s="1035"/>
      <c r="BB122" s="1035"/>
      <c r="BC122" s="1035"/>
      <c r="BD122" s="1035"/>
      <c r="BE122" s="1035"/>
      <c r="BF122" s="1035"/>
      <c r="BG122" s="1035"/>
      <c r="BH122" s="1035"/>
      <c r="BI122" s="1035"/>
      <c r="BJ122" s="1035"/>
      <c r="BK122" s="1035"/>
      <c r="BL122" s="1035"/>
      <c r="BM122" s="1035"/>
      <c r="BN122" s="1035"/>
      <c r="BO122" s="1035"/>
      <c r="BP122" s="1036"/>
      <c r="BQ122" s="1067">
        <v>3097034</v>
      </c>
      <c r="BR122" s="1068"/>
      <c r="BS122" s="1068"/>
      <c r="BT122" s="1068"/>
      <c r="BU122" s="1068"/>
      <c r="BV122" s="1068">
        <v>3102847</v>
      </c>
      <c r="BW122" s="1068"/>
      <c r="BX122" s="1068"/>
      <c r="BY122" s="1068"/>
      <c r="BZ122" s="1068"/>
      <c r="CA122" s="1068">
        <v>3135231</v>
      </c>
      <c r="CB122" s="1068"/>
      <c r="CC122" s="1068"/>
      <c r="CD122" s="1068"/>
      <c r="CE122" s="1068"/>
      <c r="CF122" s="1088">
        <v>207.8</v>
      </c>
      <c r="CG122" s="1089"/>
      <c r="CH122" s="1089"/>
      <c r="CI122" s="1089"/>
      <c r="CJ122" s="1089"/>
      <c r="CK122" s="1080"/>
      <c r="CL122" s="1081"/>
      <c r="CM122" s="1081"/>
      <c r="CN122" s="1081"/>
      <c r="CO122" s="1082"/>
      <c r="CP122" s="1090" t="s">
        <v>472</v>
      </c>
      <c r="CQ122" s="1091"/>
      <c r="CR122" s="1091"/>
      <c r="CS122" s="1091"/>
      <c r="CT122" s="1091"/>
      <c r="CU122" s="1091"/>
      <c r="CV122" s="1091"/>
      <c r="CW122" s="1091"/>
      <c r="CX122" s="1091"/>
      <c r="CY122" s="1091"/>
      <c r="CZ122" s="1091"/>
      <c r="DA122" s="1091"/>
      <c r="DB122" s="1091"/>
      <c r="DC122" s="1091"/>
      <c r="DD122" s="1091"/>
      <c r="DE122" s="1091"/>
      <c r="DF122" s="1092"/>
      <c r="DG122" s="989" t="s">
        <v>454</v>
      </c>
      <c r="DH122" s="990"/>
      <c r="DI122" s="990"/>
      <c r="DJ122" s="990"/>
      <c r="DK122" s="990"/>
      <c r="DL122" s="990" t="s">
        <v>454</v>
      </c>
      <c r="DM122" s="990"/>
      <c r="DN122" s="990"/>
      <c r="DO122" s="990"/>
      <c r="DP122" s="990"/>
      <c r="DQ122" s="990" t="s">
        <v>454</v>
      </c>
      <c r="DR122" s="990"/>
      <c r="DS122" s="990"/>
      <c r="DT122" s="990"/>
      <c r="DU122" s="990"/>
      <c r="DV122" s="991" t="s">
        <v>454</v>
      </c>
      <c r="DW122" s="991"/>
      <c r="DX122" s="991"/>
      <c r="DY122" s="991"/>
      <c r="DZ122" s="992"/>
    </row>
    <row r="123" spans="1:130" s="226" customFormat="1" ht="26.25" customHeight="1" x14ac:dyDescent="0.15">
      <c r="A123" s="1129"/>
      <c r="B123" s="1016"/>
      <c r="C123" s="986" t="s">
        <v>450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454</v>
      </c>
      <c r="AB123" s="1029"/>
      <c r="AC123" s="1029"/>
      <c r="AD123" s="1029"/>
      <c r="AE123" s="1030"/>
      <c r="AF123" s="1031" t="s">
        <v>453</v>
      </c>
      <c r="AG123" s="1029"/>
      <c r="AH123" s="1029"/>
      <c r="AI123" s="1029"/>
      <c r="AJ123" s="1030"/>
      <c r="AK123" s="1031" t="s">
        <v>459</v>
      </c>
      <c r="AL123" s="1029"/>
      <c r="AM123" s="1029"/>
      <c r="AN123" s="1029"/>
      <c r="AO123" s="1030"/>
      <c r="AP123" s="1032" t="s">
        <v>453</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473</v>
      </c>
      <c r="BP123" s="1076"/>
      <c r="BQ123" s="1135">
        <v>6333837</v>
      </c>
      <c r="BR123" s="1136"/>
      <c r="BS123" s="1136"/>
      <c r="BT123" s="1136"/>
      <c r="BU123" s="1136"/>
      <c r="BV123" s="1136">
        <v>6358586</v>
      </c>
      <c r="BW123" s="1136"/>
      <c r="BX123" s="1136"/>
      <c r="BY123" s="1136"/>
      <c r="BZ123" s="1136"/>
      <c r="CA123" s="1136">
        <v>6352767</v>
      </c>
      <c r="CB123" s="1136"/>
      <c r="CC123" s="1136"/>
      <c r="CD123" s="1136"/>
      <c r="CE123" s="1136"/>
      <c r="CF123" s="1069"/>
      <c r="CG123" s="1070"/>
      <c r="CH123" s="1070"/>
      <c r="CI123" s="1070"/>
      <c r="CJ123" s="1071"/>
      <c r="CK123" s="1080"/>
      <c r="CL123" s="1081"/>
      <c r="CM123" s="1081"/>
      <c r="CN123" s="1081"/>
      <c r="CO123" s="1082"/>
      <c r="CP123" s="1090" t="s">
        <v>474</v>
      </c>
      <c r="CQ123" s="1091"/>
      <c r="CR123" s="1091"/>
      <c r="CS123" s="1091"/>
      <c r="CT123" s="1091"/>
      <c r="CU123" s="1091"/>
      <c r="CV123" s="1091"/>
      <c r="CW123" s="1091"/>
      <c r="CX123" s="1091"/>
      <c r="CY123" s="1091"/>
      <c r="CZ123" s="1091"/>
      <c r="DA123" s="1091"/>
      <c r="DB123" s="1091"/>
      <c r="DC123" s="1091"/>
      <c r="DD123" s="1091"/>
      <c r="DE123" s="1091"/>
      <c r="DF123" s="1092"/>
      <c r="DG123" s="1028" t="s">
        <v>454</v>
      </c>
      <c r="DH123" s="1029"/>
      <c r="DI123" s="1029"/>
      <c r="DJ123" s="1029"/>
      <c r="DK123" s="1030"/>
      <c r="DL123" s="1031" t="s">
        <v>454</v>
      </c>
      <c r="DM123" s="1029"/>
      <c r="DN123" s="1029"/>
      <c r="DO123" s="1029"/>
      <c r="DP123" s="1030"/>
      <c r="DQ123" s="1031" t="s">
        <v>454</v>
      </c>
      <c r="DR123" s="1029"/>
      <c r="DS123" s="1029"/>
      <c r="DT123" s="1029"/>
      <c r="DU123" s="1030"/>
      <c r="DV123" s="1032" t="s">
        <v>463</v>
      </c>
      <c r="DW123" s="1033"/>
      <c r="DX123" s="1033"/>
      <c r="DY123" s="1033"/>
      <c r="DZ123" s="1034"/>
    </row>
    <row r="124" spans="1:130" s="226" customFormat="1" ht="26.25" customHeight="1" thickBot="1" x14ac:dyDescent="0.2">
      <c r="A124" s="1129"/>
      <c r="B124" s="1016"/>
      <c r="C124" s="986" t="s">
        <v>455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454</v>
      </c>
      <c r="AB124" s="1029"/>
      <c r="AC124" s="1029"/>
      <c r="AD124" s="1029"/>
      <c r="AE124" s="1030"/>
      <c r="AF124" s="1031" t="s">
        <v>453</v>
      </c>
      <c r="AG124" s="1029"/>
      <c r="AH124" s="1029"/>
      <c r="AI124" s="1029"/>
      <c r="AJ124" s="1030"/>
      <c r="AK124" s="1031" t="s">
        <v>459</v>
      </c>
      <c r="AL124" s="1029"/>
      <c r="AM124" s="1029"/>
      <c r="AN124" s="1029"/>
      <c r="AO124" s="1030"/>
      <c r="AP124" s="1032" t="s">
        <v>454</v>
      </c>
      <c r="AQ124" s="1033"/>
      <c r="AR124" s="1033"/>
      <c r="AS124" s="1033"/>
      <c r="AT124" s="1034"/>
      <c r="AU124" s="1131" t="s">
        <v>475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454</v>
      </c>
      <c r="BR124" s="1098"/>
      <c r="BS124" s="1098"/>
      <c r="BT124" s="1098"/>
      <c r="BU124" s="1098"/>
      <c r="BV124" s="1098" t="s">
        <v>454</v>
      </c>
      <c r="BW124" s="1098"/>
      <c r="BX124" s="1098"/>
      <c r="BY124" s="1098"/>
      <c r="BZ124" s="1098"/>
      <c r="CA124" s="1098" t="s">
        <v>454</v>
      </c>
      <c r="CB124" s="1098"/>
      <c r="CC124" s="1098"/>
      <c r="CD124" s="1098"/>
      <c r="CE124" s="1098"/>
      <c r="CF124" s="1099"/>
      <c r="CG124" s="1100"/>
      <c r="CH124" s="1100"/>
      <c r="CI124" s="1100"/>
      <c r="CJ124" s="1101"/>
      <c r="CK124" s="1083"/>
      <c r="CL124" s="1083"/>
      <c r="CM124" s="1083"/>
      <c r="CN124" s="1083"/>
      <c r="CO124" s="1084"/>
      <c r="CP124" s="1090" t="s">
        <v>476</v>
      </c>
      <c r="CQ124" s="1091"/>
      <c r="CR124" s="1091"/>
      <c r="CS124" s="1091"/>
      <c r="CT124" s="1091"/>
      <c r="CU124" s="1091"/>
      <c r="CV124" s="1091"/>
      <c r="CW124" s="1091"/>
      <c r="CX124" s="1091"/>
      <c r="CY124" s="1091"/>
      <c r="CZ124" s="1091"/>
      <c r="DA124" s="1091"/>
      <c r="DB124" s="1091"/>
      <c r="DC124" s="1091"/>
      <c r="DD124" s="1091"/>
      <c r="DE124" s="1091"/>
      <c r="DF124" s="1092"/>
      <c r="DG124" s="1075" t="s">
        <v>454</v>
      </c>
      <c r="DH124" s="1054"/>
      <c r="DI124" s="1054"/>
      <c r="DJ124" s="1054"/>
      <c r="DK124" s="1055"/>
      <c r="DL124" s="1053" t="s">
        <v>454</v>
      </c>
      <c r="DM124" s="1054"/>
      <c r="DN124" s="1054"/>
      <c r="DO124" s="1054"/>
      <c r="DP124" s="1055"/>
      <c r="DQ124" s="1053" t="s">
        <v>454</v>
      </c>
      <c r="DR124" s="1054"/>
      <c r="DS124" s="1054"/>
      <c r="DT124" s="1054"/>
      <c r="DU124" s="1055"/>
      <c r="DV124" s="1056" t="s">
        <v>454</v>
      </c>
      <c r="DW124" s="1057"/>
      <c r="DX124" s="1057"/>
      <c r="DY124" s="1057"/>
      <c r="DZ124" s="1058"/>
    </row>
    <row r="125" spans="1:130" s="226" customFormat="1" ht="26.25" customHeight="1" x14ac:dyDescent="0.15">
      <c r="A125" s="1129"/>
      <c r="B125" s="1016"/>
      <c r="C125" s="986" t="s">
        <v>458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454</v>
      </c>
      <c r="AB125" s="1029"/>
      <c r="AC125" s="1029"/>
      <c r="AD125" s="1029"/>
      <c r="AE125" s="1030"/>
      <c r="AF125" s="1031" t="s">
        <v>454</v>
      </c>
      <c r="AG125" s="1029"/>
      <c r="AH125" s="1029"/>
      <c r="AI125" s="1029"/>
      <c r="AJ125" s="1030"/>
      <c r="AK125" s="1031" t="s">
        <v>454</v>
      </c>
      <c r="AL125" s="1029"/>
      <c r="AM125" s="1029"/>
      <c r="AN125" s="1029"/>
      <c r="AO125" s="1030"/>
      <c r="AP125" s="1032" t="s">
        <v>460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477</v>
      </c>
      <c r="CL125" s="1078"/>
      <c r="CM125" s="1078"/>
      <c r="CN125" s="1078"/>
      <c r="CO125" s="1079"/>
      <c r="CP125" s="1010" t="s">
        <v>478</v>
      </c>
      <c r="CQ125" s="959"/>
      <c r="CR125" s="959"/>
      <c r="CS125" s="959"/>
      <c r="CT125" s="959"/>
      <c r="CU125" s="959"/>
      <c r="CV125" s="959"/>
      <c r="CW125" s="959"/>
      <c r="CX125" s="959"/>
      <c r="CY125" s="959"/>
      <c r="CZ125" s="959"/>
      <c r="DA125" s="959"/>
      <c r="DB125" s="959"/>
      <c r="DC125" s="959"/>
      <c r="DD125" s="959"/>
      <c r="DE125" s="959"/>
      <c r="DF125" s="960"/>
      <c r="DG125" s="996" t="s">
        <v>454</v>
      </c>
      <c r="DH125" s="997"/>
      <c r="DI125" s="997"/>
      <c r="DJ125" s="997"/>
      <c r="DK125" s="997"/>
      <c r="DL125" s="997" t="s">
        <v>454</v>
      </c>
      <c r="DM125" s="997"/>
      <c r="DN125" s="997"/>
      <c r="DO125" s="997"/>
      <c r="DP125" s="997"/>
      <c r="DQ125" s="997" t="s">
        <v>454</v>
      </c>
      <c r="DR125" s="997"/>
      <c r="DS125" s="997"/>
      <c r="DT125" s="997"/>
      <c r="DU125" s="997"/>
      <c r="DV125" s="998" t="s">
        <v>454</v>
      </c>
      <c r="DW125" s="998"/>
      <c r="DX125" s="998"/>
      <c r="DY125" s="998"/>
      <c r="DZ125" s="999"/>
    </row>
    <row r="126" spans="1:130" s="226" customFormat="1" ht="26.25" customHeight="1" thickBot="1" x14ac:dyDescent="0.2">
      <c r="A126" s="1129"/>
      <c r="B126" s="1016"/>
      <c r="C126" s="986" t="s">
        <v>462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454</v>
      </c>
      <c r="AB126" s="1029"/>
      <c r="AC126" s="1029"/>
      <c r="AD126" s="1029"/>
      <c r="AE126" s="1030"/>
      <c r="AF126" s="1031" t="s">
        <v>454</v>
      </c>
      <c r="AG126" s="1029"/>
      <c r="AH126" s="1029"/>
      <c r="AI126" s="1029"/>
      <c r="AJ126" s="1030"/>
      <c r="AK126" s="1031" t="s">
        <v>454</v>
      </c>
      <c r="AL126" s="1029"/>
      <c r="AM126" s="1029"/>
      <c r="AN126" s="1029"/>
      <c r="AO126" s="1030"/>
      <c r="AP126" s="1032" t="s">
        <v>460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479</v>
      </c>
      <c r="CQ126" s="1020"/>
      <c r="CR126" s="1020"/>
      <c r="CS126" s="1020"/>
      <c r="CT126" s="1020"/>
      <c r="CU126" s="1020"/>
      <c r="CV126" s="1020"/>
      <c r="CW126" s="1020"/>
      <c r="CX126" s="1020"/>
      <c r="CY126" s="1020"/>
      <c r="CZ126" s="1020"/>
      <c r="DA126" s="1020"/>
      <c r="DB126" s="1020"/>
      <c r="DC126" s="1020"/>
      <c r="DD126" s="1020"/>
      <c r="DE126" s="1020"/>
      <c r="DF126" s="1021"/>
      <c r="DG126" s="989" t="s">
        <v>454</v>
      </c>
      <c r="DH126" s="990"/>
      <c r="DI126" s="990"/>
      <c r="DJ126" s="990"/>
      <c r="DK126" s="990"/>
      <c r="DL126" s="990" t="s">
        <v>454</v>
      </c>
      <c r="DM126" s="990"/>
      <c r="DN126" s="990"/>
      <c r="DO126" s="990"/>
      <c r="DP126" s="990"/>
      <c r="DQ126" s="990" t="s">
        <v>454</v>
      </c>
      <c r="DR126" s="990"/>
      <c r="DS126" s="990"/>
      <c r="DT126" s="990"/>
      <c r="DU126" s="990"/>
      <c r="DV126" s="991" t="s">
        <v>454</v>
      </c>
      <c r="DW126" s="991"/>
      <c r="DX126" s="991"/>
      <c r="DY126" s="991"/>
      <c r="DZ126" s="992"/>
    </row>
    <row r="127" spans="1:130" s="226" customFormat="1" ht="26.25" customHeight="1" x14ac:dyDescent="0.15">
      <c r="A127" s="1130"/>
      <c r="B127" s="1018"/>
      <c r="C127" s="1072" t="s">
        <v>480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454</v>
      </c>
      <c r="AB127" s="1029"/>
      <c r="AC127" s="1029"/>
      <c r="AD127" s="1029"/>
      <c r="AE127" s="1030"/>
      <c r="AF127" s="1031" t="s">
        <v>459</v>
      </c>
      <c r="AG127" s="1029"/>
      <c r="AH127" s="1029"/>
      <c r="AI127" s="1029"/>
      <c r="AJ127" s="1030"/>
      <c r="AK127" s="1031" t="s">
        <v>463</v>
      </c>
      <c r="AL127" s="1029"/>
      <c r="AM127" s="1029"/>
      <c r="AN127" s="1029"/>
      <c r="AO127" s="1030"/>
      <c r="AP127" s="1032" t="s">
        <v>453</v>
      </c>
      <c r="AQ127" s="1033"/>
      <c r="AR127" s="1033"/>
      <c r="AS127" s="1033"/>
      <c r="AT127" s="1034"/>
      <c r="AU127" s="262"/>
      <c r="AV127" s="262"/>
      <c r="AW127" s="262"/>
      <c r="AX127" s="1102" t="s">
        <v>481</v>
      </c>
      <c r="AY127" s="1103"/>
      <c r="AZ127" s="1103"/>
      <c r="BA127" s="1103"/>
      <c r="BB127" s="1103"/>
      <c r="BC127" s="1103"/>
      <c r="BD127" s="1103"/>
      <c r="BE127" s="1104"/>
      <c r="BF127" s="1105" t="s">
        <v>482</v>
      </c>
      <c r="BG127" s="1103"/>
      <c r="BH127" s="1103"/>
      <c r="BI127" s="1103"/>
      <c r="BJ127" s="1103"/>
      <c r="BK127" s="1103"/>
      <c r="BL127" s="1104"/>
      <c r="BM127" s="1105" t="s">
        <v>483</v>
      </c>
      <c r="BN127" s="1103"/>
      <c r="BO127" s="1103"/>
      <c r="BP127" s="1103"/>
      <c r="BQ127" s="1103"/>
      <c r="BR127" s="1103"/>
      <c r="BS127" s="1104"/>
      <c r="BT127" s="1105" t="s">
        <v>484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485</v>
      </c>
      <c r="CQ127" s="1020"/>
      <c r="CR127" s="1020"/>
      <c r="CS127" s="1020"/>
      <c r="CT127" s="1020"/>
      <c r="CU127" s="1020"/>
      <c r="CV127" s="1020"/>
      <c r="CW127" s="1020"/>
      <c r="CX127" s="1020"/>
      <c r="CY127" s="1020"/>
      <c r="CZ127" s="1020"/>
      <c r="DA127" s="1020"/>
      <c r="DB127" s="1020"/>
      <c r="DC127" s="1020"/>
      <c r="DD127" s="1020"/>
      <c r="DE127" s="1020"/>
      <c r="DF127" s="1021"/>
      <c r="DG127" s="989" t="s">
        <v>454</v>
      </c>
      <c r="DH127" s="990"/>
      <c r="DI127" s="990"/>
      <c r="DJ127" s="990"/>
      <c r="DK127" s="990"/>
      <c r="DL127" s="990" t="s">
        <v>454</v>
      </c>
      <c r="DM127" s="990"/>
      <c r="DN127" s="990"/>
      <c r="DO127" s="990"/>
      <c r="DP127" s="990"/>
      <c r="DQ127" s="990" t="s">
        <v>454</v>
      </c>
      <c r="DR127" s="990"/>
      <c r="DS127" s="990"/>
      <c r="DT127" s="990"/>
      <c r="DU127" s="990"/>
      <c r="DV127" s="991" t="s">
        <v>460</v>
      </c>
      <c r="DW127" s="991"/>
      <c r="DX127" s="991"/>
      <c r="DY127" s="991"/>
      <c r="DZ127" s="992"/>
    </row>
    <row r="128" spans="1:130" s="226" customFormat="1" ht="26.25" customHeight="1" thickBot="1" x14ac:dyDescent="0.2">
      <c r="A128" s="1113" t="s">
        <v>486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487</v>
      </c>
      <c r="X128" s="1115"/>
      <c r="Y128" s="1115"/>
      <c r="Z128" s="1116"/>
      <c r="AA128" s="1117">
        <v>20685</v>
      </c>
      <c r="AB128" s="1118"/>
      <c r="AC128" s="1118"/>
      <c r="AD128" s="1118"/>
      <c r="AE128" s="1119"/>
      <c r="AF128" s="1120">
        <v>17771</v>
      </c>
      <c r="AG128" s="1118"/>
      <c r="AH128" s="1118"/>
      <c r="AI128" s="1118"/>
      <c r="AJ128" s="1119"/>
      <c r="AK128" s="1120">
        <v>13230</v>
      </c>
      <c r="AL128" s="1118"/>
      <c r="AM128" s="1118"/>
      <c r="AN128" s="1118"/>
      <c r="AO128" s="1119"/>
      <c r="AP128" s="1121"/>
      <c r="AQ128" s="1122"/>
      <c r="AR128" s="1122"/>
      <c r="AS128" s="1122"/>
      <c r="AT128" s="1123"/>
      <c r="AU128" s="262"/>
      <c r="AV128" s="262"/>
      <c r="AW128" s="262"/>
      <c r="AX128" s="958" t="s">
        <v>488</v>
      </c>
      <c r="AY128" s="959"/>
      <c r="AZ128" s="959"/>
      <c r="BA128" s="959"/>
      <c r="BB128" s="959"/>
      <c r="BC128" s="959"/>
      <c r="BD128" s="959"/>
      <c r="BE128" s="960"/>
      <c r="BF128" s="1124" t="s">
        <v>489</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490</v>
      </c>
      <c r="CQ128" s="1107"/>
      <c r="CR128" s="1107"/>
      <c r="CS128" s="1107"/>
      <c r="CT128" s="1107"/>
      <c r="CU128" s="1107"/>
      <c r="CV128" s="1107"/>
      <c r="CW128" s="1107"/>
      <c r="CX128" s="1107"/>
      <c r="CY128" s="1107"/>
      <c r="CZ128" s="1107"/>
      <c r="DA128" s="1107"/>
      <c r="DB128" s="1107"/>
      <c r="DC128" s="1107"/>
      <c r="DD128" s="1107"/>
      <c r="DE128" s="1107"/>
      <c r="DF128" s="1108"/>
      <c r="DG128" s="1109" t="s">
        <v>454</v>
      </c>
      <c r="DH128" s="1110"/>
      <c r="DI128" s="1110"/>
      <c r="DJ128" s="1110"/>
      <c r="DK128" s="1110"/>
      <c r="DL128" s="1110" t="s">
        <v>454</v>
      </c>
      <c r="DM128" s="1110"/>
      <c r="DN128" s="1110"/>
      <c r="DO128" s="1110"/>
      <c r="DP128" s="1110"/>
      <c r="DQ128" s="1110" t="s">
        <v>454</v>
      </c>
      <c r="DR128" s="1110"/>
      <c r="DS128" s="1110"/>
      <c r="DT128" s="1110"/>
      <c r="DU128" s="1110"/>
      <c r="DV128" s="1111" t="s">
        <v>453</v>
      </c>
      <c r="DW128" s="1111"/>
      <c r="DX128" s="1111"/>
      <c r="DY128" s="1111"/>
      <c r="DZ128" s="1112"/>
    </row>
    <row r="129" spans="1:131" s="226" customFormat="1" ht="26.25" customHeight="1" x14ac:dyDescent="0.15">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491</v>
      </c>
      <c r="X129" s="1144"/>
      <c r="Y129" s="1144"/>
      <c r="Z129" s="1145"/>
      <c r="AA129" s="1028">
        <v>1978653</v>
      </c>
      <c r="AB129" s="1029"/>
      <c r="AC129" s="1029"/>
      <c r="AD129" s="1029"/>
      <c r="AE129" s="1030"/>
      <c r="AF129" s="1031">
        <v>1946967</v>
      </c>
      <c r="AG129" s="1029"/>
      <c r="AH129" s="1029"/>
      <c r="AI129" s="1029"/>
      <c r="AJ129" s="1030"/>
      <c r="AK129" s="1031">
        <v>1837399</v>
      </c>
      <c r="AL129" s="1029"/>
      <c r="AM129" s="1029"/>
      <c r="AN129" s="1029"/>
      <c r="AO129" s="1030"/>
      <c r="AP129" s="1146"/>
      <c r="AQ129" s="1147"/>
      <c r="AR129" s="1147"/>
      <c r="AS129" s="1147"/>
      <c r="AT129" s="1148"/>
      <c r="AU129" s="264"/>
      <c r="AV129" s="264"/>
      <c r="AW129" s="264"/>
      <c r="AX129" s="1137" t="s">
        <v>492</v>
      </c>
      <c r="AY129" s="1020"/>
      <c r="AZ129" s="1020"/>
      <c r="BA129" s="1020"/>
      <c r="BB129" s="1020"/>
      <c r="BC129" s="1020"/>
      <c r="BD129" s="1020"/>
      <c r="BE129" s="1021"/>
      <c r="BF129" s="1138" t="s">
        <v>454</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494</v>
      </c>
      <c r="X130" s="1144"/>
      <c r="Y130" s="1144"/>
      <c r="Z130" s="1145"/>
      <c r="AA130" s="1028">
        <v>369223</v>
      </c>
      <c r="AB130" s="1029"/>
      <c r="AC130" s="1029"/>
      <c r="AD130" s="1029"/>
      <c r="AE130" s="1030"/>
      <c r="AF130" s="1031">
        <v>356217</v>
      </c>
      <c r="AG130" s="1029"/>
      <c r="AH130" s="1029"/>
      <c r="AI130" s="1029"/>
      <c r="AJ130" s="1030"/>
      <c r="AK130" s="1031">
        <v>328459</v>
      </c>
      <c r="AL130" s="1029"/>
      <c r="AM130" s="1029"/>
      <c r="AN130" s="1029"/>
      <c r="AO130" s="1030"/>
      <c r="AP130" s="1146"/>
      <c r="AQ130" s="1147"/>
      <c r="AR130" s="1147"/>
      <c r="AS130" s="1147"/>
      <c r="AT130" s="1148"/>
      <c r="AU130" s="264"/>
      <c r="AV130" s="264"/>
      <c r="AW130" s="264"/>
      <c r="AX130" s="1137" t="s">
        <v>495</v>
      </c>
      <c r="AY130" s="1020"/>
      <c r="AZ130" s="1020"/>
      <c r="BA130" s="1020"/>
      <c r="BB130" s="1020"/>
      <c r="BC130" s="1020"/>
      <c r="BD130" s="1020"/>
      <c r="BE130" s="1021"/>
      <c r="BF130" s="1174">
        <v>7.5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496</v>
      </c>
      <c r="X131" s="1182"/>
      <c r="Y131" s="1182"/>
      <c r="Z131" s="1183"/>
      <c r="AA131" s="1075">
        <v>1609430</v>
      </c>
      <c r="AB131" s="1054"/>
      <c r="AC131" s="1054"/>
      <c r="AD131" s="1054"/>
      <c r="AE131" s="1055"/>
      <c r="AF131" s="1053">
        <v>1590750</v>
      </c>
      <c r="AG131" s="1054"/>
      <c r="AH131" s="1054"/>
      <c r="AI131" s="1054"/>
      <c r="AJ131" s="1055"/>
      <c r="AK131" s="1053">
        <v>1508940</v>
      </c>
      <c r="AL131" s="1054"/>
      <c r="AM131" s="1054"/>
      <c r="AN131" s="1054"/>
      <c r="AO131" s="1055"/>
      <c r="AP131" s="1184"/>
      <c r="AQ131" s="1185"/>
      <c r="AR131" s="1185"/>
      <c r="AS131" s="1185"/>
      <c r="AT131" s="1186"/>
      <c r="AU131" s="264"/>
      <c r="AV131" s="264"/>
      <c r="AW131" s="264"/>
      <c r="AX131" s="1156" t="s">
        <v>497</v>
      </c>
      <c r="AY131" s="1107"/>
      <c r="AZ131" s="1107"/>
      <c r="BA131" s="1107"/>
      <c r="BB131" s="1107"/>
      <c r="BC131" s="1107"/>
      <c r="BD131" s="1107"/>
      <c r="BE131" s="1108"/>
      <c r="BF131" s="1157" t="s">
        <v>454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498</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499</v>
      </c>
      <c r="W132" s="1167"/>
      <c r="X132" s="1167"/>
      <c r="Y132" s="1167"/>
      <c r="Z132" s="1168"/>
      <c r="AA132" s="1169">
        <v>8.2417377579999993</v>
      </c>
      <c r="AB132" s="1170"/>
      <c r="AC132" s="1170"/>
      <c r="AD132" s="1170"/>
      <c r="AE132" s="1171"/>
      <c r="AF132" s="1172">
        <v>7.6797736920000004</v>
      </c>
      <c r="AG132" s="1170"/>
      <c r="AH132" s="1170"/>
      <c r="AI132" s="1170"/>
      <c r="AJ132" s="1171"/>
      <c r="AK132" s="1172">
        <v>6.8518960330000001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500</v>
      </c>
      <c r="W133" s="1150"/>
      <c r="X133" s="1150"/>
      <c r="Y133" s="1150"/>
      <c r="Z133" s="1151"/>
      <c r="AA133" s="1152">
        <v>9.4</v>
      </c>
      <c r="AB133" s="1153"/>
      <c r="AC133" s="1153"/>
      <c r="AD133" s="1153"/>
      <c r="AE133" s="1154"/>
      <c r="AF133" s="1152">
        <v>8.4</v>
      </c>
      <c r="AG133" s="1153"/>
      <c r="AH133" s="1153"/>
      <c r="AI133" s="1153"/>
      <c r="AJ133" s="1154"/>
      <c r="AK133" s="1152">
        <v>7.5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3EqFrDt170sdJexdc2B4yk07fJkLOQHVTE91wHZZlt9cf60nwrk82BiNYjEslC0BJFgZNVZ9fCEOeoz9mFydnw==" saltValue="9jJxngFtdBN/mSQtdGms0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3Xp+Odj4sezXYBeyrJ9IoO5rTDSZdxqlwrvBwoRUvawC6LvhFsXw7OGWWxvtKRxG9SO9XngiOe12otLcyRN7tQ==" saltValue="mISVY3stIJZtnOQr8mIW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6hYMrknPz2OMEiJEL+85GlaDPRBWXvHN2RuQqBzL1sKL1bwtYKVLYZOtvu16IVhVhfTgK3q3AXWclujvUbJeWA==" saltValue="7RiCr+cNxEhLqGuQCq4ZI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504</v>
      </c>
      <c r="AP7" s="283"/>
      <c r="AQ7" s="284" t="s">
        <v>505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506</v>
      </c>
      <c r="AQ8" s="290" t="s">
        <v>507</v>
      </c>
      <c r="AR8" s="291" t="s">
        <v>508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509</v>
      </c>
      <c r="AL9" s="1193"/>
      <c r="AM9" s="1193"/>
      <c r="AN9" s="1194"/>
      <c r="AO9" s="292">
        <v>436047</v>
      </c>
      <c r="AP9" s="292">
        <v>167260</v>
      </c>
      <c r="AQ9" s="293">
        <v>189734</v>
      </c>
      <c r="AR9" s="294">
        <v>-11.8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510</v>
      </c>
      <c r="AL10" s="1193"/>
      <c r="AM10" s="1193"/>
      <c r="AN10" s="1194"/>
      <c r="AO10" s="295">
        <v>86881</v>
      </c>
      <c r="AP10" s="295">
        <v>33326</v>
      </c>
      <c r="AQ10" s="296">
        <v>22180</v>
      </c>
      <c r="AR10" s="297">
        <v>50.3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511</v>
      </c>
      <c r="AL11" s="1193"/>
      <c r="AM11" s="1193"/>
      <c r="AN11" s="1194"/>
      <c r="AO11" s="295">
        <v>7610</v>
      </c>
      <c r="AP11" s="295">
        <v>2919</v>
      </c>
      <c r="AQ11" s="296">
        <v>28692</v>
      </c>
      <c r="AR11" s="297">
        <v>-89.8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512</v>
      </c>
      <c r="AL12" s="1193"/>
      <c r="AM12" s="1193"/>
      <c r="AN12" s="1194"/>
      <c r="AO12" s="295" t="s">
        <v>513</v>
      </c>
      <c r="AP12" s="295" t="s">
        <v>513</v>
      </c>
      <c r="AQ12" s="296">
        <v>4806</v>
      </c>
      <c r="AR12" s="297" t="s">
        <v>513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514</v>
      </c>
      <c r="AL13" s="1193"/>
      <c r="AM13" s="1193"/>
      <c r="AN13" s="1194"/>
      <c r="AO13" s="295" t="s">
        <v>513</v>
      </c>
      <c r="AP13" s="295" t="s">
        <v>513</v>
      </c>
      <c r="AQ13" s="296" t="s">
        <v>513</v>
      </c>
      <c r="AR13" s="297" t="s">
        <v>513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515</v>
      </c>
      <c r="AL14" s="1193"/>
      <c r="AM14" s="1193"/>
      <c r="AN14" s="1194"/>
      <c r="AO14" s="295">
        <v>19636</v>
      </c>
      <c r="AP14" s="295">
        <v>7532</v>
      </c>
      <c r="AQ14" s="296">
        <v>8976</v>
      </c>
      <c r="AR14" s="297">
        <v>-16.100000000000001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516</v>
      </c>
      <c r="AL15" s="1193"/>
      <c r="AM15" s="1193"/>
      <c r="AN15" s="1194"/>
      <c r="AO15" s="295" t="s">
        <v>513</v>
      </c>
      <c r="AP15" s="295" t="s">
        <v>513</v>
      </c>
      <c r="AQ15" s="296">
        <v>4161</v>
      </c>
      <c r="AR15" s="297" t="s">
        <v>513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517</v>
      </c>
      <c r="AL16" s="1196"/>
      <c r="AM16" s="1196"/>
      <c r="AN16" s="1197"/>
      <c r="AO16" s="295">
        <v>-27170</v>
      </c>
      <c r="AP16" s="295">
        <v>-10422</v>
      </c>
      <c r="AQ16" s="296">
        <v>-17989</v>
      </c>
      <c r="AR16" s="297">
        <v>-42.1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523004</v>
      </c>
      <c r="AP17" s="295">
        <v>200615</v>
      </c>
      <c r="AQ17" s="296">
        <v>240560</v>
      </c>
      <c r="AR17" s="297">
        <v>-16.600000000000001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519</v>
      </c>
      <c r="AP20" s="303" t="s">
        <v>520</v>
      </c>
      <c r="AQ20" s="304" t="s">
        <v>521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522</v>
      </c>
      <c r="AL21" s="1188"/>
      <c r="AM21" s="1188"/>
      <c r="AN21" s="1189"/>
      <c r="AO21" s="307">
        <v>16.489999999999998</v>
      </c>
      <c r="AP21" s="308">
        <v>21.65</v>
      </c>
      <c r="AQ21" s="309">
        <v>-5.16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523</v>
      </c>
      <c r="AL22" s="1188"/>
      <c r="AM22" s="1188"/>
      <c r="AN22" s="1189"/>
      <c r="AO22" s="312">
        <v>90</v>
      </c>
      <c r="AP22" s="313">
        <v>95.4</v>
      </c>
      <c r="AQ22" s="314">
        <v>-5.4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525</v>
      </c>
      <c r="AO27" s="273"/>
      <c r="AP27" s="273"/>
      <c r="AQ27" s="273"/>
      <c r="AR27" s="273"/>
      <c r="AS27" s="273"/>
      <c r="AT27" s="273"/>
    </row>
    <row r="28" spans="1:46" ht="17.25" x14ac:dyDescent="0.15">
      <c r="A28" s="274" t="s">
        <v>526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504</v>
      </c>
      <c r="AP30" s="283"/>
      <c r="AQ30" s="284" t="s">
        <v>505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506</v>
      </c>
      <c r="AQ31" s="290" t="s">
        <v>507</v>
      </c>
      <c r="AR31" s="291" t="s">
        <v>508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528</v>
      </c>
      <c r="AL32" s="1204"/>
      <c r="AM32" s="1204"/>
      <c r="AN32" s="1205"/>
      <c r="AO32" s="322">
        <v>262889</v>
      </c>
      <c r="AP32" s="322">
        <v>100840</v>
      </c>
      <c r="AQ32" s="323">
        <v>139228</v>
      </c>
      <c r="AR32" s="324">
        <v>-27.6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529</v>
      </c>
      <c r="AL33" s="1204"/>
      <c r="AM33" s="1204"/>
      <c r="AN33" s="1205"/>
      <c r="AO33" s="322" t="s">
        <v>513</v>
      </c>
      <c r="AP33" s="322" t="s">
        <v>513</v>
      </c>
      <c r="AQ33" s="323" t="s">
        <v>513</v>
      </c>
      <c r="AR33" s="324" t="s">
        <v>513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530</v>
      </c>
      <c r="AL34" s="1204"/>
      <c r="AM34" s="1204"/>
      <c r="AN34" s="1205"/>
      <c r="AO34" s="322" t="s">
        <v>513</v>
      </c>
      <c r="AP34" s="322" t="s">
        <v>513</v>
      </c>
      <c r="AQ34" s="323">
        <v>5</v>
      </c>
      <c r="AR34" s="324" t="s">
        <v>513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531</v>
      </c>
      <c r="AL35" s="1204"/>
      <c r="AM35" s="1204"/>
      <c r="AN35" s="1205"/>
      <c r="AO35" s="322">
        <v>182181</v>
      </c>
      <c r="AP35" s="322">
        <v>69881</v>
      </c>
      <c r="AQ35" s="323">
        <v>32095</v>
      </c>
      <c r="AR35" s="324">
        <v>117.7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532</v>
      </c>
      <c r="AL36" s="1204"/>
      <c r="AM36" s="1204"/>
      <c r="AN36" s="1205"/>
      <c r="AO36" s="322" t="s">
        <v>513</v>
      </c>
      <c r="AP36" s="322" t="s">
        <v>513</v>
      </c>
      <c r="AQ36" s="323">
        <v>5254</v>
      </c>
      <c r="AR36" s="324" t="s">
        <v>513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533</v>
      </c>
      <c r="AL37" s="1204"/>
      <c r="AM37" s="1204"/>
      <c r="AN37" s="1205"/>
      <c r="AO37" s="322" t="s">
        <v>513</v>
      </c>
      <c r="AP37" s="322" t="s">
        <v>513</v>
      </c>
      <c r="AQ37" s="323">
        <v>1384</v>
      </c>
      <c r="AR37" s="324" t="s">
        <v>513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534</v>
      </c>
      <c r="AL38" s="1207"/>
      <c r="AM38" s="1207"/>
      <c r="AN38" s="1208"/>
      <c r="AO38" s="325">
        <v>10</v>
      </c>
      <c r="AP38" s="325">
        <v>4</v>
      </c>
      <c r="AQ38" s="326">
        <v>32</v>
      </c>
      <c r="AR38" s="314">
        <v>-87.5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535</v>
      </c>
      <c r="AL39" s="1207"/>
      <c r="AM39" s="1207"/>
      <c r="AN39" s="1208"/>
      <c r="AO39" s="322">
        <v>-13230</v>
      </c>
      <c r="AP39" s="322">
        <v>-5075</v>
      </c>
      <c r="AQ39" s="323">
        <v>-8131</v>
      </c>
      <c r="AR39" s="324">
        <v>-37.6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536</v>
      </c>
      <c r="AL40" s="1204"/>
      <c r="AM40" s="1204"/>
      <c r="AN40" s="1205"/>
      <c r="AO40" s="322">
        <v>-328459</v>
      </c>
      <c r="AP40" s="322">
        <v>-125991</v>
      </c>
      <c r="AQ40" s="323">
        <v>-126394</v>
      </c>
      <c r="AR40" s="324">
        <v>-0.3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103391</v>
      </c>
      <c r="AP41" s="322">
        <v>39659</v>
      </c>
      <c r="AQ41" s="323">
        <v>43473</v>
      </c>
      <c r="AR41" s="324">
        <v>-8.8000000000000007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504</v>
      </c>
      <c r="AN49" s="1200" t="s">
        <v>540</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541</v>
      </c>
      <c r="AO50" s="339" t="s">
        <v>542</v>
      </c>
      <c r="AP50" s="340" t="s">
        <v>543</v>
      </c>
      <c r="AQ50" s="341" t="s">
        <v>544</v>
      </c>
      <c r="AR50" s="342" t="s">
        <v>545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271293</v>
      </c>
      <c r="AN51" s="344">
        <v>93068</v>
      </c>
      <c r="AO51" s="345">
        <v>14.5</v>
      </c>
      <c r="AP51" s="346">
        <v>263041</v>
      </c>
      <c r="AQ51" s="347">
        <v>18.600000000000001</v>
      </c>
      <c r="AR51" s="348">
        <v>-4.0999999999999996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214103</v>
      </c>
      <c r="AN52" s="352">
        <v>73449</v>
      </c>
      <c r="AO52" s="353">
        <v>9.8000000000000007</v>
      </c>
      <c r="AP52" s="354">
        <v>103171</v>
      </c>
      <c r="AQ52" s="355">
        <v>-1.2</v>
      </c>
      <c r="AR52" s="356">
        <v>11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378567</v>
      </c>
      <c r="AN53" s="344">
        <v>133675</v>
      </c>
      <c r="AO53" s="345">
        <v>43.6</v>
      </c>
      <c r="AP53" s="346">
        <v>272886</v>
      </c>
      <c r="AQ53" s="347">
        <v>3.7</v>
      </c>
      <c r="AR53" s="348">
        <v>39.9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202376</v>
      </c>
      <c r="AN54" s="352">
        <v>71460</v>
      </c>
      <c r="AO54" s="353">
        <v>-2.7</v>
      </c>
      <c r="AP54" s="354">
        <v>125724</v>
      </c>
      <c r="AQ54" s="355">
        <v>21.9</v>
      </c>
      <c r="AR54" s="356">
        <v>-24.6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561485</v>
      </c>
      <c r="AN55" s="344">
        <v>204996</v>
      </c>
      <c r="AO55" s="345">
        <v>53.4</v>
      </c>
      <c r="AP55" s="346">
        <v>245039</v>
      </c>
      <c r="AQ55" s="347">
        <v>-10.199999999999999</v>
      </c>
      <c r="AR55" s="348">
        <v>63.6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213725</v>
      </c>
      <c r="AN56" s="352">
        <v>78030</v>
      </c>
      <c r="AO56" s="353">
        <v>9.1999999999999993</v>
      </c>
      <c r="AP56" s="354">
        <v>108922</v>
      </c>
      <c r="AQ56" s="355">
        <v>-13.4</v>
      </c>
      <c r="AR56" s="356">
        <v>22.6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868502</v>
      </c>
      <c r="AN57" s="344">
        <v>328605</v>
      </c>
      <c r="AO57" s="345">
        <v>60.3</v>
      </c>
      <c r="AP57" s="346">
        <v>291945</v>
      </c>
      <c r="AQ57" s="347">
        <v>19.100000000000001</v>
      </c>
      <c r="AR57" s="348">
        <v>41.2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365915</v>
      </c>
      <c r="AN58" s="352">
        <v>138447</v>
      </c>
      <c r="AO58" s="353">
        <v>77.400000000000006</v>
      </c>
      <c r="AP58" s="354">
        <v>127651</v>
      </c>
      <c r="AQ58" s="355">
        <v>17.2</v>
      </c>
      <c r="AR58" s="356">
        <v>60.2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598343</v>
      </c>
      <c r="AN59" s="344">
        <v>229514</v>
      </c>
      <c r="AO59" s="345">
        <v>-30.2</v>
      </c>
      <c r="AP59" s="346">
        <v>291173</v>
      </c>
      <c r="AQ59" s="347">
        <v>-0.3</v>
      </c>
      <c r="AR59" s="348">
        <v>-29.9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267565</v>
      </c>
      <c r="AN60" s="352">
        <v>102633</v>
      </c>
      <c r="AO60" s="353">
        <v>-25.9</v>
      </c>
      <c r="AP60" s="354">
        <v>119071</v>
      </c>
      <c r="AQ60" s="355">
        <v>-6.7</v>
      </c>
      <c r="AR60" s="356">
        <v>-19.2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535638</v>
      </c>
      <c r="AN61" s="359">
        <v>197972</v>
      </c>
      <c r="AO61" s="360">
        <v>28.3</v>
      </c>
      <c r="AP61" s="361">
        <v>272817</v>
      </c>
      <c r="AQ61" s="362">
        <v>6.2</v>
      </c>
      <c r="AR61" s="348">
        <v>22.1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252737</v>
      </c>
      <c r="AN62" s="352">
        <v>92804</v>
      </c>
      <c r="AO62" s="353">
        <v>13.6</v>
      </c>
      <c r="AP62" s="354">
        <v>116908</v>
      </c>
      <c r="AQ62" s="355">
        <v>3.6</v>
      </c>
      <c r="AR62" s="356">
        <v>10</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YX/YEPGpVwpxOG0pkrrKmy3BiyfJ5+nfiguXq6Noap+14vPWCio/RJC5P7V+LMIV5QLR3S0PWF3s2Tuu5W9T3Q==" saltValue="Ga/iOORrptUnQvcujgL+R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q5FuPXtMncj7nXN8V7ijkl52gir9CWO7Y68NklhHMf1Y2WLDxJzHAZqEwA7wJiakxAsu2yc8tRCTTA6drHTMw==" saltValue="0+DVhXtsB5Zrc+ralJ05Q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Vpr7P5aU8OINQWBJC+4aUH0KuBxbq3sHpAKenZbqPti9yfHpu6dXMmDrCvFfwyBNlqiFP+pVx5VFvDCLklNHQ==" saltValue="eJeUCOSoxdocKUss0IOry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12" t="s">
        <v>3</v>
      </c>
      <c r="D47" s="1212"/>
      <c r="E47" s="1213"/>
      <c r="F47" s="11">
        <v>41.59</v>
      </c>
      <c r="G47" s="12">
        <v>53.45</v>
      </c>
      <c r="H47" s="12">
        <v>56.73</v>
      </c>
      <c r="I47" s="12">
        <v>63.18</v>
      </c>
      <c r="J47" s="13">
        <v>67.39</v>
      </c>
    </row>
    <row r="48" spans="2:10" ht="57.75" customHeight="1" x14ac:dyDescent="0.15">
      <c r="B48" s="14"/>
      <c r="C48" s="1214" t="s">
        <v>4</v>
      </c>
      <c r="D48" s="1214"/>
      <c r="E48" s="1215"/>
      <c r="F48" s="15">
        <v>17.739999999999998</v>
      </c>
      <c r="G48" s="16">
        <v>12.57</v>
      </c>
      <c r="H48" s="16">
        <v>18.46</v>
      </c>
      <c r="I48" s="16">
        <v>15.49</v>
      </c>
      <c r="J48" s="17">
        <v>14.15</v>
      </c>
    </row>
    <row r="49" spans="2:10" ht="57.75" customHeight="1" thickBot="1" x14ac:dyDescent="0.2">
      <c r="B49" s="18"/>
      <c r="C49" s="1216" t="s">
        <v>5</v>
      </c>
      <c r="D49" s="1216"/>
      <c r="E49" s="1217"/>
      <c r="F49" s="19">
        <v>13.36</v>
      </c>
      <c r="G49" s="20">
        <v>5.1100000000000003</v>
      </c>
      <c r="H49" s="20">
        <v>11.81</v>
      </c>
      <c r="I49" s="20">
        <v>2.2599999999999998</v>
      </c>
      <c r="J49" s="21">
        <v>3.31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96qPie7gPsk18sKNE5DhTLzYs5g9MrgGyYhMOuvvlOgXCZXDVWd6PwCmpxzOjRsjpgSefzOpB39DVwU9Afwbg==" saltValue="BSihraEMZgaYmxUOe0vp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2019-03-11T07:53:00Z</cp:lastPrinted>
  <dcterms:created xsi:type="dcterms:W3CDTF">2019-02-14T03:02:55Z</dcterms:created>
  <dcterms:modified xsi:type="dcterms:W3CDTF">2019-10-25T07:52:00Z</dcterms:modified>
  <cp:category/>
</cp:coreProperties>
</file>