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60" windowWidth="15360" windowHeight="75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9" r:id="rId15"/>
    <sheet name="施設類型別ストック情報分析表①" sheetId="20" r:id="rId16"/>
    <sheet name="施設類型別ストック情報分析表②" sheetId="21"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40" i="10" l="1"/>
  <c r="BG39" i="10"/>
  <c r="BG38" i="10"/>
  <c r="BG37" i="10"/>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AM40" i="10"/>
  <c r="U40" i="10"/>
  <c r="C40" i="10"/>
  <c r="CO39" i="10"/>
  <c r="AM39" i="10"/>
  <c r="U39" i="10"/>
  <c r="C39" i="10"/>
  <c r="CO38" i="10"/>
  <c r="AM38" i="10"/>
  <c r="U38" i="10"/>
  <c r="C38" i="10"/>
  <c r="CO37" i="10"/>
  <c r="AM37" i="10"/>
  <c r="C37" i="10"/>
  <c r="CO36" i="10"/>
  <c r="AM36" i="10"/>
  <c r="C36" i="10"/>
  <c r="CO35" i="10"/>
  <c r="AM35" i="10"/>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E37" i="10" s="1"/>
  <c r="BE38" i="10" s="1"/>
  <c r="BE39" i="10" s="1"/>
  <c r="BE40"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<sst xmlns="http://schemas.openxmlformats.org/spreadsheetml/2006/main" count="1146" uniqueCount="614">
  <si>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</si>
  <si>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</si>
  <si>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</si>
  <si>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</si>
  <si>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</si>
  <si>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</si>
  <si>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</si>
  <si>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</si>
  <si>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</si>
  <si>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</si>
  <si>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</si>
  <si>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</si>
  <si>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</si>
  <si>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</si>
  <si>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</si>
  <si>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</si>
  <si>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</si>
  <si>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</si>
  <si>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</si>
  <si>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</si>
  <si>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</si>
  <si>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</si>
  <si>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</si>
  <si>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</si>
  <si>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</si>
  <si>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</si>
  <si>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</si>
  <si>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</si>
  <si>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</si>
  <si>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</si>
  <si>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</si>
  <si>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</si>
  <si>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</si>
  <si>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</si>
  <si>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</si>
  <si>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</si>
  <si>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</si>
  <si>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</si>
  <si>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</si>
  <si>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</si>
  <si>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</si>
  <si>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</si>
  <si>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</si>
  <si>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</si>
  <si>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</si>
  <si>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</si>
  <si>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</si>
  <si>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</si>
  <si>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</si>
  <si>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</si>
  <si>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</si>
  <si>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</si>
  <si>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</si>
  <si>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</si>
  <si>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</si>
  <si>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</si>
  <si>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</si>
  <si>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</si>
  <si>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</si>
  <si>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</si>
  <si>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</si>
  <si>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</si>
  <si>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</si>
  <si>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</si>
  <si>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</si>
  <si>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</si>
  <si>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</si>
  <si>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</si>
  <si>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</si>
  <si>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</si>
  <si>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</si>
  <si>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</si>
  <si>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</si>
  <si>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</si>
  <si>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</si>
  <si>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</si>
  <si>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</si>
  <si>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</si>
  <si>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</si>
  <si>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</si>
  <si>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</si>
  <si>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</si>
  <si>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</si>
  <si>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</si>
  <si>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</si>
  <si>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</si>
  <si>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</si>
  <si>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</si>
  <si>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</si>
  <si>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</si>
  <si>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</si>
  <si>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</si>
  <si>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筑北村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</si>
  <si>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</si>
  <si>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</si>
  <si>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</si>
  <si>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</si>
  <si>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</si>
  <si>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</si>
  <si>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</si>
  <si>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</si>
  <si>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</si>
  <si>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</si>
  <si>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</si>
  <si>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</si>
  <si>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</si>
  <si>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</si>
  <si>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</si>
  <si>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</si>
  <si>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</si>
  <si>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</si>
  <si>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</si>
  <si>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</si>
  <si>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</si>
  <si>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</si>
  <si>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</si>
  <si>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</si>
  <si>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</si>
  <si>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</si>
  <si>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</si>
  <si>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</si>
  <si>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</si>
  <si>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</si>
  <si>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</si>
  <si>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</si>
  <si>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</si>
  <si>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</si>
  <si>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</si>
  <si>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</si>
  <si>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</si>
  <si>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</si>
  <si>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</si>
  <si>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</si>
  <si>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</si>
  <si>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</si>
  <si>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</si>
  <si>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</si>
  <si>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</si>
  <si>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</si>
  <si>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</si>
  <si>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</si>
  <si>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</si>
  <si>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</si>
  <si>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</si>
  <si>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</si>
  <si>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</si>
  <si>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</si>
  <si>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</si>
  <si>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</si>
  <si>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</si>
  <si>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</si>
  <si>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</si>
  <si>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</si>
  <si>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</si>
  <si>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</si>
  <si>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</si>
  <si>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</si>
  <si>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</si>
  <si>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</si>
  <si>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</si>
  <si>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</si>
  <si>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</si>
  <si>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</si>
  <si>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</si>
  <si>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</si>
  <si>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</si>
  <si>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</si>
  <si>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</si>
  <si>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</si>
  <si>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</si>
  <si>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</si>
  <si>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</si>
  <si>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</si>
  <si>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</si>
  <si>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</si>
  <si>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</si>
  <si>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</si>
  <si>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</si>
  <si>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</si>
  <si>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</si>
  <si>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</si>
  <si>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</si>
  <si>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</si>
  <si>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</si>
  <si>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</si>
  <si>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</si>
  <si>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</si>
  <si>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</si>
  <si>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</si>
  <si>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</si>
  <si>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</si>
  <si>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</si>
  <si>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</si>
  <si>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</si>
  <si>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</si>
  <si>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</si>
  <si>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</si>
  <si>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</si>
  <si>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</si>
  <si>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</si>
  <si>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</si>
  <si>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</si>
  <si>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</si>
  <si>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</si>
  <si>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</si>
  <si>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</si>
  <si>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</si>
  <si>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</si>
  <si>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</si>
  <si>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</si>
  <si>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</si>
  <si>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</si>
  <si>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長野県筑北村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</si>
  <si>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</si>
  <si>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</si>
  <si>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</si>
  <si>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</si>
  <si>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</si>
  <si>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</si>
  <si>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</si>
  <si>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</si>
  <si>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</si>
  <si>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</si>
  <si>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</si>
  <si>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</si>
  <si>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</si>
  <si>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</si>
  <si>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</si>
  <si>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</si>
  <si>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</si>
  <si>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</si>
  <si>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</si>
  <si>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</si>
  <si>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</si>
  <si>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</si>
  <si>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</si>
  <si>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</si>
  <si>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</si>
  <si>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</si>
  <si>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</si>
  <si>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</si>
  <si>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</si>
  <si>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</si>
  <si>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</si>
  <si>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</si>
  <si>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</si>
  <si>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</si>
  <si>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</si>
  <si>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</si>
  <si>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</si>
  <si>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</si>
  <si>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</si>
  <si>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</si>
  <si>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</si>
  <si>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</si>
  <si>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</si>
  <si>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</si>
  <si>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</si>
  <si>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</si>
  <si>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</si>
  <si>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</si>
  <si>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</si>
  <si>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</si>
  <si>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</si>
  <si>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</si>
  <si>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</si>
  <si>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</si>
  <si>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</si>
  <si>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</si>
  <si>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</si>
  <si>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</si>
  <si>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</si>
  <si>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</si>
  <si>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</si>
  <si>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</si>
  <si>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</si>
  <si>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</si>
  <si>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</si>
  <si>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</si>
  <si>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</si>
  <si>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</si>
  <si>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</si>
  <si>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</si>
  <si>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</si>
  <si>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</si>
  <si>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</si>
  <si>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</si>
  <si>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</si>
  <si>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</si>
  <si>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</si>
  <si>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</si>
  <si>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</si>
  <si>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</si>
  <si>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</si>
  <si>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</si>
  <si>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</si>
  <si>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</si>
  <si>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</si>
  <si>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</si>
  <si>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</si>
  <si>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</si>
  <si>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</si>
  <si>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</si>
  <si>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</si>
  <si>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</si>
  <si>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</si>
  <si>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</si>
  <si>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</si>
  <si>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</si>
  <si>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</si>
  <si>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</si>
  <si>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</si>
  <si>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</si>
  <si>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</si>
  <si>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</si>
  <si>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</si>
  <si>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</si>
  <si>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</si>
  <si>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</si>
  <si>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</si>
  <si>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</si>
  <si>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</si>
  <si>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</si>
  <si>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</si>
  <si>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</si>
  <si>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</si>
  <si>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</si>
  <si>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</si>
  <si>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</si>
  <si>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</si>
  <si>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</si>
  <si>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</si>
  <si>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</si>
  <si>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</si>
  <si>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</si>
  <si>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</si>
  <si>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</si>
  <si>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</si>
  <si>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</si>
  <si>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</si>
  <si>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</si>
  <si>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</si>
  <si>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</si>
  <si>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</si>
  <si>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</si>
  <si>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</si>
  <si>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</si>
  <si>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</si>
  <si>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</si>
  <si>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</si>
  <si>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</si>
  <si>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</si>
  <si>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</si>
  <si>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</si>
  <si>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</si>
  <si>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</si>
  <si>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</si>
  <si>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</si>
  <si>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</si>
  <si>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</si>
  <si>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</si>
  <si>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</si>
  <si>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</si>
  <si>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長野県筑北村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</si>
  <si>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</si>
  <si>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</si>
  <si>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</si>
  <si>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</si>
  <si>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</si>
  <si>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</si>
  <si>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</si>
  <si>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</si>
  <si>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</si>
  <si>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</si>
  <si>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</si>
  <si>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</si>
  <si>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</si>
  <si>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</si>
  <si>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</si>
  <si>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</si>
  <si>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</si>
  <si>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</si>
  <si>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</si>
  <si>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</si>
  <si>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筑北村バス事業特別会計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</si>
  <si>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</si>
  <si>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</si>
  <si>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</si>
  <si>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</si>
  <si>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</si>
  <si>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</si>
  <si>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</si>
  <si>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</si>
  <si>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</si>
  <si>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</si>
  <si>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</si>
  <si>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</si>
  <si>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</si>
  <si>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筑北村国民健康保険特別会計</t>
    <phoneticPr fontId="5"/>
  </si>
  <si>
    <t>筑北村国民健康保険診療所特別会計</t>
    <phoneticPr fontId="5"/>
  </si>
  <si>
    <t>筑北村介護保険特別会計</t>
    <phoneticPr fontId="5"/>
  </si>
  <si>
    <t>筑北村後期高齢者医療特別会計</t>
    <phoneticPr fontId="5"/>
  </si>
  <si>
    <t>筑北村簡易水道事業特別会計</t>
    <phoneticPr fontId="5"/>
  </si>
  <si>
    <t>法非適用企業</t>
    <phoneticPr fontId="5"/>
  </si>
  <si>
    <t>筑北村集落排水事業特別会計</t>
    <phoneticPr fontId="5"/>
  </si>
  <si>
    <t>筑北村合併浄化槽事業特別会計</t>
    <phoneticPr fontId="5"/>
  </si>
  <si>
    <t>筑北村とくら温泉施設特別会計</t>
    <phoneticPr fontId="5"/>
  </si>
  <si>
    <t>筑北村差切峡温泉施設特別会計</t>
    <phoneticPr fontId="5"/>
  </si>
  <si>
    <t>筑北村冠着温泉施設特別会計</t>
    <phoneticPr fontId="5"/>
  </si>
  <si>
    <t>筑北村宅地造成事業特別会計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</si>
  <si>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</si>
  <si>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</si>
  <si>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</si>
  <si>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</si>
  <si>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</si>
  <si>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</si>
  <si>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</si>
  <si>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</si>
  <si>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</si>
  <si>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</si>
  <si>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</si>
  <si>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</si>
  <si>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</si>
  <si>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</si>
  <si>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</si>
  <si>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</si>
  <si>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</si>
  <si>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</si>
  <si>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</si>
  <si>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</si>
  <si>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</si>
  <si>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</si>
  <si>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</si>
  <si>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</si>
  <si>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</si>
  <si>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</si>
  <si>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</si>
  <si>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</si>
  <si>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</si>
  <si>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</si>
  <si>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</si>
  <si>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</si>
  <si>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</si>
  <si>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</si>
  <si>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</si>
  <si>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</si>
  <si>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</si>
  <si>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</si>
  <si>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</si>
  <si>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</si>
  <si>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</si>
  <si>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</si>
  <si>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</si>
  <si>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</si>
  <si>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</si>
  <si>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</si>
  <si>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</si>
  <si>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</si>
  <si>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</si>
  <si>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</si>
  <si>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</si>
  <si>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</si>
  <si>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</si>
  <si>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</si>
  <si>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</si>
  <si>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筑北村集落排水事業特別会計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</si>
  <si>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</si>
  <si>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</si>
  <si>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筑北村簡易水道事業特別会計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</si>
  <si>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</si>
  <si>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筑北村合併浄化槽事業特別会計</t>
    <phoneticPr fontId="5"/>
  </si>
  <si>
    <t>(Ｆ)</t>
    <phoneticPr fontId="5"/>
  </si>
  <si>
    <t>筑北村とくら温泉施設特別会計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</si>
  <si>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</si>
  <si>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</si>
  <si>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</si>
  <si>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</si>
  <si>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</si>
  <si>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</si>
  <si>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</si>
  <si>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</si>
  <si>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</si>
  <si>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</si>
  <si>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</si>
  <si>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</si>
  <si>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</si>
  <si>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</si>
  <si>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</si>
  <si>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</si>
  <si>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</si>
  <si>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</si>
  <si>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</si>
  <si>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</si>
  <si>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</si>
  <si>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</si>
  <si>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</si>
  <si>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</si>
  <si>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</si>
  <si>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</si>
  <si>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</si>
  <si>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</si>
  <si>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</si>
  <si>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</si>
  <si>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</si>
  <si>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</si>
  <si>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</si>
  <si>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</si>
  <si>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</si>
  <si>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</si>
  <si>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</si>
  <si>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</si>
  <si>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</si>
  <si>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</si>
  <si>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</si>
  <si>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</si>
  <si>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</si>
  <si>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</si>
  <si>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</si>
  <si>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</si>
  <si>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</si>
  <si>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</si>
  <si>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</si>
  <si>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</si>
  <si>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</si>
  <si>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</si>
  <si>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</si>
  <si>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</si>
  <si>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</si>
  <si>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</si>
  <si>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</si>
  <si>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</si>
  <si>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</si>
  <si>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</si>
  <si>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</si>
  <si>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</si>
  <si>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</si>
  <si>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</si>
  <si>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</si>
  <si>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</si>
  <si>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</si>
  <si>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</si>
  <si>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</si>
  <si>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</si>
  <si>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</si>
  <si>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</si>
  <si>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</si>
  <si>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</si>
  <si>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</si>
  <si>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</si>
  <si>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</si>
  <si>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</si>
  <si>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</si>
  <si>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</si>
  <si>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</si>
  <si>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</si>
  <si>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</si>
  <si>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</si>
  <si>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</si>
  <si>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</si>
  <si>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</si>
  <si>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</si>
  <si>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</si>
  <si>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</si>
  <si>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</si>
  <si>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筑北村介護保険特別会計</t>
  </si>
  <si>
    <t>筑北村国民健康保険特別会計</t>
  </si>
  <si>
    <t>筑北村宅地造成事業特別会計</t>
  </si>
  <si>
    <t>筑北村合併浄化槽事業特別会計</t>
  </si>
  <si>
    <t>筑北村簡易水道事業特別会計</t>
  </si>
  <si>
    <t>筑北村差切峡温泉施設特別会計</t>
  </si>
  <si>
    <t>筑北村とくら温泉施設特別会計</t>
  </si>
  <si>
    <t>その他会計（赤字）</t>
  </si>
  <si>
    <t>その他会計（黒字）</t>
  </si>
  <si>
    <t>-</t>
    <phoneticPr fontId="2"/>
  </si>
  <si>
    <t>-</t>
    <phoneticPr fontId="2"/>
  </si>
  <si>
    <t>-</t>
    <phoneticPr fontId="2"/>
  </si>
  <si>
    <t>(財）筑北村開発公社</t>
    <rPh sb="1" eb="2">
      <t>ザイ</t>
    </rPh>
    <rPh sb="3" eb="4">
      <t>チク</t>
    </rPh>
    <rPh sb="4" eb="5">
      <t>ホク</t>
    </rPh>
    <rPh sb="5" eb="6">
      <t>ムラ</t>
    </rPh>
    <rPh sb="6" eb="8">
      <t>カイハツ</t>
    </rPh>
    <rPh sb="8" eb="10">
      <t>コウシャ</t>
    </rPh>
    <phoneticPr fontId="2"/>
  </si>
  <si>
    <t>-</t>
    <phoneticPr fontId="2"/>
  </si>
  <si>
    <t>-</t>
    <phoneticPr fontId="2"/>
  </si>
  <si>
    <t>松本広域連合（一般会計）</t>
    <rPh sb="0" eb="2">
      <t>マツモト</t>
    </rPh>
    <rPh sb="2" eb="4">
      <t>コウイキ</t>
    </rPh>
    <rPh sb="4" eb="6">
      <t>レンゴウ</t>
    </rPh>
    <rPh sb="7" eb="9">
      <t>イッパン</t>
    </rPh>
    <rPh sb="9" eb="11">
      <t>カイケイ</t>
    </rPh>
    <phoneticPr fontId="25"/>
  </si>
  <si>
    <t>松本広域連合（ふるさと市町村圏事業特別会計）</t>
    <rPh sb="0" eb="2">
      <t>マツモト</t>
    </rPh>
    <rPh sb="2" eb="4">
      <t>コウイキ</t>
    </rPh>
    <rPh sb="4" eb="6">
      <t>レンゴウ</t>
    </rPh>
    <rPh sb="11" eb="14">
      <t>シチョウソン</t>
    </rPh>
    <rPh sb="14" eb="15">
      <t>ケン</t>
    </rPh>
    <rPh sb="15" eb="17">
      <t>ジギョウ</t>
    </rPh>
    <rPh sb="17" eb="19">
      <t>トクベツ</t>
    </rPh>
    <rPh sb="19" eb="21">
      <t>カイケイ</t>
    </rPh>
    <phoneticPr fontId="25"/>
  </si>
  <si>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</si>
  <si>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穂高広域施設組合</t>
    <rPh sb="0" eb="2">
      <t>ホタカ</t>
    </rPh>
    <rPh sb="2" eb="4">
      <t>コウイキ</t>
    </rPh>
    <rPh sb="4" eb="6">
      <t>シセツ</t>
    </rPh>
    <rPh sb="6" eb="8">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</si>
  <si>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</si>
  <si>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麻績村筑北村学校組合</t>
    <rPh sb="0" eb="3">
      <t>オミムラ</t>
    </rPh>
    <rPh sb="3" eb="5">
      <t>チクホク</t>
    </rPh>
    <rPh sb="5" eb="6">
      <t>ムラ</t>
    </rPh>
    <rPh sb="6" eb="8">
      <t>ガッコウ</t>
    </rPh>
    <rPh sb="8" eb="10">
      <t>クミアイ</t>
    </rPh>
    <phoneticPr fontId="2"/>
  </si>
  <si>
    <t>東筑摩郡筑北保健衛生施設組合</t>
    <rPh sb="0" eb="4">
      <t>ヒガシチクマグン</t>
    </rPh>
    <rPh sb="4" eb="6">
      <t>チクホク</t>
    </rPh>
    <rPh sb="6" eb="8">
      <t>ホケン</t>
    </rPh>
    <rPh sb="8" eb="10">
      <t>エイセイ</t>
    </rPh>
    <rPh sb="10" eb="12">
      <t>シセツ</t>
    </rPh>
    <rPh sb="12" eb="14">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</si>
  <si>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</si>
  <si>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</si>
  <si>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</si>
  <si>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</si>
  <si>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</si>
  <si>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</si>
  <si>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</si>
  <si>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</si>
  <si>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地域福祉基金</t>
    <rPh sb="0" eb="2">
      <t>チイキ</t>
    </rPh>
    <rPh sb="2" eb="4">
      <t>フクシ</t>
    </rPh>
    <rPh sb="4" eb="6">
      <t>キキン</t>
    </rPh>
    <phoneticPr fontId="11"/>
  </si>
  <si>
    <t>ふるさと水と土保全基金</t>
    <rPh sb="4" eb="5">
      <t>ミズ</t>
    </rPh>
    <rPh sb="6" eb="7">
      <t>ツチ</t>
    </rPh>
    <rPh sb="7" eb="9">
      <t>ホゼン</t>
    </rPh>
    <rPh sb="9" eb="11">
      <t>キキン</t>
    </rPh>
    <phoneticPr fontId="11"/>
  </si>
  <si>
    <t>ふるさとづくり基金</t>
    <rPh sb="7" eb="9">
      <t>キキン</t>
    </rPh>
    <phoneticPr fontId="11"/>
  </si>
  <si>
    <t>地域振興基金</t>
    <rPh sb="0" eb="2">
      <t>チイキ</t>
    </rPh>
    <rPh sb="2" eb="4">
      <t>シンコウ</t>
    </rPh>
    <rPh sb="4" eb="6">
      <t>キキン</t>
    </rPh>
    <phoneticPr fontId="11"/>
  </si>
  <si>
    <t>公共施設等整備基金</t>
    <rPh sb="0" eb="2">
      <t>コウキョウ</t>
    </rPh>
    <rPh sb="2" eb="4">
      <t>シセツ</t>
    </rPh>
    <rPh sb="4" eb="5">
      <t>トウ</t>
    </rPh>
    <rPh sb="5" eb="7">
      <t>セイビ</t>
    </rPh>
    <rPh sb="7" eb="9">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</si>
  <si>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</si>
  <si>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</si>
  <si>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</si>
  <si>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</si>
  <si>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</si>
  <si>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</si>
  <si>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</si>
  <si>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</si>
  <si>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</si>
  <si>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</si>
  <si>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</si>
  <si>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</si>
  <si>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</si>
  <si>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有形資産減価書客率は類似団体の平均値と比較し高く、施設の老朽化が著しく進んでいることがわかる。
これにより維持管理コストの増大等が見込まれることから、現在策定中の公共施設等個別施設計画に基づき、将来に残す資産を限定し、使用しない施設の譲渡や除却により資産全体を減らす必要がある。
しかしながら、住民生活に直結する道路等のインフラ資産の割合も高く、本指標の低下には困難を極める。</t>
    <phoneticPr fontId="2"/>
  </si>
  <si>
    <t>将来負担比率はこれまで蓄えてきた基金残高が比較的多いことから「数値なし」となっているが、有形固定資産減価償却率は高く施設の老朽化が進んでいることから、これに対する対策費用が潜在的な将来負担になる可能性が高い。
策定中の個別施設計画に基づき、計画的に施設の統廃合を進めていく必要がある.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</si>
</sst>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280458</c:v>
                </c:pt>
                <c:pt idx="3">
                  <c:v>291945</c:v>
                </c:pt>
                <c:pt idx="4">
                  <c:v>291173</c:v>
                </c:pt>
              </c:numCache>
            </c:numRef>
          </c:val>
          <c:smooth val="0"/>
          <c:extLst>
            <c:ext xmlns:c16="http://schemas.microsoft.com/office/drawing/2014/chart" uri="{C3380CC4-5D6E-409C-BE32-E72D297353CC}">
              <c16:uniqueId val="{00000000-0E24-4231-A77C-61AA3807D0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68409</c:v>
                </c:pt>
                <c:pt idx="1">
                  <c:v>134416</c:v>
                </c:pt>
                <c:pt idx="2">
                  <c:v>150411</c:v>
                </c:pt>
                <c:pt idx="3">
                  <c:v>153087</c:v>
                </c:pt>
                <c:pt idx="4">
                  <c:v>129699</c:v>
                </c:pt>
              </c:numCache>
            </c:numRef>
          </c:val>
          <c:smooth val="0"/>
          <c:extLst>
            <c:ext xmlns:c16="http://schemas.microsoft.com/office/drawing/2014/chart" uri="{C3380CC4-5D6E-409C-BE32-E72D297353CC}">
              <c16:uniqueId val="{00000001-0E24-4231-A77C-61AA3807D090}"/>
            </c:ext>
          </c:extLst>
        </c:ser>
        <c:dLbls>
          <c:showLegendKey val="0"/>
          <c:showVal val="0"/>
          <c:showCatName val="0"/>
          <c:showSerName val="0"/>
          <c:showPercent val="0"/>
          <c:showBubbleSize val="0"/>
        </c:dLbls>
        <c:marker val="1"/>
        <c:smooth val="0"/>
        <c:axId val="133645824"/>
        <c:axId val="133647744"/>
      </c:lineChart>
      <c:catAx>
        <c:axId val="133645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647744"/>
        <c:crosses val="autoZero"/>
        <c:auto val="1"/>
        <c:lblAlgn val="ctr"/>
        <c:lblOffset val="100"/>
        <c:tickLblSkip val="1"/>
        <c:tickMarkSkip val="1"/>
        <c:noMultiLvlLbl val="0"/>
      </c:catAx>
      <c:valAx>
        <c:axId val="13364774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645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4.07</c:v>
                </c:pt>
                <c:pt idx="1">
                  <c:v>3.71</c:v>
                </c:pt>
                <c:pt idx="2">
                  <c:v>3.27</c:v>
                </c:pt>
                <c:pt idx="3">
                  <c:v>5.19</c:v>
                </c:pt>
                <c:pt idx="4">
                  <c:v>4.28</c:v>
                </c:pt>
              </c:numCache>
            </c:numRef>
          </c:val>
          <c:extLst>
            <c:ext xmlns:c16="http://schemas.microsoft.com/office/drawing/2014/chart" uri="{C3380CC4-5D6E-409C-BE32-E72D297353CC}">
              <c16:uniqueId val="{00000000-C75E-480C-ABD9-FB58FA6085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62.89</c:v>
                </c:pt>
                <c:pt idx="1">
                  <c:v>71.52</c:v>
                </c:pt>
                <c:pt idx="2">
                  <c:v>79.08</c:v>
                </c:pt>
                <c:pt idx="3">
                  <c:v>86.38</c:v>
                </c:pt>
                <c:pt idx="4">
                  <c:v>93.56</c:v>
                </c:pt>
              </c:numCache>
            </c:numRef>
          </c:val>
          <c:extLst>
            <c:ext xmlns:c16="http://schemas.microsoft.com/office/drawing/2014/chart" uri="{C3380CC4-5D6E-409C-BE32-E72D297353CC}">
              <c16:uniqueId val="{00000001-C75E-480C-ABD9-FB58FA6085F4}"/>
            </c:ext>
          </c:extLst>
        </c:ser>
        <c:dLbls>
          <c:showLegendKey val="0"/>
          <c:showVal val="0"/>
          <c:showCatName val="0"/>
          <c:showSerName val="0"/>
          <c:showPercent val="0"/>
          <c:showBubbleSize val="0"/>
        </c:dLbls>
        <c:gapWidth val="250"/>
        <c:overlap val="100"/>
        <c:axId val="158830592"/>
        <c:axId val="158832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12.43</c:v>
                </c:pt>
                <c:pt idx="1">
                  <c:v>7.98</c:v>
                </c:pt>
                <c:pt idx="2">
                  <c:v>8.32</c:v>
                </c:pt>
                <c:pt idx="3">
                  <c:v>13.24</c:v>
                </c:pt>
                <c:pt idx="4">
                  <c:v>7.84</c:v>
                </c:pt>
              </c:numCache>
            </c:numRef>
          </c:val>
          <c:smooth val="0"/>
          <c:extLst>
            <c:ext xmlns:c16="http://schemas.microsoft.com/office/drawing/2014/chart" uri="{C3380CC4-5D6E-409C-BE32-E72D297353CC}">
              <c16:uniqueId val="{00000002-C75E-480C-ABD9-FB58FA6085F4}"/>
            </c:ext>
          </c:extLst>
        </c:ser>
        <c:dLbls>
          <c:showLegendKey val="0"/>
          <c:showVal val="0"/>
          <c:showCatName val="0"/>
          <c:showSerName val="0"/>
          <c:showPercent val="0"/>
          <c:showBubbleSize val="0"/>
        </c:dLbls>
        <c:marker val="1"/>
        <c:smooth val="0"/>
        <c:axId val="158830592"/>
        <c:axId val="158832512"/>
      </c:lineChart>
      <c:catAx>
        <c:axId val="15883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832512"/>
        <c:crosses val="autoZero"/>
        <c:auto val="1"/>
        <c:lblAlgn val="ctr"/>
        <c:lblOffset val="100"/>
        <c:tickLblSkip val="1"/>
        <c:tickMarkSkip val="1"/>
        <c:noMultiLvlLbl val="0"/>
      </c:catAx>
      <c:valAx>
        <c:axId val="15883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83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0.22</c:v>
                </c:pt>
                <c:pt idx="2">
                  <c:v>#N/A</c:v>
                </c:pt>
                <c:pt idx="3">
                  <c:v>0.2</c:v>
                </c:pt>
                <c:pt idx="4">
                  <c:v>#N/A</c:v>
                </c:pt>
                <c:pt idx="5">
                  <c:v>0.24</c:v>
                </c:pt>
                <c:pt idx="6">
                  <c:v>#N/A</c:v>
                </c:pt>
                <c:pt idx="7">
                  <c:v>0.34</c:v>
                </c:pt>
                <c:pt idx="8">
                  <c:v>#N/A</c:v>
                </c:pt>
                <c:pt idx="9">
                  <c:v>0.12</c:v>
                </c:pt>
              </c:numCache>
            </c:numRef>
          </c:val>
          <c:extLst>
            <c:ext xmlns:c16="http://schemas.microsoft.com/office/drawing/2014/chart" uri="{C3380CC4-5D6E-409C-BE32-E72D297353CC}">
              <c16:uniqueId val="{00000000-4AAC-4D3F-B8F7-3E3780338E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AC-4D3F-B8F7-3E3780338E0B}"/>
            </c:ext>
          </c:extLst>
        </c:ser>
        <c:ser>
          <c:idx val="2"/>
          <c:order val="2"/>
          <c:tx>
            <c:strRef>
              <c:f>データシート!$A$29</c:f>
              <c:strCache>
                <c:ptCount val="1"/>
                <c:pt idx="0">
                  <c:v>筑北村とくら温泉施設特別会計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0.02</c:v>
                </c:pt>
                <c:pt idx="8">
                  <c:v>#N/A</c:v>
                </c:pt>
                <c:pt idx="9">
                  <c:v>0.03</c:v>
                </c:pt>
              </c:numCache>
            </c:numRef>
          </c:val>
          <c:extLst>
            <c:ext xmlns:c16="http://schemas.microsoft.com/office/drawing/2014/chart" uri="{C3380CC4-5D6E-409C-BE32-E72D297353CC}">
              <c16:uniqueId val="{00000002-4AAC-4D3F-B8F7-3E3780338E0B}"/>
            </c:ext>
          </c:extLst>
        </c:ser>
        <c:ser>
          <c:idx val="3"/>
          <c:order val="3"/>
          <c:tx>
            <c:strRef>
              <c:f>データシート!$A$30</c:f>
              <c:strCache>
                <c:ptCount val="1"/>
                <c:pt idx="0">
                  <c:v>筑北村差切峡温泉施設特別会計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0.09</c:v>
                </c:pt>
                <c:pt idx="4">
                  <c:v>#N/A</c:v>
                </c:pt>
                <c:pt idx="5">
                  <c:v>0.09</c:v>
                </c:pt>
                <c:pt idx="6">
                  <c:v>#N/A</c:v>
                </c:pt>
                <c:pt idx="7">
                  <c:v>0.05</c:v>
                </c:pt>
                <c:pt idx="8">
                  <c:v>#N/A</c:v>
                </c:pt>
                <c:pt idx="9">
                  <c:v>0.04</c:v>
                </c:pt>
              </c:numCache>
            </c:numRef>
          </c:val>
          <c:extLst>
            <c:ext xmlns:c16="http://schemas.microsoft.com/office/drawing/2014/chart" uri="{C3380CC4-5D6E-409C-BE32-E72D297353CC}">
              <c16:uniqueId val="{00000003-4AAC-4D3F-B8F7-3E3780338E0B}"/>
            </c:ext>
          </c:extLst>
        </c:ser>
        <c:ser>
          <c:idx val="4"/>
          <c:order val="4"/>
          <c:tx>
            <c:strRef>
              <c:f>データシート!$A$31</c:f>
              <c:strCache>
                <c:ptCount val="1"/>
                <c:pt idx="0">
                  <c:v>筑北村簡易水道事業特別会計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0.49</c:v>
                </c:pt>
                <c:pt idx="4">
                  <c:v>#N/A</c:v>
                </c:pt>
                <c:pt idx="5">
                  <c:v>0.06</c:v>
                </c:pt>
                <c:pt idx="6">
                  <c:v>#N/A</c:v>
                </c:pt>
                <c:pt idx="7">
                  <c:v>0.27</c:v>
                </c:pt>
                <c:pt idx="8">
                  <c:v>#N/A</c:v>
                </c:pt>
                <c:pt idx="9">
                  <c:v>0.04</c:v>
                </c:pt>
              </c:numCache>
            </c:numRef>
          </c:val>
          <c:extLst>
            <c:ext xmlns:c16="http://schemas.microsoft.com/office/drawing/2014/chart" uri="{C3380CC4-5D6E-409C-BE32-E72D297353CC}">
              <c16:uniqueId val="{00000004-4AAC-4D3F-B8F7-3E3780338E0B}"/>
            </c:ext>
          </c:extLst>
        </c:ser>
        <c:ser>
          <c:idx val="5"/>
          <c:order val="5"/>
          <c:tx>
            <c:strRef>
              <c:f>データシート!$A$32</c:f>
              <c:strCache>
                <c:ptCount val="1"/>
                <c:pt idx="0">
                  <c:v>筑北村合併浄化槽事業特別会計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0.04</c:v>
                </c:pt>
                <c:pt idx="4">
                  <c:v>#N/A</c:v>
                </c:pt>
                <c:pt idx="5">
                  <c:v>0.03</c:v>
                </c:pt>
                <c:pt idx="6">
                  <c:v>#N/A</c:v>
                </c:pt>
                <c:pt idx="7">
                  <c:v>0.08</c:v>
                </c:pt>
                <c:pt idx="8">
                  <c:v>#N/A</c:v>
                </c:pt>
                <c:pt idx="9">
                  <c:v>0.06</c:v>
                </c:pt>
              </c:numCache>
            </c:numRef>
          </c:val>
          <c:extLst>
            <c:ext xmlns:c16="http://schemas.microsoft.com/office/drawing/2014/chart" uri="{C3380CC4-5D6E-409C-BE32-E72D297353CC}">
              <c16:uniqueId val="{00000005-4AAC-4D3F-B8F7-3E3780338E0B}"/>
            </c:ext>
          </c:extLst>
        </c:ser>
        <c:ser>
          <c:idx val="6"/>
          <c:order val="6"/>
          <c:tx>
            <c:strRef>
              <c:f>データシート!$A$33</c:f>
              <c:strCache>
                <c:ptCount val="1"/>
                <c:pt idx="0">
                  <c:v>筑北村宅地造成事業特別会計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0.43</c:v>
                </c:pt>
                <c:pt idx="2">
                  <c:v>#N/A</c:v>
                </c:pt>
                <c:pt idx="3">
                  <c:v>0.38</c:v>
                </c:pt>
                <c:pt idx="4">
                  <c:v>#N/A</c:v>
                </c:pt>
                <c:pt idx="5">
                  <c:v>0.28000000000000003</c:v>
                </c:pt>
                <c:pt idx="6">
                  <c:v>#N/A</c:v>
                </c:pt>
                <c:pt idx="7">
                  <c:v>0.25</c:v>
                </c:pt>
                <c:pt idx="8">
                  <c:v>#N/A</c:v>
                </c:pt>
                <c:pt idx="9">
                  <c:v>0.22</c:v>
                </c:pt>
              </c:numCache>
            </c:numRef>
          </c:val>
          <c:extLst>
            <c:ext xmlns:c16="http://schemas.microsoft.com/office/drawing/2014/chart" uri="{C3380CC4-5D6E-409C-BE32-E72D297353CC}">
              <c16:uniqueId val="{00000006-4AAC-4D3F-B8F7-3E3780338E0B}"/>
            </c:ext>
          </c:extLst>
        </c:ser>
        <c:ser>
          <c:idx val="7"/>
          <c:order val="7"/>
          <c:tx>
            <c:strRef>
              <c:f>データシート!$A$34</c:f>
              <c:strCache>
                <c:ptCount val="1"/>
                <c:pt idx="0">
                  <c:v>筑北村国民健康保険特別会計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0.12</c:v>
                </c:pt>
                <c:pt idx="2">
                  <c:v>#N/A</c:v>
                </c:pt>
                <c:pt idx="3">
                  <c:v>0.18</c:v>
                </c:pt>
                <c:pt idx="4">
                  <c:v>#N/A</c:v>
                </c:pt>
                <c:pt idx="5">
                  <c:v>0.14000000000000001</c:v>
                </c:pt>
                <c:pt idx="6">
                  <c:v>#N/A</c:v>
                </c:pt>
                <c:pt idx="7">
                  <c:v>0.16</c:v>
                </c:pt>
                <c:pt idx="8">
                  <c:v>#N/A</c:v>
                </c:pt>
                <c:pt idx="9">
                  <c:v>0.25</c:v>
                </c:pt>
              </c:numCache>
            </c:numRef>
          </c:val>
          <c:extLst>
            <c:ext xmlns:c16="http://schemas.microsoft.com/office/drawing/2014/chart" uri="{C3380CC4-5D6E-409C-BE32-E72D297353CC}">
              <c16:uniqueId val="{00000007-4AAC-4D3F-B8F7-3E3780338E0B}"/>
            </c:ext>
          </c:extLst>
        </c:ser>
        <c:ser>
          <c:idx val="8"/>
          <c:order val="8"/>
          <c:tx>
            <c:strRef>
              <c:f>データシート!$A$35</c:f>
              <c:strCache>
                <c:ptCount val="1"/>
                <c:pt idx="0">
                  <c:v>筑北村介護保険特別会計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0.24</c:v>
                </c:pt>
                <c:pt idx="2">
                  <c:v>#N/A</c:v>
                </c:pt>
                <c:pt idx="3">
                  <c:v>0.48</c:v>
                </c:pt>
                <c:pt idx="4">
                  <c:v>#N/A</c:v>
                </c:pt>
                <c:pt idx="5">
                  <c:v>0.62</c:v>
                </c:pt>
                <c:pt idx="6">
                  <c:v>#N/A</c:v>
                </c:pt>
                <c:pt idx="7">
                  <c:v>0.99</c:v>
                </c:pt>
                <c:pt idx="8">
                  <c:v>#N/A</c:v>
                </c:pt>
                <c:pt idx="9">
                  <c:v>0.99</c:v>
                </c:pt>
              </c:numCache>
            </c:numRef>
          </c:val>
          <c:extLst>
            <c:ext xmlns:c16="http://schemas.microsoft.com/office/drawing/2014/chart" uri="{C3380CC4-5D6E-409C-BE32-E72D297353CC}">
              <c16:uniqueId val="{00000008-4AAC-4D3F-B8F7-3E3780338E0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4.04</c:v>
                </c:pt>
                <c:pt idx="2">
                  <c:v>#N/A</c:v>
                </c:pt>
                <c:pt idx="3">
                  <c:v>3.67</c:v>
                </c:pt>
                <c:pt idx="4">
                  <c:v>#N/A</c:v>
                </c:pt>
                <c:pt idx="5">
                  <c:v>3.24</c:v>
                </c:pt>
                <c:pt idx="6">
                  <c:v>#N/A</c:v>
                </c:pt>
                <c:pt idx="7">
                  <c:v>5.18</c:v>
                </c:pt>
                <c:pt idx="8">
                  <c:v>#N/A</c:v>
                </c:pt>
                <c:pt idx="9">
                  <c:v>4.2699999999999996</c:v>
                </c:pt>
              </c:numCache>
            </c:numRef>
          </c:val>
          <c:extLst>
            <c:ext xmlns:c16="http://schemas.microsoft.com/office/drawing/2014/chart" uri="{C3380CC4-5D6E-409C-BE32-E72D297353CC}">
              <c16:uniqueId val="{00000009-4AAC-4D3F-B8F7-3E3780338E0B}"/>
            </c:ext>
          </c:extLst>
        </c:ser>
        <c:dLbls>
          <c:showLegendKey val="0"/>
          <c:showVal val="0"/>
          <c:showCatName val="0"/>
          <c:showSerName val="0"/>
          <c:showPercent val="0"/>
          <c:showBubbleSize val="0"/>
        </c:dLbls>
        <c:gapWidth val="150"/>
        <c:overlap val="100"/>
        <c:axId val="159008640"/>
        <c:axId val="159010176"/>
      </c:barChart>
      <c:catAx>
        <c:axId val="15900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010176"/>
        <c:crosses val="autoZero"/>
        <c:auto val="1"/>
        <c:lblAlgn val="ctr"/>
        <c:lblOffset val="100"/>
        <c:tickLblSkip val="1"/>
        <c:tickMarkSkip val="1"/>
        <c:noMultiLvlLbl val="0"/>
      </c:catAx>
      <c:valAx>
        <c:axId val="159010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008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654</c:v>
                </c:pt>
                <c:pt idx="5">
                  <c:v>627</c:v>
                </c:pt>
                <c:pt idx="8">
                  <c:v>595</c:v>
                </c:pt>
                <c:pt idx="11">
                  <c:v>573</c:v>
                </c:pt>
                <c:pt idx="14">
                  <c:v>556</c:v>
                </c:pt>
              </c:numCache>
            </c:numRef>
          </c:val>
          <c:extLst>
            <c:ext xmlns:c16="http://schemas.microsoft.com/office/drawing/2014/chart" uri="{C3380CC4-5D6E-409C-BE32-E72D297353CC}">
              <c16:uniqueId val="{00000000-8A18-4751-AA09-9B9E4B7A59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18-4751-AA09-9B9E4B7A59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28</c:v>
                </c:pt>
                <c:pt idx="3">
                  <c:v>25</c:v>
                </c:pt>
                <c:pt idx="6">
                  <c:v>16</c:v>
                </c:pt>
                <c:pt idx="9">
                  <c:v>12</c:v>
                </c:pt>
                <c:pt idx="12">
                  <c:v>6</c:v>
                </c:pt>
              </c:numCache>
            </c:numRef>
          </c:val>
          <c:extLst>
            <c:ext xmlns:c16="http://schemas.microsoft.com/office/drawing/2014/chart" uri="{C3380CC4-5D6E-409C-BE32-E72D297353CC}">
              <c16:uniqueId val="{00000002-8A18-4751-AA09-9B9E4B7A59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c:v>
                </c:pt>
                <c:pt idx="3">
                  <c:v>14</c:v>
                </c:pt>
                <c:pt idx="6">
                  <c:v>13</c:v>
                </c:pt>
                <c:pt idx="9">
                  <c:v>11</c:v>
                </c:pt>
                <c:pt idx="12">
                  <c:v>10</c:v>
                </c:pt>
              </c:numCache>
            </c:numRef>
          </c:val>
          <c:extLst>
            <c:ext xmlns:c16="http://schemas.microsoft.com/office/drawing/2014/chart" uri="{C3380CC4-5D6E-409C-BE32-E72D297353CC}">
              <c16:uniqueId val="{00000003-8A18-4751-AA09-9B9E4B7A59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207</c:v>
                </c:pt>
                <c:pt idx="3">
                  <c:v>192</c:v>
                </c:pt>
                <c:pt idx="6">
                  <c:v>196</c:v>
                </c:pt>
                <c:pt idx="9">
                  <c:v>180</c:v>
                </c:pt>
                <c:pt idx="12">
                  <c:v>150</c:v>
                </c:pt>
              </c:numCache>
            </c:numRef>
          </c:val>
          <c:extLst>
            <c:ext xmlns:c16="http://schemas.microsoft.com/office/drawing/2014/chart" uri="{C3380CC4-5D6E-409C-BE32-E72D297353CC}">
              <c16:uniqueId val="{00000004-8A18-4751-AA09-9B9E4B7A59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18-4751-AA09-9B9E4B7A59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18-4751-AA09-9B9E4B7A59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607</c:v>
                </c:pt>
                <c:pt idx="3">
                  <c:v>570</c:v>
                </c:pt>
                <c:pt idx="6">
                  <c:v>513</c:v>
                </c:pt>
                <c:pt idx="9">
                  <c:v>489</c:v>
                </c:pt>
                <c:pt idx="12">
                  <c:v>494</c:v>
                </c:pt>
              </c:numCache>
            </c:numRef>
          </c:val>
          <c:extLst>
            <c:ext xmlns:c16="http://schemas.microsoft.com/office/drawing/2014/chart" uri="{C3380CC4-5D6E-409C-BE32-E72D297353CC}">
              <c16:uniqueId val="{00000007-8A18-4751-AA09-9B9E4B7A5934}"/>
            </c:ext>
          </c:extLst>
        </c:ser>
        <c:dLbls>
          <c:showLegendKey val="0"/>
          <c:showVal val="0"/>
          <c:showCatName val="0"/>
          <c:showSerName val="0"/>
          <c:showPercent val="0"/>
          <c:showBubbleSize val="0"/>
        </c:dLbls>
        <c:gapWidth val="100"/>
        <c:overlap val="100"/>
        <c:axId val="158938240"/>
        <c:axId val="158940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200</c:v>
                </c:pt>
                <c:pt idx="2">
                  <c:v>#N/A</c:v>
                </c:pt>
                <c:pt idx="3">
                  <c:v>#N/A</c:v>
                </c:pt>
                <c:pt idx="4">
                  <c:v>174</c:v>
                </c:pt>
                <c:pt idx="5">
                  <c:v>#N/A</c:v>
                </c:pt>
                <c:pt idx="6">
                  <c:v>#N/A</c:v>
                </c:pt>
                <c:pt idx="7">
                  <c:v>143</c:v>
                </c:pt>
                <c:pt idx="8">
                  <c:v>#N/A</c:v>
                </c:pt>
                <c:pt idx="9">
                  <c:v>#N/A</c:v>
                </c:pt>
                <c:pt idx="10">
                  <c:v>119</c:v>
                </c:pt>
                <c:pt idx="11">
                  <c:v>#N/A</c:v>
                </c:pt>
                <c:pt idx="12">
                  <c:v>#N/A</c:v>
                </c:pt>
                <c:pt idx="13">
                  <c:v>104</c:v>
                </c:pt>
                <c:pt idx="14">
                  <c:v>#N/A</c:v>
                </c:pt>
              </c:numCache>
            </c:numRef>
          </c:val>
          <c:smooth val="0"/>
          <c:extLst>
            <c:ext xmlns:c16="http://schemas.microsoft.com/office/drawing/2014/chart" uri="{C3380CC4-5D6E-409C-BE32-E72D297353CC}">
              <c16:uniqueId val="{00000008-8A18-4751-AA09-9B9E4B7A5934}"/>
            </c:ext>
          </c:extLst>
        </c:ser>
        <c:dLbls>
          <c:showLegendKey val="0"/>
          <c:showVal val="0"/>
          <c:showCatName val="0"/>
          <c:showSerName val="0"/>
          <c:showPercent val="0"/>
          <c:showBubbleSize val="0"/>
        </c:dLbls>
        <c:marker val="1"/>
        <c:smooth val="0"/>
        <c:axId val="158938240"/>
        <c:axId val="158940160"/>
      </c:lineChart>
      <c:catAx>
        <c:axId val="15893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940160"/>
        <c:crosses val="autoZero"/>
        <c:auto val="1"/>
        <c:lblAlgn val="ctr"/>
        <c:lblOffset val="100"/>
        <c:tickLblSkip val="1"/>
        <c:tickMarkSkip val="1"/>
        <c:noMultiLvlLbl val="0"/>
      </c:catAx>
      <c:valAx>
        <c:axId val="15894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93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5162</c:v>
                </c:pt>
                <c:pt idx="5">
                  <c:v>4987</c:v>
                </c:pt>
                <c:pt idx="8">
                  <c:v>5068</c:v>
                </c:pt>
                <c:pt idx="11">
                  <c:v>5048</c:v>
                </c:pt>
                <c:pt idx="14">
                  <c:v>4911</c:v>
                </c:pt>
              </c:numCache>
            </c:numRef>
          </c:val>
          <c:extLst>
            <c:ext xmlns:c16="http://schemas.microsoft.com/office/drawing/2014/chart" uri="{C3380CC4-5D6E-409C-BE32-E72D297353CC}">
              <c16:uniqueId val="{00000000-B871-4EC5-BC14-27913CEBB0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69</c:v>
                </c:pt>
                <c:pt idx="5">
                  <c:v>44</c:v>
                </c:pt>
                <c:pt idx="8">
                  <c:v>35</c:v>
                </c:pt>
                <c:pt idx="11">
                  <c:v>29</c:v>
                </c:pt>
                <c:pt idx="14">
                  <c:v>57</c:v>
                </c:pt>
              </c:numCache>
            </c:numRef>
          </c:val>
          <c:extLst>
            <c:ext xmlns:c16="http://schemas.microsoft.com/office/drawing/2014/chart" uri="{C3380CC4-5D6E-409C-BE32-E72D297353CC}">
              <c16:uniqueId val="{00000001-B871-4EC5-BC14-27913CEBB0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2676</c:v>
                </c:pt>
                <c:pt idx="5">
                  <c:v>2887</c:v>
                </c:pt>
                <c:pt idx="8">
                  <c:v>3328</c:v>
                </c:pt>
                <c:pt idx="11">
                  <c:v>3250</c:v>
                </c:pt>
                <c:pt idx="14">
                  <c:v>3116</c:v>
                </c:pt>
              </c:numCache>
            </c:numRef>
          </c:val>
          <c:extLst>
            <c:ext xmlns:c16="http://schemas.microsoft.com/office/drawing/2014/chart" uri="{C3380CC4-5D6E-409C-BE32-E72D297353CC}">
              <c16:uniqueId val="{00000002-B871-4EC5-BC14-27913CEBB0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71-4EC5-BC14-27913CEBB0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871-4EC5-BC14-27913CEBB0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71-4EC5-BC14-27913CEBB0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835</c:v>
                </c:pt>
                <c:pt idx="3">
                  <c:v>833</c:v>
                </c:pt>
                <c:pt idx="6">
                  <c:v>806</c:v>
                </c:pt>
                <c:pt idx="9">
                  <c:v>867</c:v>
                </c:pt>
                <c:pt idx="12">
                  <c:v>910</c:v>
                </c:pt>
              </c:numCache>
            </c:numRef>
          </c:val>
          <c:extLst>
            <c:ext xmlns:c16="http://schemas.microsoft.com/office/drawing/2014/chart" uri="{C3380CC4-5D6E-409C-BE32-E72D297353CC}">
              <c16:uniqueId val="{00000006-B871-4EC5-BC14-27913CEBB0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99</c:v>
                </c:pt>
                <c:pt idx="3">
                  <c:v>73</c:v>
                </c:pt>
                <c:pt idx="6">
                  <c:v>53</c:v>
                </c:pt>
                <c:pt idx="9">
                  <c:v>41</c:v>
                </c:pt>
                <c:pt idx="12">
                  <c:v>33</c:v>
                </c:pt>
              </c:numCache>
            </c:numRef>
          </c:val>
          <c:extLst>
            <c:ext xmlns:c16="http://schemas.microsoft.com/office/drawing/2014/chart" uri="{C3380CC4-5D6E-409C-BE32-E72D297353CC}">
              <c16:uniqueId val="{00000007-B871-4EC5-BC14-27913CEBB0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1960</c:v>
                </c:pt>
                <c:pt idx="3">
                  <c:v>1910</c:v>
                </c:pt>
                <c:pt idx="6">
                  <c:v>1885</c:v>
                </c:pt>
                <c:pt idx="9">
                  <c:v>1865</c:v>
                </c:pt>
                <c:pt idx="12">
                  <c:v>1717</c:v>
                </c:pt>
              </c:numCache>
            </c:numRef>
          </c:val>
          <c:extLst>
            <c:ext xmlns:c16="http://schemas.microsoft.com/office/drawing/2014/chart" uri="{C3380CC4-5D6E-409C-BE32-E72D297353CC}">
              <c16:uniqueId val="{00000008-B871-4EC5-BC14-27913CEBB0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63</c:v>
                </c:pt>
                <c:pt idx="3">
                  <c:v>38</c:v>
                </c:pt>
                <c:pt idx="6">
                  <c:v>22</c:v>
                </c:pt>
                <c:pt idx="9">
                  <c:v>10</c:v>
                </c:pt>
                <c:pt idx="12">
                  <c:v>4</c:v>
                </c:pt>
              </c:numCache>
            </c:numRef>
          </c:val>
          <c:extLst>
            <c:ext xmlns:c16="http://schemas.microsoft.com/office/drawing/2014/chart" uri="{C3380CC4-5D6E-409C-BE32-E72D297353CC}">
              <c16:uniqueId val="{00000009-B871-4EC5-BC14-27913CEBB0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3950</c:v>
                </c:pt>
                <c:pt idx="3">
                  <c:v>3910</c:v>
                </c:pt>
                <c:pt idx="6">
                  <c:v>4192</c:v>
                </c:pt>
                <c:pt idx="9">
                  <c:v>4111</c:v>
                </c:pt>
                <c:pt idx="12">
                  <c:v>3940</c:v>
                </c:pt>
              </c:numCache>
            </c:numRef>
          </c:val>
          <c:extLst>
            <c:ext xmlns:c16="http://schemas.microsoft.com/office/drawing/2014/chart" uri="{C3380CC4-5D6E-409C-BE32-E72D297353CC}">
              <c16:uniqueId val="{0000000A-B871-4EC5-BC14-27913CEBB085}"/>
            </c:ext>
          </c:extLst>
        </c:ser>
        <c:dLbls>
          <c:showLegendKey val="0"/>
          <c:showVal val="0"/>
          <c:showCatName val="0"/>
          <c:showSerName val="0"/>
          <c:showPercent val="0"/>
          <c:showBubbleSize val="0"/>
        </c:dLbls>
        <c:gapWidth val="100"/>
        <c:overlap val="100"/>
        <c:axId val="159327744"/>
        <c:axId val="159329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871-4EC5-BC14-27913CEBB085}"/>
            </c:ext>
          </c:extLst>
        </c:ser>
        <c:dLbls>
          <c:showLegendKey val="0"/>
          <c:showVal val="0"/>
          <c:showCatName val="0"/>
          <c:showSerName val="0"/>
          <c:showPercent val="0"/>
          <c:showBubbleSize val="0"/>
        </c:dLbls>
        <c:marker val="1"/>
        <c:smooth val="0"/>
        <c:axId val="159327744"/>
        <c:axId val="159329664"/>
      </c:lineChart>
      <c:catAx>
        <c:axId val="15932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329664"/>
        <c:crosses val="autoZero"/>
        <c:auto val="1"/>
        <c:lblAlgn val="ctr"/>
        <c:lblOffset val="100"/>
        <c:tickLblSkip val="1"/>
        <c:tickMarkSkip val="1"/>
        <c:noMultiLvlLbl val="0"/>
      </c:catAx>
      <c:valAx>
        <c:axId val="15932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32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2504</c:v>
                </c:pt>
                <c:pt idx="1">
                  <c:v>2622</c:v>
                </c:pt>
                <c:pt idx="2">
                  <c:v>2736</c:v>
                </c:pt>
              </c:numCache>
            </c:numRef>
          </c:val>
          <c:extLst>
            <c:ext xmlns:c16="http://schemas.microsoft.com/office/drawing/2014/chart" uri="{C3380CC4-5D6E-409C-BE32-E72D297353CC}">
              <c16:uniqueId val="{00000000-C8F4-4C79-8FB1-5E6912E599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578</c:v>
                </c:pt>
                <c:pt idx="1">
                  <c:v>387</c:v>
                </c:pt>
                <c:pt idx="2">
                  <c:v>320</c:v>
                </c:pt>
              </c:numCache>
            </c:numRef>
          </c:val>
          <c:extLst>
            <c:ext xmlns:c16="http://schemas.microsoft.com/office/drawing/2014/chart" uri="{C3380CC4-5D6E-409C-BE32-E72D297353CC}">
              <c16:uniqueId val="{00000001-C8F4-4C79-8FB1-5E6912E599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543</c:v>
                </c:pt>
                <c:pt idx="1">
                  <c:v>845</c:v>
                </c:pt>
                <c:pt idx="2">
                  <c:v>990</c:v>
                </c:pt>
              </c:numCache>
            </c:numRef>
          </c:val>
          <c:extLst>
            <c:ext xmlns:c16="http://schemas.microsoft.com/office/drawing/2014/chart" uri="{C3380CC4-5D6E-409C-BE32-E72D297353CC}">
              <c16:uniqueId val="{00000002-C8F4-4C79-8FB1-5E6912E59955}"/>
            </c:ext>
          </c:extLst>
        </c:ser>
        <c:dLbls>
          <c:showLegendKey val="0"/>
          <c:showVal val="0"/>
          <c:showCatName val="0"/>
          <c:showSerName val="0"/>
          <c:showPercent val="0"/>
          <c:showBubbleSize val="0"/>
        </c:dLbls>
        <c:gapWidth val="120"/>
        <c:overlap val="100"/>
        <c:axId val="159919488"/>
        <c:axId val="159921280"/>
      </c:barChart>
      <c:catAx>
        <c:axId val="15991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9921280"/>
        <c:crosses val="autoZero"/>
        <c:auto val="1"/>
        <c:lblAlgn val="ctr"/>
        <c:lblOffset val="100"/>
        <c:tickLblSkip val="1"/>
        <c:tickMarkSkip val="1"/>
        <c:noMultiLvlLbl val="0"/>
      </c:catAx>
      <c:valAx>
        <c:axId val="159921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991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{F19C038E-9E88-47D0-8A21-5DB18A7C3401}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79A-492A-96A4-A2C88E8E1C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{44E1D6F1-B648-48EA-84AB-D77D5A2F2262}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9A-492A-96A4-A2C88E8E1C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{336E70AC-E185-4FF9-958B-6800E208D06A}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9A-492A-96A4-A2C88E8E1C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{485E05E0-528F-4018-A632-63F771681727}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9A-492A-96A4-A2C88E8E1C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{B058C6BB-3894-4A40-ADBD-3384C094B769}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9A-492A-96A4-A2C88E8E1C0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{48956F68-BCE7-46ED-B22F-2A3B177C113A}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79A-492A-96A4-A2C88E8E1C0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{09675666-B781-4D32-A675-3199B5C31937}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79A-492A-96A4-A2C88E8E1C0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{86541F84-9366-4620-A780-21CB87D51D0A}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79A-492A-96A4-A2C88E8E1C0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{2DEBA4B5-7C64-494D-A6CF-84539C17241D}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79A-492A-96A4-A2C88E8E1C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68</c:v>
                </c:pt>
                <c:pt idx="32">
                  <c:v>69.599999999999994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79A-492A-96A4-A2C88E8E1C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{A27D00AB-8FD5-4D60-8100-7A9BE3A97430}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79A-492A-96A4-A2C88E8E1C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{C1AA6CA8-C66B-42A5-85B7-44560BDC75B6}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9A-492A-96A4-A2C88E8E1C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{515907DD-E51E-4343-885D-3596753F7B52}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9A-492A-96A4-A2C88E8E1C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{59C6BA2E-900E-455E-A6AC-98AAF56D25BA}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9A-492A-96A4-A2C88E8E1C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{3EF531FA-FF0B-42F9-8A25-D62C3D2FCB3F}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9A-492A-96A4-A2C88E8E1C0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{434326DD-4133-41AA-892A-6899F7C8A18E}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79A-492A-96A4-A2C88E8E1C0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{2A0A05DC-39CA-4329-B69C-8C5F86424771}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79A-492A-96A4-A2C88E8E1C0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{41EC85F7-CBB4-47AD-B2E7-FF43EAFEA207}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79A-492A-96A4-A2C88E8E1C0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{759955EC-B6F4-44CB-8870-3833534D0416}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79A-492A-96A4-A2C88E8E1C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D79A-492A-96A4-A2C88E8E1C02}"/>
            </c:ext>
          </c:extLst>
        </c:ser>
        <c:dLbls>
          <c:showLegendKey val="0"/>
          <c:showVal val="1"/>
          <c:showCatName val="0"/>
          <c:showSerName val="0"/>
          <c:showPercent val="0"/>
          <c:showBubbleSize val="0"/>
        </c:dLbls>
        <c:axId val="159882240"/>
        <c:axId val="159900800"/>
      </c:scatterChart>
      <c:valAx>
        <c:axId val="159882240"/>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900800"/>
        <c:crosses val="autoZero"/>
        <c:crossBetween val="midCat"/>
      </c:valAx>
      <c:valAx>
        <c:axId val="1599008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882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{4059883B-D497-4DAF-BD32-DDA0ABE38D4F}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27A-42D4-989B-89A8BDB7FC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{728F91A1-240B-4B98-9E98-49FE9CC038FB}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7A-42D4-989B-89A8BDB7FC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{99B0A6DA-D1A4-4540-A2EB-4D3261B30628}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7A-42D4-989B-89A8BDB7FC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{65EB3943-8F77-4BD5-BA17-27E3628610CA}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7A-42D4-989B-89A8BDB7FC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{DF986D00-32D1-46C2-8868-8D9FC95714BE}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7A-42D4-989B-89A8BDB7FC8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{0F51F765-B09F-469D-A9F6-8AC768520C80}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27A-42D4-989B-89A8BDB7FC8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{550C41CB-E32A-4126-8C34-E2C7D7EA5DAB}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27A-42D4-989B-89A8BDB7FC8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{75B8087B-9DD6-4843-B983-A3F65287EDF7}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27A-42D4-989B-89A8BDB7FC8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{D737616E-18F4-471B-8F23-C5BE14638502}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27A-42D4-989B-89A8BDB7FC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c:v>
                </c:pt>
                <c:pt idx="16">
                  <c:v>6.7</c:v>
                </c:pt>
                <c:pt idx="24">
                  <c:v>5.7</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27A-42D4-989B-89A8BDB7FC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{A2826732-E552-4F3E-B79A-994840892F6F}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27A-42D4-989B-89A8BDB7FC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{2F2F4707-B27E-4107-B1F6-E7274C939A5D}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7A-42D4-989B-89A8BDB7FC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{8A1C6860-1692-4B6C-918C-1A925D6BFCEF}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7A-42D4-989B-89A8BDB7FC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{29D886E8-49AB-4801-A259-6B30D9F0C8DF}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7A-42D4-989B-89A8BDB7FC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{5EB375A3-DD5D-4111-92F9-C222BEC2AAE7}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7A-42D4-989B-89A8BDB7FC83}"/>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{44C0FA56-A471-49C1-9CBC-DDC2A209E15B}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27A-42D4-989B-89A8BDB7FC83}"/>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{C8455ACC-7A09-41CD-8724-6B64AE776402}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27A-42D4-989B-89A8BDB7FC83}"/>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{1361FE66-9FEC-4C2E-98B8-2CB036821267}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27A-42D4-989B-89A8BDB7FC83}"/>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{E5893C26-A90C-49E2-96F0-A1CB6CC1B59F}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27A-42D4-989B-89A8BDB7FC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27A-42D4-989B-89A8BDB7FC83}"/>
            </c:ext>
          </c:extLst>
        </c:ser>
        <c:dLbls>
          <c:showLegendKey val="0"/>
          <c:showVal val="1"/>
          <c:showCatName val="0"/>
          <c:showSerName val="0"/>
          <c:showPercent val="0"/>
          <c:showBubbleSize val="0"/>
        </c:dLbls>
        <c:axId val="159185536"/>
        <c:axId val="160236288"/>
      </c:scatterChart>
      <c:valAx>
        <c:axId val="159185536"/>
        <c:scaling>
          <c:orientation val="minMax"/>
          <c:max val="10.1"/>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236288"/>
        <c:crosses val="autoZero"/>
        <c:crossBetween val="midCat"/>
      </c:valAx>
      <c:valAx>
        <c:axId val="1602362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1855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分子の構造で割合が高い元利償還金が年々減少しているのは、合併前の旧村で借り入れた地方債の償還ピークが過ぎたこと、補償金免除繰上償還及び任意の民間資金繰上償還を実施していることが要因となっている。</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将来負担額は、合併前の旧村で借り入れた地方債の償還ピークが過ぎたこと、補償金免除繰上償還及び任意の民間資金繰上償還を実施していることにより地方債現在高が減少傾向にあること、定員適正化計画に基づく職員数の抑制により退職手当負担見込額が抑えられていることなどにより減少している。</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充当可能財源等は、財政調整基金及び減債基金への計画的な積み立てにより、充当可能基金が増加している。</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長野県筑北村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決算余剰金等の積み立てや、目的基金に積み立てを実施している。</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財政シミュレーションでは、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年度からは、基金積立を基金取崩しが金額を上回り、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百万円程の基金残高と想定している。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　土地改良施設の維持管理に関する調査、研究、啓発活動の財源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地域の特性に応じた高齢者保健福祉の向上の財源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　ふるさと納税を原資とし、寄付時に指定した村づくり、地域づくり事業の財源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合併特例債を原資とし、地域振興の推進を図る事業の財源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公共施設の新設、更新に要する財源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公共施設等更新基金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年度分ふるさと納税の積み立てにより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年度分ふるさと納税の取崩し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百万円（小中学校のエアコン設置）を取崩し、更に平成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百万円（高速情報通信網高度改修）の取崩しが予定されている。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財政シミュレーションでは、平成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年度までは、取崩しを行わずに運営はしていかれるものの、平成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年度からは、基金取崩しを行っていかないと行政運営が出来なくなると予測し、平成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％ほど（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繰上償還を実施するため、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百万円の取崩しにより減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将来の繰上償還のために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今後も、繰上償還が可能なものは、繰上償還のために基金取崩しを行う。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4,708
4,673
99.47
4,567,062
4,390,093
125,285
2,923,837
3,940,147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類似団体が</a:t>
          </a:r>
          <a:r>
            <a:rPr kumimoji="1" lang="en-US" altLang="ja-JP" sz="1100">
              <a:latin typeface="ＭＳ Ｐゴシック" panose="020B0600070205080204" pitchFamily="50" charset="-128"/>
              <a:ea typeface="ＭＳ Ｐゴシック" panose="020B0600070205080204" pitchFamily="50" charset="-128"/>
            </a:rPr>
            <a:t>56.7</a:t>
          </a:r>
          <a:r>
            <a:rPr kumimoji="1" lang="ja-JP" altLang="en-US" sz="1100">
              <a:latin typeface="ＭＳ Ｐゴシック" panose="020B0600070205080204" pitchFamily="50" charset="-128"/>
              <a:ea typeface="ＭＳ Ｐゴシック" panose="020B0600070205080204" pitchFamily="50" charset="-128"/>
            </a:rPr>
            <a:t>％に対し本村においては、</a:t>
          </a:r>
          <a:r>
            <a:rPr kumimoji="1" lang="en-US" altLang="ja-JP" sz="1100">
              <a:latin typeface="ＭＳ Ｐゴシック" panose="020B0600070205080204" pitchFamily="50" charset="-128"/>
              <a:ea typeface="ＭＳ Ｐゴシック" panose="020B0600070205080204" pitchFamily="50" charset="-128"/>
            </a:rPr>
            <a:t>69.6</a:t>
          </a:r>
          <a:r>
            <a:rPr kumimoji="1" lang="ja-JP" altLang="en-US" sz="1100">
              <a:latin typeface="ＭＳ Ｐゴシック" panose="020B0600070205080204" pitchFamily="50" charset="-128"/>
              <a:ea typeface="ＭＳ Ｐゴシック" panose="020B0600070205080204" pitchFamily="50" charset="-128"/>
            </a:rPr>
            <a:t>％となっており公共施設等の老朽化に伴い減価償却が進んでいる。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公共施設等の適正化に向け、施設の集約化や複合化などの適正管理とインフラ施設の長寿命化等の施策が必要である。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47202</xdr:rowOff>
    </xdr:from>
    <xdr:to>
      <xdr:col>23</xdr:col>
      <xdr:colOff>136525</xdr:colOff>
      <xdr:row>26</xdr:row>
      <xdr:rowOff>148802</xdr:rowOff>
    </xdr:to>
    <xdr:sp macro="" textlink="">
      <xdr:nvSpPr>
        <xdr:cNvPr id="85" name="楕円 84"/>
        <xdr:cNvSpPr/>
      </xdr:nvSpPr>
      <xdr:spPr>
        <a:xfrm>
          <a:off x="4711700" y="527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133579</xdr:rowOff>
    </xdr:from>
    <xdr:ext cx="405111" cy="259045"/>
    <xdr:sp macro="" textlink="">
      <xdr:nvSpPr>
        <xdr:cNvPr id="86" name="有形固定資産減価償却率該当値テキスト"/>
        <xdr:cNvSpPr txBox="1"/>
      </xdr:nvSpPr>
      <xdr:spPr>
        <a:xfrm>
          <a:off x="4813300" y="5191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104775</xdr:rowOff>
    </xdr:from>
    <xdr:to>
      <xdr:col>19</xdr:col>
      <xdr:colOff>187325</xdr:colOff>
      <xdr:row>27</xdr:row>
      <xdr:rowOff>34925</xdr:rowOff>
    </xdr:to>
    <xdr:sp macro="" textlink="">
      <xdr:nvSpPr>
        <xdr:cNvPr id="87" name="楕円 86"/>
        <xdr:cNvSpPr/>
      </xdr:nvSpPr>
      <xdr:spPr>
        <a:xfrm>
          <a:off x="40005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98002</xdr:rowOff>
    </xdr:from>
    <xdr:to>
      <xdr:col>23</xdr:col>
      <xdr:colOff>85725</xdr:colOff>
      <xdr:row>26</xdr:row>
      <xdr:rowOff>155575</xdr:rowOff>
    </xdr:to>
    <xdr:cxnSp macro="">
      <xdr:nvCxnSpPr>
        <xdr:cNvPr id="88" name="直線コネクタ 87"/>
        <xdr:cNvCxnSpPr/>
      </xdr:nvCxnSpPr>
      <xdr:spPr>
        <a:xfrm flipV="1">
          <a:off x="4051300" y="5327227"/>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9"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0"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51452</xdr:rowOff>
    </xdr:from>
    <xdr:ext cx="405111" cy="259045"/>
    <xdr:sp macro="" textlink="">
      <xdr:nvSpPr>
        <xdr:cNvPr id="91" name="n_1mainValue有形固定資産減価償却率"/>
        <xdr:cNvSpPr txBox="1"/>
      </xdr:nvSpPr>
      <xdr:spPr>
        <a:xfrm>
          <a:off x="3836044" y="51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積極的に起債の繰上償還及び基金の積立てを行ってきたことにより、概ね類似団体と同程度にあるが、今後、人口減少による普通交付税の減少等により経常一般財源が減少し、合わせて歳入不足分を基金の取り崩しによる対応が必要となり数値の上昇が見込まれる。</a:t>
          </a:r>
        </a:p>
        <a:p>
          <a:r>
            <a:rPr kumimoji="1" lang="ja-JP" altLang="en-US" sz="1100">
              <a:latin typeface="ＭＳ Ｐゴシック" panose="020B0600070205080204" pitchFamily="50" charset="-128"/>
              <a:ea typeface="ＭＳ Ｐゴシック" panose="020B0600070205080204" pitchFamily="50" charset="-128"/>
            </a:rPr>
            <a:t>　今後も積極的な繰上償還を行うことや職員数の削減に努め、経常経費の削減を図っていく。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7"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78468</xdr:rowOff>
    </xdr:from>
    <xdr:to>
      <xdr:col>76</xdr:col>
      <xdr:colOff>73025</xdr:colOff>
      <xdr:row>33</xdr:row>
      <xdr:rowOff>8618</xdr:rowOff>
    </xdr:to>
    <xdr:sp macro="" textlink="">
      <xdr:nvSpPr>
        <xdr:cNvPr id="134" name="楕円 133"/>
        <xdr:cNvSpPr/>
      </xdr:nvSpPr>
      <xdr:spPr>
        <a:xfrm>
          <a:off x="147447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101345</xdr:rowOff>
    </xdr:from>
    <xdr:ext cx="340478" cy="259045"/>
    <xdr:sp macro="" textlink="">
      <xdr:nvSpPr>
        <xdr:cNvPr id="135" name="債務償還可能年数該当値テキスト"/>
        <xdr:cNvSpPr txBox="1"/>
      </xdr:nvSpPr>
      <xdr:spPr>
        <a:xfrm>
          <a:off x="14846300" y="61878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4,708
4,673
99.47
4,567,062
4,390,093
125,285
2,923,837
3,940,147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99695</xdr:rowOff>
    </xdr:from>
    <xdr:to>
      <xdr:col>24</xdr:col>
      <xdr:colOff>114300</xdr:colOff>
      <xdr:row>36</xdr:row>
      <xdr:rowOff>29845</xdr:rowOff>
    </xdr:to>
    <xdr:sp macro="" textlink="">
      <xdr:nvSpPr>
        <xdr:cNvPr id="70" name="楕円 69"/>
        <xdr:cNvSpPr/>
      </xdr:nvSpPr>
      <xdr:spPr>
        <a:xfrm>
          <a:off x="4584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122572</xdr:rowOff>
    </xdr:from>
    <xdr:ext cx="405111" cy="259045"/>
    <xdr:sp macro="" textlink="">
      <xdr:nvSpPr>
        <xdr:cNvPr id="71" name="【道路】&#10;有形固定資産減価償却率該当値テキスト"/>
        <xdr:cNvSpPr txBox="1"/>
      </xdr:nvSpPr>
      <xdr:spPr>
        <a:xfrm>
          <a:off x="4673600"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128270</xdr:rowOff>
    </xdr:from>
    <xdr:to>
      <xdr:col>20</xdr:col>
      <xdr:colOff>38100</xdr:colOff>
      <xdr:row>36</xdr:row>
      <xdr:rowOff>58420</xdr:rowOff>
    </xdr:to>
    <xdr:sp macro="" textlink="">
      <xdr:nvSpPr>
        <xdr:cNvPr id="72" name="楕円 71"/>
        <xdr:cNvSpPr/>
      </xdr:nvSpPr>
      <xdr:spPr>
        <a:xfrm>
          <a:off x="3746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150495</xdr:rowOff>
    </xdr:from>
    <xdr:to>
      <xdr:col>24</xdr:col>
      <xdr:colOff>63500</xdr:colOff>
      <xdr:row>36</xdr:row>
      <xdr:rowOff>7620</xdr:rowOff>
    </xdr:to>
    <xdr:cxnSp macro="">
      <xdr:nvCxnSpPr>
        <xdr:cNvPr id="73" name="直線コネクタ 72"/>
        <xdr:cNvCxnSpPr/>
      </xdr:nvCxnSpPr>
      <xdr:spPr>
        <a:xfrm flipV="1">
          <a:off x="3797300" y="61512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4"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74947</xdr:rowOff>
    </xdr:from>
    <xdr:ext cx="405111" cy="259045"/>
    <xdr:sp macro="" textlink="">
      <xdr:nvSpPr>
        <xdr:cNvPr id="76" name="n_1mainValue【道路】&#10;有形固定資産減価償却率"/>
        <xdr:cNvSpPr txBox="1"/>
      </xdr:nvSpPr>
      <xdr:spPr>
        <a:xfrm>
          <a:off x="3582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5" name="【道路】&#10;一人当たり延長平均値テキスト"/>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32281</xdr:rowOff>
    </xdr:from>
    <xdr:to>
      <xdr:col>55</xdr:col>
      <xdr:colOff>50800</xdr:colOff>
      <xdr:row>41</xdr:row>
      <xdr:rowOff>133881</xdr:rowOff>
    </xdr:to>
    <xdr:sp macro="" textlink="">
      <xdr:nvSpPr>
        <xdr:cNvPr id="114" name="楕円 113"/>
        <xdr:cNvSpPr/>
      </xdr:nvSpPr>
      <xdr:spPr>
        <a:xfrm>
          <a:off x="10426700" y="706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118658</xdr:rowOff>
    </xdr:from>
    <xdr:ext cx="534377" cy="259045"/>
    <xdr:sp macro="" textlink="">
      <xdr:nvSpPr>
        <xdr:cNvPr id="115" name="【道路】&#10;一人当たり延長該当値テキスト"/>
        <xdr:cNvSpPr txBox="1"/>
      </xdr:nvSpPr>
      <xdr:spPr>
        <a:xfrm>
          <a:off x="10515600" y="697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34445</xdr:rowOff>
    </xdr:from>
    <xdr:to>
      <xdr:col>50</xdr:col>
      <xdr:colOff>165100</xdr:colOff>
      <xdr:row>41</xdr:row>
      <xdr:rowOff>136045</xdr:rowOff>
    </xdr:to>
    <xdr:sp macro="" textlink="">
      <xdr:nvSpPr>
        <xdr:cNvPr id="116" name="楕円 115"/>
        <xdr:cNvSpPr/>
      </xdr:nvSpPr>
      <xdr:spPr>
        <a:xfrm>
          <a:off x="9588500" y="70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83081</xdr:rowOff>
    </xdr:from>
    <xdr:to>
      <xdr:col>55</xdr:col>
      <xdr:colOff>0</xdr:colOff>
      <xdr:row>41</xdr:row>
      <xdr:rowOff>85245</xdr:rowOff>
    </xdr:to>
    <xdr:cxnSp macro="">
      <xdr:nvCxnSpPr>
        <xdr:cNvPr id="117" name="直線コネクタ 116"/>
        <xdr:cNvCxnSpPr/>
      </xdr:nvCxnSpPr>
      <xdr:spPr>
        <a:xfrm flipV="1">
          <a:off x="9639300" y="7112531"/>
          <a:ext cx="8382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8"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127172</xdr:rowOff>
    </xdr:from>
    <xdr:ext cx="534377" cy="259045"/>
    <xdr:sp macro="" textlink="">
      <xdr:nvSpPr>
        <xdr:cNvPr id="120" name="n_1mainValue【道路】&#10;一人当たり延長"/>
        <xdr:cNvSpPr txBox="1"/>
      </xdr:nvSpPr>
      <xdr:spPr>
        <a:xfrm>
          <a:off x="9359411" y="715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159" name="楕円 158"/>
        <xdr:cNvSpPr/>
      </xdr:nvSpPr>
      <xdr:spPr>
        <a:xfrm>
          <a:off x="45847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24782</xdr:rowOff>
    </xdr:from>
    <xdr:ext cx="405111" cy="259045"/>
    <xdr:sp macro="" textlink="">
      <xdr:nvSpPr>
        <xdr:cNvPr id="160" name="【橋りょう・トンネル】&#10;有形固定資産減価償却率該当値テキスト"/>
        <xdr:cNvSpPr txBox="1"/>
      </xdr:nvSpPr>
      <xdr:spPr>
        <a:xfrm>
          <a:off x="4673600"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61595</xdr:rowOff>
    </xdr:from>
    <xdr:to>
      <xdr:col>20</xdr:col>
      <xdr:colOff>38100</xdr:colOff>
      <xdr:row>60</xdr:row>
      <xdr:rowOff>163195</xdr:rowOff>
    </xdr:to>
    <xdr:sp macro="" textlink="">
      <xdr:nvSpPr>
        <xdr:cNvPr id="161" name="楕円 160"/>
        <xdr:cNvSpPr/>
      </xdr:nvSpPr>
      <xdr:spPr>
        <a:xfrm>
          <a:off x="3746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97155</xdr:rowOff>
    </xdr:from>
    <xdr:to>
      <xdr:col>24</xdr:col>
      <xdr:colOff>63500</xdr:colOff>
      <xdr:row>60</xdr:row>
      <xdr:rowOff>112395</xdr:rowOff>
    </xdr:to>
    <xdr:cxnSp macro="">
      <xdr:nvCxnSpPr>
        <xdr:cNvPr id="162" name="直線コネクタ 161"/>
        <xdr:cNvCxnSpPr/>
      </xdr:nvCxnSpPr>
      <xdr:spPr>
        <a:xfrm flipV="1">
          <a:off x="3797300" y="103841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3"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4"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154322</xdr:rowOff>
    </xdr:from>
    <xdr:ext cx="405111" cy="259045"/>
    <xdr:sp macro="" textlink="">
      <xdr:nvSpPr>
        <xdr:cNvPr id="165" name="n_1mainValue【橋りょう・トンネル】&#10;有形固定資産減価償却率"/>
        <xdr:cNvSpPr txBox="1"/>
      </xdr:nvSpPr>
      <xdr:spPr>
        <a:xfrm>
          <a:off x="35820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196" name="【橋りょう・トンネル】&#10;一人当たり有形固定資産（償却資産）額平均値テキスト"/>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108439</xdr:rowOff>
    </xdr:from>
    <xdr:to>
      <xdr:col>55</xdr:col>
      <xdr:colOff>50800</xdr:colOff>
      <xdr:row>63</xdr:row>
      <xdr:rowOff>38589</xdr:rowOff>
    </xdr:to>
    <xdr:sp macro="" textlink="">
      <xdr:nvSpPr>
        <xdr:cNvPr id="205" name="楕円 204"/>
        <xdr:cNvSpPr/>
      </xdr:nvSpPr>
      <xdr:spPr>
        <a:xfrm>
          <a:off x="10426700" y="107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86866</xdr:rowOff>
    </xdr:from>
    <xdr:ext cx="599010" cy="259045"/>
    <xdr:sp macro="" textlink="">
      <xdr:nvSpPr>
        <xdr:cNvPr id="206" name="【橋りょう・トンネル】&#10;一人当たり有形固定資産（償却資産）額該当値テキスト"/>
        <xdr:cNvSpPr txBox="1"/>
      </xdr:nvSpPr>
      <xdr:spPr>
        <a:xfrm>
          <a:off x="10515600" y="1071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118725</xdr:rowOff>
    </xdr:from>
    <xdr:to>
      <xdr:col>50</xdr:col>
      <xdr:colOff>165100</xdr:colOff>
      <xdr:row>63</xdr:row>
      <xdr:rowOff>48875</xdr:rowOff>
    </xdr:to>
    <xdr:sp macro="" textlink="">
      <xdr:nvSpPr>
        <xdr:cNvPr id="207" name="楕円 206"/>
        <xdr:cNvSpPr/>
      </xdr:nvSpPr>
      <xdr:spPr>
        <a:xfrm>
          <a:off x="9588500" y="1074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159239</xdr:rowOff>
    </xdr:from>
    <xdr:to>
      <xdr:col>55</xdr:col>
      <xdr:colOff>0</xdr:colOff>
      <xdr:row>62</xdr:row>
      <xdr:rowOff>169525</xdr:rowOff>
    </xdr:to>
    <xdr:cxnSp macro="">
      <xdr:nvCxnSpPr>
        <xdr:cNvPr id="208" name="直線コネクタ 207"/>
        <xdr:cNvCxnSpPr/>
      </xdr:nvCxnSpPr>
      <xdr:spPr>
        <a:xfrm flipV="1">
          <a:off x="9639300" y="10789139"/>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9"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10"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40002</xdr:rowOff>
    </xdr:from>
    <xdr:ext cx="599010" cy="259045"/>
    <xdr:sp macro="" textlink="">
      <xdr:nvSpPr>
        <xdr:cNvPr id="211" name="n_1mainValue【橋りょう・トンネル】&#10;一人当たり有形固定資産（償却資産）額"/>
        <xdr:cNvSpPr txBox="1"/>
      </xdr:nvSpPr>
      <xdr:spPr>
        <a:xfrm>
          <a:off x="9327095" y="1084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50164</xdr:rowOff>
    </xdr:from>
    <xdr:to>
      <xdr:col>24</xdr:col>
      <xdr:colOff>114300</xdr:colOff>
      <xdr:row>80</xdr:row>
      <xdr:rowOff>151764</xdr:rowOff>
    </xdr:to>
    <xdr:sp macro="" textlink="">
      <xdr:nvSpPr>
        <xdr:cNvPr id="250" name="楕円 249"/>
        <xdr:cNvSpPr/>
      </xdr:nvSpPr>
      <xdr:spPr>
        <a:xfrm>
          <a:off x="45847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73041</xdr:rowOff>
    </xdr:from>
    <xdr:ext cx="405111" cy="259045"/>
    <xdr:sp macro="" textlink="">
      <xdr:nvSpPr>
        <xdr:cNvPr id="251" name="【公営住宅】&#10;有形固定資産減価償却率該当値テキスト"/>
        <xdr:cNvSpPr txBox="1"/>
      </xdr:nvSpPr>
      <xdr:spPr>
        <a:xfrm>
          <a:off x="4673600"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71120</xdr:rowOff>
    </xdr:from>
    <xdr:to>
      <xdr:col>20</xdr:col>
      <xdr:colOff>38100</xdr:colOff>
      <xdr:row>81</xdr:row>
      <xdr:rowOff>1270</xdr:rowOff>
    </xdr:to>
    <xdr:sp macro="" textlink="">
      <xdr:nvSpPr>
        <xdr:cNvPr id="252" name="楕円 251"/>
        <xdr:cNvSpPr/>
      </xdr:nvSpPr>
      <xdr:spPr>
        <a:xfrm>
          <a:off x="3746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100964</xdr:rowOff>
    </xdr:from>
    <xdr:to>
      <xdr:col>24</xdr:col>
      <xdr:colOff>63500</xdr:colOff>
      <xdr:row>80</xdr:row>
      <xdr:rowOff>121920</xdr:rowOff>
    </xdr:to>
    <xdr:cxnSp macro="">
      <xdr:nvCxnSpPr>
        <xdr:cNvPr id="253" name="直線コネクタ 252"/>
        <xdr:cNvCxnSpPr/>
      </xdr:nvCxnSpPr>
      <xdr:spPr>
        <a:xfrm flipV="1">
          <a:off x="3797300" y="1381696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4"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5"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17797</xdr:rowOff>
    </xdr:from>
    <xdr:ext cx="405111" cy="259045"/>
    <xdr:sp macro="" textlink="">
      <xdr:nvSpPr>
        <xdr:cNvPr id="256" name="n_1mainValue【公営住宅】&#10;有形固定資産減価償却率"/>
        <xdr:cNvSpPr txBox="1"/>
      </xdr:nvSpPr>
      <xdr:spPr>
        <a:xfrm>
          <a:off x="35820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285" name="【公営住宅】&#10;一人当たり面積平均値テキスト"/>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3721</xdr:rowOff>
    </xdr:from>
    <xdr:to>
      <xdr:col>55</xdr:col>
      <xdr:colOff>50800</xdr:colOff>
      <xdr:row>86</xdr:row>
      <xdr:rowOff>105321</xdr:rowOff>
    </xdr:to>
    <xdr:sp macro="" textlink="">
      <xdr:nvSpPr>
        <xdr:cNvPr id="294" name="楕円 293"/>
        <xdr:cNvSpPr/>
      </xdr:nvSpPr>
      <xdr:spPr>
        <a:xfrm>
          <a:off x="10426700" y="1474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90098</xdr:rowOff>
    </xdr:from>
    <xdr:ext cx="469744" cy="259045"/>
    <xdr:sp macro="" textlink="">
      <xdr:nvSpPr>
        <xdr:cNvPr id="295" name="【公営住宅】&#10;一人当たり面積該当値テキスト"/>
        <xdr:cNvSpPr txBox="1"/>
      </xdr:nvSpPr>
      <xdr:spPr>
        <a:xfrm>
          <a:off x="10515600" y="146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4750</xdr:rowOff>
    </xdr:from>
    <xdr:to>
      <xdr:col>50</xdr:col>
      <xdr:colOff>165100</xdr:colOff>
      <xdr:row>86</xdr:row>
      <xdr:rowOff>106350</xdr:rowOff>
    </xdr:to>
    <xdr:sp macro="" textlink="">
      <xdr:nvSpPr>
        <xdr:cNvPr id="296" name="楕円 295"/>
        <xdr:cNvSpPr/>
      </xdr:nvSpPr>
      <xdr:spPr>
        <a:xfrm>
          <a:off x="9588500" y="147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54521</xdr:rowOff>
    </xdr:from>
    <xdr:to>
      <xdr:col>55</xdr:col>
      <xdr:colOff>0</xdr:colOff>
      <xdr:row>86</xdr:row>
      <xdr:rowOff>55550</xdr:rowOff>
    </xdr:to>
    <xdr:cxnSp macro="">
      <xdr:nvCxnSpPr>
        <xdr:cNvPr id="297" name="直線コネクタ 296"/>
        <xdr:cNvCxnSpPr/>
      </xdr:nvCxnSpPr>
      <xdr:spPr>
        <a:xfrm flipV="1">
          <a:off x="9639300" y="14799221"/>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8"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9"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97477</xdr:rowOff>
    </xdr:from>
    <xdr:ext cx="469744" cy="259045"/>
    <xdr:sp macro="" textlink="">
      <xdr:nvSpPr>
        <xdr:cNvPr id="300" name="n_1mainValue【公営住宅】&#10;一人当たり面積"/>
        <xdr:cNvSpPr txBox="1"/>
      </xdr:nvSpPr>
      <xdr:spPr>
        <a:xfrm>
          <a:off x="9391727" y="1484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58057</xdr:rowOff>
    </xdr:from>
    <xdr:to>
      <xdr:col>85</xdr:col>
      <xdr:colOff>177800</xdr:colOff>
      <xdr:row>36</xdr:row>
      <xdr:rowOff>159657</xdr:rowOff>
    </xdr:to>
    <xdr:sp macro="" textlink="">
      <xdr:nvSpPr>
        <xdr:cNvPr id="356" name="楕円 355"/>
        <xdr:cNvSpPr/>
      </xdr:nvSpPr>
      <xdr:spPr>
        <a:xfrm>
          <a:off x="16268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80934</xdr:rowOff>
    </xdr:from>
    <xdr:ext cx="405111" cy="259045"/>
    <xdr:sp macro="" textlink="">
      <xdr:nvSpPr>
        <xdr:cNvPr id="357" name="【認定こども園・幼稚園・保育所】&#10;有形固定資産減価償却率該当値テキスト"/>
        <xdr:cNvSpPr txBox="1"/>
      </xdr:nvSpPr>
      <xdr:spPr>
        <a:xfrm>
          <a:off x="16357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115207</xdr:rowOff>
    </xdr:from>
    <xdr:to>
      <xdr:col>81</xdr:col>
      <xdr:colOff>101600</xdr:colOff>
      <xdr:row>37</xdr:row>
      <xdr:rowOff>45357</xdr:rowOff>
    </xdr:to>
    <xdr:sp macro="" textlink="">
      <xdr:nvSpPr>
        <xdr:cNvPr id="358" name="楕円 357"/>
        <xdr:cNvSpPr/>
      </xdr:nvSpPr>
      <xdr:spPr>
        <a:xfrm>
          <a:off x="15430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108857</xdr:rowOff>
    </xdr:from>
    <xdr:to>
      <xdr:col>85</xdr:col>
      <xdr:colOff>127000</xdr:colOff>
      <xdr:row>36</xdr:row>
      <xdr:rowOff>166007</xdr:rowOff>
    </xdr:to>
    <xdr:cxnSp macro="">
      <xdr:nvCxnSpPr>
        <xdr:cNvPr id="359" name="直線コネクタ 358"/>
        <xdr:cNvCxnSpPr/>
      </xdr:nvCxnSpPr>
      <xdr:spPr>
        <a:xfrm flipV="1">
          <a:off x="15481300" y="628105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60"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1"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61884</xdr:rowOff>
    </xdr:from>
    <xdr:ext cx="405111" cy="259045"/>
    <xdr:sp macro="" textlink="">
      <xdr:nvSpPr>
        <xdr:cNvPr id="362" name="n_1mainValue【認定こども園・幼稚園・保育所】&#10;有形固定資産減価償却率"/>
        <xdr:cNvSpPr txBox="1"/>
      </xdr:nvSpPr>
      <xdr:spPr>
        <a:xfrm>
          <a:off x="15266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391"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4" name="フローチャート: 判断 393"/>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80010</xdr:rowOff>
    </xdr:from>
    <xdr:to>
      <xdr:col>116</xdr:col>
      <xdr:colOff>114300</xdr:colOff>
      <xdr:row>40</xdr:row>
      <xdr:rowOff>10160</xdr:rowOff>
    </xdr:to>
    <xdr:sp macro="" textlink="">
      <xdr:nvSpPr>
        <xdr:cNvPr id="400" name="楕円 399"/>
        <xdr:cNvSpPr/>
      </xdr:nvSpPr>
      <xdr:spPr>
        <a:xfrm>
          <a:off x="221107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58437</xdr:rowOff>
    </xdr:from>
    <xdr:ext cx="469744" cy="259045"/>
    <xdr:sp macro="" textlink="">
      <xdr:nvSpPr>
        <xdr:cNvPr id="401" name="【認定こども園・幼稚園・保育所】&#10;一人当たり面積該当値テキスト"/>
        <xdr:cNvSpPr txBox="1"/>
      </xdr:nvSpPr>
      <xdr:spPr>
        <a:xfrm>
          <a:off x="22199600" y="674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86360</xdr:rowOff>
    </xdr:from>
    <xdr:to>
      <xdr:col>112</xdr:col>
      <xdr:colOff>38100</xdr:colOff>
      <xdr:row>40</xdr:row>
      <xdr:rowOff>16510</xdr:rowOff>
    </xdr:to>
    <xdr:sp macro="" textlink="">
      <xdr:nvSpPr>
        <xdr:cNvPr id="402" name="楕円 401"/>
        <xdr:cNvSpPr/>
      </xdr:nvSpPr>
      <xdr:spPr>
        <a:xfrm>
          <a:off x="21272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130810</xdr:rowOff>
    </xdr:from>
    <xdr:to>
      <xdr:col>116</xdr:col>
      <xdr:colOff>63500</xdr:colOff>
      <xdr:row>39</xdr:row>
      <xdr:rowOff>137160</xdr:rowOff>
    </xdr:to>
    <xdr:cxnSp macro="">
      <xdr:nvCxnSpPr>
        <xdr:cNvPr id="403" name="直線コネクタ 402"/>
        <xdr:cNvCxnSpPr/>
      </xdr:nvCxnSpPr>
      <xdr:spPr>
        <a:xfrm flipV="1">
          <a:off x="21323300" y="681736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04"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05"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7637</xdr:rowOff>
    </xdr:from>
    <xdr:ext cx="469744" cy="259045"/>
    <xdr:sp macro="" textlink="">
      <xdr:nvSpPr>
        <xdr:cNvPr id="406" name="n_1mainValue【認定こども園・幼稚園・保育所】&#10;一人当たり面積"/>
        <xdr:cNvSpPr txBox="1"/>
      </xdr:nvSpPr>
      <xdr:spPr>
        <a:xfrm>
          <a:off x="210757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6"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9" name="フローチャート: 判断 43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45" name="楕円 444"/>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86377</xdr:rowOff>
    </xdr:from>
    <xdr:ext cx="405111" cy="259045"/>
    <xdr:sp macro="" textlink="">
      <xdr:nvSpPr>
        <xdr:cNvPr id="446" name="【学校施設】&#10;有形固定資産減価償却率該当値テキスト"/>
        <xdr:cNvSpPr txBox="1"/>
      </xdr:nvSpPr>
      <xdr:spPr>
        <a:xfrm>
          <a:off x="16357600"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103505</xdr:rowOff>
    </xdr:from>
    <xdr:to>
      <xdr:col>81</xdr:col>
      <xdr:colOff>101600</xdr:colOff>
      <xdr:row>60</xdr:row>
      <xdr:rowOff>33655</xdr:rowOff>
    </xdr:to>
    <xdr:sp macro="" textlink="">
      <xdr:nvSpPr>
        <xdr:cNvPr id="447" name="楕円 446"/>
        <xdr:cNvSpPr/>
      </xdr:nvSpPr>
      <xdr:spPr>
        <a:xfrm>
          <a:off x="15430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154305</xdr:rowOff>
    </xdr:to>
    <xdr:cxnSp macro="">
      <xdr:nvCxnSpPr>
        <xdr:cNvPr id="448" name="直線コネクタ 447"/>
        <xdr:cNvCxnSpPr/>
      </xdr:nvCxnSpPr>
      <xdr:spPr>
        <a:xfrm flipV="1">
          <a:off x="15481300" y="102298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49"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50"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50182</xdr:rowOff>
    </xdr:from>
    <xdr:ext cx="405111" cy="259045"/>
    <xdr:sp macro="" textlink="">
      <xdr:nvSpPr>
        <xdr:cNvPr id="451" name="n_1mainValue【学校施設】&#10;有形固定資産減価償却率"/>
        <xdr:cNvSpPr txBox="1"/>
      </xdr:nvSpPr>
      <xdr:spPr>
        <a:xfrm>
          <a:off x="15266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480" name="【学校施設】&#10;一人当たり面積平均値テキスト"/>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3" name="フローチャート: 判断 482"/>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109754</xdr:rowOff>
    </xdr:from>
    <xdr:to>
      <xdr:col>116</xdr:col>
      <xdr:colOff>114300</xdr:colOff>
      <xdr:row>63</xdr:row>
      <xdr:rowOff>39904</xdr:rowOff>
    </xdr:to>
    <xdr:sp macro="" textlink="">
      <xdr:nvSpPr>
        <xdr:cNvPr id="489" name="楕円 488"/>
        <xdr:cNvSpPr/>
      </xdr:nvSpPr>
      <xdr:spPr>
        <a:xfrm>
          <a:off x="22110700" y="107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88181</xdr:rowOff>
    </xdr:from>
    <xdr:ext cx="469744" cy="259045"/>
    <xdr:sp macro="" textlink="">
      <xdr:nvSpPr>
        <xdr:cNvPr id="490" name="【学校施設】&#10;一人当たり面積該当値テキスト"/>
        <xdr:cNvSpPr txBox="1"/>
      </xdr:nvSpPr>
      <xdr:spPr>
        <a:xfrm>
          <a:off x="22199600" y="1071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114173</xdr:rowOff>
    </xdr:from>
    <xdr:to>
      <xdr:col>112</xdr:col>
      <xdr:colOff>38100</xdr:colOff>
      <xdr:row>63</xdr:row>
      <xdr:rowOff>44323</xdr:rowOff>
    </xdr:to>
    <xdr:sp macro="" textlink="">
      <xdr:nvSpPr>
        <xdr:cNvPr id="491" name="楕円 490"/>
        <xdr:cNvSpPr/>
      </xdr:nvSpPr>
      <xdr:spPr>
        <a:xfrm>
          <a:off x="21272500" y="1074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160554</xdr:rowOff>
    </xdr:from>
    <xdr:to>
      <xdr:col>116</xdr:col>
      <xdr:colOff>63500</xdr:colOff>
      <xdr:row>62</xdr:row>
      <xdr:rowOff>164973</xdr:rowOff>
    </xdr:to>
    <xdr:cxnSp macro="">
      <xdr:nvCxnSpPr>
        <xdr:cNvPr id="492" name="直線コネクタ 491"/>
        <xdr:cNvCxnSpPr/>
      </xdr:nvCxnSpPr>
      <xdr:spPr>
        <a:xfrm flipV="1">
          <a:off x="21323300" y="10790454"/>
          <a:ext cx="8382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93"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94"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35450</xdr:rowOff>
    </xdr:from>
    <xdr:ext cx="469744" cy="259045"/>
    <xdr:sp macro="" textlink="">
      <xdr:nvSpPr>
        <xdr:cNvPr id="495" name="n_1mainValue【学校施設】&#10;一人当たり面積"/>
        <xdr:cNvSpPr txBox="1"/>
      </xdr:nvSpPr>
      <xdr:spPr>
        <a:xfrm>
          <a:off x="21075727" y="1083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6" name="テキスト ボックス 50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8" name="テキスト ボックス 50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6" name="テキスト ボックス 51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520" name="直線コネクタ 519"/>
        <xdr:cNvCxnSpPr/>
      </xdr:nvCxnSpPr>
      <xdr:spPr>
        <a:xfrm flipV="1">
          <a:off x="16318864"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521" name="【児童館】&#10;有形固定資産減価償却率最小値テキスト"/>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522" name="直線コネクタ 521"/>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4" name="直線コネクタ 52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57802</xdr:rowOff>
    </xdr:from>
    <xdr:ext cx="405111" cy="259045"/>
    <xdr:sp macro="" textlink="">
      <xdr:nvSpPr>
        <xdr:cNvPr id="525" name="【児童館】&#10;有形固定資産減価償却率平均値テキスト"/>
        <xdr:cNvSpPr txBox="1"/>
      </xdr:nvSpPr>
      <xdr:spPr>
        <a:xfrm>
          <a:off x="16357600" y="1377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526" name="フローチャート: 判断 525"/>
        <xdr:cNvSpPr/>
      </xdr:nvSpPr>
      <xdr:spPr>
        <a:xfrm>
          <a:off x="162687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27" name="フローチャート: 判断 526"/>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528" name="フローチャート: 判断 527"/>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74930</xdr:rowOff>
    </xdr:from>
    <xdr:to>
      <xdr:col>85</xdr:col>
      <xdr:colOff>177800</xdr:colOff>
      <xdr:row>85</xdr:row>
      <xdr:rowOff>5080</xdr:rowOff>
    </xdr:to>
    <xdr:sp macro="" textlink="">
      <xdr:nvSpPr>
        <xdr:cNvPr id="534" name="楕円 533"/>
        <xdr:cNvSpPr/>
      </xdr:nvSpPr>
      <xdr:spPr>
        <a:xfrm>
          <a:off x="162687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53357</xdr:rowOff>
    </xdr:from>
    <xdr:ext cx="405111" cy="259045"/>
    <xdr:sp macro="" textlink="">
      <xdr:nvSpPr>
        <xdr:cNvPr id="535" name="【児童館】&#10;有形固定資産減価償却率該当値テキスト"/>
        <xdr:cNvSpPr txBox="1"/>
      </xdr:nvSpPr>
      <xdr:spPr>
        <a:xfrm>
          <a:off x="16357600"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116839</xdr:rowOff>
    </xdr:from>
    <xdr:to>
      <xdr:col>81</xdr:col>
      <xdr:colOff>101600</xdr:colOff>
      <xdr:row>85</xdr:row>
      <xdr:rowOff>46989</xdr:rowOff>
    </xdr:to>
    <xdr:sp macro="" textlink="">
      <xdr:nvSpPr>
        <xdr:cNvPr id="536" name="楕円 535"/>
        <xdr:cNvSpPr/>
      </xdr:nvSpPr>
      <xdr:spPr>
        <a:xfrm>
          <a:off x="15430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125730</xdr:rowOff>
    </xdr:from>
    <xdr:to>
      <xdr:col>85</xdr:col>
      <xdr:colOff>127000</xdr:colOff>
      <xdr:row>84</xdr:row>
      <xdr:rowOff>167639</xdr:rowOff>
    </xdr:to>
    <xdr:cxnSp macro="">
      <xdr:nvCxnSpPr>
        <xdr:cNvPr id="537" name="直線コネクタ 536"/>
        <xdr:cNvCxnSpPr/>
      </xdr:nvCxnSpPr>
      <xdr:spPr>
        <a:xfrm flipV="1">
          <a:off x="15481300" y="145275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147338</xdr:rowOff>
    </xdr:from>
    <xdr:ext cx="405111" cy="259045"/>
    <xdr:sp macro="" textlink="">
      <xdr:nvSpPr>
        <xdr:cNvPr id="538" name="n_1aveValue【児童館】&#10;有形固定資産減価償却率"/>
        <xdr:cNvSpPr txBox="1"/>
      </xdr:nvSpPr>
      <xdr:spPr>
        <a:xfrm>
          <a:off x="15266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27322</xdr:rowOff>
    </xdr:from>
    <xdr:ext cx="405111" cy="259045"/>
    <xdr:sp macro="" textlink="">
      <xdr:nvSpPr>
        <xdr:cNvPr id="539" name="n_2aveValue【児童館】&#10;有形固定資産減価償却率"/>
        <xdr:cNvSpPr txBox="1"/>
      </xdr:nvSpPr>
      <xdr:spPr>
        <a:xfrm>
          <a:off x="14389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38116</xdr:rowOff>
    </xdr:from>
    <xdr:ext cx="405111" cy="259045"/>
    <xdr:sp macro="" textlink="">
      <xdr:nvSpPr>
        <xdr:cNvPr id="540" name="n_1mainValue【児童館】&#10;有形固定資産減価償却率"/>
        <xdr:cNvSpPr txBox="1"/>
      </xdr:nvSpPr>
      <xdr:spPr>
        <a:xfrm>
          <a:off x="152660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1" name="直線コネクタ 5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2" name="テキスト ボックス 5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3" name="直線コネクタ 5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4" name="テキスト ボックス 5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5" name="直線コネクタ 5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6" name="テキスト ボックス 5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7" name="直線コネクタ 5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8" name="テキスト ボックス 5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9" name="直線コネクタ 5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0" name="テキスト ボックス 5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564" name="直線コネクタ 563"/>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65"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66" name="直線コネクタ 565"/>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567" name="【児童館】&#10;一人当たり面積最大値テキスト"/>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568" name="直線コネクタ 567"/>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569" name="【児童館】&#10;一人当たり面積平均値テキスト"/>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570" name="フローチャート: 判断 569"/>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71" name="フローチャート: 判断 570"/>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72" name="フローチャート: 判断 571"/>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71120</xdr:rowOff>
    </xdr:from>
    <xdr:to>
      <xdr:col>116</xdr:col>
      <xdr:colOff>114300</xdr:colOff>
      <xdr:row>86</xdr:row>
      <xdr:rowOff>1270</xdr:rowOff>
    </xdr:to>
    <xdr:sp macro="" textlink="">
      <xdr:nvSpPr>
        <xdr:cNvPr id="578" name="楕円 577"/>
        <xdr:cNvSpPr/>
      </xdr:nvSpPr>
      <xdr:spPr>
        <a:xfrm>
          <a:off x="22110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157497</xdr:rowOff>
    </xdr:from>
    <xdr:ext cx="469744" cy="259045"/>
    <xdr:sp macro="" textlink="">
      <xdr:nvSpPr>
        <xdr:cNvPr id="579" name="【児童館】&#10;一人当たり面積該当値テキスト"/>
        <xdr:cNvSpPr txBox="1"/>
      </xdr:nvSpPr>
      <xdr:spPr>
        <a:xfrm>
          <a:off x="22199600" y="1455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74930</xdr:rowOff>
    </xdr:from>
    <xdr:to>
      <xdr:col>112</xdr:col>
      <xdr:colOff>38100</xdr:colOff>
      <xdr:row>86</xdr:row>
      <xdr:rowOff>5080</xdr:rowOff>
    </xdr:to>
    <xdr:sp macro="" textlink="">
      <xdr:nvSpPr>
        <xdr:cNvPr id="580" name="楕円 579"/>
        <xdr:cNvSpPr/>
      </xdr:nvSpPr>
      <xdr:spPr>
        <a:xfrm>
          <a:off x="21272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121920</xdr:rowOff>
    </xdr:from>
    <xdr:to>
      <xdr:col>116</xdr:col>
      <xdr:colOff>63500</xdr:colOff>
      <xdr:row>85</xdr:row>
      <xdr:rowOff>125730</xdr:rowOff>
    </xdr:to>
    <xdr:cxnSp macro="">
      <xdr:nvCxnSpPr>
        <xdr:cNvPr id="581" name="直線コネクタ 580"/>
        <xdr:cNvCxnSpPr/>
      </xdr:nvCxnSpPr>
      <xdr:spPr>
        <a:xfrm flipV="1">
          <a:off x="21323300" y="14695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582"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583"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167657</xdr:rowOff>
    </xdr:from>
    <xdr:ext cx="469744" cy="259045"/>
    <xdr:sp macro="" textlink="">
      <xdr:nvSpPr>
        <xdr:cNvPr id="584" name="n_1mainValue【児童館】&#10;一人当たり面積"/>
        <xdr:cNvSpPr txBox="1"/>
      </xdr:nvSpPr>
      <xdr:spPr>
        <a:xfrm>
          <a:off x="21075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10" name="直線コネクタ 609"/>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611"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12" name="直線コネクタ 611"/>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4" name="直線コネクタ 61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615"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16" name="フローチャート: 判断 615"/>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617" name="フローチャート: 判断 616"/>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618" name="フローチャート: 判断 617"/>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80918</xdr:rowOff>
    </xdr:from>
    <xdr:to>
      <xdr:col>85</xdr:col>
      <xdr:colOff>177800</xdr:colOff>
      <xdr:row>102</xdr:row>
      <xdr:rowOff>11068</xdr:rowOff>
    </xdr:to>
    <xdr:sp macro="" textlink="">
      <xdr:nvSpPr>
        <xdr:cNvPr id="624" name="楕円 623"/>
        <xdr:cNvSpPr/>
      </xdr:nvSpPr>
      <xdr:spPr>
        <a:xfrm>
          <a:off x="162687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103795</xdr:rowOff>
    </xdr:from>
    <xdr:ext cx="405111" cy="259045"/>
    <xdr:sp macro="" textlink="">
      <xdr:nvSpPr>
        <xdr:cNvPr id="625" name="【公民館】&#10;有形固定資産減価償却率該当値テキスト"/>
        <xdr:cNvSpPr txBox="1"/>
      </xdr:nvSpPr>
      <xdr:spPr>
        <a:xfrm>
          <a:off x="16357600" y="1724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115207</xdr:rowOff>
    </xdr:from>
    <xdr:to>
      <xdr:col>81</xdr:col>
      <xdr:colOff>101600</xdr:colOff>
      <xdr:row>102</xdr:row>
      <xdr:rowOff>45357</xdr:rowOff>
    </xdr:to>
    <xdr:sp macro="" textlink="">
      <xdr:nvSpPr>
        <xdr:cNvPr id="626" name="楕円 625"/>
        <xdr:cNvSpPr/>
      </xdr:nvSpPr>
      <xdr:spPr>
        <a:xfrm>
          <a:off x="15430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131718</xdr:rowOff>
    </xdr:from>
    <xdr:to>
      <xdr:col>85</xdr:col>
      <xdr:colOff>127000</xdr:colOff>
      <xdr:row>101</xdr:row>
      <xdr:rowOff>166007</xdr:rowOff>
    </xdr:to>
    <xdr:cxnSp macro="">
      <xdr:nvCxnSpPr>
        <xdr:cNvPr id="627" name="直線コネクタ 626"/>
        <xdr:cNvCxnSpPr/>
      </xdr:nvCxnSpPr>
      <xdr:spPr>
        <a:xfrm flipV="1">
          <a:off x="15481300" y="1744816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628"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629" name="n_2aveValue【公民館】&#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61884</xdr:rowOff>
    </xdr:from>
    <xdr:ext cx="405111" cy="259045"/>
    <xdr:sp macro="" textlink="">
      <xdr:nvSpPr>
        <xdr:cNvPr id="630" name="n_1mainValue【公民館】&#10;有形固定資産減価償却率"/>
        <xdr:cNvSpPr txBox="1"/>
      </xdr:nvSpPr>
      <xdr:spPr>
        <a:xfrm>
          <a:off x="152660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1" name="直線コネクタ 64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2" name="テキスト ボックス 64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3" name="直線コネクタ 64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4" name="テキスト ボックス 64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5" name="直線コネクタ 64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6" name="テキスト ボックス 64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7" name="直線コネクタ 64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8" name="テキスト ボックス 64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9" name="直線コネクタ 64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0" name="テキスト ボックス 64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2" name="テキスト ボックス 6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54" name="直線コネクタ 653"/>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55"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56" name="直線コネクタ 655"/>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57"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58" name="直線コネクタ 657"/>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659" name="【公民館】&#10;一人当たり面積平均値テキスト"/>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60" name="フローチャート: 判断 659"/>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61" name="フローチャート: 判断 660"/>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62" name="フローチャート: 判断 661"/>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33401</xdr:rowOff>
    </xdr:from>
    <xdr:to>
      <xdr:col>116</xdr:col>
      <xdr:colOff>114300</xdr:colOff>
      <xdr:row>107</xdr:row>
      <xdr:rowOff>135001</xdr:rowOff>
    </xdr:to>
    <xdr:sp macro="" textlink="">
      <xdr:nvSpPr>
        <xdr:cNvPr id="668" name="楕円 667"/>
        <xdr:cNvSpPr/>
      </xdr:nvSpPr>
      <xdr:spPr>
        <a:xfrm>
          <a:off x="22110700" y="183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11828</xdr:rowOff>
    </xdr:from>
    <xdr:ext cx="469744" cy="259045"/>
    <xdr:sp macro="" textlink="">
      <xdr:nvSpPr>
        <xdr:cNvPr id="669" name="【公民館】&#10;一人当たり面積該当値テキスト"/>
        <xdr:cNvSpPr txBox="1"/>
      </xdr:nvSpPr>
      <xdr:spPr>
        <a:xfrm>
          <a:off x="22199600" y="183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37592</xdr:rowOff>
    </xdr:from>
    <xdr:to>
      <xdr:col>112</xdr:col>
      <xdr:colOff>38100</xdr:colOff>
      <xdr:row>107</xdr:row>
      <xdr:rowOff>139192</xdr:rowOff>
    </xdr:to>
    <xdr:sp macro="" textlink="">
      <xdr:nvSpPr>
        <xdr:cNvPr id="670" name="楕円 669"/>
        <xdr:cNvSpPr/>
      </xdr:nvSpPr>
      <xdr:spPr>
        <a:xfrm>
          <a:off x="21272500" y="183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84201</xdr:rowOff>
    </xdr:from>
    <xdr:to>
      <xdr:col>116</xdr:col>
      <xdr:colOff>63500</xdr:colOff>
      <xdr:row>107</xdr:row>
      <xdr:rowOff>88392</xdr:rowOff>
    </xdr:to>
    <xdr:cxnSp macro="">
      <xdr:nvCxnSpPr>
        <xdr:cNvPr id="671" name="直線コネクタ 670"/>
        <xdr:cNvCxnSpPr/>
      </xdr:nvCxnSpPr>
      <xdr:spPr>
        <a:xfrm flipV="1">
          <a:off x="21323300" y="18429351"/>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672"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73"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130319</xdr:rowOff>
    </xdr:from>
    <xdr:ext cx="469744" cy="259045"/>
    <xdr:sp macro="" textlink="">
      <xdr:nvSpPr>
        <xdr:cNvPr id="674" name="n_1mainValue【公民館】&#10;一人当たり面積"/>
        <xdr:cNvSpPr txBox="1"/>
      </xdr:nvSpPr>
      <xdr:spPr>
        <a:xfrm>
          <a:off x="21075727" y="184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5" name="正方形/長方形 6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6" name="正方形/長方形 6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7" name="テキスト ボックス 6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道路改修や改良については、地元要望を考慮して計画的に実施しているが、改良等が未実施の路線も多く減価償却率が高い状態にある。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公営住宅においても、維持管理が中心管理をおこなっているため、長寿命化計画にに沿って計画的な改修等を実施していく必要がある。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公民館においても長期計画には大規模な改修等を予定していないことからしばらくはこの水準が続くものと想定している。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全体を通して今後、計画的に施設除却や集約、複合化及び長寿命化を行うことで経常経費の削減に努めながら適正管理の実施していく必要がある。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4,708
4,673
99.47
4,567,062
4,390,093
125,285
2,923,837
3,940,147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xdr:cNvSpPr txBox="1"/>
      </xdr:nvSpPr>
      <xdr:spPr>
        <a:xfrm>
          <a:off x="4673600" y="6769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83820</xdr:rowOff>
    </xdr:from>
    <xdr:to>
      <xdr:col>24</xdr:col>
      <xdr:colOff>114300</xdr:colOff>
      <xdr:row>38</xdr:row>
      <xdr:rowOff>13970</xdr:rowOff>
    </xdr:to>
    <xdr:sp macro="" textlink="">
      <xdr:nvSpPr>
        <xdr:cNvPr id="69" name="楕円 68"/>
        <xdr:cNvSpPr/>
      </xdr:nvSpPr>
      <xdr:spPr>
        <a:xfrm>
          <a:off x="45847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106697</xdr:rowOff>
    </xdr:from>
    <xdr:ext cx="405111" cy="259045"/>
    <xdr:sp macro="" textlink="">
      <xdr:nvSpPr>
        <xdr:cNvPr id="70" name="【図書館】&#10;有形固定資産減価償却率該当値テキスト"/>
        <xdr:cNvSpPr txBox="1"/>
      </xdr:nvSpPr>
      <xdr:spPr>
        <a:xfrm>
          <a:off x="4673600"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106680</xdr:rowOff>
    </xdr:from>
    <xdr:to>
      <xdr:col>20</xdr:col>
      <xdr:colOff>38100</xdr:colOff>
      <xdr:row>38</xdr:row>
      <xdr:rowOff>36830</xdr:rowOff>
    </xdr:to>
    <xdr:sp macro="" textlink="">
      <xdr:nvSpPr>
        <xdr:cNvPr id="71" name="楕円 70"/>
        <xdr:cNvSpPr/>
      </xdr:nvSpPr>
      <xdr:spPr>
        <a:xfrm>
          <a:off x="37465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134620</xdr:rowOff>
    </xdr:from>
    <xdr:to>
      <xdr:col>24</xdr:col>
      <xdr:colOff>63500</xdr:colOff>
      <xdr:row>37</xdr:row>
      <xdr:rowOff>157480</xdr:rowOff>
    </xdr:to>
    <xdr:cxnSp macro="">
      <xdr:nvCxnSpPr>
        <xdr:cNvPr id="72" name="直線コネクタ 71"/>
        <xdr:cNvCxnSpPr/>
      </xdr:nvCxnSpPr>
      <xdr:spPr>
        <a:xfrm flipV="1">
          <a:off x="3797300" y="64782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11447</xdr:rowOff>
    </xdr:from>
    <xdr:ext cx="405111" cy="259045"/>
    <xdr:sp macro="" textlink="">
      <xdr:nvSpPr>
        <xdr:cNvPr id="73" name="n_1aveValue【図書館】&#10;有形固定資産減価償却率"/>
        <xdr:cNvSpPr txBox="1"/>
      </xdr:nvSpPr>
      <xdr:spPr>
        <a:xfrm>
          <a:off x="3582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4"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53357</xdr:rowOff>
    </xdr:from>
    <xdr:ext cx="405111" cy="259045"/>
    <xdr:sp macro="" textlink="">
      <xdr:nvSpPr>
        <xdr:cNvPr id="75" name="n_1mainValue【図書館】&#10;有形固定資産減価償却率"/>
        <xdr:cNvSpPr txBox="1"/>
      </xdr:nvSpPr>
      <xdr:spPr>
        <a:xfrm>
          <a:off x="3582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97" name="直線コネクタ 96"/>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98" name="【図書館】&#10;一人当たり面積最小値テキスト"/>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99" name="直線コネクタ 98"/>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100" name="【図書館】&#10;一人当たり面積最大値テキスト"/>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101" name="直線コネクタ 100"/>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164863</xdr:rowOff>
    </xdr:from>
    <xdr:ext cx="469744" cy="259045"/>
    <xdr:sp macro="" textlink="">
      <xdr:nvSpPr>
        <xdr:cNvPr id="102" name="【図書館】&#10;一人当たり面積平均値テキスト"/>
        <xdr:cNvSpPr txBox="1"/>
      </xdr:nvSpPr>
      <xdr:spPr>
        <a:xfrm>
          <a:off x="10515600" y="650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3" name="フローチャート: 判断 102"/>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4" name="フローチャート: 判断 103"/>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87122</xdr:rowOff>
    </xdr:from>
    <xdr:to>
      <xdr:col>46</xdr:col>
      <xdr:colOff>38100</xdr:colOff>
      <xdr:row>39</xdr:row>
      <xdr:rowOff>17272</xdr:rowOff>
    </xdr:to>
    <xdr:sp macro="" textlink="">
      <xdr:nvSpPr>
        <xdr:cNvPr id="105" name="フローチャート: 判断 104"/>
        <xdr:cNvSpPr/>
      </xdr:nvSpPr>
      <xdr:spPr>
        <a:xfrm>
          <a:off x="8699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116840</xdr:rowOff>
    </xdr:from>
    <xdr:to>
      <xdr:col>55</xdr:col>
      <xdr:colOff>50800</xdr:colOff>
      <xdr:row>40</xdr:row>
      <xdr:rowOff>46990</xdr:rowOff>
    </xdr:to>
    <xdr:sp macro="" textlink="">
      <xdr:nvSpPr>
        <xdr:cNvPr id="111" name="楕円 110"/>
        <xdr:cNvSpPr/>
      </xdr:nvSpPr>
      <xdr:spPr>
        <a:xfrm>
          <a:off x="10426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95267</xdr:rowOff>
    </xdr:from>
    <xdr:ext cx="469744" cy="259045"/>
    <xdr:sp macro="" textlink="">
      <xdr:nvSpPr>
        <xdr:cNvPr id="112" name="【図書館】&#10;一人当たり面積該当値テキスト"/>
        <xdr:cNvSpPr txBox="1"/>
      </xdr:nvSpPr>
      <xdr:spPr>
        <a:xfrm>
          <a:off x="10515600"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121412</xdr:rowOff>
    </xdr:from>
    <xdr:to>
      <xdr:col>50</xdr:col>
      <xdr:colOff>165100</xdr:colOff>
      <xdr:row>40</xdr:row>
      <xdr:rowOff>51562</xdr:rowOff>
    </xdr:to>
    <xdr:sp macro="" textlink="">
      <xdr:nvSpPr>
        <xdr:cNvPr id="113" name="楕円 112"/>
        <xdr:cNvSpPr/>
      </xdr:nvSpPr>
      <xdr:spPr>
        <a:xfrm>
          <a:off x="9588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167640</xdr:rowOff>
    </xdr:from>
    <xdr:to>
      <xdr:col>55</xdr:col>
      <xdr:colOff>0</xdr:colOff>
      <xdr:row>40</xdr:row>
      <xdr:rowOff>762</xdr:rowOff>
    </xdr:to>
    <xdr:cxnSp macro="">
      <xdr:nvCxnSpPr>
        <xdr:cNvPr id="114" name="直線コネクタ 113"/>
        <xdr:cNvCxnSpPr/>
      </xdr:nvCxnSpPr>
      <xdr:spPr>
        <a:xfrm flipV="1">
          <a:off x="9639300" y="685419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77233</xdr:rowOff>
    </xdr:from>
    <xdr:ext cx="469744" cy="259045"/>
    <xdr:sp macro="" textlink="">
      <xdr:nvSpPr>
        <xdr:cNvPr id="115" name="n_1aveValue【図書館】&#10;一人当たり面積"/>
        <xdr:cNvSpPr txBox="1"/>
      </xdr:nvSpPr>
      <xdr:spPr>
        <a:xfrm>
          <a:off x="9391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33799</xdr:rowOff>
    </xdr:from>
    <xdr:ext cx="469744" cy="259045"/>
    <xdr:sp macro="" textlink="">
      <xdr:nvSpPr>
        <xdr:cNvPr id="116" name="n_2aveValue【図書館】&#10;一人当たり面積"/>
        <xdr:cNvSpPr txBox="1"/>
      </xdr:nvSpPr>
      <xdr:spPr>
        <a:xfrm>
          <a:off x="8515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42689</xdr:rowOff>
    </xdr:from>
    <xdr:ext cx="469744" cy="259045"/>
    <xdr:sp macro="" textlink="">
      <xdr:nvSpPr>
        <xdr:cNvPr id="117" name="n_1mainValue【図書館】&#10;一人当たり面積"/>
        <xdr:cNvSpPr txBox="1"/>
      </xdr:nvSpPr>
      <xdr:spPr>
        <a:xfrm>
          <a:off x="9391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42" name="直線コネクタ 14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4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44" name="直線コネクタ 14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6" name="直線コネクタ 14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122572</xdr:rowOff>
    </xdr:from>
    <xdr:ext cx="405111" cy="259045"/>
    <xdr:sp macro="" textlink="">
      <xdr:nvSpPr>
        <xdr:cNvPr id="147" name="【体育館・プール】&#10;有形固定資産減価償却率平均値テキスト"/>
        <xdr:cNvSpPr txBox="1"/>
      </xdr:nvSpPr>
      <xdr:spPr>
        <a:xfrm>
          <a:off x="46736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48" name="フローチャート: 判断 14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49" name="フローチャート: 判断 14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29210</xdr:rowOff>
    </xdr:from>
    <xdr:to>
      <xdr:col>15</xdr:col>
      <xdr:colOff>101600</xdr:colOff>
      <xdr:row>59</xdr:row>
      <xdr:rowOff>130810</xdr:rowOff>
    </xdr:to>
    <xdr:sp macro="" textlink="">
      <xdr:nvSpPr>
        <xdr:cNvPr id="150" name="フローチャート: 判断 149"/>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101600</xdr:rowOff>
    </xdr:from>
    <xdr:to>
      <xdr:col>24</xdr:col>
      <xdr:colOff>114300</xdr:colOff>
      <xdr:row>59</xdr:row>
      <xdr:rowOff>31750</xdr:rowOff>
    </xdr:to>
    <xdr:sp macro="" textlink="">
      <xdr:nvSpPr>
        <xdr:cNvPr id="156" name="楕円 155"/>
        <xdr:cNvSpPr/>
      </xdr:nvSpPr>
      <xdr:spPr>
        <a:xfrm>
          <a:off x="4584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80027</xdr:rowOff>
    </xdr:from>
    <xdr:ext cx="405111" cy="259045"/>
    <xdr:sp macro="" textlink="">
      <xdr:nvSpPr>
        <xdr:cNvPr id="157" name="【体育館・プール】&#10;有形固定資産減価償却率該当値テキスト"/>
        <xdr:cNvSpPr txBox="1"/>
      </xdr:nvSpPr>
      <xdr:spPr>
        <a:xfrm>
          <a:off x="4673600"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143510</xdr:rowOff>
    </xdr:from>
    <xdr:to>
      <xdr:col>20</xdr:col>
      <xdr:colOff>38100</xdr:colOff>
      <xdr:row>59</xdr:row>
      <xdr:rowOff>73660</xdr:rowOff>
    </xdr:to>
    <xdr:sp macro="" textlink="">
      <xdr:nvSpPr>
        <xdr:cNvPr id="158" name="楕円 157"/>
        <xdr:cNvSpPr/>
      </xdr:nvSpPr>
      <xdr:spPr>
        <a:xfrm>
          <a:off x="3746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152400</xdr:rowOff>
    </xdr:from>
    <xdr:to>
      <xdr:col>24</xdr:col>
      <xdr:colOff>63500</xdr:colOff>
      <xdr:row>59</xdr:row>
      <xdr:rowOff>22860</xdr:rowOff>
    </xdr:to>
    <xdr:cxnSp macro="">
      <xdr:nvCxnSpPr>
        <xdr:cNvPr id="159" name="直線コネクタ 158"/>
        <xdr:cNvCxnSpPr/>
      </xdr:nvCxnSpPr>
      <xdr:spPr>
        <a:xfrm flipV="1">
          <a:off x="3797300" y="100965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104792</xdr:rowOff>
    </xdr:from>
    <xdr:ext cx="405111" cy="259045"/>
    <xdr:sp macro="" textlink="">
      <xdr:nvSpPr>
        <xdr:cNvPr id="16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147337</xdr:rowOff>
    </xdr:from>
    <xdr:ext cx="405111" cy="259045"/>
    <xdr:sp macro="" textlink="">
      <xdr:nvSpPr>
        <xdr:cNvPr id="161"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90187</xdr:rowOff>
    </xdr:from>
    <xdr:ext cx="405111" cy="259045"/>
    <xdr:sp macro="" textlink="">
      <xdr:nvSpPr>
        <xdr:cNvPr id="162" name="n_1mainValue【体育館・プール】&#10;有形固定資産減価償却率"/>
        <xdr:cNvSpPr txBox="1"/>
      </xdr:nvSpPr>
      <xdr:spPr>
        <a:xfrm>
          <a:off x="3582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84" name="テキスト ボックス 18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88" name="直線コネクタ 18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8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90" name="直線コネクタ 18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9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92" name="直線コネクタ 19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93" name="【体育館・プール】&#10;一人当たり面積平均値テキスト"/>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94" name="フローチャート: 判断 19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95" name="フローチャート: 判断 19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104974</xdr:rowOff>
    </xdr:from>
    <xdr:to>
      <xdr:col>46</xdr:col>
      <xdr:colOff>38100</xdr:colOff>
      <xdr:row>64</xdr:row>
      <xdr:rowOff>35124</xdr:rowOff>
    </xdr:to>
    <xdr:sp macro="" textlink="">
      <xdr:nvSpPr>
        <xdr:cNvPr id="196" name="フローチャート: 判断 195"/>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103015</xdr:rowOff>
    </xdr:from>
    <xdr:to>
      <xdr:col>55</xdr:col>
      <xdr:colOff>50800</xdr:colOff>
      <xdr:row>64</xdr:row>
      <xdr:rowOff>33165</xdr:rowOff>
    </xdr:to>
    <xdr:sp macro="" textlink="">
      <xdr:nvSpPr>
        <xdr:cNvPr id="202" name="楕円 201"/>
        <xdr:cNvSpPr/>
      </xdr:nvSpPr>
      <xdr:spPr>
        <a:xfrm>
          <a:off x="10426700" y="109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81442</xdr:rowOff>
    </xdr:from>
    <xdr:ext cx="469744" cy="259045"/>
    <xdr:sp macro="" textlink="">
      <xdr:nvSpPr>
        <xdr:cNvPr id="203" name="【体育館・プール】&#10;一人当たり面積該当値テキスト"/>
        <xdr:cNvSpPr txBox="1"/>
      </xdr:nvSpPr>
      <xdr:spPr>
        <a:xfrm>
          <a:off x="10515600" y="1088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105464</xdr:rowOff>
    </xdr:from>
    <xdr:to>
      <xdr:col>50</xdr:col>
      <xdr:colOff>165100</xdr:colOff>
      <xdr:row>64</xdr:row>
      <xdr:rowOff>35614</xdr:rowOff>
    </xdr:to>
    <xdr:sp macro="" textlink="">
      <xdr:nvSpPr>
        <xdr:cNvPr id="204" name="楕円 203"/>
        <xdr:cNvSpPr/>
      </xdr:nvSpPr>
      <xdr:spPr>
        <a:xfrm>
          <a:off x="9588500" y="1090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153815</xdr:rowOff>
    </xdr:from>
    <xdr:to>
      <xdr:col>55</xdr:col>
      <xdr:colOff>0</xdr:colOff>
      <xdr:row>63</xdr:row>
      <xdr:rowOff>156264</xdr:rowOff>
    </xdr:to>
    <xdr:cxnSp macro="">
      <xdr:nvCxnSpPr>
        <xdr:cNvPr id="205" name="直線コネクタ 204"/>
        <xdr:cNvCxnSpPr/>
      </xdr:nvCxnSpPr>
      <xdr:spPr>
        <a:xfrm flipV="1">
          <a:off x="9639300" y="10955165"/>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22424</xdr:rowOff>
    </xdr:from>
    <xdr:ext cx="469744" cy="259045"/>
    <xdr:sp macro="" textlink="">
      <xdr:nvSpPr>
        <xdr:cNvPr id="206"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51651</xdr:rowOff>
    </xdr:from>
    <xdr:ext cx="469744" cy="259045"/>
    <xdr:sp macro="" textlink="">
      <xdr:nvSpPr>
        <xdr:cNvPr id="207"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26741</xdr:rowOff>
    </xdr:from>
    <xdr:ext cx="469744" cy="259045"/>
    <xdr:sp macro="" textlink="">
      <xdr:nvSpPr>
        <xdr:cNvPr id="208" name="n_1mainValue【体育館・プール】&#10;一人当たり面積"/>
        <xdr:cNvSpPr txBox="1"/>
      </xdr:nvSpPr>
      <xdr:spPr>
        <a:xfrm>
          <a:off x="9391727" y="1099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234" name="直線コネクタ 233"/>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235"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236" name="直線コネクタ 235"/>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8" name="直線コネクタ 23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239"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240" name="フローチャート: 判断 239"/>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241" name="フローチャート: 判断 240"/>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41184</xdr:rowOff>
    </xdr:from>
    <xdr:to>
      <xdr:col>15</xdr:col>
      <xdr:colOff>101600</xdr:colOff>
      <xdr:row>82</xdr:row>
      <xdr:rowOff>142784</xdr:rowOff>
    </xdr:to>
    <xdr:sp macro="" textlink="">
      <xdr:nvSpPr>
        <xdr:cNvPr id="242" name="フローチャート: 判断 241"/>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3629</xdr:rowOff>
    </xdr:from>
    <xdr:to>
      <xdr:col>24</xdr:col>
      <xdr:colOff>114300</xdr:colOff>
      <xdr:row>81</xdr:row>
      <xdr:rowOff>105229</xdr:rowOff>
    </xdr:to>
    <xdr:sp macro="" textlink="">
      <xdr:nvSpPr>
        <xdr:cNvPr id="248" name="楕円 247"/>
        <xdr:cNvSpPr/>
      </xdr:nvSpPr>
      <xdr:spPr>
        <a:xfrm>
          <a:off x="45847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26506</xdr:rowOff>
    </xdr:from>
    <xdr:ext cx="405111" cy="259045"/>
    <xdr:sp macro="" textlink="">
      <xdr:nvSpPr>
        <xdr:cNvPr id="249" name="【福祉施設】&#10;有形固定資産減価償却率該当値テキスト"/>
        <xdr:cNvSpPr txBox="1"/>
      </xdr:nvSpPr>
      <xdr:spPr>
        <a:xfrm>
          <a:off x="4673600" y="13742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19957</xdr:rowOff>
    </xdr:from>
    <xdr:to>
      <xdr:col>20</xdr:col>
      <xdr:colOff>38100</xdr:colOff>
      <xdr:row>81</xdr:row>
      <xdr:rowOff>121557</xdr:rowOff>
    </xdr:to>
    <xdr:sp macro="" textlink="">
      <xdr:nvSpPr>
        <xdr:cNvPr id="250" name="楕円 249"/>
        <xdr:cNvSpPr/>
      </xdr:nvSpPr>
      <xdr:spPr>
        <a:xfrm>
          <a:off x="3746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54429</xdr:rowOff>
    </xdr:from>
    <xdr:to>
      <xdr:col>24</xdr:col>
      <xdr:colOff>63500</xdr:colOff>
      <xdr:row>81</xdr:row>
      <xdr:rowOff>70757</xdr:rowOff>
    </xdr:to>
    <xdr:cxnSp macro="">
      <xdr:nvCxnSpPr>
        <xdr:cNvPr id="251" name="直線コネクタ 250"/>
        <xdr:cNvCxnSpPr/>
      </xdr:nvCxnSpPr>
      <xdr:spPr>
        <a:xfrm flipV="1">
          <a:off x="3797300" y="1394187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156771</xdr:rowOff>
    </xdr:from>
    <xdr:ext cx="405111" cy="259045"/>
    <xdr:sp macro="" textlink="">
      <xdr:nvSpPr>
        <xdr:cNvPr id="252" name="n_1aveValue【福祉施設】&#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159311</xdr:rowOff>
    </xdr:from>
    <xdr:ext cx="405111" cy="259045"/>
    <xdr:sp macro="" textlink="">
      <xdr:nvSpPr>
        <xdr:cNvPr id="253" name="n_2aveValue【福祉施設】&#10;有形固定資産減価償却率"/>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138084</xdr:rowOff>
    </xdr:from>
    <xdr:ext cx="405111" cy="259045"/>
    <xdr:sp macro="" textlink="">
      <xdr:nvSpPr>
        <xdr:cNvPr id="254" name="n_1mainValue【福祉施設】&#10;有形固定資産減価償却率"/>
        <xdr:cNvSpPr txBox="1"/>
      </xdr:nvSpPr>
      <xdr:spPr>
        <a:xfrm>
          <a:off x="35820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78" name="直線コネクタ 277"/>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79"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80" name="直線コネクタ 279"/>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81"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82" name="直線コネクタ 281"/>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83"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4" name="フローチャート: 判断 283"/>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85" name="フローチャート: 判断 284"/>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108077</xdr:rowOff>
    </xdr:from>
    <xdr:to>
      <xdr:col>46</xdr:col>
      <xdr:colOff>38100</xdr:colOff>
      <xdr:row>85</xdr:row>
      <xdr:rowOff>38227</xdr:rowOff>
    </xdr:to>
    <xdr:sp macro="" textlink="">
      <xdr:nvSpPr>
        <xdr:cNvPr id="286" name="フローチャート: 判断 285"/>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162940</xdr:rowOff>
    </xdr:from>
    <xdr:to>
      <xdr:col>55</xdr:col>
      <xdr:colOff>50800</xdr:colOff>
      <xdr:row>85</xdr:row>
      <xdr:rowOff>93090</xdr:rowOff>
    </xdr:to>
    <xdr:sp macro="" textlink="">
      <xdr:nvSpPr>
        <xdr:cNvPr id="292" name="楕円 291"/>
        <xdr:cNvSpPr/>
      </xdr:nvSpPr>
      <xdr:spPr>
        <a:xfrm>
          <a:off x="10426700" y="1456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141367</xdr:rowOff>
    </xdr:from>
    <xdr:ext cx="469744" cy="259045"/>
    <xdr:sp macro="" textlink="">
      <xdr:nvSpPr>
        <xdr:cNvPr id="293" name="【福祉施設】&#10;一人当たり面積該当値テキスト"/>
        <xdr:cNvSpPr txBox="1"/>
      </xdr:nvSpPr>
      <xdr:spPr>
        <a:xfrm>
          <a:off x="10515600" y="1454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167132</xdr:rowOff>
    </xdr:from>
    <xdr:to>
      <xdr:col>50</xdr:col>
      <xdr:colOff>165100</xdr:colOff>
      <xdr:row>85</xdr:row>
      <xdr:rowOff>97282</xdr:rowOff>
    </xdr:to>
    <xdr:sp macro="" textlink="">
      <xdr:nvSpPr>
        <xdr:cNvPr id="294" name="楕円 293"/>
        <xdr:cNvSpPr/>
      </xdr:nvSpPr>
      <xdr:spPr>
        <a:xfrm>
          <a:off x="9588500" y="145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42290</xdr:rowOff>
    </xdr:from>
    <xdr:to>
      <xdr:col>55</xdr:col>
      <xdr:colOff>0</xdr:colOff>
      <xdr:row>85</xdr:row>
      <xdr:rowOff>46482</xdr:rowOff>
    </xdr:to>
    <xdr:cxnSp macro="">
      <xdr:nvCxnSpPr>
        <xdr:cNvPr id="295" name="直線コネクタ 294"/>
        <xdr:cNvCxnSpPr/>
      </xdr:nvCxnSpPr>
      <xdr:spPr>
        <a:xfrm flipV="1">
          <a:off x="9639300" y="14615540"/>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28084</xdr:rowOff>
    </xdr:from>
    <xdr:ext cx="469744" cy="259045"/>
    <xdr:sp macro="" textlink="">
      <xdr:nvSpPr>
        <xdr:cNvPr id="296"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54754</xdr:rowOff>
    </xdr:from>
    <xdr:ext cx="469744" cy="259045"/>
    <xdr:sp macro="" textlink="">
      <xdr:nvSpPr>
        <xdr:cNvPr id="297"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88409</xdr:rowOff>
    </xdr:from>
    <xdr:ext cx="469744" cy="259045"/>
    <xdr:sp macro="" textlink="">
      <xdr:nvSpPr>
        <xdr:cNvPr id="298" name="n_1mainValue【福祉施設】&#10;一人当たり面積"/>
        <xdr:cNvSpPr txBox="1"/>
      </xdr:nvSpPr>
      <xdr:spPr>
        <a:xfrm>
          <a:off x="9391727" y="1466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339" name="直線コネクタ 338"/>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340"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341" name="直線コネクタ 340"/>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344"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345" name="フローチャート: 判断 344"/>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346" name="フローチャート: 判断 345"/>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126365</xdr:rowOff>
    </xdr:from>
    <xdr:to>
      <xdr:col>76</xdr:col>
      <xdr:colOff>165100</xdr:colOff>
      <xdr:row>39</xdr:row>
      <xdr:rowOff>56515</xdr:rowOff>
    </xdr:to>
    <xdr:sp macro="" textlink="">
      <xdr:nvSpPr>
        <xdr:cNvPr id="347" name="フローチャート: 判断 346"/>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53" name="楕円 352"/>
        <xdr:cNvSpPr/>
      </xdr:nvSpPr>
      <xdr:spPr>
        <a:xfrm>
          <a:off x="16268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65422</xdr:rowOff>
    </xdr:from>
    <xdr:ext cx="405111" cy="259045"/>
    <xdr:sp macro="" textlink="">
      <xdr:nvSpPr>
        <xdr:cNvPr id="354" name="【一般廃棄物処理施設】&#10;有形固定資産減価償却率該当値テキスト"/>
        <xdr:cNvSpPr txBox="1"/>
      </xdr:nvSpPr>
      <xdr:spPr>
        <a:xfrm>
          <a:off x="16357600" y="640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63500</xdr:rowOff>
    </xdr:from>
    <xdr:to>
      <xdr:col>81</xdr:col>
      <xdr:colOff>101600</xdr:colOff>
      <xdr:row>38</xdr:row>
      <xdr:rowOff>165100</xdr:rowOff>
    </xdr:to>
    <xdr:sp macro="" textlink="">
      <xdr:nvSpPr>
        <xdr:cNvPr id="355" name="楕円 354"/>
        <xdr:cNvSpPr/>
      </xdr:nvSpPr>
      <xdr:spPr>
        <a:xfrm>
          <a:off x="1543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93345</xdr:rowOff>
    </xdr:from>
    <xdr:to>
      <xdr:col>85</xdr:col>
      <xdr:colOff>127000</xdr:colOff>
      <xdr:row>38</xdr:row>
      <xdr:rowOff>114300</xdr:rowOff>
    </xdr:to>
    <xdr:cxnSp macro="">
      <xdr:nvCxnSpPr>
        <xdr:cNvPr id="356" name="直線コネクタ 355"/>
        <xdr:cNvCxnSpPr/>
      </xdr:nvCxnSpPr>
      <xdr:spPr>
        <a:xfrm flipV="1">
          <a:off x="15481300" y="66084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63517</xdr:rowOff>
    </xdr:from>
    <xdr:ext cx="405111" cy="259045"/>
    <xdr:sp macro="" textlink="">
      <xdr:nvSpPr>
        <xdr:cNvPr id="357"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73042</xdr:rowOff>
    </xdr:from>
    <xdr:ext cx="405111" cy="259045"/>
    <xdr:sp macro="" textlink="">
      <xdr:nvSpPr>
        <xdr:cNvPr id="358"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156227</xdr:rowOff>
    </xdr:from>
    <xdr:ext cx="405111" cy="259045"/>
    <xdr:sp macro="" textlink="">
      <xdr:nvSpPr>
        <xdr:cNvPr id="359" name="n_1mainValue【一般廃棄物処理施設】&#10;有形固定資産減価償却率"/>
        <xdr:cNvSpPr txBox="1"/>
      </xdr:nvSpPr>
      <xdr:spPr>
        <a:xfrm>
          <a:off x="152660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1" name="テキスト ボックス 37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3" name="テキスト ボックス 37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5" name="テキスト ボックス 37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7" name="テキスト ボックス 37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9" name="テキスト ボックス 37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1" name="テキスト ボックス 38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83" name="直線コネクタ 382"/>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84"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85" name="直線コネクタ 384"/>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86"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87" name="直線コネクタ 386"/>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88"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89" name="フローチャート: 判断 388"/>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90" name="フローチャート: 判断 389"/>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159286</xdr:rowOff>
    </xdr:from>
    <xdr:to>
      <xdr:col>107</xdr:col>
      <xdr:colOff>101600</xdr:colOff>
      <xdr:row>40</xdr:row>
      <xdr:rowOff>89436</xdr:rowOff>
    </xdr:to>
    <xdr:sp macro="" textlink="">
      <xdr:nvSpPr>
        <xdr:cNvPr id="391" name="フローチャート: 判断 390"/>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55445</xdr:rowOff>
    </xdr:from>
    <xdr:to>
      <xdr:col>116</xdr:col>
      <xdr:colOff>114300</xdr:colOff>
      <xdr:row>39</xdr:row>
      <xdr:rowOff>157045</xdr:rowOff>
    </xdr:to>
    <xdr:sp macro="" textlink="">
      <xdr:nvSpPr>
        <xdr:cNvPr id="397" name="楕円 396"/>
        <xdr:cNvSpPr/>
      </xdr:nvSpPr>
      <xdr:spPr>
        <a:xfrm>
          <a:off x="22110700" y="674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78322</xdr:rowOff>
    </xdr:from>
    <xdr:ext cx="599010" cy="259045"/>
    <xdr:sp macro="" textlink="">
      <xdr:nvSpPr>
        <xdr:cNvPr id="398" name="【一般廃棄物処理施設】&#10;一人当たり有形固定資産（償却資産）額該当値テキスト"/>
        <xdr:cNvSpPr txBox="1"/>
      </xdr:nvSpPr>
      <xdr:spPr>
        <a:xfrm>
          <a:off x="22199600" y="65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66651</xdr:rowOff>
    </xdr:from>
    <xdr:to>
      <xdr:col>112</xdr:col>
      <xdr:colOff>38100</xdr:colOff>
      <xdr:row>39</xdr:row>
      <xdr:rowOff>168251</xdr:rowOff>
    </xdr:to>
    <xdr:sp macro="" textlink="">
      <xdr:nvSpPr>
        <xdr:cNvPr id="399" name="楕円 398"/>
        <xdr:cNvSpPr/>
      </xdr:nvSpPr>
      <xdr:spPr>
        <a:xfrm>
          <a:off x="21272500" y="67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106245</xdr:rowOff>
    </xdr:from>
    <xdr:to>
      <xdr:col>116</xdr:col>
      <xdr:colOff>63500</xdr:colOff>
      <xdr:row>39</xdr:row>
      <xdr:rowOff>117451</xdr:rowOff>
    </xdr:to>
    <xdr:cxnSp macro="">
      <xdr:nvCxnSpPr>
        <xdr:cNvPr id="400" name="直線コネクタ 399"/>
        <xdr:cNvCxnSpPr/>
      </xdr:nvCxnSpPr>
      <xdr:spPr>
        <a:xfrm flipV="1">
          <a:off x="21323300" y="6792795"/>
          <a:ext cx="838200" cy="1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69041</xdr:rowOff>
    </xdr:from>
    <xdr:ext cx="599010" cy="259045"/>
    <xdr:sp macro="" textlink="">
      <xdr:nvSpPr>
        <xdr:cNvPr id="401" name="n_1aveValue【一般廃棄物処理施設】&#10;一人当たり有形固定資産（償却資産）額"/>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105963</xdr:rowOff>
    </xdr:from>
    <xdr:ext cx="599010" cy="259045"/>
    <xdr:sp macro="" textlink="">
      <xdr:nvSpPr>
        <xdr:cNvPr id="402"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13328</xdr:rowOff>
    </xdr:from>
    <xdr:ext cx="599010" cy="259045"/>
    <xdr:sp macro="" textlink="">
      <xdr:nvSpPr>
        <xdr:cNvPr id="403" name="n_1mainValue【一般廃棄物処理施設】&#10;一人当たり有形固定資産（償却資産）額"/>
        <xdr:cNvSpPr txBox="1"/>
      </xdr:nvSpPr>
      <xdr:spPr>
        <a:xfrm>
          <a:off x="21011095" y="652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0" name="正方形/長方形 4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1" name="正方形/長方形 4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2" name="正方形/長方形 4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3" name="正方形/長方形 4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4" name="正方形/長方形 4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5" name="正方形/長方形 4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6" name="正方形/長方形 4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7" name="正方形/長方形 4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8" name="テキスト ボックス 4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9" name="直線コネクタ 4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0" name="直線コネクタ 4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1" name="テキスト ボックス 43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2" name="直線コネクタ 4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3" name="テキスト ボックス 4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4" name="直線コネクタ 4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5" name="テキスト ボックス 4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6" name="直線コネクタ 4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7" name="テキスト ボックス 4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8" name="直線コネクタ 4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9" name="テキスト ボックス 4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0" name="直線コネクタ 4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1" name="テキスト ボックス 44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3" name="テキスト ボックス 4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45" name="直線コネクタ 444"/>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46"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47" name="直線コネクタ 446"/>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4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49" name="直線コネクタ 44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450"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51" name="フローチャート: 判断 450"/>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52" name="フローチャート: 判断 451"/>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122827</xdr:rowOff>
    </xdr:from>
    <xdr:to>
      <xdr:col>76</xdr:col>
      <xdr:colOff>165100</xdr:colOff>
      <xdr:row>81</xdr:row>
      <xdr:rowOff>52977</xdr:rowOff>
    </xdr:to>
    <xdr:sp macro="" textlink="">
      <xdr:nvSpPr>
        <xdr:cNvPr id="453" name="フローチャート: 判断 452"/>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4" name="テキスト ボックス 4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5" name="テキスト ボックス 4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6" name="テキスト ボックス 4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7" name="テキスト ボックス 4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8" name="テキスト ボックス 4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59145</xdr:rowOff>
    </xdr:from>
    <xdr:to>
      <xdr:col>85</xdr:col>
      <xdr:colOff>177800</xdr:colOff>
      <xdr:row>78</xdr:row>
      <xdr:rowOff>160745</xdr:rowOff>
    </xdr:to>
    <xdr:sp macro="" textlink="">
      <xdr:nvSpPr>
        <xdr:cNvPr id="459" name="楕円 458"/>
        <xdr:cNvSpPr/>
      </xdr:nvSpPr>
      <xdr:spPr>
        <a:xfrm>
          <a:off x="162687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82022</xdr:rowOff>
    </xdr:from>
    <xdr:ext cx="405111" cy="259045"/>
    <xdr:sp macro="" textlink="">
      <xdr:nvSpPr>
        <xdr:cNvPr id="460" name="【消防施設】&#10;有形固定資産減価償却率該当値テキスト"/>
        <xdr:cNvSpPr txBox="1"/>
      </xdr:nvSpPr>
      <xdr:spPr>
        <a:xfrm>
          <a:off x="16357600" y="132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99968</xdr:rowOff>
    </xdr:from>
    <xdr:to>
      <xdr:col>81</xdr:col>
      <xdr:colOff>101600</xdr:colOff>
      <xdr:row>79</xdr:row>
      <xdr:rowOff>30118</xdr:rowOff>
    </xdr:to>
    <xdr:sp macro="" textlink="">
      <xdr:nvSpPr>
        <xdr:cNvPr id="461" name="楕円 460"/>
        <xdr:cNvSpPr/>
      </xdr:nvSpPr>
      <xdr:spPr>
        <a:xfrm>
          <a:off x="15430500" y="134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109945</xdr:rowOff>
    </xdr:from>
    <xdr:to>
      <xdr:col>85</xdr:col>
      <xdr:colOff>127000</xdr:colOff>
      <xdr:row>78</xdr:row>
      <xdr:rowOff>150768</xdr:rowOff>
    </xdr:to>
    <xdr:cxnSp macro="">
      <xdr:nvCxnSpPr>
        <xdr:cNvPr id="462" name="直線コネクタ 461"/>
        <xdr:cNvCxnSpPr/>
      </xdr:nvCxnSpPr>
      <xdr:spPr>
        <a:xfrm flipV="1">
          <a:off x="15481300" y="13483045"/>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75128</xdr:rowOff>
    </xdr:from>
    <xdr:ext cx="405111" cy="259045"/>
    <xdr:sp macro="" textlink="">
      <xdr:nvSpPr>
        <xdr:cNvPr id="463"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69504</xdr:rowOff>
    </xdr:from>
    <xdr:ext cx="405111" cy="259045"/>
    <xdr:sp macro="" textlink="">
      <xdr:nvSpPr>
        <xdr:cNvPr id="464"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46645</xdr:rowOff>
    </xdr:from>
    <xdr:ext cx="405111" cy="259045"/>
    <xdr:sp macro="" textlink="">
      <xdr:nvSpPr>
        <xdr:cNvPr id="465" name="n_1mainValue【消防施設】&#10;有形固定資産減価償却率"/>
        <xdr:cNvSpPr txBox="1"/>
      </xdr:nvSpPr>
      <xdr:spPr>
        <a:xfrm>
          <a:off x="15266044" y="1324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6" name="正方形/長方形 4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7" name="正方形/長方形 4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8" name="正方形/長方形 4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9" name="正方形/長方形 4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0" name="正方形/長方形 4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1" name="正方形/長方形 4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2" name="正方形/長方形 4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3" name="正方形/長方形 4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4" name="テキスト ボックス 4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5" name="直線コネクタ 4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6" name="直線コネクタ 47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7" name="テキスト ボックス 47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8" name="直線コネクタ 47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9" name="テキスト ボックス 47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0" name="直線コネクタ 47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1" name="テキスト ボックス 48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2" name="直線コネクタ 48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3" name="テキスト ボックス 48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4" name="直線コネクタ 48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5" name="テキスト ボックス 48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6" name="直線コネクタ 4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7" name="テキスト ボックス 4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89" name="直線コネクタ 488"/>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90"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91" name="直線コネクタ 490"/>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92"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93" name="直線コネクタ 492"/>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494" name="【消防施設】&#10;一人当たり面積平均値テキスト"/>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95" name="フローチャート: 判断 494"/>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96" name="フローチャート: 判断 495"/>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118745</xdr:rowOff>
    </xdr:from>
    <xdr:to>
      <xdr:col>107</xdr:col>
      <xdr:colOff>101600</xdr:colOff>
      <xdr:row>86</xdr:row>
      <xdr:rowOff>48895</xdr:rowOff>
    </xdr:to>
    <xdr:sp macro="" textlink="">
      <xdr:nvSpPr>
        <xdr:cNvPr id="497" name="フローチャート: 判断 496"/>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8" name="テキスト ボックス 4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9" name="テキスト ボックス 4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0" name="テキスト ボックス 4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1" name="テキスト ボックス 5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2" name="テキスト ボックス 5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124461</xdr:rowOff>
    </xdr:from>
    <xdr:to>
      <xdr:col>116</xdr:col>
      <xdr:colOff>114300</xdr:colOff>
      <xdr:row>86</xdr:row>
      <xdr:rowOff>54611</xdr:rowOff>
    </xdr:to>
    <xdr:sp macro="" textlink="">
      <xdr:nvSpPr>
        <xdr:cNvPr id="503" name="楕円 502"/>
        <xdr:cNvSpPr/>
      </xdr:nvSpPr>
      <xdr:spPr>
        <a:xfrm>
          <a:off x="22110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47643</xdr:rowOff>
    </xdr:from>
    <xdr:ext cx="469744" cy="259045"/>
    <xdr:sp macro="" textlink="">
      <xdr:nvSpPr>
        <xdr:cNvPr id="504" name="【消防施設】&#10;一人当たり面積該当値テキスト"/>
        <xdr:cNvSpPr txBox="1"/>
      </xdr:nvSpPr>
      <xdr:spPr>
        <a:xfrm>
          <a:off x="22199600" y="1462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126364</xdr:rowOff>
    </xdr:from>
    <xdr:to>
      <xdr:col>112</xdr:col>
      <xdr:colOff>38100</xdr:colOff>
      <xdr:row>86</xdr:row>
      <xdr:rowOff>56514</xdr:rowOff>
    </xdr:to>
    <xdr:sp macro="" textlink="">
      <xdr:nvSpPr>
        <xdr:cNvPr id="505" name="楕円 504"/>
        <xdr:cNvSpPr/>
      </xdr:nvSpPr>
      <xdr:spPr>
        <a:xfrm>
          <a:off x="21272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3811</xdr:rowOff>
    </xdr:from>
    <xdr:to>
      <xdr:col>116</xdr:col>
      <xdr:colOff>63500</xdr:colOff>
      <xdr:row>86</xdr:row>
      <xdr:rowOff>5714</xdr:rowOff>
    </xdr:to>
    <xdr:cxnSp macro="">
      <xdr:nvCxnSpPr>
        <xdr:cNvPr id="506" name="直線コネクタ 505"/>
        <xdr:cNvCxnSpPr/>
      </xdr:nvCxnSpPr>
      <xdr:spPr>
        <a:xfrm flipV="1">
          <a:off x="21323300" y="147485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36465</xdr:rowOff>
    </xdr:from>
    <xdr:ext cx="469744" cy="259045"/>
    <xdr:sp macro="" textlink="">
      <xdr:nvSpPr>
        <xdr:cNvPr id="507"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65422</xdr:rowOff>
    </xdr:from>
    <xdr:ext cx="469744" cy="259045"/>
    <xdr:sp macro="" textlink="">
      <xdr:nvSpPr>
        <xdr:cNvPr id="508"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47641</xdr:rowOff>
    </xdr:from>
    <xdr:ext cx="469744" cy="259045"/>
    <xdr:sp macro="" textlink="">
      <xdr:nvSpPr>
        <xdr:cNvPr id="509" name="n_1mainValue【消防施設】&#10;一人当たり面積"/>
        <xdr:cNvSpPr txBox="1"/>
      </xdr:nvSpPr>
      <xdr:spPr>
        <a:xfrm>
          <a:off x="21075727" y="1479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0" name="直線コネクタ 5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1" name="テキスト ボックス 5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2" name="直線コネクタ 5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3" name="テキスト ボックス 5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4" name="直線コネクタ 5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5" name="テキスト ボックス 5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6" name="直線コネクタ 5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7" name="テキスト ボックス 5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8" name="直線コネクタ 5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9" name="テキスト ボックス 5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0" name="直線コネクタ 5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1" name="テキスト ボックス 5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35" name="直線コネクタ 53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36"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37" name="直線コネクタ 53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9" name="直線コネクタ 53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540" name="【庁舎】&#10;有形固定資産減価償却率平均値テキスト"/>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41" name="フローチャート: 判断 540"/>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42" name="フローチャート: 判断 541"/>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543" name="フローチャート: 判断 542"/>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167458</xdr:rowOff>
    </xdr:from>
    <xdr:to>
      <xdr:col>85</xdr:col>
      <xdr:colOff>177800</xdr:colOff>
      <xdr:row>104</xdr:row>
      <xdr:rowOff>97608</xdr:rowOff>
    </xdr:to>
    <xdr:sp macro="" textlink="">
      <xdr:nvSpPr>
        <xdr:cNvPr id="549" name="楕円 548"/>
        <xdr:cNvSpPr/>
      </xdr:nvSpPr>
      <xdr:spPr>
        <a:xfrm>
          <a:off x="162687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145885</xdr:rowOff>
    </xdr:from>
    <xdr:ext cx="405111" cy="259045"/>
    <xdr:sp macro="" textlink="">
      <xdr:nvSpPr>
        <xdr:cNvPr id="550" name="【庁舎】&#10;有形固定資産減価償却率該当値テキスト"/>
        <xdr:cNvSpPr txBox="1"/>
      </xdr:nvSpPr>
      <xdr:spPr>
        <a:xfrm>
          <a:off x="16357600"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41729</xdr:rowOff>
    </xdr:from>
    <xdr:to>
      <xdr:col>81</xdr:col>
      <xdr:colOff>101600</xdr:colOff>
      <xdr:row>104</xdr:row>
      <xdr:rowOff>143329</xdr:rowOff>
    </xdr:to>
    <xdr:sp macro="" textlink="">
      <xdr:nvSpPr>
        <xdr:cNvPr id="551" name="楕円 550"/>
        <xdr:cNvSpPr/>
      </xdr:nvSpPr>
      <xdr:spPr>
        <a:xfrm>
          <a:off x="15430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46808</xdr:rowOff>
    </xdr:from>
    <xdr:to>
      <xdr:col>85</xdr:col>
      <xdr:colOff>127000</xdr:colOff>
      <xdr:row>104</xdr:row>
      <xdr:rowOff>92529</xdr:rowOff>
    </xdr:to>
    <xdr:cxnSp macro="">
      <xdr:nvCxnSpPr>
        <xdr:cNvPr id="552" name="直線コネクタ 551"/>
        <xdr:cNvCxnSpPr/>
      </xdr:nvCxnSpPr>
      <xdr:spPr>
        <a:xfrm flipV="1">
          <a:off x="15481300" y="1787760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127198</xdr:rowOff>
    </xdr:from>
    <xdr:ext cx="405111" cy="259045"/>
    <xdr:sp macro="" textlink="">
      <xdr:nvSpPr>
        <xdr:cNvPr id="553"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168020</xdr:rowOff>
    </xdr:from>
    <xdr:ext cx="405111" cy="259045"/>
    <xdr:sp macro="" textlink="">
      <xdr:nvSpPr>
        <xdr:cNvPr id="554"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134456</xdr:rowOff>
    </xdr:from>
    <xdr:ext cx="405111" cy="259045"/>
    <xdr:sp macro="" textlink="">
      <xdr:nvSpPr>
        <xdr:cNvPr id="555" name="n_1mainValue【庁舎】&#10;有形固定資産減価償却率"/>
        <xdr:cNvSpPr txBox="1"/>
      </xdr:nvSpPr>
      <xdr:spPr>
        <a:xfrm>
          <a:off x="152660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6" name="直線コネクタ 5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7" name="テキスト ボックス 5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8" name="直線コネクタ 5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9" name="テキスト ボックス 5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0" name="直線コネクタ 5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1" name="テキスト ボックス 5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2" name="直線コネクタ 5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3" name="テキスト ボックス 5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4" name="直線コネクタ 5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5" name="テキスト ボックス 5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77" name="直線コネクタ 576"/>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78"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79" name="直線コネクタ 578"/>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80"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81" name="直線コネクタ 580"/>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582" name="【庁舎】&#10;一人当たり面積平均値テキスト"/>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83" name="フローチャート: 判断 582"/>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84" name="フローチャート: 判断 583"/>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xdr:rowOff>
    </xdr:from>
    <xdr:to>
      <xdr:col>107</xdr:col>
      <xdr:colOff>101600</xdr:colOff>
      <xdr:row>107</xdr:row>
      <xdr:rowOff>109855</xdr:rowOff>
    </xdr:to>
    <xdr:sp macro="" textlink="">
      <xdr:nvSpPr>
        <xdr:cNvPr id="585" name="フローチャート: 判断 584"/>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51918</xdr:rowOff>
    </xdr:from>
    <xdr:to>
      <xdr:col>116</xdr:col>
      <xdr:colOff>114300</xdr:colOff>
      <xdr:row>107</xdr:row>
      <xdr:rowOff>153518</xdr:rowOff>
    </xdr:to>
    <xdr:sp macro="" textlink="">
      <xdr:nvSpPr>
        <xdr:cNvPr id="591" name="楕円 590"/>
        <xdr:cNvSpPr/>
      </xdr:nvSpPr>
      <xdr:spPr>
        <a:xfrm>
          <a:off x="22110700" y="1839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138473</xdr:rowOff>
    </xdr:from>
    <xdr:ext cx="469744" cy="259045"/>
    <xdr:sp macro="" textlink="">
      <xdr:nvSpPr>
        <xdr:cNvPr id="592" name="【庁舎】&#10;一人当たり面積該当値テキスト"/>
        <xdr:cNvSpPr txBox="1"/>
      </xdr:nvSpPr>
      <xdr:spPr>
        <a:xfrm>
          <a:off x="22199600" y="1831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54203</xdr:rowOff>
    </xdr:from>
    <xdr:to>
      <xdr:col>112</xdr:col>
      <xdr:colOff>38100</xdr:colOff>
      <xdr:row>107</xdr:row>
      <xdr:rowOff>155803</xdr:rowOff>
    </xdr:to>
    <xdr:sp macro="" textlink="">
      <xdr:nvSpPr>
        <xdr:cNvPr id="593" name="楕円 592"/>
        <xdr:cNvSpPr/>
      </xdr:nvSpPr>
      <xdr:spPr>
        <a:xfrm>
          <a:off x="21272500" y="183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102718</xdr:rowOff>
    </xdr:from>
    <xdr:to>
      <xdr:col>116</xdr:col>
      <xdr:colOff>63500</xdr:colOff>
      <xdr:row>107</xdr:row>
      <xdr:rowOff>105003</xdr:rowOff>
    </xdr:to>
    <xdr:cxnSp macro="">
      <xdr:nvCxnSpPr>
        <xdr:cNvPr id="594" name="直線コネクタ 593"/>
        <xdr:cNvCxnSpPr/>
      </xdr:nvCxnSpPr>
      <xdr:spPr>
        <a:xfrm flipV="1">
          <a:off x="21323300" y="1844786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112665</xdr:rowOff>
    </xdr:from>
    <xdr:ext cx="469744" cy="259045"/>
    <xdr:sp macro="" textlink="">
      <xdr:nvSpPr>
        <xdr:cNvPr id="595"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126382</xdr:rowOff>
    </xdr:from>
    <xdr:ext cx="469744" cy="259045"/>
    <xdr:sp macro="" textlink="">
      <xdr:nvSpPr>
        <xdr:cNvPr id="596"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146930</xdr:rowOff>
    </xdr:from>
    <xdr:ext cx="469744" cy="259045"/>
    <xdr:sp macro="" textlink="">
      <xdr:nvSpPr>
        <xdr:cNvPr id="597" name="n_1mainValue【庁舎】&#10;一人当たり面積"/>
        <xdr:cNvSpPr txBox="1"/>
      </xdr:nvSpPr>
      <xdr:spPr>
        <a:xfrm>
          <a:off x="21075727" y="1849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改修や改良を実施していないため、減価償却率は類似団体より大幅に高くなっている</a:t>
          </a:r>
          <a:r>
            <a:rPr kumimoji="1" lang="ja-JP" altLang="en-US" sz="1100">
              <a:solidFill>
                <a:schemeClr val="dk1"/>
              </a:solidFill>
              <a:effectLst/>
              <a:latin typeface="+mn-lt"/>
              <a:ea typeface="+mn-ea"/>
              <a:cs typeface="+mn-cs"/>
            </a:rPr>
            <a:t>が、長期計画のなかで、改修等の計画がしばらくないことからこの水準が続くものと想定している。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4,708
4,673
99.47
4,567,062
4,390,093
125,285
2,923,837
3,940,147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過疎化による人口の減少及び高齢化率（</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30</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月</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日現在</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44.24</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29</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月</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日現在</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43.87%</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28</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月</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日現在</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41.86</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27</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月</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日現在</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40.42</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の上昇</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に加え、中心となる産業がないこと等により税収等の自主財源が乏しいことから、類似団体平均を下回る状況が続いている。</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定員適正化計画に基づき適正な定員管理</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（退職補充２０％）</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に努めるとともに、事務事業の一層の効率化を進め、健全な財政運営に取り組む。</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116840</xdr:rowOff>
    </xdr:to>
    <xdr:cxnSp macro="">
      <xdr:nvCxnSpPr>
        <xdr:cNvPr id="68" name="直線コネクタ 67"/>
        <xdr:cNvCxnSpPr/>
      </xdr:nvCxnSpPr>
      <xdr:spPr>
        <a:xfrm>
          <a:off x="4114800" y="76525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108796</xdr:rowOff>
    </xdr:from>
    <xdr:to>
      <xdr:col>19</xdr:col>
      <xdr:colOff>133350</xdr:colOff>
      <xdr:row>44</xdr:row>
      <xdr:rowOff>108796</xdr:rowOff>
    </xdr:to>
    <xdr:cxnSp macro="">
      <xdr:nvCxnSpPr>
        <xdr:cNvPr id="71" name="直線コネクタ 70"/>
        <xdr:cNvCxnSpPr/>
      </xdr:nvCxnSpPr>
      <xdr:spPr>
        <a:xfrm>
          <a:off x="3225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100754</xdr:rowOff>
    </xdr:from>
    <xdr:to>
      <xdr:col>15</xdr:col>
      <xdr:colOff>82550</xdr:colOff>
      <xdr:row>44</xdr:row>
      <xdr:rowOff>108796</xdr:rowOff>
    </xdr:to>
    <xdr:cxnSp macro="">
      <xdr:nvCxnSpPr>
        <xdr:cNvPr id="74" name="直線コネクタ 73"/>
        <xdr:cNvCxnSpPr/>
      </xdr:nvCxnSpPr>
      <xdr:spPr>
        <a:xfrm>
          <a:off x="2336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100754</xdr:rowOff>
    </xdr:from>
    <xdr:to>
      <xdr:col>11</xdr:col>
      <xdr:colOff>31750</xdr:colOff>
      <xdr:row>44</xdr:row>
      <xdr:rowOff>100754</xdr:rowOff>
    </xdr:to>
    <xdr:cxnSp macro="">
      <xdr:nvCxnSpPr>
        <xdr:cNvPr id="77" name="直線コネクタ 76"/>
        <xdr:cNvCxnSpPr/>
      </xdr:nvCxnSpPr>
      <xdr:spPr>
        <a:xfrm>
          <a:off x="1447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9737</xdr:rowOff>
    </xdr:from>
    <xdr:to>
      <xdr:col>11</xdr:col>
      <xdr:colOff>82550</xdr:colOff>
      <xdr:row>44</xdr:row>
      <xdr:rowOff>111337</xdr:rowOff>
    </xdr:to>
    <xdr:sp macro="" textlink="">
      <xdr:nvSpPr>
        <xdr:cNvPr id="78" name="フローチャート: 判断 77"/>
        <xdr:cNvSpPr/>
      </xdr:nvSpPr>
      <xdr:spPr>
        <a:xfrm>
          <a:off x="2286000" y="755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121514</xdr:rowOff>
    </xdr:from>
    <xdr:ext cx="762000" cy="259045"/>
    <xdr:sp macro="" textlink="">
      <xdr:nvSpPr>
        <xdr:cNvPr id="79" name="テキスト ボックス 78"/>
        <xdr:cNvSpPr txBox="1"/>
      </xdr:nvSpPr>
      <xdr:spPr>
        <a:xfrm>
          <a:off x="1955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57996</xdr:rowOff>
    </xdr:from>
    <xdr:to>
      <xdr:col>19</xdr:col>
      <xdr:colOff>184150</xdr:colOff>
      <xdr:row>44</xdr:row>
      <xdr:rowOff>159596</xdr:rowOff>
    </xdr:to>
    <xdr:sp macro="" textlink="">
      <xdr:nvSpPr>
        <xdr:cNvPr id="89" name="楕円 88"/>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144373</xdr:rowOff>
    </xdr:from>
    <xdr:ext cx="736600" cy="259045"/>
    <xdr:sp macro="" textlink="">
      <xdr:nvSpPr>
        <xdr:cNvPr id="90" name="テキスト ボックス 89"/>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57996</xdr:rowOff>
    </xdr:from>
    <xdr:to>
      <xdr:col>15</xdr:col>
      <xdr:colOff>133350</xdr:colOff>
      <xdr:row>44</xdr:row>
      <xdr:rowOff>159596</xdr:rowOff>
    </xdr:to>
    <xdr:sp macro="" textlink="">
      <xdr:nvSpPr>
        <xdr:cNvPr id="91" name="楕円 90"/>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92" name="テキスト ボックス 91"/>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49954</xdr:rowOff>
    </xdr:from>
    <xdr:to>
      <xdr:col>11</xdr:col>
      <xdr:colOff>82550</xdr:colOff>
      <xdr:row>44</xdr:row>
      <xdr:rowOff>151554</xdr:rowOff>
    </xdr:to>
    <xdr:sp macro="" textlink="">
      <xdr:nvSpPr>
        <xdr:cNvPr id="93" name="楕円 92"/>
        <xdr:cNvSpPr/>
      </xdr:nvSpPr>
      <xdr:spPr>
        <a:xfrm>
          <a:off x="2286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94" name="テキスト ボックス 93"/>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95" name="楕円 94"/>
        <xdr:cNvSpPr/>
      </xdr:nvSpPr>
      <xdr:spPr>
        <a:xfrm>
          <a:off x="1397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136331</xdr:rowOff>
    </xdr:from>
    <xdr:ext cx="762000" cy="259045"/>
    <xdr:sp macro="" textlink="">
      <xdr:nvSpPr>
        <xdr:cNvPr id="96" name="テキスト ボックス 95"/>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民間資金の繰上償還等による地方債現在高の減少により、公債費が減少していることや、定員適正化計画に基づく退職者不補充・新規採用者抑制の取り組みによる人件費の減少などにより類似団体平均を</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下</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回っている。</a:t>
          </a:r>
          <a:endPar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この数値を高めるには、税収等の自主財源の急激な増加は見込めない。</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自主財源が少なく交付税等の依存財源が大きい財政構造のため、交付税等の増減により数値が左右されることも多いが、増加傾向にある扶助費や維持補修費等を考慮し、引き続き地方債発行の抑制や公共施設の在り方を検証し経常経費削減に努める。</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48804</xdr:rowOff>
    </xdr:from>
    <xdr:to>
      <xdr:col>23</xdr:col>
      <xdr:colOff>133350</xdr:colOff>
      <xdr:row>63</xdr:row>
      <xdr:rowOff>110853</xdr:rowOff>
    </xdr:to>
    <xdr:cxnSp macro="">
      <xdr:nvCxnSpPr>
        <xdr:cNvPr id="133" name="直線コネクタ 132"/>
        <xdr:cNvCxnSpPr/>
      </xdr:nvCxnSpPr>
      <xdr:spPr>
        <a:xfrm>
          <a:off x="4114800" y="1085015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48804</xdr:rowOff>
    </xdr:to>
    <xdr:cxnSp macro="">
      <xdr:nvCxnSpPr>
        <xdr:cNvPr id="136" name="直線コネクタ 135"/>
        <xdr:cNvCxnSpPr/>
      </xdr:nvCxnSpPr>
      <xdr:spPr>
        <a:xfrm>
          <a:off x="3225800" y="10722610"/>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97065</xdr:rowOff>
    </xdr:to>
    <xdr:cxnSp macro="">
      <xdr:nvCxnSpPr>
        <xdr:cNvPr id="139" name="直線コネクタ 138"/>
        <xdr:cNvCxnSpPr/>
      </xdr:nvCxnSpPr>
      <xdr:spPr>
        <a:xfrm flipV="1">
          <a:off x="2336800" y="10722610"/>
          <a:ext cx="8890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76381</xdr:rowOff>
    </xdr:from>
    <xdr:to>
      <xdr:col>11</xdr:col>
      <xdr:colOff>31750</xdr:colOff>
      <xdr:row>63</xdr:row>
      <xdr:rowOff>97065</xdr:rowOff>
    </xdr:to>
    <xdr:cxnSp macro="">
      <xdr:nvCxnSpPr>
        <xdr:cNvPr id="142" name="直線コネクタ 141"/>
        <xdr:cNvCxnSpPr/>
      </xdr:nvCxnSpPr>
      <xdr:spPr>
        <a:xfrm>
          <a:off x="1447800" y="108777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67854</xdr:rowOff>
    </xdr:from>
    <xdr:to>
      <xdr:col>11</xdr:col>
      <xdr:colOff>82550</xdr:colOff>
      <xdr:row>64</xdr:row>
      <xdr:rowOff>169454</xdr:rowOff>
    </xdr:to>
    <xdr:sp macro="" textlink="">
      <xdr:nvSpPr>
        <xdr:cNvPr id="143" name="フローチャート: 判断 142"/>
        <xdr:cNvSpPr/>
      </xdr:nvSpPr>
      <xdr:spPr>
        <a:xfrm>
          <a:off x="2286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154231</xdr:rowOff>
    </xdr:from>
    <xdr:ext cx="762000" cy="259045"/>
    <xdr:sp macro="" textlink="">
      <xdr:nvSpPr>
        <xdr:cNvPr id="144" name="テキスト ボックス 143"/>
        <xdr:cNvSpPr txBox="1"/>
      </xdr:nvSpPr>
      <xdr:spPr>
        <a:xfrm>
          <a:off x="1955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149678</xdr:rowOff>
    </xdr:from>
    <xdr:to>
      <xdr:col>7</xdr:col>
      <xdr:colOff>31750</xdr:colOff>
      <xdr:row>64</xdr:row>
      <xdr:rowOff>79828</xdr:rowOff>
    </xdr:to>
    <xdr:sp macro="" textlink="">
      <xdr:nvSpPr>
        <xdr:cNvPr id="145" name="フローチャート: 判断 144"/>
        <xdr:cNvSpPr/>
      </xdr:nvSpPr>
      <xdr:spPr>
        <a:xfrm>
          <a:off x="1397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64605</xdr:rowOff>
    </xdr:from>
    <xdr:ext cx="762000" cy="259045"/>
    <xdr:sp macro="" textlink="">
      <xdr:nvSpPr>
        <xdr:cNvPr id="146" name="テキスト ボックス 145"/>
        <xdr:cNvSpPr txBox="1"/>
      </xdr:nvSpPr>
      <xdr:spPr>
        <a:xfrm>
          <a:off x="1066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60053</xdr:rowOff>
    </xdr:from>
    <xdr:to>
      <xdr:col>23</xdr:col>
      <xdr:colOff>184150</xdr:colOff>
      <xdr:row>63</xdr:row>
      <xdr:rowOff>161653</xdr:rowOff>
    </xdr:to>
    <xdr:sp macro="" textlink="">
      <xdr:nvSpPr>
        <xdr:cNvPr id="152" name="楕円 151"/>
        <xdr:cNvSpPr/>
      </xdr:nvSpPr>
      <xdr:spPr>
        <a:xfrm>
          <a:off x="49022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76580</xdr:rowOff>
    </xdr:from>
    <xdr:ext cx="762000" cy="259045"/>
    <xdr:sp macro="" textlink="">
      <xdr:nvSpPr>
        <xdr:cNvPr id="153" name="財政構造の弾力性該当値テキスト"/>
        <xdr:cNvSpPr txBox="1"/>
      </xdr:nvSpPr>
      <xdr:spPr>
        <a:xfrm>
          <a:off x="50419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169454</xdr:rowOff>
    </xdr:from>
    <xdr:to>
      <xdr:col>19</xdr:col>
      <xdr:colOff>184150</xdr:colOff>
      <xdr:row>63</xdr:row>
      <xdr:rowOff>99604</xdr:rowOff>
    </xdr:to>
    <xdr:sp macro="" textlink="">
      <xdr:nvSpPr>
        <xdr:cNvPr id="154" name="楕円 153"/>
        <xdr:cNvSpPr/>
      </xdr:nvSpPr>
      <xdr:spPr>
        <a:xfrm>
          <a:off x="4064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55" name="テキスト ボックス 154"/>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6" name="楕円 155"/>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7" name="テキスト ボックス 156"/>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46265</xdr:rowOff>
    </xdr:from>
    <xdr:to>
      <xdr:col>11</xdr:col>
      <xdr:colOff>82550</xdr:colOff>
      <xdr:row>63</xdr:row>
      <xdr:rowOff>147865</xdr:rowOff>
    </xdr:to>
    <xdr:sp macro="" textlink="">
      <xdr:nvSpPr>
        <xdr:cNvPr id="158" name="楕円 157"/>
        <xdr:cNvSpPr/>
      </xdr:nvSpPr>
      <xdr:spPr>
        <a:xfrm>
          <a:off x="2286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158042</xdr:rowOff>
    </xdr:from>
    <xdr:ext cx="762000" cy="259045"/>
    <xdr:sp macro="" textlink="">
      <xdr:nvSpPr>
        <xdr:cNvPr id="159" name="テキスト ボックス 158"/>
        <xdr:cNvSpPr txBox="1"/>
      </xdr:nvSpPr>
      <xdr:spPr>
        <a:xfrm>
          <a:off x="1955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25581</xdr:rowOff>
    </xdr:from>
    <xdr:to>
      <xdr:col>7</xdr:col>
      <xdr:colOff>31750</xdr:colOff>
      <xdr:row>63</xdr:row>
      <xdr:rowOff>127181</xdr:rowOff>
    </xdr:to>
    <xdr:sp macro="" textlink="">
      <xdr:nvSpPr>
        <xdr:cNvPr id="160" name="楕円 159"/>
        <xdr:cNvSpPr/>
      </xdr:nvSpPr>
      <xdr:spPr>
        <a:xfrm>
          <a:off x="1397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137358</xdr:rowOff>
    </xdr:from>
    <xdr:ext cx="762000" cy="259045"/>
    <xdr:sp macro="" textlink="">
      <xdr:nvSpPr>
        <xdr:cNvPr id="161" name="テキスト ボックス 160"/>
        <xdr:cNvSpPr txBox="1"/>
      </xdr:nvSpPr>
      <xdr:spPr>
        <a:xfrm>
          <a:off x="1066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合併に伴う職員、施設等をそのまま引き継いでいることが、類似団体平均を下回って推移し、年々増加している要因となっている。</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人件費は、定員適正化計画に基づく新規採用の抑制</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（退職補充２０％）等</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により減少しているが、物件費が増加となっている。ただし、人口の減少（前年度より</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99</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人減）により</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人当たりの金額が増加したことも大きな要因となっている。</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引き続き、定員適正化計画に沿った新規採用の抑制等を図り（退職補充２０％）、行政コスト削減に努め、加えて人口減少対策を実施する必要がある。</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35841</xdr:rowOff>
    </xdr:from>
    <xdr:to>
      <xdr:col>23</xdr:col>
      <xdr:colOff>133350</xdr:colOff>
      <xdr:row>82</xdr:row>
      <xdr:rowOff>64506</xdr:rowOff>
    </xdr:to>
    <xdr:cxnSp macro="">
      <xdr:nvCxnSpPr>
        <xdr:cNvPr id="197" name="直線コネクタ 196"/>
        <xdr:cNvCxnSpPr/>
      </xdr:nvCxnSpPr>
      <xdr:spPr>
        <a:xfrm flipV="1">
          <a:off x="4114800" y="14094741"/>
          <a:ext cx="838200" cy="2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39354</xdr:rowOff>
    </xdr:from>
    <xdr:to>
      <xdr:col>19</xdr:col>
      <xdr:colOff>133350</xdr:colOff>
      <xdr:row>82</xdr:row>
      <xdr:rowOff>64506</xdr:rowOff>
    </xdr:to>
    <xdr:cxnSp macro="">
      <xdr:nvCxnSpPr>
        <xdr:cNvPr id="200" name="直線コネクタ 199"/>
        <xdr:cNvCxnSpPr/>
      </xdr:nvCxnSpPr>
      <xdr:spPr>
        <a:xfrm>
          <a:off x="3225800" y="14098254"/>
          <a:ext cx="889000" cy="2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35344</xdr:rowOff>
    </xdr:from>
    <xdr:to>
      <xdr:col>15</xdr:col>
      <xdr:colOff>82550</xdr:colOff>
      <xdr:row>82</xdr:row>
      <xdr:rowOff>39354</xdr:rowOff>
    </xdr:to>
    <xdr:cxnSp macro="">
      <xdr:nvCxnSpPr>
        <xdr:cNvPr id="203" name="直線コネクタ 202"/>
        <xdr:cNvCxnSpPr/>
      </xdr:nvCxnSpPr>
      <xdr:spPr>
        <a:xfrm>
          <a:off x="2336800" y="14094244"/>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19909</xdr:rowOff>
    </xdr:from>
    <xdr:to>
      <xdr:col>11</xdr:col>
      <xdr:colOff>31750</xdr:colOff>
      <xdr:row>82</xdr:row>
      <xdr:rowOff>35344</xdr:rowOff>
    </xdr:to>
    <xdr:cxnSp macro="">
      <xdr:nvCxnSpPr>
        <xdr:cNvPr id="206" name="直線コネクタ 205"/>
        <xdr:cNvCxnSpPr/>
      </xdr:nvCxnSpPr>
      <xdr:spPr>
        <a:xfrm>
          <a:off x="1447800" y="14078809"/>
          <a:ext cx="8890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108609</xdr:rowOff>
    </xdr:from>
    <xdr:to>
      <xdr:col>11</xdr:col>
      <xdr:colOff>82550</xdr:colOff>
      <xdr:row>82</xdr:row>
      <xdr:rowOff>38759</xdr:rowOff>
    </xdr:to>
    <xdr:sp macro="" textlink="">
      <xdr:nvSpPr>
        <xdr:cNvPr id="207" name="フローチャート: 判断 206"/>
        <xdr:cNvSpPr/>
      </xdr:nvSpPr>
      <xdr:spPr>
        <a:xfrm>
          <a:off x="2286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48936</xdr:rowOff>
    </xdr:from>
    <xdr:ext cx="762000" cy="259045"/>
    <xdr:sp macro="" textlink="">
      <xdr:nvSpPr>
        <xdr:cNvPr id="208" name="テキスト ボックス 207"/>
        <xdr:cNvSpPr txBox="1"/>
      </xdr:nvSpPr>
      <xdr:spPr>
        <a:xfrm>
          <a:off x="1955800" y="1376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89863</xdr:rowOff>
    </xdr:from>
    <xdr:to>
      <xdr:col>7</xdr:col>
      <xdr:colOff>31750</xdr:colOff>
      <xdr:row>82</xdr:row>
      <xdr:rowOff>20013</xdr:rowOff>
    </xdr:to>
    <xdr:sp macro="" textlink="">
      <xdr:nvSpPr>
        <xdr:cNvPr id="209" name="フローチャート: 判断 208"/>
        <xdr:cNvSpPr/>
      </xdr:nvSpPr>
      <xdr:spPr>
        <a:xfrm>
          <a:off x="1397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30190</xdr:rowOff>
    </xdr:from>
    <xdr:ext cx="762000" cy="259045"/>
    <xdr:sp macro="" textlink="">
      <xdr:nvSpPr>
        <xdr:cNvPr id="210" name="テキスト ボックス 209"/>
        <xdr:cNvSpPr txBox="1"/>
      </xdr:nvSpPr>
      <xdr:spPr>
        <a:xfrm>
          <a:off x="1066800" y="137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156491</xdr:rowOff>
    </xdr:from>
    <xdr:to>
      <xdr:col>23</xdr:col>
      <xdr:colOff>184150</xdr:colOff>
      <xdr:row>82</xdr:row>
      <xdr:rowOff>86641</xdr:rowOff>
    </xdr:to>
    <xdr:sp macro="" textlink="">
      <xdr:nvSpPr>
        <xdr:cNvPr id="216" name="楕円 215"/>
        <xdr:cNvSpPr/>
      </xdr:nvSpPr>
      <xdr:spPr>
        <a:xfrm>
          <a:off x="4902200" y="1404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1568</xdr:rowOff>
    </xdr:from>
    <xdr:ext cx="762000" cy="259045"/>
    <xdr:sp macro="" textlink="">
      <xdr:nvSpPr>
        <xdr:cNvPr id="217" name="人件費・物件費等の状況該当値テキスト"/>
        <xdr:cNvSpPr txBox="1"/>
      </xdr:nvSpPr>
      <xdr:spPr>
        <a:xfrm>
          <a:off x="5041900" y="1388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13706</xdr:rowOff>
    </xdr:from>
    <xdr:to>
      <xdr:col>19</xdr:col>
      <xdr:colOff>184150</xdr:colOff>
      <xdr:row>82</xdr:row>
      <xdr:rowOff>115306</xdr:rowOff>
    </xdr:to>
    <xdr:sp macro="" textlink="">
      <xdr:nvSpPr>
        <xdr:cNvPr id="218" name="楕円 217"/>
        <xdr:cNvSpPr/>
      </xdr:nvSpPr>
      <xdr:spPr>
        <a:xfrm>
          <a:off x="4064000" y="140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125483</xdr:rowOff>
    </xdr:from>
    <xdr:ext cx="736600" cy="259045"/>
    <xdr:sp macro="" textlink="">
      <xdr:nvSpPr>
        <xdr:cNvPr id="219" name="テキスト ボックス 218"/>
        <xdr:cNvSpPr txBox="1"/>
      </xdr:nvSpPr>
      <xdr:spPr>
        <a:xfrm>
          <a:off x="3733800" y="1384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160004</xdr:rowOff>
    </xdr:from>
    <xdr:to>
      <xdr:col>15</xdr:col>
      <xdr:colOff>133350</xdr:colOff>
      <xdr:row>82</xdr:row>
      <xdr:rowOff>90154</xdr:rowOff>
    </xdr:to>
    <xdr:sp macro="" textlink="">
      <xdr:nvSpPr>
        <xdr:cNvPr id="220" name="楕円 219"/>
        <xdr:cNvSpPr/>
      </xdr:nvSpPr>
      <xdr:spPr>
        <a:xfrm>
          <a:off x="3175000" y="140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100331</xdr:rowOff>
    </xdr:from>
    <xdr:ext cx="762000" cy="259045"/>
    <xdr:sp macro="" textlink="">
      <xdr:nvSpPr>
        <xdr:cNvPr id="221" name="テキスト ボックス 220"/>
        <xdr:cNvSpPr txBox="1"/>
      </xdr:nvSpPr>
      <xdr:spPr>
        <a:xfrm>
          <a:off x="2844800" y="1381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155994</xdr:rowOff>
    </xdr:from>
    <xdr:to>
      <xdr:col>11</xdr:col>
      <xdr:colOff>82550</xdr:colOff>
      <xdr:row>82</xdr:row>
      <xdr:rowOff>86144</xdr:rowOff>
    </xdr:to>
    <xdr:sp macro="" textlink="">
      <xdr:nvSpPr>
        <xdr:cNvPr id="222" name="楕円 221"/>
        <xdr:cNvSpPr/>
      </xdr:nvSpPr>
      <xdr:spPr>
        <a:xfrm>
          <a:off x="2286000" y="1404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70921</xdr:rowOff>
    </xdr:from>
    <xdr:ext cx="762000" cy="259045"/>
    <xdr:sp macro="" textlink="">
      <xdr:nvSpPr>
        <xdr:cNvPr id="223" name="テキスト ボックス 222"/>
        <xdr:cNvSpPr txBox="1"/>
      </xdr:nvSpPr>
      <xdr:spPr>
        <a:xfrm>
          <a:off x="1955800" y="1412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140559</xdr:rowOff>
    </xdr:from>
    <xdr:to>
      <xdr:col>7</xdr:col>
      <xdr:colOff>31750</xdr:colOff>
      <xdr:row>82</xdr:row>
      <xdr:rowOff>70709</xdr:rowOff>
    </xdr:to>
    <xdr:sp macro="" textlink="">
      <xdr:nvSpPr>
        <xdr:cNvPr id="224" name="楕円 223"/>
        <xdr:cNvSpPr/>
      </xdr:nvSpPr>
      <xdr:spPr>
        <a:xfrm>
          <a:off x="1397000" y="1402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55486</xdr:rowOff>
    </xdr:from>
    <xdr:ext cx="762000" cy="259045"/>
    <xdr:sp macro="" textlink="">
      <xdr:nvSpPr>
        <xdr:cNvPr id="225" name="テキスト ボックス 224"/>
        <xdr:cNvSpPr txBox="1"/>
      </xdr:nvSpPr>
      <xdr:spPr>
        <a:xfrm>
          <a:off x="1066800" y="1411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実施済みの給与抑制や退職・経験年数階層の変動により類似団体平均を下回っている。</a:t>
          </a:r>
          <a:endPar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今後も勤務評定制度等を通じ、適正化に努める。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137795</xdr:rowOff>
    </xdr:from>
    <xdr:to>
      <xdr:col>81</xdr:col>
      <xdr:colOff>44450</xdr:colOff>
      <xdr:row>86</xdr:row>
      <xdr:rowOff>137795</xdr:rowOff>
    </xdr:to>
    <xdr:cxnSp macro="">
      <xdr:nvCxnSpPr>
        <xdr:cNvPr id="255" name="直線コネクタ 254"/>
        <xdr:cNvCxnSpPr/>
      </xdr:nvCxnSpPr>
      <xdr:spPr>
        <a:xfrm>
          <a:off x="16179800" y="14882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137795</xdr:rowOff>
    </xdr:from>
    <xdr:to>
      <xdr:col>77</xdr:col>
      <xdr:colOff>44450</xdr:colOff>
      <xdr:row>86</xdr:row>
      <xdr:rowOff>137795</xdr:rowOff>
    </xdr:to>
    <xdr:cxnSp macro="">
      <xdr:nvCxnSpPr>
        <xdr:cNvPr id="258" name="直線コネクタ 257"/>
        <xdr:cNvCxnSpPr/>
      </xdr:nvCxnSpPr>
      <xdr:spPr>
        <a:xfrm>
          <a:off x="15290800" y="14882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137795</xdr:rowOff>
    </xdr:from>
    <xdr:to>
      <xdr:col>72</xdr:col>
      <xdr:colOff>203200</xdr:colOff>
      <xdr:row>86</xdr:row>
      <xdr:rowOff>155893</xdr:rowOff>
    </xdr:to>
    <xdr:cxnSp macro="">
      <xdr:nvCxnSpPr>
        <xdr:cNvPr id="261" name="直線コネクタ 260"/>
        <xdr:cNvCxnSpPr/>
      </xdr:nvCxnSpPr>
      <xdr:spPr>
        <a:xfrm flipV="1">
          <a:off x="14401800" y="1488249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119698</xdr:rowOff>
    </xdr:from>
    <xdr:to>
      <xdr:col>68</xdr:col>
      <xdr:colOff>152400</xdr:colOff>
      <xdr:row>86</xdr:row>
      <xdr:rowOff>155893</xdr:rowOff>
    </xdr:to>
    <xdr:cxnSp macro="">
      <xdr:nvCxnSpPr>
        <xdr:cNvPr id="264" name="直線コネクタ 263"/>
        <xdr:cNvCxnSpPr/>
      </xdr:nvCxnSpPr>
      <xdr:spPr>
        <a:xfrm>
          <a:off x="13512800" y="1486439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159386</xdr:rowOff>
    </xdr:from>
    <xdr:to>
      <xdr:col>68</xdr:col>
      <xdr:colOff>203200</xdr:colOff>
      <xdr:row>87</xdr:row>
      <xdr:rowOff>89536</xdr:rowOff>
    </xdr:to>
    <xdr:sp macro="" textlink="">
      <xdr:nvSpPr>
        <xdr:cNvPr id="265" name="フローチャート: 判断 264"/>
        <xdr:cNvSpPr/>
      </xdr:nvSpPr>
      <xdr:spPr>
        <a:xfrm>
          <a:off x="14351000" y="1490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74313</xdr:rowOff>
    </xdr:from>
    <xdr:ext cx="762000" cy="259045"/>
    <xdr:sp macro="" textlink="">
      <xdr:nvSpPr>
        <xdr:cNvPr id="266" name="テキスト ボックス 265"/>
        <xdr:cNvSpPr txBox="1"/>
      </xdr:nvSpPr>
      <xdr:spPr>
        <a:xfrm>
          <a:off x="14020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153352</xdr:rowOff>
    </xdr:from>
    <xdr:to>
      <xdr:col>64</xdr:col>
      <xdr:colOff>152400</xdr:colOff>
      <xdr:row>87</xdr:row>
      <xdr:rowOff>83502</xdr:rowOff>
    </xdr:to>
    <xdr:sp macro="" textlink="">
      <xdr:nvSpPr>
        <xdr:cNvPr id="267" name="フローチャート: 判断 266"/>
        <xdr:cNvSpPr/>
      </xdr:nvSpPr>
      <xdr:spPr>
        <a:xfrm>
          <a:off x="134620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68279</xdr:rowOff>
    </xdr:from>
    <xdr:ext cx="762000" cy="259045"/>
    <xdr:sp macro="" textlink="">
      <xdr:nvSpPr>
        <xdr:cNvPr id="268" name="テキスト ボックス 267"/>
        <xdr:cNvSpPr txBox="1"/>
      </xdr:nvSpPr>
      <xdr:spPr>
        <a:xfrm>
          <a:off x="13131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74" name="楕円 273"/>
        <xdr:cNvSpPr/>
      </xdr:nvSpPr>
      <xdr:spPr>
        <a:xfrm>
          <a:off x="169672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103522</xdr:rowOff>
    </xdr:from>
    <xdr:ext cx="762000" cy="259045"/>
    <xdr:sp macro="" textlink="">
      <xdr:nvSpPr>
        <xdr:cNvPr id="275" name="給与水準   （国との比較）該当値テキスト"/>
        <xdr:cNvSpPr txBox="1"/>
      </xdr:nvSpPr>
      <xdr:spPr>
        <a:xfrm>
          <a:off x="17106900" y="1467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86995</xdr:rowOff>
    </xdr:from>
    <xdr:to>
      <xdr:col>77</xdr:col>
      <xdr:colOff>95250</xdr:colOff>
      <xdr:row>87</xdr:row>
      <xdr:rowOff>17145</xdr:rowOff>
    </xdr:to>
    <xdr:sp macro="" textlink="">
      <xdr:nvSpPr>
        <xdr:cNvPr id="276" name="楕円 275"/>
        <xdr:cNvSpPr/>
      </xdr:nvSpPr>
      <xdr:spPr>
        <a:xfrm>
          <a:off x="16129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27322</xdr:rowOff>
    </xdr:from>
    <xdr:ext cx="736600" cy="259045"/>
    <xdr:sp macro="" textlink="">
      <xdr:nvSpPr>
        <xdr:cNvPr id="277" name="テキスト ボックス 276"/>
        <xdr:cNvSpPr txBox="1"/>
      </xdr:nvSpPr>
      <xdr:spPr>
        <a:xfrm>
          <a:off x="15798800" y="1460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86995</xdr:rowOff>
    </xdr:from>
    <xdr:to>
      <xdr:col>73</xdr:col>
      <xdr:colOff>44450</xdr:colOff>
      <xdr:row>87</xdr:row>
      <xdr:rowOff>17145</xdr:rowOff>
    </xdr:to>
    <xdr:sp macro="" textlink="">
      <xdr:nvSpPr>
        <xdr:cNvPr id="278" name="楕円 277"/>
        <xdr:cNvSpPr/>
      </xdr:nvSpPr>
      <xdr:spPr>
        <a:xfrm>
          <a:off x="15240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27322</xdr:rowOff>
    </xdr:from>
    <xdr:ext cx="762000" cy="259045"/>
    <xdr:sp macro="" textlink="">
      <xdr:nvSpPr>
        <xdr:cNvPr id="279" name="テキスト ボックス 278"/>
        <xdr:cNvSpPr txBox="1"/>
      </xdr:nvSpPr>
      <xdr:spPr>
        <a:xfrm>
          <a:off x="14909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105093</xdr:rowOff>
    </xdr:from>
    <xdr:to>
      <xdr:col>68</xdr:col>
      <xdr:colOff>203200</xdr:colOff>
      <xdr:row>87</xdr:row>
      <xdr:rowOff>35243</xdr:rowOff>
    </xdr:to>
    <xdr:sp macro="" textlink="">
      <xdr:nvSpPr>
        <xdr:cNvPr id="280" name="楕円 279"/>
        <xdr:cNvSpPr/>
      </xdr:nvSpPr>
      <xdr:spPr>
        <a:xfrm>
          <a:off x="14351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45420</xdr:rowOff>
    </xdr:from>
    <xdr:ext cx="762000" cy="259045"/>
    <xdr:sp macro="" textlink="">
      <xdr:nvSpPr>
        <xdr:cNvPr id="281" name="テキスト ボックス 280"/>
        <xdr:cNvSpPr txBox="1"/>
      </xdr:nvSpPr>
      <xdr:spPr>
        <a:xfrm>
          <a:off x="14020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68898</xdr:rowOff>
    </xdr:from>
    <xdr:to>
      <xdr:col>64</xdr:col>
      <xdr:colOff>152400</xdr:colOff>
      <xdr:row>86</xdr:row>
      <xdr:rowOff>170498</xdr:rowOff>
    </xdr:to>
    <xdr:sp macro="" textlink="">
      <xdr:nvSpPr>
        <xdr:cNvPr id="282" name="楕円 281"/>
        <xdr:cNvSpPr/>
      </xdr:nvSpPr>
      <xdr:spPr>
        <a:xfrm>
          <a:off x="13462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9225</xdr:rowOff>
    </xdr:from>
    <xdr:ext cx="762000" cy="259045"/>
    <xdr:sp macro="" textlink="">
      <xdr:nvSpPr>
        <xdr:cNvPr id="283" name="テキスト ボックス 282"/>
        <xdr:cNvSpPr txBox="1"/>
      </xdr:nvSpPr>
      <xdr:spPr>
        <a:xfrm>
          <a:off x="13131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類似団体平均を下回って推移していたのは、合併に伴い旧村の職員</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133</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人がそのまま引き継がれていることが主要因となっている。</a:t>
          </a:r>
          <a:endPar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23</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月に第２次定員適正化計画の策定を行い</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（退職補充２０％）</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、これを着実に実施して定員規模の適正化を図っており、平成２６年４月１日現在１０１人、平成２８年４月１日現在９４人、平成２９年４月１日現在</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88</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人、平成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30</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4</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月</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日現在</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83</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人と年々減少しており、平成３２年度の目標人員７８人となるように努める。</a:t>
          </a: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30823</xdr:rowOff>
    </xdr:from>
    <xdr:to>
      <xdr:col>81</xdr:col>
      <xdr:colOff>44450</xdr:colOff>
      <xdr:row>61</xdr:row>
      <xdr:rowOff>38062</xdr:rowOff>
    </xdr:to>
    <xdr:cxnSp macro="">
      <xdr:nvCxnSpPr>
        <xdr:cNvPr id="315" name="直線コネクタ 314"/>
        <xdr:cNvCxnSpPr/>
      </xdr:nvCxnSpPr>
      <xdr:spPr>
        <a:xfrm>
          <a:off x="16179800" y="10489273"/>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30823</xdr:rowOff>
    </xdr:from>
    <xdr:to>
      <xdr:col>77</xdr:col>
      <xdr:colOff>44450</xdr:colOff>
      <xdr:row>61</xdr:row>
      <xdr:rowOff>36855</xdr:rowOff>
    </xdr:to>
    <xdr:cxnSp macro="">
      <xdr:nvCxnSpPr>
        <xdr:cNvPr id="318" name="直線コネクタ 317"/>
        <xdr:cNvCxnSpPr/>
      </xdr:nvCxnSpPr>
      <xdr:spPr>
        <a:xfrm flipV="1">
          <a:off x="15290800" y="1048927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32271</xdr:rowOff>
    </xdr:from>
    <xdr:to>
      <xdr:col>72</xdr:col>
      <xdr:colOff>203200</xdr:colOff>
      <xdr:row>61</xdr:row>
      <xdr:rowOff>36855</xdr:rowOff>
    </xdr:to>
    <xdr:cxnSp macro="">
      <xdr:nvCxnSpPr>
        <xdr:cNvPr id="321" name="直線コネクタ 320"/>
        <xdr:cNvCxnSpPr/>
      </xdr:nvCxnSpPr>
      <xdr:spPr>
        <a:xfrm>
          <a:off x="14401800" y="10490721"/>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32271</xdr:rowOff>
    </xdr:from>
    <xdr:to>
      <xdr:col>68</xdr:col>
      <xdr:colOff>152400</xdr:colOff>
      <xdr:row>61</xdr:row>
      <xdr:rowOff>43853</xdr:rowOff>
    </xdr:to>
    <xdr:cxnSp macro="">
      <xdr:nvCxnSpPr>
        <xdr:cNvPr id="324" name="直線コネクタ 323"/>
        <xdr:cNvCxnSpPr/>
      </xdr:nvCxnSpPr>
      <xdr:spPr>
        <a:xfrm flipV="1">
          <a:off x="13512800" y="10490721"/>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107797</xdr:rowOff>
    </xdr:from>
    <xdr:to>
      <xdr:col>68</xdr:col>
      <xdr:colOff>203200</xdr:colOff>
      <xdr:row>61</xdr:row>
      <xdr:rowOff>37947</xdr:rowOff>
    </xdr:to>
    <xdr:sp macro="" textlink="">
      <xdr:nvSpPr>
        <xdr:cNvPr id="325" name="フローチャート: 判断 324"/>
        <xdr:cNvSpPr/>
      </xdr:nvSpPr>
      <xdr:spPr>
        <a:xfrm>
          <a:off x="14351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48124</xdr:rowOff>
    </xdr:from>
    <xdr:ext cx="762000" cy="259045"/>
    <xdr:sp macro="" textlink="">
      <xdr:nvSpPr>
        <xdr:cNvPr id="326" name="テキスト ボックス 325"/>
        <xdr:cNvSpPr txBox="1"/>
      </xdr:nvSpPr>
      <xdr:spPr>
        <a:xfrm>
          <a:off x="14020800" y="101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96456</xdr:rowOff>
    </xdr:from>
    <xdr:to>
      <xdr:col>64</xdr:col>
      <xdr:colOff>152400</xdr:colOff>
      <xdr:row>61</xdr:row>
      <xdr:rowOff>26606</xdr:rowOff>
    </xdr:to>
    <xdr:sp macro="" textlink="">
      <xdr:nvSpPr>
        <xdr:cNvPr id="327" name="フローチャート: 判断 326"/>
        <xdr:cNvSpPr/>
      </xdr:nvSpPr>
      <xdr:spPr>
        <a:xfrm>
          <a:off x="13462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36783</xdr:rowOff>
    </xdr:from>
    <xdr:ext cx="762000" cy="259045"/>
    <xdr:sp macro="" textlink="">
      <xdr:nvSpPr>
        <xdr:cNvPr id="328" name="テキスト ボックス 327"/>
        <xdr:cNvSpPr txBox="1"/>
      </xdr:nvSpPr>
      <xdr:spPr>
        <a:xfrm>
          <a:off x="13131800" y="1015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158712</xdr:rowOff>
    </xdr:from>
    <xdr:to>
      <xdr:col>81</xdr:col>
      <xdr:colOff>95250</xdr:colOff>
      <xdr:row>61</xdr:row>
      <xdr:rowOff>88862</xdr:rowOff>
    </xdr:to>
    <xdr:sp macro="" textlink="">
      <xdr:nvSpPr>
        <xdr:cNvPr id="334" name="楕円 333"/>
        <xdr:cNvSpPr/>
      </xdr:nvSpPr>
      <xdr:spPr>
        <a:xfrm>
          <a:off x="16967200" y="104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3789</xdr:rowOff>
    </xdr:from>
    <xdr:ext cx="762000" cy="259045"/>
    <xdr:sp macro="" textlink="">
      <xdr:nvSpPr>
        <xdr:cNvPr id="335" name="定員管理の状況該当値テキスト"/>
        <xdr:cNvSpPr txBox="1"/>
      </xdr:nvSpPr>
      <xdr:spPr>
        <a:xfrm>
          <a:off x="17106900" y="1029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151473</xdr:rowOff>
    </xdr:from>
    <xdr:to>
      <xdr:col>77</xdr:col>
      <xdr:colOff>95250</xdr:colOff>
      <xdr:row>61</xdr:row>
      <xdr:rowOff>81623</xdr:rowOff>
    </xdr:to>
    <xdr:sp macro="" textlink="">
      <xdr:nvSpPr>
        <xdr:cNvPr id="336" name="楕円 335"/>
        <xdr:cNvSpPr/>
      </xdr:nvSpPr>
      <xdr:spPr>
        <a:xfrm>
          <a:off x="16129000" y="104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91800</xdr:rowOff>
    </xdr:from>
    <xdr:ext cx="736600" cy="259045"/>
    <xdr:sp macro="" textlink="">
      <xdr:nvSpPr>
        <xdr:cNvPr id="337" name="テキスト ボックス 336"/>
        <xdr:cNvSpPr txBox="1"/>
      </xdr:nvSpPr>
      <xdr:spPr>
        <a:xfrm>
          <a:off x="15798800" y="10207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157505</xdr:rowOff>
    </xdr:from>
    <xdr:to>
      <xdr:col>73</xdr:col>
      <xdr:colOff>44450</xdr:colOff>
      <xdr:row>61</xdr:row>
      <xdr:rowOff>87655</xdr:rowOff>
    </xdr:to>
    <xdr:sp macro="" textlink="">
      <xdr:nvSpPr>
        <xdr:cNvPr id="338" name="楕円 337"/>
        <xdr:cNvSpPr/>
      </xdr:nvSpPr>
      <xdr:spPr>
        <a:xfrm>
          <a:off x="15240000" y="10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97832</xdr:rowOff>
    </xdr:from>
    <xdr:ext cx="762000" cy="259045"/>
    <xdr:sp macro="" textlink="">
      <xdr:nvSpPr>
        <xdr:cNvPr id="339" name="テキスト ボックス 338"/>
        <xdr:cNvSpPr txBox="1"/>
      </xdr:nvSpPr>
      <xdr:spPr>
        <a:xfrm>
          <a:off x="14909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152921</xdr:rowOff>
    </xdr:from>
    <xdr:to>
      <xdr:col>68</xdr:col>
      <xdr:colOff>203200</xdr:colOff>
      <xdr:row>61</xdr:row>
      <xdr:rowOff>83071</xdr:rowOff>
    </xdr:to>
    <xdr:sp macro="" textlink="">
      <xdr:nvSpPr>
        <xdr:cNvPr id="340" name="楕円 339"/>
        <xdr:cNvSpPr/>
      </xdr:nvSpPr>
      <xdr:spPr>
        <a:xfrm>
          <a:off x="14351000" y="104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67848</xdr:rowOff>
    </xdr:from>
    <xdr:ext cx="762000" cy="259045"/>
    <xdr:sp macro="" textlink="">
      <xdr:nvSpPr>
        <xdr:cNvPr id="341" name="テキスト ボックス 340"/>
        <xdr:cNvSpPr txBox="1"/>
      </xdr:nvSpPr>
      <xdr:spPr>
        <a:xfrm>
          <a:off x="14020800" y="1052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164503</xdr:rowOff>
    </xdr:from>
    <xdr:to>
      <xdr:col>64</xdr:col>
      <xdr:colOff>152400</xdr:colOff>
      <xdr:row>61</xdr:row>
      <xdr:rowOff>94653</xdr:rowOff>
    </xdr:to>
    <xdr:sp macro="" textlink="">
      <xdr:nvSpPr>
        <xdr:cNvPr id="342" name="楕円 341"/>
        <xdr:cNvSpPr/>
      </xdr:nvSpPr>
      <xdr:spPr>
        <a:xfrm>
          <a:off x="13462000" y="104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79430</xdr:rowOff>
    </xdr:from>
    <xdr:ext cx="762000" cy="259045"/>
    <xdr:sp macro="" textlink="">
      <xdr:nvSpPr>
        <xdr:cNvPr id="343" name="テキスト ボックス 342"/>
        <xdr:cNvSpPr txBox="1"/>
      </xdr:nvSpPr>
      <xdr:spPr>
        <a:xfrm>
          <a:off x="13131800" y="1053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合併前の旧村で借入た地方債の償還により高い数値を推移してきたが、補償金免除繰上償還や任意の繰上げ償還等を実施してきたことにより年々減少傾向にある。</a:t>
          </a:r>
          <a:endPar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類似団体を下回る結果となったが、今後も財政状況を考慮しながら繰上償還等を実施し、投資事業の選択と集中により新規起債の発行額の抑制に努める。</a:t>
          </a: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41</xdr:row>
      <xdr:rowOff>11854</xdr:rowOff>
    </xdr:to>
    <xdr:cxnSp macro="">
      <xdr:nvCxnSpPr>
        <xdr:cNvPr id="376" name="直線コネクタ 375"/>
        <xdr:cNvCxnSpPr/>
      </xdr:nvCxnSpPr>
      <xdr:spPr>
        <a:xfrm flipV="1">
          <a:off x="16179800" y="696891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92287</xdr:rowOff>
    </xdr:to>
    <xdr:cxnSp macro="">
      <xdr:nvCxnSpPr>
        <xdr:cNvPr id="379" name="直線コネクタ 378"/>
        <xdr:cNvCxnSpPr/>
      </xdr:nvCxnSpPr>
      <xdr:spPr>
        <a:xfrm flipV="1">
          <a:off x="15290800" y="70413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42</xdr:row>
      <xdr:rowOff>25400</xdr:rowOff>
    </xdr:to>
    <xdr:cxnSp macro="">
      <xdr:nvCxnSpPr>
        <xdr:cNvPr id="382" name="直線コネクタ 381"/>
        <xdr:cNvCxnSpPr/>
      </xdr:nvCxnSpPr>
      <xdr:spPr>
        <a:xfrm flipV="1">
          <a:off x="14401800" y="71217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146050</xdr:rowOff>
    </xdr:to>
    <xdr:cxnSp macro="">
      <xdr:nvCxnSpPr>
        <xdr:cNvPr id="385" name="直線コネクタ 384"/>
        <xdr:cNvCxnSpPr/>
      </xdr:nvCxnSpPr>
      <xdr:spPr>
        <a:xfrm flipV="1">
          <a:off x="13512800" y="722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63077</xdr:rowOff>
    </xdr:from>
    <xdr:to>
      <xdr:col>68</xdr:col>
      <xdr:colOff>203200</xdr:colOff>
      <xdr:row>42</xdr:row>
      <xdr:rowOff>164677</xdr:rowOff>
    </xdr:to>
    <xdr:sp macro="" textlink="">
      <xdr:nvSpPr>
        <xdr:cNvPr id="386" name="フローチャート: 判断 385"/>
        <xdr:cNvSpPr/>
      </xdr:nvSpPr>
      <xdr:spPr>
        <a:xfrm>
          <a:off x="14351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387" name="テキスト ボックス 386"/>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88" name="フローチャート: 判断 387"/>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389" name="テキスト ボックス 388"/>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395" name="楕円 394"/>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396"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397" name="楕円 396"/>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8" name="テキスト ボックス 397"/>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399" name="楕円 398"/>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153264</xdr:rowOff>
    </xdr:from>
    <xdr:ext cx="762000" cy="259045"/>
    <xdr:sp macro="" textlink="">
      <xdr:nvSpPr>
        <xdr:cNvPr id="400" name="テキスト ボックス 399"/>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1" name="楕円 400"/>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402" name="テキスト ボックス 401"/>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3" name="楕円 402"/>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404" name="テキスト ボックス 403"/>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将来負担額である地方債現在高は、地方債の発行増があったが、繰上げ償還等を行ったことにより総額では減少したことや、今後の公共施設等の更新費用を賄う基金積立てにより前年度に引き続き数値なしとなった。</a:t>
          </a:r>
          <a:endPar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今後も、公債費等の削減により将来負担の軽減を図り財政の健全化に努める。</a:t>
          </a: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4,708
4,673
99.47
4,567,062
4,390,093
125,285
2,923,837
3,940,147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定員適正化計画に基づき職員数の抑制を図っている結果、人件費の抑制が図られている一方、分母となる経常一般財源が増加しないため数値の改善が図られないが、今後も定員適正化計画（退職補充２０％）に沿った人件費の削減に努める。</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19558</xdr:rowOff>
    </xdr:to>
    <xdr:cxnSp macro="">
      <xdr:nvCxnSpPr>
        <xdr:cNvPr id="64" name="直線コネクタ 63"/>
        <xdr:cNvCxnSpPr/>
      </xdr:nvCxnSpPr>
      <xdr:spPr>
        <a:xfrm>
          <a:off x="3987800" y="63494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5842</xdr:rowOff>
    </xdr:to>
    <xdr:cxnSp macro="">
      <xdr:nvCxnSpPr>
        <xdr:cNvPr id="67" name="直線コネクタ 66"/>
        <xdr:cNvCxnSpPr/>
      </xdr:nvCxnSpPr>
      <xdr:spPr>
        <a:xfrm>
          <a:off x="3098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42418</xdr:rowOff>
    </xdr:to>
    <xdr:cxnSp macro="">
      <xdr:nvCxnSpPr>
        <xdr:cNvPr id="70" name="直線コネクタ 69"/>
        <xdr:cNvCxnSpPr/>
      </xdr:nvCxnSpPr>
      <xdr:spPr>
        <a:xfrm flipV="1">
          <a:off x="2209800" y="6331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42418</xdr:rowOff>
    </xdr:to>
    <xdr:cxnSp macro="">
      <xdr:nvCxnSpPr>
        <xdr:cNvPr id="73" name="直線コネクタ 72"/>
        <xdr:cNvCxnSpPr/>
      </xdr:nvCxnSpPr>
      <xdr:spPr>
        <a:xfrm>
          <a:off x="1320800" y="6349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83" name="楕円 82"/>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112285</xdr:rowOff>
    </xdr:from>
    <xdr:ext cx="762000" cy="259045"/>
    <xdr:sp macro="" textlink="">
      <xdr:nvSpPr>
        <xdr:cNvPr id="84" name="人件費該当値テキスト"/>
        <xdr:cNvSpPr txBox="1"/>
      </xdr:nvSpPr>
      <xdr:spPr>
        <a:xfrm>
          <a:off x="4914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86" name="テキスト ボックス 85"/>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88" name="テキスト ボックス 87"/>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92" name="テキスト ボックス 91"/>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必要な経費削減は実施してきているが、合併前からの施設をそのまま使用していることから、思うような経常経費の削減に繋がらない。</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今後は、公共施設等総合管理計画に基づき、旧村単位にある類似施設をはじめ、使用頻度の少ない施設の在り方について検証し、整理統合を通じ経費の削減に努める。</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40459</xdr:rowOff>
    </xdr:from>
    <xdr:to>
      <xdr:col>82</xdr:col>
      <xdr:colOff>107950</xdr:colOff>
      <xdr:row>15</xdr:row>
      <xdr:rowOff>79647</xdr:rowOff>
    </xdr:to>
    <xdr:cxnSp macro="">
      <xdr:nvCxnSpPr>
        <xdr:cNvPr id="127" name="直線コネクタ 126"/>
        <xdr:cNvCxnSpPr/>
      </xdr:nvCxnSpPr>
      <xdr:spPr>
        <a:xfrm>
          <a:off x="15671800" y="261220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15</xdr:row>
      <xdr:rowOff>40459</xdr:rowOff>
    </xdr:to>
    <xdr:cxnSp macro="">
      <xdr:nvCxnSpPr>
        <xdr:cNvPr id="130" name="直線コネクタ 129"/>
        <xdr:cNvCxnSpPr/>
      </xdr:nvCxnSpPr>
      <xdr:spPr>
        <a:xfrm>
          <a:off x="14782800" y="2494643"/>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14</xdr:row>
      <xdr:rowOff>166188</xdr:rowOff>
    </xdr:to>
    <xdr:cxnSp macro="">
      <xdr:nvCxnSpPr>
        <xdr:cNvPr id="133" name="直線コネクタ 132"/>
        <xdr:cNvCxnSpPr/>
      </xdr:nvCxnSpPr>
      <xdr:spPr>
        <a:xfrm flipV="1">
          <a:off x="13893800" y="249464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113937</xdr:rowOff>
    </xdr:from>
    <xdr:to>
      <xdr:col>69</xdr:col>
      <xdr:colOff>92075</xdr:colOff>
      <xdr:row>14</xdr:row>
      <xdr:rowOff>166188</xdr:rowOff>
    </xdr:to>
    <xdr:cxnSp macro="">
      <xdr:nvCxnSpPr>
        <xdr:cNvPr id="136" name="直線コネクタ 135"/>
        <xdr:cNvCxnSpPr/>
      </xdr:nvCxnSpPr>
      <xdr:spPr>
        <a:xfrm>
          <a:off x="13004800" y="25142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48441</xdr:rowOff>
    </xdr:from>
    <xdr:to>
      <xdr:col>69</xdr:col>
      <xdr:colOff>142875</xdr:colOff>
      <xdr:row>15</xdr:row>
      <xdr:rowOff>150041</xdr:rowOff>
    </xdr:to>
    <xdr:sp macro="" textlink="">
      <xdr:nvSpPr>
        <xdr:cNvPr id="137" name="フローチャート: 判断 136"/>
        <xdr:cNvSpPr/>
      </xdr:nvSpPr>
      <xdr:spPr>
        <a:xfrm>
          <a:off x="13843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134818</xdr:rowOff>
    </xdr:from>
    <xdr:ext cx="762000" cy="259045"/>
    <xdr:sp macro="" textlink="">
      <xdr:nvSpPr>
        <xdr:cNvPr id="138" name="テキスト ボックス 137"/>
        <xdr:cNvSpPr txBox="1"/>
      </xdr:nvSpPr>
      <xdr:spPr>
        <a:xfrm>
          <a:off x="13512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39" name="フローチャート: 判断 138"/>
        <xdr:cNvSpPr/>
      </xdr:nvSpPr>
      <xdr:spPr>
        <a:xfrm>
          <a:off x="12954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89098</xdr:rowOff>
    </xdr:from>
    <xdr:ext cx="762000" cy="259045"/>
    <xdr:sp macro="" textlink="">
      <xdr:nvSpPr>
        <xdr:cNvPr id="140" name="テキスト ボックス 139"/>
        <xdr:cNvSpPr txBox="1"/>
      </xdr:nvSpPr>
      <xdr:spPr>
        <a:xfrm>
          <a:off x="12623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28847</xdr:rowOff>
    </xdr:from>
    <xdr:to>
      <xdr:col>82</xdr:col>
      <xdr:colOff>158750</xdr:colOff>
      <xdr:row>15</xdr:row>
      <xdr:rowOff>130447</xdr:rowOff>
    </xdr:to>
    <xdr:sp macro="" textlink="">
      <xdr:nvSpPr>
        <xdr:cNvPr id="146" name="楕円 145"/>
        <xdr:cNvSpPr/>
      </xdr:nvSpPr>
      <xdr:spPr>
        <a:xfrm>
          <a:off x="164592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45374</xdr:rowOff>
    </xdr:from>
    <xdr:ext cx="762000" cy="259045"/>
    <xdr:sp macro="" textlink="">
      <xdr:nvSpPr>
        <xdr:cNvPr id="147" name="物件費該当値テキスト"/>
        <xdr:cNvSpPr txBox="1"/>
      </xdr:nvSpPr>
      <xdr:spPr>
        <a:xfrm>
          <a:off x="16598900" y="244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161109</xdr:rowOff>
    </xdr:from>
    <xdr:to>
      <xdr:col>78</xdr:col>
      <xdr:colOff>120650</xdr:colOff>
      <xdr:row>15</xdr:row>
      <xdr:rowOff>91259</xdr:rowOff>
    </xdr:to>
    <xdr:sp macro="" textlink="">
      <xdr:nvSpPr>
        <xdr:cNvPr id="148" name="楕円 147"/>
        <xdr:cNvSpPr/>
      </xdr:nvSpPr>
      <xdr:spPr>
        <a:xfrm>
          <a:off x="15621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101436</xdr:rowOff>
    </xdr:from>
    <xdr:ext cx="736600" cy="259045"/>
    <xdr:sp macro="" textlink="">
      <xdr:nvSpPr>
        <xdr:cNvPr id="149" name="テキスト ボックス 148"/>
        <xdr:cNvSpPr txBox="1"/>
      </xdr:nvSpPr>
      <xdr:spPr>
        <a:xfrm>
          <a:off x="15290800" y="233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0" name="楕円 149"/>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1" name="テキスト ボックス 150"/>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115388</xdr:rowOff>
    </xdr:from>
    <xdr:to>
      <xdr:col>69</xdr:col>
      <xdr:colOff>142875</xdr:colOff>
      <xdr:row>15</xdr:row>
      <xdr:rowOff>45538</xdr:rowOff>
    </xdr:to>
    <xdr:sp macro="" textlink="">
      <xdr:nvSpPr>
        <xdr:cNvPr id="152" name="楕円 151"/>
        <xdr:cNvSpPr/>
      </xdr:nvSpPr>
      <xdr:spPr>
        <a:xfrm>
          <a:off x="13843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55715</xdr:rowOff>
    </xdr:from>
    <xdr:ext cx="762000" cy="259045"/>
    <xdr:sp macro="" textlink="">
      <xdr:nvSpPr>
        <xdr:cNvPr id="153" name="テキスト ボックス 152"/>
        <xdr:cNvSpPr txBox="1"/>
      </xdr:nvSpPr>
      <xdr:spPr>
        <a:xfrm>
          <a:off x="13512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63137</xdr:rowOff>
    </xdr:from>
    <xdr:to>
      <xdr:col>65</xdr:col>
      <xdr:colOff>53975</xdr:colOff>
      <xdr:row>14</xdr:row>
      <xdr:rowOff>164737</xdr:rowOff>
    </xdr:to>
    <xdr:sp macro="" textlink="">
      <xdr:nvSpPr>
        <xdr:cNvPr id="154" name="楕円 153"/>
        <xdr:cNvSpPr/>
      </xdr:nvSpPr>
      <xdr:spPr>
        <a:xfrm>
          <a:off x="12954000" y="24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3464</xdr:rowOff>
    </xdr:from>
    <xdr:ext cx="762000" cy="259045"/>
    <xdr:sp macro="" textlink="">
      <xdr:nvSpPr>
        <xdr:cNvPr id="155" name="テキスト ボックス 154"/>
        <xdr:cNvSpPr txBox="1"/>
      </xdr:nvSpPr>
      <xdr:spPr>
        <a:xfrm>
          <a:off x="12623800" y="223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福祉医療、障害者自立支援介護給付費等が増加傾向にあるため、数値が上昇してきている。</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扶助費の削減は難しい状況にあることから、他の経費を削減することにより全体としての支出削減に努める。</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133350</xdr:rowOff>
    </xdr:from>
    <xdr:to>
      <xdr:col>24</xdr:col>
      <xdr:colOff>25400</xdr:colOff>
      <xdr:row>55</xdr:row>
      <xdr:rowOff>146050</xdr:rowOff>
    </xdr:to>
    <xdr:cxnSp macro="">
      <xdr:nvCxnSpPr>
        <xdr:cNvPr id="187" name="直線コネクタ 186"/>
        <xdr:cNvCxnSpPr/>
      </xdr:nvCxnSpPr>
      <xdr:spPr>
        <a:xfrm>
          <a:off x="3987800" y="9563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133350</xdr:rowOff>
    </xdr:from>
    <xdr:to>
      <xdr:col>19</xdr:col>
      <xdr:colOff>187325</xdr:colOff>
      <xdr:row>55</xdr:row>
      <xdr:rowOff>133350</xdr:rowOff>
    </xdr:to>
    <xdr:cxnSp macro="">
      <xdr:nvCxnSpPr>
        <xdr:cNvPr id="190" name="直線コネクタ 189"/>
        <xdr:cNvCxnSpPr/>
      </xdr:nvCxnSpPr>
      <xdr:spPr>
        <a:xfrm>
          <a:off x="3098800" y="956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133350</xdr:rowOff>
    </xdr:to>
    <xdr:cxnSp macro="">
      <xdr:nvCxnSpPr>
        <xdr:cNvPr id="193" name="直線コネクタ 192"/>
        <xdr:cNvCxnSpPr/>
      </xdr:nvCxnSpPr>
      <xdr:spPr>
        <a:xfrm>
          <a:off x="2209800" y="953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95250</xdr:rowOff>
    </xdr:from>
    <xdr:to>
      <xdr:col>11</xdr:col>
      <xdr:colOff>9525</xdr:colOff>
      <xdr:row>55</xdr:row>
      <xdr:rowOff>107950</xdr:rowOff>
    </xdr:to>
    <xdr:cxnSp macro="">
      <xdr:nvCxnSpPr>
        <xdr:cNvPr id="196" name="直線コネクタ 195"/>
        <xdr:cNvCxnSpPr/>
      </xdr:nvCxnSpPr>
      <xdr:spPr>
        <a:xfrm>
          <a:off x="1320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44450</xdr:rowOff>
    </xdr:from>
    <xdr:to>
      <xdr:col>11</xdr:col>
      <xdr:colOff>60325</xdr:colOff>
      <xdr:row>55</xdr:row>
      <xdr:rowOff>146050</xdr:rowOff>
    </xdr:to>
    <xdr:sp macro="" textlink="">
      <xdr:nvSpPr>
        <xdr:cNvPr id="197" name="フローチャート: 判断 196"/>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156227</xdr:rowOff>
    </xdr:from>
    <xdr:ext cx="762000" cy="259045"/>
    <xdr:sp macro="" textlink="">
      <xdr:nvSpPr>
        <xdr:cNvPr id="198" name="テキスト ボックス 197"/>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199" name="フローチャート: 判断 198"/>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0" name="テキスト ボックス 199"/>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6" name="楕円 205"/>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7"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82550</xdr:rowOff>
    </xdr:from>
    <xdr:to>
      <xdr:col>20</xdr:col>
      <xdr:colOff>38100</xdr:colOff>
      <xdr:row>56</xdr:row>
      <xdr:rowOff>12700</xdr:rowOff>
    </xdr:to>
    <xdr:sp macro="" textlink="">
      <xdr:nvSpPr>
        <xdr:cNvPr id="208" name="楕円 207"/>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209" name="テキスト ボックス 208"/>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82550</xdr:rowOff>
    </xdr:from>
    <xdr:to>
      <xdr:col>15</xdr:col>
      <xdr:colOff>149225</xdr:colOff>
      <xdr:row>56</xdr:row>
      <xdr:rowOff>12700</xdr:rowOff>
    </xdr:to>
    <xdr:sp macro="" textlink="">
      <xdr:nvSpPr>
        <xdr:cNvPr id="210" name="楕円 209"/>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211" name="テキスト ボックス 210"/>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2" name="楕円 211"/>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3" name="テキスト ボックス 212"/>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214" name="楕円 213"/>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5" name="テキスト ボックス 214"/>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類似団体平均を</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上</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回っているのは、国民健康保険特別会計をはじめとする公営事業への繰出金、上下水道の各特別会計への公営企業債償還に係る繰出金及び温泉施設の各特別会計への運営経費に係る繰出金が多額であることが挙げられる。</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公営事業会計は、医療費、介護給付費等の伸びを抑制する施策を研究・実施し、上下水道会計は、簡易水道事業において平成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29</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4</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月に料金改定を行ったが、下水道事業も含め適正な使用料となるよう努め、温泉施設会計は、</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民間委託を行っていたが、平成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29</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6</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月より直営経営となっており、</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経営改善に努め一般会計の負担を減らすよう努める。</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5842</xdr:rowOff>
    </xdr:from>
    <xdr:to>
      <xdr:col>82</xdr:col>
      <xdr:colOff>107950</xdr:colOff>
      <xdr:row>57</xdr:row>
      <xdr:rowOff>24130</xdr:rowOff>
    </xdr:to>
    <xdr:cxnSp macro="">
      <xdr:nvCxnSpPr>
        <xdr:cNvPr id="245" name="直線コネクタ 244"/>
        <xdr:cNvCxnSpPr/>
      </xdr:nvCxnSpPr>
      <xdr:spPr>
        <a:xfrm>
          <a:off x="15671800" y="9778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xdr:rowOff>
    </xdr:from>
    <xdr:to>
      <xdr:col>78</xdr:col>
      <xdr:colOff>69850</xdr:colOff>
      <xdr:row>57</xdr:row>
      <xdr:rowOff>10414</xdr:rowOff>
    </xdr:to>
    <xdr:cxnSp macro="">
      <xdr:nvCxnSpPr>
        <xdr:cNvPr id="248" name="直線コネクタ 247"/>
        <xdr:cNvCxnSpPr/>
      </xdr:nvCxnSpPr>
      <xdr:spPr>
        <a:xfrm flipV="1">
          <a:off x="14782800" y="9778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xdr:rowOff>
    </xdr:from>
    <xdr:to>
      <xdr:col>73</xdr:col>
      <xdr:colOff>180975</xdr:colOff>
      <xdr:row>57</xdr:row>
      <xdr:rowOff>42418</xdr:rowOff>
    </xdr:to>
    <xdr:cxnSp macro="">
      <xdr:nvCxnSpPr>
        <xdr:cNvPr id="251" name="直線コネクタ 250"/>
        <xdr:cNvCxnSpPr/>
      </xdr:nvCxnSpPr>
      <xdr:spPr>
        <a:xfrm flipV="1">
          <a:off x="13893800" y="9783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37846</xdr:rowOff>
    </xdr:from>
    <xdr:to>
      <xdr:col>69</xdr:col>
      <xdr:colOff>92075</xdr:colOff>
      <xdr:row>57</xdr:row>
      <xdr:rowOff>42418</xdr:rowOff>
    </xdr:to>
    <xdr:cxnSp macro="">
      <xdr:nvCxnSpPr>
        <xdr:cNvPr id="254" name="直線コネクタ 253"/>
        <xdr:cNvCxnSpPr/>
      </xdr:nvCxnSpPr>
      <xdr:spPr>
        <a:xfrm>
          <a:off x="13004800" y="9810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5" name="フローチャート: 判断 254"/>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6" name="テキスト ボックス 255"/>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7" name="フローチャート: 判断 256"/>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8" name="テキスト ボックス 257"/>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4" name="楕円 263"/>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5"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126492</xdr:rowOff>
    </xdr:from>
    <xdr:to>
      <xdr:col>78</xdr:col>
      <xdr:colOff>120650</xdr:colOff>
      <xdr:row>57</xdr:row>
      <xdr:rowOff>56642</xdr:rowOff>
    </xdr:to>
    <xdr:sp macro="" textlink="">
      <xdr:nvSpPr>
        <xdr:cNvPr id="266" name="楕円 265"/>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41419</xdr:rowOff>
    </xdr:from>
    <xdr:ext cx="736600" cy="259045"/>
    <xdr:sp macro="" textlink="">
      <xdr:nvSpPr>
        <xdr:cNvPr id="267" name="テキスト ボックス 266"/>
        <xdr:cNvSpPr txBox="1"/>
      </xdr:nvSpPr>
      <xdr:spPr>
        <a:xfrm>
          <a:off x="15290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131064</xdr:rowOff>
    </xdr:from>
    <xdr:to>
      <xdr:col>74</xdr:col>
      <xdr:colOff>31750</xdr:colOff>
      <xdr:row>57</xdr:row>
      <xdr:rowOff>61214</xdr:rowOff>
    </xdr:to>
    <xdr:sp macro="" textlink="">
      <xdr:nvSpPr>
        <xdr:cNvPr id="268" name="楕円 267"/>
        <xdr:cNvSpPr/>
      </xdr:nvSpPr>
      <xdr:spPr>
        <a:xfrm>
          <a:off x="14732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45991</xdr:rowOff>
    </xdr:from>
    <xdr:ext cx="762000" cy="259045"/>
    <xdr:sp macro="" textlink="">
      <xdr:nvSpPr>
        <xdr:cNvPr id="269" name="テキスト ボックス 268"/>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163068</xdr:rowOff>
    </xdr:from>
    <xdr:to>
      <xdr:col>69</xdr:col>
      <xdr:colOff>142875</xdr:colOff>
      <xdr:row>57</xdr:row>
      <xdr:rowOff>93218</xdr:rowOff>
    </xdr:to>
    <xdr:sp macro="" textlink="">
      <xdr:nvSpPr>
        <xdr:cNvPr id="270" name="楕円 269"/>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71" name="テキスト ボックス 270"/>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158496</xdr:rowOff>
    </xdr:from>
    <xdr:to>
      <xdr:col>65</xdr:col>
      <xdr:colOff>53975</xdr:colOff>
      <xdr:row>57</xdr:row>
      <xdr:rowOff>88646</xdr:rowOff>
    </xdr:to>
    <xdr:sp macro="" textlink="">
      <xdr:nvSpPr>
        <xdr:cNvPr id="272" name="楕円 271"/>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73423</xdr:rowOff>
    </xdr:from>
    <xdr:ext cx="762000" cy="259045"/>
    <xdr:sp macro="" textlink="">
      <xdr:nvSpPr>
        <xdr:cNvPr id="273" name="テキスト ボックス 272"/>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類似団体平均を</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下</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回っているのは、団体の統合、事業の見直し等により削減を図ってきていることが要因している。</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今後も補助金交付団体の活動状況、資金の収支状況及び補助金の使途・効果等を検証し、支援の在り方を見直していく。</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83566</xdr:rowOff>
    </xdr:to>
    <xdr:cxnSp macro="">
      <xdr:nvCxnSpPr>
        <xdr:cNvPr id="303" name="直線コネクタ 302"/>
        <xdr:cNvCxnSpPr/>
      </xdr:nvCxnSpPr>
      <xdr:spPr>
        <a:xfrm>
          <a:off x="15671800" y="60843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42418</xdr:rowOff>
    </xdr:from>
    <xdr:to>
      <xdr:col>78</xdr:col>
      <xdr:colOff>69850</xdr:colOff>
      <xdr:row>35</xdr:row>
      <xdr:rowOff>83566</xdr:rowOff>
    </xdr:to>
    <xdr:cxnSp macro="">
      <xdr:nvCxnSpPr>
        <xdr:cNvPr id="306" name="直線コネクタ 305"/>
        <xdr:cNvCxnSpPr/>
      </xdr:nvCxnSpPr>
      <xdr:spPr>
        <a:xfrm>
          <a:off x="14782800" y="60431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42418</xdr:rowOff>
    </xdr:from>
    <xdr:to>
      <xdr:col>73</xdr:col>
      <xdr:colOff>180975</xdr:colOff>
      <xdr:row>35</xdr:row>
      <xdr:rowOff>42418</xdr:rowOff>
    </xdr:to>
    <xdr:cxnSp macro="">
      <xdr:nvCxnSpPr>
        <xdr:cNvPr id="309" name="直線コネクタ 308"/>
        <xdr:cNvCxnSpPr/>
      </xdr:nvCxnSpPr>
      <xdr:spPr>
        <a:xfrm>
          <a:off x="13893800" y="6043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42418</xdr:rowOff>
    </xdr:from>
    <xdr:to>
      <xdr:col>69</xdr:col>
      <xdr:colOff>92075</xdr:colOff>
      <xdr:row>35</xdr:row>
      <xdr:rowOff>56134</xdr:rowOff>
    </xdr:to>
    <xdr:cxnSp macro="">
      <xdr:nvCxnSpPr>
        <xdr:cNvPr id="312" name="直線コネクタ 311"/>
        <xdr:cNvCxnSpPr/>
      </xdr:nvCxnSpPr>
      <xdr:spPr>
        <a:xfrm flipV="1">
          <a:off x="13004800" y="6043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3" name="フローチャート: 判断 312"/>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4" name="テキスト ボックス 313"/>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5" name="フローチャート: 判断 314"/>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6" name="テキスト ボックス 315"/>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22" name="楕円 321"/>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3"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24" name="楕円 323"/>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5" name="テキスト ボックス 324"/>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163068</xdr:rowOff>
    </xdr:from>
    <xdr:to>
      <xdr:col>74</xdr:col>
      <xdr:colOff>31750</xdr:colOff>
      <xdr:row>35</xdr:row>
      <xdr:rowOff>93218</xdr:rowOff>
    </xdr:to>
    <xdr:sp macro="" textlink="">
      <xdr:nvSpPr>
        <xdr:cNvPr id="326" name="楕円 325"/>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103395</xdr:rowOff>
    </xdr:from>
    <xdr:ext cx="762000" cy="259045"/>
    <xdr:sp macro="" textlink="">
      <xdr:nvSpPr>
        <xdr:cNvPr id="327" name="テキスト ボックス 326"/>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163068</xdr:rowOff>
    </xdr:from>
    <xdr:to>
      <xdr:col>69</xdr:col>
      <xdr:colOff>142875</xdr:colOff>
      <xdr:row>35</xdr:row>
      <xdr:rowOff>93218</xdr:rowOff>
    </xdr:to>
    <xdr:sp macro="" textlink="">
      <xdr:nvSpPr>
        <xdr:cNvPr id="328" name="楕円 327"/>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103395</xdr:rowOff>
    </xdr:from>
    <xdr:ext cx="762000" cy="259045"/>
    <xdr:sp macro="" textlink="">
      <xdr:nvSpPr>
        <xdr:cNvPr id="329" name="テキスト ボックス 328"/>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0" name="楕円 329"/>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1" name="テキスト ボックス 330"/>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合併前の旧村時に借り入れた地方債の償還により、類似団体平均と比較して高い数値で推移してきたが、補償金免除繰上償還や任意の繰上償還を実施している結果、類似団体より低い数値となってきている。</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今後も可能な範囲で繰上償還を実施し、公債費負担の軽減を図るとともに、投資事業の選択と集中による地方債の発行抑制に努める</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（毎年度の新規地方債の発行額は、元金償還額以下を目標としている。</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p>
        <a:p>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104139</xdr:rowOff>
    </xdr:to>
    <xdr:cxnSp macro="">
      <xdr:nvCxnSpPr>
        <xdr:cNvPr id="363" name="直線コネクタ 362"/>
        <xdr:cNvCxnSpPr/>
      </xdr:nvCxnSpPr>
      <xdr:spPr>
        <a:xfrm>
          <a:off x="3987800" y="131191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88900</xdr:rowOff>
    </xdr:to>
    <xdr:cxnSp macro="">
      <xdr:nvCxnSpPr>
        <xdr:cNvPr id="366" name="直線コネクタ 365"/>
        <xdr:cNvCxnSpPr/>
      </xdr:nvCxnSpPr>
      <xdr:spPr>
        <a:xfrm>
          <a:off x="3098800" y="130924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62230</xdr:rowOff>
    </xdr:from>
    <xdr:to>
      <xdr:col>15</xdr:col>
      <xdr:colOff>98425</xdr:colOff>
      <xdr:row>76</xdr:row>
      <xdr:rowOff>149861</xdr:rowOff>
    </xdr:to>
    <xdr:cxnSp macro="">
      <xdr:nvCxnSpPr>
        <xdr:cNvPr id="369" name="直線コネクタ 368"/>
        <xdr:cNvCxnSpPr/>
      </xdr:nvCxnSpPr>
      <xdr:spPr>
        <a:xfrm flipV="1">
          <a:off x="2209800" y="130924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12700</xdr:rowOff>
    </xdr:to>
    <xdr:cxnSp macro="">
      <xdr:nvCxnSpPr>
        <xdr:cNvPr id="372" name="直線コネクタ 371"/>
        <xdr:cNvCxnSpPr/>
      </xdr:nvCxnSpPr>
      <xdr:spPr>
        <a:xfrm flipV="1">
          <a:off x="1320800" y="131800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148589</xdr:rowOff>
    </xdr:from>
    <xdr:to>
      <xdr:col>11</xdr:col>
      <xdr:colOff>60325</xdr:colOff>
      <xdr:row>77</xdr:row>
      <xdr:rowOff>78739</xdr:rowOff>
    </xdr:to>
    <xdr:sp macro="" textlink="">
      <xdr:nvSpPr>
        <xdr:cNvPr id="373" name="フローチャート: 判断 372"/>
        <xdr:cNvSpPr/>
      </xdr:nvSpPr>
      <xdr:spPr>
        <a:xfrm>
          <a:off x="2159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63516</xdr:rowOff>
    </xdr:from>
    <xdr:ext cx="762000" cy="259045"/>
    <xdr:sp macro="" textlink="">
      <xdr:nvSpPr>
        <xdr:cNvPr id="374" name="テキスト ボックス 373"/>
        <xdr:cNvSpPr txBox="1"/>
      </xdr:nvSpPr>
      <xdr:spPr>
        <a:xfrm>
          <a:off x="1828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75" name="フローチャート: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2" name="楕円 381"/>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83"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84" name="楕円 383"/>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85" name="テキスト ボックス 384"/>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xdr:rowOff>
    </xdr:from>
    <xdr:to>
      <xdr:col>15</xdr:col>
      <xdr:colOff>149225</xdr:colOff>
      <xdr:row>76</xdr:row>
      <xdr:rowOff>113030</xdr:rowOff>
    </xdr:to>
    <xdr:sp macro="" textlink="">
      <xdr:nvSpPr>
        <xdr:cNvPr id="386" name="楕円 385"/>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87" name="テキスト ボックス 386"/>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8" name="楕円 387"/>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9" name="テキスト ボックス 388"/>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90" name="楕円 389"/>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91" name="テキスト ボックス 390"/>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類似団体平均を</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下</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回っているのは、定員適正化計画に基づく新規採用の抑制等（退職補充２０％）により人件費が削減されていることが主要因となっている。</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今後、社会保障経費の増加、事業の選択、税収、交付税等の状況によっては、一転悪化することも考えられるため、この数値を維持またはさらに改善できるよう定員適正化計画に沿った職員の採用抑制、事業執行にあたっての事業効果・必要性等の検証・精査、事務事業の一層の効率化に努めることにより、引き続き健全な財政運営に取り組む。</a:t>
          </a:r>
          <a:endParaRPr kumimoji="1" lang="ja-JP" altLang="en-US" sz="13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97608</xdr:rowOff>
    </xdr:from>
    <xdr:to>
      <xdr:col>82</xdr:col>
      <xdr:colOff>107950</xdr:colOff>
      <xdr:row>76</xdr:row>
      <xdr:rowOff>143329</xdr:rowOff>
    </xdr:to>
    <xdr:cxnSp macro="">
      <xdr:nvCxnSpPr>
        <xdr:cNvPr id="426" name="直線コネクタ 425"/>
        <xdr:cNvCxnSpPr/>
      </xdr:nvCxnSpPr>
      <xdr:spPr>
        <a:xfrm>
          <a:off x="15671800" y="1312780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171087</xdr:rowOff>
    </xdr:from>
    <xdr:to>
      <xdr:col>78</xdr:col>
      <xdr:colOff>69850</xdr:colOff>
      <xdr:row>76</xdr:row>
      <xdr:rowOff>97608</xdr:rowOff>
    </xdr:to>
    <xdr:cxnSp macro="">
      <xdr:nvCxnSpPr>
        <xdr:cNvPr id="429" name="直線コネクタ 428"/>
        <xdr:cNvCxnSpPr/>
      </xdr:nvCxnSpPr>
      <xdr:spPr>
        <a:xfrm>
          <a:off x="14782800" y="1302983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171087</xdr:rowOff>
    </xdr:from>
    <xdr:to>
      <xdr:col>73</xdr:col>
      <xdr:colOff>180975</xdr:colOff>
      <xdr:row>76</xdr:row>
      <xdr:rowOff>91077</xdr:rowOff>
    </xdr:to>
    <xdr:cxnSp macro="">
      <xdr:nvCxnSpPr>
        <xdr:cNvPr id="432" name="直線コネクタ 431"/>
        <xdr:cNvCxnSpPr/>
      </xdr:nvCxnSpPr>
      <xdr:spPr>
        <a:xfrm flipV="1">
          <a:off x="13893800" y="1302983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42092</xdr:rowOff>
    </xdr:from>
    <xdr:to>
      <xdr:col>69</xdr:col>
      <xdr:colOff>92075</xdr:colOff>
      <xdr:row>76</xdr:row>
      <xdr:rowOff>91077</xdr:rowOff>
    </xdr:to>
    <xdr:cxnSp macro="">
      <xdr:nvCxnSpPr>
        <xdr:cNvPr id="435" name="直線コネクタ 434"/>
        <xdr:cNvCxnSpPr/>
      </xdr:nvCxnSpPr>
      <xdr:spPr>
        <a:xfrm>
          <a:off x="13004800" y="1307229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9252</xdr:rowOff>
    </xdr:from>
    <xdr:to>
      <xdr:col>69</xdr:col>
      <xdr:colOff>142875</xdr:colOff>
      <xdr:row>77</xdr:row>
      <xdr:rowOff>110852</xdr:rowOff>
    </xdr:to>
    <xdr:sp macro="" textlink="">
      <xdr:nvSpPr>
        <xdr:cNvPr id="436" name="フローチャート: 判断 435"/>
        <xdr:cNvSpPr/>
      </xdr:nvSpPr>
      <xdr:spPr>
        <a:xfrm>
          <a:off x="13843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95629</xdr:rowOff>
    </xdr:from>
    <xdr:ext cx="762000" cy="259045"/>
    <xdr:sp macro="" textlink="">
      <xdr:nvSpPr>
        <xdr:cNvPr id="437" name="テキスト ボックス 436"/>
        <xdr:cNvSpPr txBox="1"/>
      </xdr:nvSpPr>
      <xdr:spPr>
        <a:xfrm>
          <a:off x="135128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102326</xdr:rowOff>
    </xdr:from>
    <xdr:to>
      <xdr:col>65</xdr:col>
      <xdr:colOff>53975</xdr:colOff>
      <xdr:row>77</xdr:row>
      <xdr:rowOff>32476</xdr:rowOff>
    </xdr:to>
    <xdr:sp macro="" textlink="">
      <xdr:nvSpPr>
        <xdr:cNvPr id="438" name="フローチャート: 判断 437"/>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17253</xdr:rowOff>
    </xdr:from>
    <xdr:ext cx="762000" cy="259045"/>
    <xdr:sp macro="" textlink="">
      <xdr:nvSpPr>
        <xdr:cNvPr id="439" name="テキスト ボックス 438"/>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45" name="楕円 444"/>
        <xdr:cNvSpPr/>
      </xdr:nvSpPr>
      <xdr:spPr>
        <a:xfrm>
          <a:off x="16459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109056</xdr:rowOff>
    </xdr:from>
    <xdr:ext cx="762000" cy="259045"/>
    <xdr:sp macro="" textlink="">
      <xdr:nvSpPr>
        <xdr:cNvPr id="446" name="公債費以外該当値テキスト"/>
        <xdr:cNvSpPr txBox="1"/>
      </xdr:nvSpPr>
      <xdr:spPr>
        <a:xfrm>
          <a:off x="165989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46808</xdr:rowOff>
    </xdr:from>
    <xdr:to>
      <xdr:col>78</xdr:col>
      <xdr:colOff>120650</xdr:colOff>
      <xdr:row>76</xdr:row>
      <xdr:rowOff>148408</xdr:rowOff>
    </xdr:to>
    <xdr:sp macro="" textlink="">
      <xdr:nvSpPr>
        <xdr:cNvPr id="447" name="楕円 446"/>
        <xdr:cNvSpPr/>
      </xdr:nvSpPr>
      <xdr:spPr>
        <a:xfrm>
          <a:off x="15621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158586</xdr:rowOff>
    </xdr:from>
    <xdr:ext cx="736600" cy="259045"/>
    <xdr:sp macro="" textlink="">
      <xdr:nvSpPr>
        <xdr:cNvPr id="448" name="テキスト ボックス 447"/>
        <xdr:cNvSpPr txBox="1"/>
      </xdr:nvSpPr>
      <xdr:spPr>
        <a:xfrm>
          <a:off x="15290800" y="12845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120287</xdr:rowOff>
    </xdr:from>
    <xdr:to>
      <xdr:col>74</xdr:col>
      <xdr:colOff>31750</xdr:colOff>
      <xdr:row>76</xdr:row>
      <xdr:rowOff>50437</xdr:rowOff>
    </xdr:to>
    <xdr:sp macro="" textlink="">
      <xdr:nvSpPr>
        <xdr:cNvPr id="449" name="楕円 448"/>
        <xdr:cNvSpPr/>
      </xdr:nvSpPr>
      <xdr:spPr>
        <a:xfrm>
          <a:off x="14732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60614</xdr:rowOff>
    </xdr:from>
    <xdr:ext cx="762000" cy="259045"/>
    <xdr:sp macro="" textlink="">
      <xdr:nvSpPr>
        <xdr:cNvPr id="450" name="テキスト ボックス 449"/>
        <xdr:cNvSpPr txBox="1"/>
      </xdr:nvSpPr>
      <xdr:spPr>
        <a:xfrm>
          <a:off x="14401800" y="1274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40277</xdr:rowOff>
    </xdr:from>
    <xdr:to>
      <xdr:col>69</xdr:col>
      <xdr:colOff>142875</xdr:colOff>
      <xdr:row>76</xdr:row>
      <xdr:rowOff>141877</xdr:rowOff>
    </xdr:to>
    <xdr:sp macro="" textlink="">
      <xdr:nvSpPr>
        <xdr:cNvPr id="451" name="楕円 450"/>
        <xdr:cNvSpPr/>
      </xdr:nvSpPr>
      <xdr:spPr>
        <a:xfrm>
          <a:off x="13843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152054</xdr:rowOff>
    </xdr:from>
    <xdr:ext cx="762000" cy="259045"/>
    <xdr:sp macro="" textlink="">
      <xdr:nvSpPr>
        <xdr:cNvPr id="452" name="テキスト ボックス 451"/>
        <xdr:cNvSpPr txBox="1"/>
      </xdr:nvSpPr>
      <xdr:spPr>
        <a:xfrm>
          <a:off x="13512800" y="1283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162742</xdr:rowOff>
    </xdr:from>
    <xdr:to>
      <xdr:col>65</xdr:col>
      <xdr:colOff>53975</xdr:colOff>
      <xdr:row>76</xdr:row>
      <xdr:rowOff>92892</xdr:rowOff>
    </xdr:to>
    <xdr:sp macro="" textlink="">
      <xdr:nvSpPr>
        <xdr:cNvPr id="453" name="楕円 452"/>
        <xdr:cNvSpPr/>
      </xdr:nvSpPr>
      <xdr:spPr>
        <a:xfrm>
          <a:off x="12954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103068</xdr:rowOff>
    </xdr:from>
    <xdr:ext cx="762000" cy="259045"/>
    <xdr:sp macro="" textlink="">
      <xdr:nvSpPr>
        <xdr:cNvPr id="454" name="テキスト ボックス 453"/>
        <xdr:cNvSpPr txBox="1"/>
      </xdr:nvSpPr>
      <xdr:spPr>
        <a:xfrm>
          <a:off x="12623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19621</xdr:rowOff>
    </xdr:from>
    <xdr:to>
      <xdr:col>29</xdr:col>
      <xdr:colOff>127000</xdr:colOff>
      <xdr:row>18</xdr:row>
      <xdr:rowOff>26871</xdr:rowOff>
    </xdr:to>
    <xdr:cxnSp macro="">
      <xdr:nvCxnSpPr>
        <xdr:cNvPr id="49" name="直線コネクタ 48"/>
        <xdr:cNvCxnSpPr/>
      </xdr:nvCxnSpPr>
      <xdr:spPr bwMode="auto">
        <a:xfrm flipV="1">
          <a:off x="5003800" y="3153346"/>
          <a:ext cx="647700" cy="7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26871</xdr:rowOff>
    </xdr:from>
    <xdr:to>
      <xdr:col>26</xdr:col>
      <xdr:colOff>50800</xdr:colOff>
      <xdr:row>18</xdr:row>
      <xdr:rowOff>27477</xdr:rowOff>
    </xdr:to>
    <xdr:cxnSp macro="">
      <xdr:nvCxnSpPr>
        <xdr:cNvPr id="52" name="直線コネクタ 51"/>
        <xdr:cNvCxnSpPr/>
      </xdr:nvCxnSpPr>
      <xdr:spPr bwMode="auto">
        <a:xfrm flipV="1">
          <a:off x="4305300" y="3160596"/>
          <a:ext cx="698500" cy="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27477</xdr:rowOff>
    </xdr:from>
    <xdr:to>
      <xdr:col>22</xdr:col>
      <xdr:colOff>114300</xdr:colOff>
      <xdr:row>18</xdr:row>
      <xdr:rowOff>29967</xdr:rowOff>
    </xdr:to>
    <xdr:cxnSp macro="">
      <xdr:nvCxnSpPr>
        <xdr:cNvPr id="55" name="直線コネクタ 54"/>
        <xdr:cNvCxnSpPr/>
      </xdr:nvCxnSpPr>
      <xdr:spPr bwMode="auto">
        <a:xfrm flipV="1">
          <a:off x="3606800" y="3161202"/>
          <a:ext cx="698500" cy="2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29967</xdr:rowOff>
    </xdr:from>
    <xdr:to>
      <xdr:col>18</xdr:col>
      <xdr:colOff>177800</xdr:colOff>
      <xdr:row>18</xdr:row>
      <xdr:rowOff>46428</xdr:rowOff>
    </xdr:to>
    <xdr:cxnSp macro="">
      <xdr:nvCxnSpPr>
        <xdr:cNvPr id="58" name="直線コネクタ 57"/>
        <xdr:cNvCxnSpPr/>
      </xdr:nvCxnSpPr>
      <xdr:spPr bwMode="auto">
        <a:xfrm flipV="1">
          <a:off x="2908300" y="3163692"/>
          <a:ext cx="698500" cy="1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43716</xdr:rowOff>
    </xdr:from>
    <xdr:to>
      <xdr:col>19</xdr:col>
      <xdr:colOff>38100</xdr:colOff>
      <xdr:row>18</xdr:row>
      <xdr:rowOff>145316</xdr:rowOff>
    </xdr:to>
    <xdr:sp macro="" textlink="">
      <xdr:nvSpPr>
        <xdr:cNvPr id="59" name="フローチャート: 判断 58"/>
        <xdr:cNvSpPr/>
      </xdr:nvSpPr>
      <xdr:spPr bwMode="auto">
        <a:xfrm>
          <a:off x="35560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130093</xdr:rowOff>
    </xdr:from>
    <xdr:ext cx="762000" cy="259045"/>
    <xdr:sp macro="" textlink="">
      <xdr:nvSpPr>
        <xdr:cNvPr id="60" name="テキスト ボックス 59"/>
        <xdr:cNvSpPr txBox="1"/>
      </xdr:nvSpPr>
      <xdr:spPr>
        <a:xfrm>
          <a:off x="3225800" y="326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58221</xdr:rowOff>
    </xdr:from>
    <xdr:to>
      <xdr:col>15</xdr:col>
      <xdr:colOff>101600</xdr:colOff>
      <xdr:row>18</xdr:row>
      <xdr:rowOff>159820</xdr:rowOff>
    </xdr:to>
    <xdr:sp macro="" textlink="">
      <xdr:nvSpPr>
        <xdr:cNvPr id="61" name="フローチャート: 判断 60"/>
        <xdr:cNvSpPr/>
      </xdr:nvSpPr>
      <xdr:spPr bwMode="auto">
        <a:xfrm>
          <a:off x="2857500" y="319194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144597</xdr:rowOff>
    </xdr:from>
    <xdr:ext cx="762000" cy="259045"/>
    <xdr:sp macro="" textlink="">
      <xdr:nvSpPr>
        <xdr:cNvPr id="62" name="テキスト ボックス 61"/>
        <xdr:cNvSpPr txBox="1"/>
      </xdr:nvSpPr>
      <xdr:spPr>
        <a:xfrm>
          <a:off x="2527300" y="327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140271</xdr:rowOff>
    </xdr:from>
    <xdr:to>
      <xdr:col>29</xdr:col>
      <xdr:colOff>177800</xdr:colOff>
      <xdr:row>18</xdr:row>
      <xdr:rowOff>70421</xdr:rowOff>
    </xdr:to>
    <xdr:sp macro="" textlink="">
      <xdr:nvSpPr>
        <xdr:cNvPr id="68" name="楕円 67"/>
        <xdr:cNvSpPr/>
      </xdr:nvSpPr>
      <xdr:spPr bwMode="auto">
        <a:xfrm>
          <a:off x="5600700" y="3102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112348</xdr:rowOff>
    </xdr:from>
    <xdr:ext cx="762000" cy="259045"/>
    <xdr:sp macro="" textlink="">
      <xdr:nvSpPr>
        <xdr:cNvPr id="69" name="人口1人当たり決算額の推移該当値テキスト130"/>
        <xdr:cNvSpPr txBox="1"/>
      </xdr:nvSpPr>
      <xdr:spPr>
        <a:xfrm>
          <a:off x="5740400" y="30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147521</xdr:rowOff>
    </xdr:from>
    <xdr:to>
      <xdr:col>26</xdr:col>
      <xdr:colOff>101600</xdr:colOff>
      <xdr:row>18</xdr:row>
      <xdr:rowOff>77671</xdr:rowOff>
    </xdr:to>
    <xdr:sp macro="" textlink="">
      <xdr:nvSpPr>
        <xdr:cNvPr id="70" name="楕円 69"/>
        <xdr:cNvSpPr/>
      </xdr:nvSpPr>
      <xdr:spPr bwMode="auto">
        <a:xfrm>
          <a:off x="4953000" y="310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62448</xdr:rowOff>
    </xdr:from>
    <xdr:ext cx="736600" cy="259045"/>
    <xdr:sp macro="" textlink="">
      <xdr:nvSpPr>
        <xdr:cNvPr id="71" name="テキスト ボックス 70"/>
        <xdr:cNvSpPr txBox="1"/>
      </xdr:nvSpPr>
      <xdr:spPr>
        <a:xfrm>
          <a:off x="4622800" y="3196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148127</xdr:rowOff>
    </xdr:from>
    <xdr:to>
      <xdr:col>22</xdr:col>
      <xdr:colOff>165100</xdr:colOff>
      <xdr:row>18</xdr:row>
      <xdr:rowOff>78277</xdr:rowOff>
    </xdr:to>
    <xdr:sp macro="" textlink="">
      <xdr:nvSpPr>
        <xdr:cNvPr id="72" name="楕円 71"/>
        <xdr:cNvSpPr/>
      </xdr:nvSpPr>
      <xdr:spPr bwMode="auto">
        <a:xfrm>
          <a:off x="4254500" y="3110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63054</xdr:rowOff>
    </xdr:from>
    <xdr:ext cx="762000" cy="259045"/>
    <xdr:sp macro="" textlink="">
      <xdr:nvSpPr>
        <xdr:cNvPr id="73" name="テキスト ボックス 72"/>
        <xdr:cNvSpPr txBox="1"/>
      </xdr:nvSpPr>
      <xdr:spPr>
        <a:xfrm>
          <a:off x="3924300" y="31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150617</xdr:rowOff>
    </xdr:from>
    <xdr:to>
      <xdr:col>19</xdr:col>
      <xdr:colOff>38100</xdr:colOff>
      <xdr:row>18</xdr:row>
      <xdr:rowOff>80767</xdr:rowOff>
    </xdr:to>
    <xdr:sp macro="" textlink="">
      <xdr:nvSpPr>
        <xdr:cNvPr id="74" name="楕円 73"/>
        <xdr:cNvSpPr/>
      </xdr:nvSpPr>
      <xdr:spPr bwMode="auto">
        <a:xfrm>
          <a:off x="3556000" y="311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90944</xdr:rowOff>
    </xdr:from>
    <xdr:ext cx="762000" cy="259045"/>
    <xdr:sp macro="" textlink="">
      <xdr:nvSpPr>
        <xdr:cNvPr id="75" name="テキスト ボックス 74"/>
        <xdr:cNvSpPr txBox="1"/>
      </xdr:nvSpPr>
      <xdr:spPr>
        <a:xfrm>
          <a:off x="3225800" y="28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167078</xdr:rowOff>
    </xdr:from>
    <xdr:to>
      <xdr:col>15</xdr:col>
      <xdr:colOff>101600</xdr:colOff>
      <xdr:row>18</xdr:row>
      <xdr:rowOff>97228</xdr:rowOff>
    </xdr:to>
    <xdr:sp macro="" textlink="">
      <xdr:nvSpPr>
        <xdr:cNvPr id="76" name="楕円 75"/>
        <xdr:cNvSpPr/>
      </xdr:nvSpPr>
      <xdr:spPr bwMode="auto">
        <a:xfrm>
          <a:off x="2857500" y="3129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107405</xdr:rowOff>
    </xdr:from>
    <xdr:ext cx="762000" cy="259045"/>
    <xdr:sp macro="" textlink="">
      <xdr:nvSpPr>
        <xdr:cNvPr id="77" name="テキスト ボックス 76"/>
        <xdr:cNvSpPr txBox="1"/>
      </xdr:nvSpPr>
      <xdr:spPr>
        <a:xfrm>
          <a:off x="2527300" y="289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299465</xdr:rowOff>
    </xdr:from>
    <xdr:to>
      <xdr:col>29</xdr:col>
      <xdr:colOff>127000</xdr:colOff>
      <xdr:row>35</xdr:row>
      <xdr:rowOff>311924</xdr:rowOff>
    </xdr:to>
    <xdr:cxnSp macro="">
      <xdr:nvCxnSpPr>
        <xdr:cNvPr id="108" name="直線コネクタ 107"/>
        <xdr:cNvCxnSpPr/>
      </xdr:nvCxnSpPr>
      <xdr:spPr bwMode="auto">
        <a:xfrm>
          <a:off x="5003800" y="6909815"/>
          <a:ext cx="647700" cy="12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279911</xdr:rowOff>
    </xdr:from>
    <xdr:to>
      <xdr:col>26</xdr:col>
      <xdr:colOff>50800</xdr:colOff>
      <xdr:row>35</xdr:row>
      <xdr:rowOff>299465</xdr:rowOff>
    </xdr:to>
    <xdr:cxnSp macro="">
      <xdr:nvCxnSpPr>
        <xdr:cNvPr id="111" name="直線コネクタ 110"/>
        <xdr:cNvCxnSpPr/>
      </xdr:nvCxnSpPr>
      <xdr:spPr bwMode="auto">
        <a:xfrm>
          <a:off x="4305300" y="6890261"/>
          <a:ext cx="698500" cy="19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252945</xdr:rowOff>
    </xdr:from>
    <xdr:to>
      <xdr:col>22</xdr:col>
      <xdr:colOff>114300</xdr:colOff>
      <xdr:row>35</xdr:row>
      <xdr:rowOff>279911</xdr:rowOff>
    </xdr:to>
    <xdr:cxnSp macro="">
      <xdr:nvCxnSpPr>
        <xdr:cNvPr id="114" name="直線コネクタ 113"/>
        <xdr:cNvCxnSpPr/>
      </xdr:nvCxnSpPr>
      <xdr:spPr bwMode="auto">
        <a:xfrm>
          <a:off x="3606800" y="6863295"/>
          <a:ext cx="698500" cy="26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233729</xdr:rowOff>
    </xdr:from>
    <xdr:to>
      <xdr:col>18</xdr:col>
      <xdr:colOff>177800</xdr:colOff>
      <xdr:row>35</xdr:row>
      <xdr:rowOff>252945</xdr:rowOff>
    </xdr:to>
    <xdr:cxnSp macro="">
      <xdr:nvCxnSpPr>
        <xdr:cNvPr id="117" name="直線コネクタ 116"/>
        <xdr:cNvCxnSpPr/>
      </xdr:nvCxnSpPr>
      <xdr:spPr bwMode="auto">
        <a:xfrm>
          <a:off x="2908300" y="6844079"/>
          <a:ext cx="698500" cy="19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194546</xdr:rowOff>
    </xdr:from>
    <xdr:to>
      <xdr:col>19</xdr:col>
      <xdr:colOff>38100</xdr:colOff>
      <xdr:row>35</xdr:row>
      <xdr:rowOff>296146</xdr:rowOff>
    </xdr:to>
    <xdr:sp macro="" textlink="">
      <xdr:nvSpPr>
        <xdr:cNvPr id="118" name="フローチャート: 判断 117"/>
        <xdr:cNvSpPr/>
      </xdr:nvSpPr>
      <xdr:spPr bwMode="auto">
        <a:xfrm>
          <a:off x="35560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306323</xdr:rowOff>
    </xdr:from>
    <xdr:ext cx="762000" cy="259045"/>
    <xdr:sp macro="" textlink="">
      <xdr:nvSpPr>
        <xdr:cNvPr id="119" name="テキスト ボックス 118"/>
        <xdr:cNvSpPr txBox="1"/>
      </xdr:nvSpPr>
      <xdr:spPr>
        <a:xfrm>
          <a:off x="3225800" y="65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181219</xdr:rowOff>
    </xdr:from>
    <xdr:to>
      <xdr:col>15</xdr:col>
      <xdr:colOff>101600</xdr:colOff>
      <xdr:row>35</xdr:row>
      <xdr:rowOff>282819</xdr:rowOff>
    </xdr:to>
    <xdr:sp macro="" textlink="">
      <xdr:nvSpPr>
        <xdr:cNvPr id="120" name="フローチャート: 判断 119"/>
        <xdr:cNvSpPr/>
      </xdr:nvSpPr>
      <xdr:spPr bwMode="auto">
        <a:xfrm>
          <a:off x="2857500" y="6791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292996</xdr:rowOff>
    </xdr:from>
    <xdr:ext cx="762000" cy="259045"/>
    <xdr:sp macro="" textlink="">
      <xdr:nvSpPr>
        <xdr:cNvPr id="121" name="テキスト ボックス 120"/>
        <xdr:cNvSpPr txBox="1"/>
      </xdr:nvSpPr>
      <xdr:spPr>
        <a:xfrm>
          <a:off x="2527300" y="656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261124</xdr:rowOff>
    </xdr:from>
    <xdr:to>
      <xdr:col>29</xdr:col>
      <xdr:colOff>177800</xdr:colOff>
      <xdr:row>36</xdr:row>
      <xdr:rowOff>19824</xdr:rowOff>
    </xdr:to>
    <xdr:sp macro="" textlink="">
      <xdr:nvSpPr>
        <xdr:cNvPr id="127" name="楕円 126"/>
        <xdr:cNvSpPr/>
      </xdr:nvSpPr>
      <xdr:spPr bwMode="auto">
        <a:xfrm>
          <a:off x="5600700" y="6871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233201</xdr:rowOff>
    </xdr:from>
    <xdr:ext cx="762000" cy="259045"/>
    <xdr:sp macro="" textlink="">
      <xdr:nvSpPr>
        <xdr:cNvPr id="128" name="人口1人当たり決算額の推移該当値テキスト445"/>
        <xdr:cNvSpPr txBox="1"/>
      </xdr:nvSpPr>
      <xdr:spPr>
        <a:xfrm>
          <a:off x="5740400" y="684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248665</xdr:rowOff>
    </xdr:from>
    <xdr:to>
      <xdr:col>26</xdr:col>
      <xdr:colOff>101600</xdr:colOff>
      <xdr:row>36</xdr:row>
      <xdr:rowOff>7365</xdr:rowOff>
    </xdr:to>
    <xdr:sp macro="" textlink="">
      <xdr:nvSpPr>
        <xdr:cNvPr id="129" name="楕円 128"/>
        <xdr:cNvSpPr/>
      </xdr:nvSpPr>
      <xdr:spPr bwMode="auto">
        <a:xfrm>
          <a:off x="4953000" y="6859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335042</xdr:rowOff>
    </xdr:from>
    <xdr:ext cx="736600" cy="259045"/>
    <xdr:sp macro="" textlink="">
      <xdr:nvSpPr>
        <xdr:cNvPr id="130" name="テキスト ボックス 129"/>
        <xdr:cNvSpPr txBox="1"/>
      </xdr:nvSpPr>
      <xdr:spPr>
        <a:xfrm>
          <a:off x="4622800" y="6945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229111</xdr:rowOff>
    </xdr:from>
    <xdr:to>
      <xdr:col>22</xdr:col>
      <xdr:colOff>165100</xdr:colOff>
      <xdr:row>35</xdr:row>
      <xdr:rowOff>330711</xdr:rowOff>
    </xdr:to>
    <xdr:sp macro="" textlink="">
      <xdr:nvSpPr>
        <xdr:cNvPr id="131" name="楕円 130"/>
        <xdr:cNvSpPr/>
      </xdr:nvSpPr>
      <xdr:spPr bwMode="auto">
        <a:xfrm>
          <a:off x="4254500" y="6839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315488</xdr:rowOff>
    </xdr:from>
    <xdr:ext cx="762000" cy="259045"/>
    <xdr:sp macro="" textlink="">
      <xdr:nvSpPr>
        <xdr:cNvPr id="132" name="テキスト ボックス 131"/>
        <xdr:cNvSpPr txBox="1"/>
      </xdr:nvSpPr>
      <xdr:spPr>
        <a:xfrm>
          <a:off x="3924300" y="692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202145</xdr:rowOff>
    </xdr:from>
    <xdr:to>
      <xdr:col>19</xdr:col>
      <xdr:colOff>38100</xdr:colOff>
      <xdr:row>35</xdr:row>
      <xdr:rowOff>303745</xdr:rowOff>
    </xdr:to>
    <xdr:sp macro="" textlink="">
      <xdr:nvSpPr>
        <xdr:cNvPr id="133" name="楕円 132"/>
        <xdr:cNvSpPr/>
      </xdr:nvSpPr>
      <xdr:spPr bwMode="auto">
        <a:xfrm>
          <a:off x="3556000" y="6812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288522</xdr:rowOff>
    </xdr:from>
    <xdr:ext cx="762000" cy="259045"/>
    <xdr:sp macro="" textlink="">
      <xdr:nvSpPr>
        <xdr:cNvPr id="134" name="テキスト ボックス 133"/>
        <xdr:cNvSpPr txBox="1"/>
      </xdr:nvSpPr>
      <xdr:spPr>
        <a:xfrm>
          <a:off x="3225800" y="689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182929</xdr:rowOff>
    </xdr:from>
    <xdr:to>
      <xdr:col>15</xdr:col>
      <xdr:colOff>101600</xdr:colOff>
      <xdr:row>35</xdr:row>
      <xdr:rowOff>284529</xdr:rowOff>
    </xdr:to>
    <xdr:sp macro="" textlink="">
      <xdr:nvSpPr>
        <xdr:cNvPr id="135" name="楕円 134"/>
        <xdr:cNvSpPr/>
      </xdr:nvSpPr>
      <xdr:spPr bwMode="auto">
        <a:xfrm>
          <a:off x="2857500" y="679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269306</xdr:rowOff>
    </xdr:from>
    <xdr:ext cx="762000" cy="259045"/>
    <xdr:sp macro="" textlink="">
      <xdr:nvSpPr>
        <xdr:cNvPr id="136" name="テキスト ボックス 135"/>
        <xdr:cNvSpPr txBox="1"/>
      </xdr:nvSpPr>
      <xdr:spPr>
        <a:xfrm>
          <a:off x="2527300" y="687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4,708
4,673
99.47
4,567,062
4,390,093
125,285
2,923,837
3,940,147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121613</xdr:rowOff>
    </xdr:from>
    <xdr:to>
      <xdr:col>24</xdr:col>
      <xdr:colOff>63500</xdr:colOff>
      <xdr:row>36</xdr:row>
      <xdr:rowOff>123677</xdr:rowOff>
    </xdr:to>
    <xdr:cxnSp macro="">
      <xdr:nvCxnSpPr>
        <xdr:cNvPr id="58" name="直線コネクタ 57"/>
        <xdr:cNvCxnSpPr/>
      </xdr:nvCxnSpPr>
      <xdr:spPr>
        <a:xfrm flipV="1">
          <a:off x="3797300" y="6293813"/>
          <a:ext cx="838200" cy="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119739</xdr:rowOff>
    </xdr:from>
    <xdr:to>
      <xdr:col>19</xdr:col>
      <xdr:colOff>177800</xdr:colOff>
      <xdr:row>36</xdr:row>
      <xdr:rowOff>123677</xdr:rowOff>
    </xdr:to>
    <xdr:cxnSp macro="">
      <xdr:nvCxnSpPr>
        <xdr:cNvPr id="61" name="直線コネクタ 60"/>
        <xdr:cNvCxnSpPr/>
      </xdr:nvCxnSpPr>
      <xdr:spPr>
        <a:xfrm>
          <a:off x="2908300" y="6291939"/>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114197</xdr:rowOff>
    </xdr:from>
    <xdr:to>
      <xdr:col>15</xdr:col>
      <xdr:colOff>50800</xdr:colOff>
      <xdr:row>36</xdr:row>
      <xdr:rowOff>119739</xdr:rowOff>
    </xdr:to>
    <xdr:cxnSp macro="">
      <xdr:nvCxnSpPr>
        <xdr:cNvPr id="64" name="直線コネクタ 63"/>
        <xdr:cNvCxnSpPr/>
      </xdr:nvCxnSpPr>
      <xdr:spPr>
        <a:xfrm>
          <a:off x="2019300" y="6286397"/>
          <a:ext cx="889000" cy="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114197</xdr:rowOff>
    </xdr:from>
    <xdr:to>
      <xdr:col>10</xdr:col>
      <xdr:colOff>114300</xdr:colOff>
      <xdr:row>36</xdr:row>
      <xdr:rowOff>124409</xdr:rowOff>
    </xdr:to>
    <xdr:cxnSp macro="">
      <xdr:nvCxnSpPr>
        <xdr:cNvPr id="67" name="直線コネクタ 66"/>
        <xdr:cNvCxnSpPr/>
      </xdr:nvCxnSpPr>
      <xdr:spPr>
        <a:xfrm flipV="1">
          <a:off x="1130300" y="6286397"/>
          <a:ext cx="8890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115914</xdr:rowOff>
    </xdr:from>
    <xdr:to>
      <xdr:col>10</xdr:col>
      <xdr:colOff>165100</xdr:colOff>
      <xdr:row>37</xdr:row>
      <xdr:rowOff>46064</xdr:rowOff>
    </xdr:to>
    <xdr:sp macro="" textlink="">
      <xdr:nvSpPr>
        <xdr:cNvPr id="68" name="フローチャート: 判断 67"/>
        <xdr:cNvSpPr/>
      </xdr:nvSpPr>
      <xdr:spPr>
        <a:xfrm>
          <a:off x="1968500" y="62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37191</xdr:rowOff>
    </xdr:from>
    <xdr:ext cx="599010" cy="259045"/>
    <xdr:sp macro="" textlink="">
      <xdr:nvSpPr>
        <xdr:cNvPr id="69" name="テキスト ボックス 68"/>
        <xdr:cNvSpPr txBox="1"/>
      </xdr:nvSpPr>
      <xdr:spPr>
        <a:xfrm>
          <a:off x="1719795" y="638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127892</xdr:rowOff>
    </xdr:from>
    <xdr:to>
      <xdr:col>6</xdr:col>
      <xdr:colOff>38100</xdr:colOff>
      <xdr:row>37</xdr:row>
      <xdr:rowOff>58042</xdr:rowOff>
    </xdr:to>
    <xdr:sp macro="" textlink="">
      <xdr:nvSpPr>
        <xdr:cNvPr id="70" name="フローチャート: 判断 69"/>
        <xdr:cNvSpPr/>
      </xdr:nvSpPr>
      <xdr:spPr>
        <a:xfrm>
          <a:off x="1079500" y="630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49169</xdr:rowOff>
    </xdr:from>
    <xdr:ext cx="599010" cy="259045"/>
    <xdr:sp macro="" textlink="">
      <xdr:nvSpPr>
        <xdr:cNvPr id="71" name="テキスト ボックス 70"/>
        <xdr:cNvSpPr txBox="1"/>
      </xdr:nvSpPr>
      <xdr:spPr>
        <a:xfrm>
          <a:off x="830795" y="639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70813</xdr:rowOff>
    </xdr:from>
    <xdr:to>
      <xdr:col>24</xdr:col>
      <xdr:colOff>114300</xdr:colOff>
      <xdr:row>37</xdr:row>
      <xdr:rowOff>963</xdr:rowOff>
    </xdr:to>
    <xdr:sp macro="" textlink="">
      <xdr:nvSpPr>
        <xdr:cNvPr id="77" name="楕円 76"/>
        <xdr:cNvSpPr/>
      </xdr:nvSpPr>
      <xdr:spPr>
        <a:xfrm>
          <a:off x="4584700" y="62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49240</xdr:rowOff>
    </xdr:from>
    <xdr:ext cx="599010" cy="259045"/>
    <xdr:sp macro="" textlink="">
      <xdr:nvSpPr>
        <xdr:cNvPr id="78" name="人件費該当値テキスト"/>
        <xdr:cNvSpPr txBox="1"/>
      </xdr:nvSpPr>
      <xdr:spPr>
        <a:xfrm>
          <a:off x="4686300" y="622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72877</xdr:rowOff>
    </xdr:from>
    <xdr:to>
      <xdr:col>20</xdr:col>
      <xdr:colOff>38100</xdr:colOff>
      <xdr:row>37</xdr:row>
      <xdr:rowOff>3027</xdr:rowOff>
    </xdr:to>
    <xdr:sp macro="" textlink="">
      <xdr:nvSpPr>
        <xdr:cNvPr id="79" name="楕円 78"/>
        <xdr:cNvSpPr/>
      </xdr:nvSpPr>
      <xdr:spPr>
        <a:xfrm>
          <a:off x="3746500" y="62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165604</xdr:rowOff>
    </xdr:from>
    <xdr:ext cx="599010" cy="259045"/>
    <xdr:sp macro="" textlink="">
      <xdr:nvSpPr>
        <xdr:cNvPr id="80" name="テキスト ボックス 79"/>
        <xdr:cNvSpPr txBox="1"/>
      </xdr:nvSpPr>
      <xdr:spPr>
        <a:xfrm>
          <a:off x="3497795" y="633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68939</xdr:rowOff>
    </xdr:from>
    <xdr:to>
      <xdr:col>15</xdr:col>
      <xdr:colOff>101600</xdr:colOff>
      <xdr:row>36</xdr:row>
      <xdr:rowOff>170539</xdr:rowOff>
    </xdr:to>
    <xdr:sp macro="" textlink="">
      <xdr:nvSpPr>
        <xdr:cNvPr id="81" name="楕円 80"/>
        <xdr:cNvSpPr/>
      </xdr:nvSpPr>
      <xdr:spPr>
        <a:xfrm>
          <a:off x="2857500" y="62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161666</xdr:rowOff>
    </xdr:from>
    <xdr:ext cx="599010" cy="259045"/>
    <xdr:sp macro="" textlink="">
      <xdr:nvSpPr>
        <xdr:cNvPr id="82" name="テキスト ボックス 81"/>
        <xdr:cNvSpPr txBox="1"/>
      </xdr:nvSpPr>
      <xdr:spPr>
        <a:xfrm>
          <a:off x="2608795" y="633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63397</xdr:rowOff>
    </xdr:from>
    <xdr:to>
      <xdr:col>10</xdr:col>
      <xdr:colOff>165100</xdr:colOff>
      <xdr:row>36</xdr:row>
      <xdr:rowOff>164997</xdr:rowOff>
    </xdr:to>
    <xdr:sp macro="" textlink="">
      <xdr:nvSpPr>
        <xdr:cNvPr id="83" name="楕円 82"/>
        <xdr:cNvSpPr/>
      </xdr:nvSpPr>
      <xdr:spPr>
        <a:xfrm>
          <a:off x="1968500" y="62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10074</xdr:rowOff>
    </xdr:from>
    <xdr:ext cx="599010" cy="259045"/>
    <xdr:sp macro="" textlink="">
      <xdr:nvSpPr>
        <xdr:cNvPr id="84" name="テキスト ボックス 83"/>
        <xdr:cNvSpPr txBox="1"/>
      </xdr:nvSpPr>
      <xdr:spPr>
        <a:xfrm>
          <a:off x="1719795" y="601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73609</xdr:rowOff>
    </xdr:from>
    <xdr:to>
      <xdr:col>6</xdr:col>
      <xdr:colOff>38100</xdr:colOff>
      <xdr:row>37</xdr:row>
      <xdr:rowOff>3759</xdr:rowOff>
    </xdr:to>
    <xdr:sp macro="" textlink="">
      <xdr:nvSpPr>
        <xdr:cNvPr id="85" name="楕円 84"/>
        <xdr:cNvSpPr/>
      </xdr:nvSpPr>
      <xdr:spPr>
        <a:xfrm>
          <a:off x="1079500" y="62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20286</xdr:rowOff>
    </xdr:from>
    <xdr:ext cx="599010" cy="259045"/>
    <xdr:sp macro="" textlink="">
      <xdr:nvSpPr>
        <xdr:cNvPr id="86" name="テキスト ボックス 85"/>
        <xdr:cNvSpPr txBox="1"/>
      </xdr:nvSpPr>
      <xdr:spPr>
        <a:xfrm>
          <a:off x="830795" y="602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163095</xdr:rowOff>
    </xdr:from>
    <xdr:to>
      <xdr:col>24</xdr:col>
      <xdr:colOff>63500</xdr:colOff>
      <xdr:row>58</xdr:row>
      <xdr:rowOff>26440</xdr:rowOff>
    </xdr:to>
    <xdr:cxnSp macro="">
      <xdr:nvCxnSpPr>
        <xdr:cNvPr id="117" name="直線コネクタ 116"/>
        <xdr:cNvCxnSpPr/>
      </xdr:nvCxnSpPr>
      <xdr:spPr>
        <a:xfrm>
          <a:off x="3797300" y="9935745"/>
          <a:ext cx="838200" cy="3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163095</xdr:rowOff>
    </xdr:from>
    <xdr:to>
      <xdr:col>19</xdr:col>
      <xdr:colOff>177800</xdr:colOff>
      <xdr:row>58</xdr:row>
      <xdr:rowOff>27429</xdr:rowOff>
    </xdr:to>
    <xdr:cxnSp macro="">
      <xdr:nvCxnSpPr>
        <xdr:cNvPr id="120" name="直線コネクタ 119"/>
        <xdr:cNvCxnSpPr/>
      </xdr:nvCxnSpPr>
      <xdr:spPr>
        <a:xfrm flipV="1">
          <a:off x="2908300" y="9935745"/>
          <a:ext cx="889000" cy="3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27429</xdr:rowOff>
    </xdr:from>
    <xdr:to>
      <xdr:col>15</xdr:col>
      <xdr:colOff>50800</xdr:colOff>
      <xdr:row>58</xdr:row>
      <xdr:rowOff>40611</xdr:rowOff>
    </xdr:to>
    <xdr:cxnSp macro="">
      <xdr:nvCxnSpPr>
        <xdr:cNvPr id="123" name="直線コネクタ 122"/>
        <xdr:cNvCxnSpPr/>
      </xdr:nvCxnSpPr>
      <xdr:spPr>
        <a:xfrm flipV="1">
          <a:off x="2019300" y="9971529"/>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40611</xdr:rowOff>
    </xdr:from>
    <xdr:to>
      <xdr:col>10</xdr:col>
      <xdr:colOff>114300</xdr:colOff>
      <xdr:row>58</xdr:row>
      <xdr:rowOff>52556</xdr:rowOff>
    </xdr:to>
    <xdr:cxnSp macro="">
      <xdr:nvCxnSpPr>
        <xdr:cNvPr id="126" name="直線コネクタ 125"/>
        <xdr:cNvCxnSpPr/>
      </xdr:nvCxnSpPr>
      <xdr:spPr>
        <a:xfrm flipV="1">
          <a:off x="1130300" y="9984711"/>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20554</xdr:rowOff>
    </xdr:from>
    <xdr:to>
      <xdr:col>10</xdr:col>
      <xdr:colOff>165100</xdr:colOff>
      <xdr:row>58</xdr:row>
      <xdr:rowOff>122154</xdr:rowOff>
    </xdr:to>
    <xdr:sp macro="" textlink="">
      <xdr:nvSpPr>
        <xdr:cNvPr id="127" name="フローチャート: 判断 126"/>
        <xdr:cNvSpPr/>
      </xdr:nvSpPr>
      <xdr:spPr>
        <a:xfrm>
          <a:off x="1968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113281</xdr:rowOff>
    </xdr:from>
    <xdr:ext cx="599010" cy="259045"/>
    <xdr:sp macro="" textlink="">
      <xdr:nvSpPr>
        <xdr:cNvPr id="128" name="テキスト ボックス 127"/>
        <xdr:cNvSpPr txBox="1"/>
      </xdr:nvSpPr>
      <xdr:spPr>
        <a:xfrm>
          <a:off x="1719795"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33130</xdr:rowOff>
    </xdr:from>
    <xdr:to>
      <xdr:col>6</xdr:col>
      <xdr:colOff>38100</xdr:colOff>
      <xdr:row>58</xdr:row>
      <xdr:rowOff>134730</xdr:rowOff>
    </xdr:to>
    <xdr:sp macro="" textlink="">
      <xdr:nvSpPr>
        <xdr:cNvPr id="129" name="フローチャート: 判断 128"/>
        <xdr:cNvSpPr/>
      </xdr:nvSpPr>
      <xdr:spPr>
        <a:xfrm>
          <a:off x="1079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125857</xdr:rowOff>
    </xdr:from>
    <xdr:ext cx="599010" cy="259045"/>
    <xdr:sp macro="" textlink="">
      <xdr:nvSpPr>
        <xdr:cNvPr id="130" name="テキスト ボックス 129"/>
        <xdr:cNvSpPr txBox="1"/>
      </xdr:nvSpPr>
      <xdr:spPr>
        <a:xfrm>
          <a:off x="830795" y="100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147090</xdr:rowOff>
    </xdr:from>
    <xdr:to>
      <xdr:col>24</xdr:col>
      <xdr:colOff>114300</xdr:colOff>
      <xdr:row>58</xdr:row>
      <xdr:rowOff>77240</xdr:rowOff>
    </xdr:to>
    <xdr:sp macro="" textlink="">
      <xdr:nvSpPr>
        <xdr:cNvPr id="136" name="楕円 135"/>
        <xdr:cNvSpPr/>
      </xdr:nvSpPr>
      <xdr:spPr>
        <a:xfrm>
          <a:off x="4584700" y="99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62017</xdr:rowOff>
    </xdr:from>
    <xdr:ext cx="599010" cy="259045"/>
    <xdr:sp macro="" textlink="">
      <xdr:nvSpPr>
        <xdr:cNvPr id="137" name="物件費該当値テキスト"/>
        <xdr:cNvSpPr txBox="1"/>
      </xdr:nvSpPr>
      <xdr:spPr>
        <a:xfrm>
          <a:off x="4686300" y="983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112295</xdr:rowOff>
    </xdr:from>
    <xdr:to>
      <xdr:col>20</xdr:col>
      <xdr:colOff>38100</xdr:colOff>
      <xdr:row>58</xdr:row>
      <xdr:rowOff>42445</xdr:rowOff>
    </xdr:to>
    <xdr:sp macro="" textlink="">
      <xdr:nvSpPr>
        <xdr:cNvPr id="138" name="楕円 137"/>
        <xdr:cNvSpPr/>
      </xdr:nvSpPr>
      <xdr:spPr>
        <a:xfrm>
          <a:off x="3746500" y="988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33572</xdr:rowOff>
    </xdr:from>
    <xdr:ext cx="599010" cy="259045"/>
    <xdr:sp macro="" textlink="">
      <xdr:nvSpPr>
        <xdr:cNvPr id="139" name="テキスト ボックス 138"/>
        <xdr:cNvSpPr txBox="1"/>
      </xdr:nvSpPr>
      <xdr:spPr>
        <a:xfrm>
          <a:off x="3497795" y="99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148079</xdr:rowOff>
    </xdr:from>
    <xdr:to>
      <xdr:col>15</xdr:col>
      <xdr:colOff>101600</xdr:colOff>
      <xdr:row>58</xdr:row>
      <xdr:rowOff>78229</xdr:rowOff>
    </xdr:to>
    <xdr:sp macro="" textlink="">
      <xdr:nvSpPr>
        <xdr:cNvPr id="140" name="楕円 139"/>
        <xdr:cNvSpPr/>
      </xdr:nvSpPr>
      <xdr:spPr>
        <a:xfrm>
          <a:off x="2857500" y="992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69356</xdr:rowOff>
    </xdr:from>
    <xdr:ext cx="599010" cy="259045"/>
    <xdr:sp macro="" textlink="">
      <xdr:nvSpPr>
        <xdr:cNvPr id="141" name="テキスト ボックス 140"/>
        <xdr:cNvSpPr txBox="1"/>
      </xdr:nvSpPr>
      <xdr:spPr>
        <a:xfrm>
          <a:off x="2608795" y="1001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161261</xdr:rowOff>
    </xdr:from>
    <xdr:to>
      <xdr:col>10</xdr:col>
      <xdr:colOff>165100</xdr:colOff>
      <xdr:row>58</xdr:row>
      <xdr:rowOff>91411</xdr:rowOff>
    </xdr:to>
    <xdr:sp macro="" textlink="">
      <xdr:nvSpPr>
        <xdr:cNvPr id="142" name="楕円 141"/>
        <xdr:cNvSpPr/>
      </xdr:nvSpPr>
      <xdr:spPr>
        <a:xfrm>
          <a:off x="1968500" y="993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107938</xdr:rowOff>
    </xdr:from>
    <xdr:ext cx="599010" cy="259045"/>
    <xdr:sp macro="" textlink="">
      <xdr:nvSpPr>
        <xdr:cNvPr id="143" name="テキスト ボックス 142"/>
        <xdr:cNvSpPr txBox="1"/>
      </xdr:nvSpPr>
      <xdr:spPr>
        <a:xfrm>
          <a:off x="1719795" y="970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1756</xdr:rowOff>
    </xdr:from>
    <xdr:to>
      <xdr:col>6</xdr:col>
      <xdr:colOff>38100</xdr:colOff>
      <xdr:row>58</xdr:row>
      <xdr:rowOff>103356</xdr:rowOff>
    </xdr:to>
    <xdr:sp macro="" textlink="">
      <xdr:nvSpPr>
        <xdr:cNvPr id="144" name="楕円 143"/>
        <xdr:cNvSpPr/>
      </xdr:nvSpPr>
      <xdr:spPr>
        <a:xfrm>
          <a:off x="1079500" y="99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119883</xdr:rowOff>
    </xdr:from>
    <xdr:ext cx="599010" cy="259045"/>
    <xdr:sp macro="" textlink="">
      <xdr:nvSpPr>
        <xdr:cNvPr id="145" name="テキスト ボックス 144"/>
        <xdr:cNvSpPr txBox="1"/>
      </xdr:nvSpPr>
      <xdr:spPr>
        <a:xfrm>
          <a:off x="830795" y="972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121052</xdr:rowOff>
    </xdr:from>
    <xdr:to>
      <xdr:col>24</xdr:col>
      <xdr:colOff>63500</xdr:colOff>
      <xdr:row>77</xdr:row>
      <xdr:rowOff>137351</xdr:rowOff>
    </xdr:to>
    <xdr:cxnSp macro="">
      <xdr:nvCxnSpPr>
        <xdr:cNvPr id="170" name="直線コネクタ 169"/>
        <xdr:cNvCxnSpPr/>
      </xdr:nvCxnSpPr>
      <xdr:spPr>
        <a:xfrm>
          <a:off x="3797300" y="13322702"/>
          <a:ext cx="8382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121052</xdr:rowOff>
    </xdr:from>
    <xdr:to>
      <xdr:col>19</xdr:col>
      <xdr:colOff>177800</xdr:colOff>
      <xdr:row>77</xdr:row>
      <xdr:rowOff>137883</xdr:rowOff>
    </xdr:to>
    <xdr:cxnSp macro="">
      <xdr:nvCxnSpPr>
        <xdr:cNvPr id="173" name="直線コネクタ 172"/>
        <xdr:cNvCxnSpPr/>
      </xdr:nvCxnSpPr>
      <xdr:spPr>
        <a:xfrm flipV="1">
          <a:off x="2908300" y="13322702"/>
          <a:ext cx="889000" cy="1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117932</xdr:rowOff>
    </xdr:from>
    <xdr:to>
      <xdr:col>15</xdr:col>
      <xdr:colOff>50800</xdr:colOff>
      <xdr:row>77</xdr:row>
      <xdr:rowOff>137883</xdr:rowOff>
    </xdr:to>
    <xdr:cxnSp macro="">
      <xdr:nvCxnSpPr>
        <xdr:cNvPr id="176" name="直線コネクタ 175"/>
        <xdr:cNvCxnSpPr/>
      </xdr:nvCxnSpPr>
      <xdr:spPr>
        <a:xfrm>
          <a:off x="2019300" y="13319582"/>
          <a:ext cx="889000" cy="1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117932</xdr:rowOff>
    </xdr:from>
    <xdr:to>
      <xdr:col>10</xdr:col>
      <xdr:colOff>114300</xdr:colOff>
      <xdr:row>77</xdr:row>
      <xdr:rowOff>121081</xdr:rowOff>
    </xdr:to>
    <xdr:cxnSp macro="">
      <xdr:nvCxnSpPr>
        <xdr:cNvPr id="179" name="直線コネクタ 178"/>
        <xdr:cNvCxnSpPr/>
      </xdr:nvCxnSpPr>
      <xdr:spPr>
        <a:xfrm flipV="1">
          <a:off x="1130300" y="13319582"/>
          <a:ext cx="8890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53049</xdr:rowOff>
    </xdr:from>
    <xdr:to>
      <xdr:col>10</xdr:col>
      <xdr:colOff>165100</xdr:colOff>
      <xdr:row>77</xdr:row>
      <xdr:rowOff>154649</xdr:rowOff>
    </xdr:to>
    <xdr:sp macro="" textlink="">
      <xdr:nvSpPr>
        <xdr:cNvPr id="180" name="フローチャート: 判断 179"/>
        <xdr:cNvSpPr/>
      </xdr:nvSpPr>
      <xdr:spPr>
        <a:xfrm>
          <a:off x="1968500" y="1325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171176</xdr:rowOff>
    </xdr:from>
    <xdr:ext cx="534377" cy="259045"/>
    <xdr:sp macro="" textlink="">
      <xdr:nvSpPr>
        <xdr:cNvPr id="181" name="テキスト ボックス 180"/>
        <xdr:cNvSpPr txBox="1"/>
      </xdr:nvSpPr>
      <xdr:spPr>
        <a:xfrm>
          <a:off x="1752111" y="130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65029</xdr:rowOff>
    </xdr:from>
    <xdr:to>
      <xdr:col>6</xdr:col>
      <xdr:colOff>38100</xdr:colOff>
      <xdr:row>77</xdr:row>
      <xdr:rowOff>166629</xdr:rowOff>
    </xdr:to>
    <xdr:sp macro="" textlink="">
      <xdr:nvSpPr>
        <xdr:cNvPr id="182" name="フローチャート: 判断 181"/>
        <xdr:cNvSpPr/>
      </xdr:nvSpPr>
      <xdr:spPr>
        <a:xfrm>
          <a:off x="1079500" y="1326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11706</xdr:rowOff>
    </xdr:from>
    <xdr:ext cx="534377" cy="259045"/>
    <xdr:sp macro="" textlink="">
      <xdr:nvSpPr>
        <xdr:cNvPr id="183" name="テキスト ボックス 182"/>
        <xdr:cNvSpPr txBox="1"/>
      </xdr:nvSpPr>
      <xdr:spPr>
        <a:xfrm>
          <a:off x="863111" y="130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86551</xdr:rowOff>
    </xdr:from>
    <xdr:to>
      <xdr:col>24</xdr:col>
      <xdr:colOff>114300</xdr:colOff>
      <xdr:row>78</xdr:row>
      <xdr:rowOff>16701</xdr:rowOff>
    </xdr:to>
    <xdr:sp macro="" textlink="">
      <xdr:nvSpPr>
        <xdr:cNvPr id="189" name="楕円 188"/>
        <xdr:cNvSpPr/>
      </xdr:nvSpPr>
      <xdr:spPr>
        <a:xfrm>
          <a:off x="4584700" y="1328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1478</xdr:rowOff>
    </xdr:from>
    <xdr:ext cx="534377" cy="259045"/>
    <xdr:sp macro="" textlink="">
      <xdr:nvSpPr>
        <xdr:cNvPr id="190" name="維持補修費該当値テキスト"/>
        <xdr:cNvSpPr txBox="1"/>
      </xdr:nvSpPr>
      <xdr:spPr>
        <a:xfrm>
          <a:off x="4686300" y="132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70252</xdr:rowOff>
    </xdr:from>
    <xdr:to>
      <xdr:col>20</xdr:col>
      <xdr:colOff>38100</xdr:colOff>
      <xdr:row>78</xdr:row>
      <xdr:rowOff>402</xdr:rowOff>
    </xdr:to>
    <xdr:sp macro="" textlink="">
      <xdr:nvSpPr>
        <xdr:cNvPr id="191" name="楕円 190"/>
        <xdr:cNvSpPr/>
      </xdr:nvSpPr>
      <xdr:spPr>
        <a:xfrm>
          <a:off x="3746500" y="132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162979</xdr:rowOff>
    </xdr:from>
    <xdr:ext cx="534377" cy="259045"/>
    <xdr:sp macro="" textlink="">
      <xdr:nvSpPr>
        <xdr:cNvPr id="192" name="テキスト ボックス 191"/>
        <xdr:cNvSpPr txBox="1"/>
      </xdr:nvSpPr>
      <xdr:spPr>
        <a:xfrm>
          <a:off x="3530111" y="1336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87083</xdr:rowOff>
    </xdr:from>
    <xdr:to>
      <xdr:col>15</xdr:col>
      <xdr:colOff>101600</xdr:colOff>
      <xdr:row>78</xdr:row>
      <xdr:rowOff>17233</xdr:rowOff>
    </xdr:to>
    <xdr:sp macro="" textlink="">
      <xdr:nvSpPr>
        <xdr:cNvPr id="193" name="楕円 192"/>
        <xdr:cNvSpPr/>
      </xdr:nvSpPr>
      <xdr:spPr>
        <a:xfrm>
          <a:off x="2857500" y="1328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8360</xdr:rowOff>
    </xdr:from>
    <xdr:ext cx="534377" cy="259045"/>
    <xdr:sp macro="" textlink="">
      <xdr:nvSpPr>
        <xdr:cNvPr id="194" name="テキスト ボックス 193"/>
        <xdr:cNvSpPr txBox="1"/>
      </xdr:nvSpPr>
      <xdr:spPr>
        <a:xfrm>
          <a:off x="2641111" y="1338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67132</xdr:rowOff>
    </xdr:from>
    <xdr:to>
      <xdr:col>10</xdr:col>
      <xdr:colOff>165100</xdr:colOff>
      <xdr:row>77</xdr:row>
      <xdr:rowOff>168732</xdr:rowOff>
    </xdr:to>
    <xdr:sp macro="" textlink="">
      <xdr:nvSpPr>
        <xdr:cNvPr id="195" name="楕円 194"/>
        <xdr:cNvSpPr/>
      </xdr:nvSpPr>
      <xdr:spPr>
        <a:xfrm>
          <a:off x="1968500" y="1326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159859</xdr:rowOff>
    </xdr:from>
    <xdr:ext cx="534377" cy="259045"/>
    <xdr:sp macro="" textlink="">
      <xdr:nvSpPr>
        <xdr:cNvPr id="196" name="テキスト ボックス 195"/>
        <xdr:cNvSpPr txBox="1"/>
      </xdr:nvSpPr>
      <xdr:spPr>
        <a:xfrm>
          <a:off x="1752111" y="1336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70281</xdr:rowOff>
    </xdr:from>
    <xdr:to>
      <xdr:col>6</xdr:col>
      <xdr:colOff>38100</xdr:colOff>
      <xdr:row>78</xdr:row>
      <xdr:rowOff>431</xdr:rowOff>
    </xdr:to>
    <xdr:sp macro="" textlink="">
      <xdr:nvSpPr>
        <xdr:cNvPr id="197" name="楕円 196"/>
        <xdr:cNvSpPr/>
      </xdr:nvSpPr>
      <xdr:spPr>
        <a:xfrm>
          <a:off x="1079500" y="132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163008</xdr:rowOff>
    </xdr:from>
    <xdr:ext cx="534377" cy="259045"/>
    <xdr:sp macro="" textlink="">
      <xdr:nvSpPr>
        <xdr:cNvPr id="198" name="テキスト ボックス 197"/>
        <xdr:cNvSpPr txBox="1"/>
      </xdr:nvSpPr>
      <xdr:spPr>
        <a:xfrm>
          <a:off x="863111" y="1336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66577</xdr:rowOff>
    </xdr:from>
    <xdr:to>
      <xdr:col>24</xdr:col>
      <xdr:colOff>63500</xdr:colOff>
      <xdr:row>95</xdr:row>
      <xdr:rowOff>85189</xdr:rowOff>
    </xdr:to>
    <xdr:cxnSp macro="">
      <xdr:nvCxnSpPr>
        <xdr:cNvPr id="231" name="直線コネクタ 230"/>
        <xdr:cNvCxnSpPr/>
      </xdr:nvCxnSpPr>
      <xdr:spPr>
        <a:xfrm>
          <a:off x="3797300" y="16354327"/>
          <a:ext cx="838200" cy="1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66577</xdr:rowOff>
    </xdr:from>
    <xdr:to>
      <xdr:col>19</xdr:col>
      <xdr:colOff>177800</xdr:colOff>
      <xdr:row>95</xdr:row>
      <xdr:rowOff>121193</xdr:rowOff>
    </xdr:to>
    <xdr:cxnSp macro="">
      <xdr:nvCxnSpPr>
        <xdr:cNvPr id="234" name="直線コネクタ 233"/>
        <xdr:cNvCxnSpPr/>
      </xdr:nvCxnSpPr>
      <xdr:spPr>
        <a:xfrm flipV="1">
          <a:off x="2908300" y="16354327"/>
          <a:ext cx="889000" cy="5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121193</xdr:rowOff>
    </xdr:from>
    <xdr:to>
      <xdr:col>15</xdr:col>
      <xdr:colOff>50800</xdr:colOff>
      <xdr:row>95</xdr:row>
      <xdr:rowOff>134356</xdr:rowOff>
    </xdr:to>
    <xdr:cxnSp macro="">
      <xdr:nvCxnSpPr>
        <xdr:cNvPr id="237" name="直線コネクタ 236"/>
        <xdr:cNvCxnSpPr/>
      </xdr:nvCxnSpPr>
      <xdr:spPr>
        <a:xfrm flipV="1">
          <a:off x="2019300" y="16408943"/>
          <a:ext cx="8890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134356</xdr:rowOff>
    </xdr:from>
    <xdr:to>
      <xdr:col>10</xdr:col>
      <xdr:colOff>114300</xdr:colOff>
      <xdr:row>96</xdr:row>
      <xdr:rowOff>31296</xdr:rowOff>
    </xdr:to>
    <xdr:cxnSp macro="">
      <xdr:nvCxnSpPr>
        <xdr:cNvPr id="240" name="直線コネクタ 239"/>
        <xdr:cNvCxnSpPr/>
      </xdr:nvCxnSpPr>
      <xdr:spPr>
        <a:xfrm flipV="1">
          <a:off x="1130300" y="16422106"/>
          <a:ext cx="8890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499</xdr:rowOff>
    </xdr:from>
    <xdr:to>
      <xdr:col>10</xdr:col>
      <xdr:colOff>165100</xdr:colOff>
      <xdr:row>96</xdr:row>
      <xdr:rowOff>102099</xdr:rowOff>
    </xdr:to>
    <xdr:sp macro="" textlink="">
      <xdr:nvSpPr>
        <xdr:cNvPr id="241" name="フローチャート: 判断 240"/>
        <xdr:cNvSpPr/>
      </xdr:nvSpPr>
      <xdr:spPr>
        <a:xfrm>
          <a:off x="1968500" y="164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93226</xdr:rowOff>
    </xdr:from>
    <xdr:ext cx="534377" cy="259045"/>
    <xdr:sp macro="" textlink="">
      <xdr:nvSpPr>
        <xdr:cNvPr id="242" name="テキスト ボックス 241"/>
        <xdr:cNvSpPr txBox="1"/>
      </xdr:nvSpPr>
      <xdr:spPr>
        <a:xfrm>
          <a:off x="1752111" y="1655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65621</xdr:rowOff>
    </xdr:from>
    <xdr:to>
      <xdr:col>6</xdr:col>
      <xdr:colOff>38100</xdr:colOff>
      <xdr:row>96</xdr:row>
      <xdr:rowOff>167221</xdr:rowOff>
    </xdr:to>
    <xdr:sp macro="" textlink="">
      <xdr:nvSpPr>
        <xdr:cNvPr id="243" name="フローチャート: 判断 242"/>
        <xdr:cNvSpPr/>
      </xdr:nvSpPr>
      <xdr:spPr>
        <a:xfrm>
          <a:off x="1079500" y="1652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158348</xdr:rowOff>
    </xdr:from>
    <xdr:ext cx="534377" cy="259045"/>
    <xdr:sp macro="" textlink="">
      <xdr:nvSpPr>
        <xdr:cNvPr id="244" name="テキスト ボックス 243"/>
        <xdr:cNvSpPr txBox="1"/>
      </xdr:nvSpPr>
      <xdr:spPr>
        <a:xfrm>
          <a:off x="863111" y="166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34389</xdr:rowOff>
    </xdr:from>
    <xdr:to>
      <xdr:col>24</xdr:col>
      <xdr:colOff>114300</xdr:colOff>
      <xdr:row>95</xdr:row>
      <xdr:rowOff>135989</xdr:rowOff>
    </xdr:to>
    <xdr:sp macro="" textlink="">
      <xdr:nvSpPr>
        <xdr:cNvPr id="250" name="楕円 249"/>
        <xdr:cNvSpPr/>
      </xdr:nvSpPr>
      <xdr:spPr>
        <a:xfrm>
          <a:off x="4584700" y="1632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57266</xdr:rowOff>
    </xdr:from>
    <xdr:ext cx="534377" cy="259045"/>
    <xdr:sp macro="" textlink="">
      <xdr:nvSpPr>
        <xdr:cNvPr id="251" name="扶助費該当値テキスト"/>
        <xdr:cNvSpPr txBox="1"/>
      </xdr:nvSpPr>
      <xdr:spPr>
        <a:xfrm>
          <a:off x="4686300" y="1617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15777</xdr:rowOff>
    </xdr:from>
    <xdr:to>
      <xdr:col>20</xdr:col>
      <xdr:colOff>38100</xdr:colOff>
      <xdr:row>95</xdr:row>
      <xdr:rowOff>117377</xdr:rowOff>
    </xdr:to>
    <xdr:sp macro="" textlink="">
      <xdr:nvSpPr>
        <xdr:cNvPr id="252" name="楕円 251"/>
        <xdr:cNvSpPr/>
      </xdr:nvSpPr>
      <xdr:spPr>
        <a:xfrm>
          <a:off x="3746500" y="1630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133904</xdr:rowOff>
    </xdr:from>
    <xdr:ext cx="534377" cy="259045"/>
    <xdr:sp macro="" textlink="">
      <xdr:nvSpPr>
        <xdr:cNvPr id="253" name="テキスト ボックス 252"/>
        <xdr:cNvSpPr txBox="1"/>
      </xdr:nvSpPr>
      <xdr:spPr>
        <a:xfrm>
          <a:off x="3530111" y="1607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70393</xdr:rowOff>
    </xdr:from>
    <xdr:to>
      <xdr:col>15</xdr:col>
      <xdr:colOff>101600</xdr:colOff>
      <xdr:row>96</xdr:row>
      <xdr:rowOff>543</xdr:rowOff>
    </xdr:to>
    <xdr:sp macro="" textlink="">
      <xdr:nvSpPr>
        <xdr:cNvPr id="254" name="楕円 253"/>
        <xdr:cNvSpPr/>
      </xdr:nvSpPr>
      <xdr:spPr>
        <a:xfrm>
          <a:off x="2857500" y="163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17070</xdr:rowOff>
    </xdr:from>
    <xdr:ext cx="534377" cy="259045"/>
    <xdr:sp macro="" textlink="">
      <xdr:nvSpPr>
        <xdr:cNvPr id="255" name="テキスト ボックス 254"/>
        <xdr:cNvSpPr txBox="1"/>
      </xdr:nvSpPr>
      <xdr:spPr>
        <a:xfrm>
          <a:off x="2641111" y="1613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83556</xdr:rowOff>
    </xdr:from>
    <xdr:to>
      <xdr:col>10</xdr:col>
      <xdr:colOff>165100</xdr:colOff>
      <xdr:row>96</xdr:row>
      <xdr:rowOff>13706</xdr:rowOff>
    </xdr:to>
    <xdr:sp macro="" textlink="">
      <xdr:nvSpPr>
        <xdr:cNvPr id="256" name="楕円 255"/>
        <xdr:cNvSpPr/>
      </xdr:nvSpPr>
      <xdr:spPr>
        <a:xfrm>
          <a:off x="1968500" y="163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30233</xdr:rowOff>
    </xdr:from>
    <xdr:ext cx="534377" cy="259045"/>
    <xdr:sp macro="" textlink="">
      <xdr:nvSpPr>
        <xdr:cNvPr id="257" name="テキスト ボックス 256"/>
        <xdr:cNvSpPr txBox="1"/>
      </xdr:nvSpPr>
      <xdr:spPr>
        <a:xfrm>
          <a:off x="1752111" y="1614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151946</xdr:rowOff>
    </xdr:from>
    <xdr:to>
      <xdr:col>6</xdr:col>
      <xdr:colOff>38100</xdr:colOff>
      <xdr:row>96</xdr:row>
      <xdr:rowOff>82096</xdr:rowOff>
    </xdr:to>
    <xdr:sp macro="" textlink="">
      <xdr:nvSpPr>
        <xdr:cNvPr id="258" name="楕円 257"/>
        <xdr:cNvSpPr/>
      </xdr:nvSpPr>
      <xdr:spPr>
        <a:xfrm>
          <a:off x="1079500" y="164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98623</xdr:rowOff>
    </xdr:from>
    <xdr:ext cx="534377" cy="259045"/>
    <xdr:sp macro="" textlink="">
      <xdr:nvSpPr>
        <xdr:cNvPr id="259" name="テキスト ボックス 258"/>
        <xdr:cNvSpPr txBox="1"/>
      </xdr:nvSpPr>
      <xdr:spPr>
        <a:xfrm>
          <a:off x="863111" y="162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149658</xdr:rowOff>
    </xdr:from>
    <xdr:to>
      <xdr:col>55</xdr:col>
      <xdr:colOff>0</xdr:colOff>
      <xdr:row>38</xdr:row>
      <xdr:rowOff>152391</xdr:rowOff>
    </xdr:to>
    <xdr:cxnSp macro="">
      <xdr:nvCxnSpPr>
        <xdr:cNvPr id="290" name="直線コネクタ 289"/>
        <xdr:cNvCxnSpPr/>
      </xdr:nvCxnSpPr>
      <xdr:spPr>
        <a:xfrm>
          <a:off x="9639300" y="6664758"/>
          <a:ext cx="838200" cy="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134551</xdr:rowOff>
    </xdr:from>
    <xdr:to>
      <xdr:col>50</xdr:col>
      <xdr:colOff>114300</xdr:colOff>
      <xdr:row>38</xdr:row>
      <xdr:rowOff>149658</xdr:rowOff>
    </xdr:to>
    <xdr:cxnSp macro="">
      <xdr:nvCxnSpPr>
        <xdr:cNvPr id="293" name="直線コネクタ 292"/>
        <xdr:cNvCxnSpPr/>
      </xdr:nvCxnSpPr>
      <xdr:spPr>
        <a:xfrm>
          <a:off x="8750300" y="6649651"/>
          <a:ext cx="8890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134551</xdr:rowOff>
    </xdr:from>
    <xdr:to>
      <xdr:col>45</xdr:col>
      <xdr:colOff>177800</xdr:colOff>
      <xdr:row>38</xdr:row>
      <xdr:rowOff>158056</xdr:rowOff>
    </xdr:to>
    <xdr:cxnSp macro="">
      <xdr:nvCxnSpPr>
        <xdr:cNvPr id="296" name="直線コネクタ 295"/>
        <xdr:cNvCxnSpPr/>
      </xdr:nvCxnSpPr>
      <xdr:spPr>
        <a:xfrm flipV="1">
          <a:off x="7861300" y="6649651"/>
          <a:ext cx="889000" cy="2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154132</xdr:rowOff>
    </xdr:from>
    <xdr:to>
      <xdr:col>41</xdr:col>
      <xdr:colOff>50800</xdr:colOff>
      <xdr:row>38</xdr:row>
      <xdr:rowOff>158056</xdr:rowOff>
    </xdr:to>
    <xdr:cxnSp macro="">
      <xdr:nvCxnSpPr>
        <xdr:cNvPr id="299" name="直線コネクタ 298"/>
        <xdr:cNvCxnSpPr/>
      </xdr:nvCxnSpPr>
      <xdr:spPr>
        <a:xfrm>
          <a:off x="6972300" y="6669232"/>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14210</xdr:rowOff>
    </xdr:from>
    <xdr:to>
      <xdr:col>41</xdr:col>
      <xdr:colOff>101600</xdr:colOff>
      <xdr:row>38</xdr:row>
      <xdr:rowOff>115810</xdr:rowOff>
    </xdr:to>
    <xdr:sp macro="" textlink="">
      <xdr:nvSpPr>
        <xdr:cNvPr id="300" name="フローチャート: 判断 299"/>
        <xdr:cNvSpPr/>
      </xdr:nvSpPr>
      <xdr:spPr>
        <a:xfrm>
          <a:off x="7810500" y="652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132337</xdr:rowOff>
    </xdr:from>
    <xdr:ext cx="599010" cy="259045"/>
    <xdr:sp macro="" textlink="">
      <xdr:nvSpPr>
        <xdr:cNvPr id="301" name="テキスト ボックス 300"/>
        <xdr:cNvSpPr txBox="1"/>
      </xdr:nvSpPr>
      <xdr:spPr>
        <a:xfrm>
          <a:off x="7561795" y="630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34968</xdr:rowOff>
    </xdr:from>
    <xdr:to>
      <xdr:col>36</xdr:col>
      <xdr:colOff>165100</xdr:colOff>
      <xdr:row>38</xdr:row>
      <xdr:rowOff>136568</xdr:rowOff>
    </xdr:to>
    <xdr:sp macro="" textlink="">
      <xdr:nvSpPr>
        <xdr:cNvPr id="302" name="フローチャート: 判断 301"/>
        <xdr:cNvSpPr/>
      </xdr:nvSpPr>
      <xdr:spPr>
        <a:xfrm>
          <a:off x="6921500" y="65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153095</xdr:rowOff>
    </xdr:from>
    <xdr:ext cx="599010" cy="259045"/>
    <xdr:sp macro="" textlink="">
      <xdr:nvSpPr>
        <xdr:cNvPr id="303" name="テキスト ボックス 302"/>
        <xdr:cNvSpPr txBox="1"/>
      </xdr:nvSpPr>
      <xdr:spPr>
        <a:xfrm>
          <a:off x="6672795" y="632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101591</xdr:rowOff>
    </xdr:from>
    <xdr:to>
      <xdr:col>55</xdr:col>
      <xdr:colOff>50800</xdr:colOff>
      <xdr:row>39</xdr:row>
      <xdr:rowOff>31741</xdr:rowOff>
    </xdr:to>
    <xdr:sp macro="" textlink="">
      <xdr:nvSpPr>
        <xdr:cNvPr id="309" name="楕円 308"/>
        <xdr:cNvSpPr/>
      </xdr:nvSpPr>
      <xdr:spPr>
        <a:xfrm>
          <a:off x="10426700" y="66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16518</xdr:rowOff>
    </xdr:from>
    <xdr:ext cx="534377" cy="259045"/>
    <xdr:sp macro="" textlink="">
      <xdr:nvSpPr>
        <xdr:cNvPr id="310" name="補助費等該当値テキスト"/>
        <xdr:cNvSpPr txBox="1"/>
      </xdr:nvSpPr>
      <xdr:spPr>
        <a:xfrm>
          <a:off x="10528300" y="65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98858</xdr:rowOff>
    </xdr:from>
    <xdr:to>
      <xdr:col>50</xdr:col>
      <xdr:colOff>165100</xdr:colOff>
      <xdr:row>39</xdr:row>
      <xdr:rowOff>29008</xdr:rowOff>
    </xdr:to>
    <xdr:sp macro="" textlink="">
      <xdr:nvSpPr>
        <xdr:cNvPr id="311" name="楕円 310"/>
        <xdr:cNvSpPr/>
      </xdr:nvSpPr>
      <xdr:spPr>
        <a:xfrm>
          <a:off x="9588500" y="66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20135</xdr:rowOff>
    </xdr:from>
    <xdr:ext cx="534377" cy="259045"/>
    <xdr:sp macro="" textlink="">
      <xdr:nvSpPr>
        <xdr:cNvPr id="312" name="テキスト ボックス 311"/>
        <xdr:cNvSpPr txBox="1"/>
      </xdr:nvSpPr>
      <xdr:spPr>
        <a:xfrm>
          <a:off x="9372111" y="67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83751</xdr:rowOff>
    </xdr:from>
    <xdr:to>
      <xdr:col>46</xdr:col>
      <xdr:colOff>38100</xdr:colOff>
      <xdr:row>39</xdr:row>
      <xdr:rowOff>13901</xdr:rowOff>
    </xdr:to>
    <xdr:sp macro="" textlink="">
      <xdr:nvSpPr>
        <xdr:cNvPr id="313" name="楕円 312"/>
        <xdr:cNvSpPr/>
      </xdr:nvSpPr>
      <xdr:spPr>
        <a:xfrm>
          <a:off x="8699500" y="65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5028</xdr:rowOff>
    </xdr:from>
    <xdr:ext cx="534377" cy="259045"/>
    <xdr:sp macro="" textlink="">
      <xdr:nvSpPr>
        <xdr:cNvPr id="314" name="テキスト ボックス 313"/>
        <xdr:cNvSpPr txBox="1"/>
      </xdr:nvSpPr>
      <xdr:spPr>
        <a:xfrm>
          <a:off x="8483111" y="66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107256</xdr:rowOff>
    </xdr:from>
    <xdr:to>
      <xdr:col>41</xdr:col>
      <xdr:colOff>101600</xdr:colOff>
      <xdr:row>39</xdr:row>
      <xdr:rowOff>37406</xdr:rowOff>
    </xdr:to>
    <xdr:sp macro="" textlink="">
      <xdr:nvSpPr>
        <xdr:cNvPr id="315" name="楕円 314"/>
        <xdr:cNvSpPr/>
      </xdr:nvSpPr>
      <xdr:spPr>
        <a:xfrm>
          <a:off x="7810500" y="66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28533</xdr:rowOff>
    </xdr:from>
    <xdr:ext cx="534377" cy="259045"/>
    <xdr:sp macro="" textlink="">
      <xdr:nvSpPr>
        <xdr:cNvPr id="316" name="テキスト ボックス 315"/>
        <xdr:cNvSpPr txBox="1"/>
      </xdr:nvSpPr>
      <xdr:spPr>
        <a:xfrm>
          <a:off x="7594111" y="671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103332</xdr:rowOff>
    </xdr:from>
    <xdr:to>
      <xdr:col>36</xdr:col>
      <xdr:colOff>165100</xdr:colOff>
      <xdr:row>39</xdr:row>
      <xdr:rowOff>33482</xdr:rowOff>
    </xdr:to>
    <xdr:sp macro="" textlink="">
      <xdr:nvSpPr>
        <xdr:cNvPr id="317" name="楕円 316"/>
        <xdr:cNvSpPr/>
      </xdr:nvSpPr>
      <xdr:spPr>
        <a:xfrm>
          <a:off x="6921500" y="66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24609</xdr:rowOff>
    </xdr:from>
    <xdr:ext cx="534377" cy="259045"/>
    <xdr:sp macro="" textlink="">
      <xdr:nvSpPr>
        <xdr:cNvPr id="318" name="テキスト ボックス 317"/>
        <xdr:cNvSpPr txBox="1"/>
      </xdr:nvSpPr>
      <xdr:spPr>
        <a:xfrm>
          <a:off x="6705111" y="671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69709</xdr:rowOff>
    </xdr:from>
    <xdr:to>
      <xdr:col>55</xdr:col>
      <xdr:colOff>0</xdr:colOff>
      <xdr:row>58</xdr:row>
      <xdr:rowOff>80401</xdr:rowOff>
    </xdr:to>
    <xdr:cxnSp macro="">
      <xdr:nvCxnSpPr>
        <xdr:cNvPr id="345" name="直線コネクタ 344"/>
        <xdr:cNvCxnSpPr/>
      </xdr:nvCxnSpPr>
      <xdr:spPr>
        <a:xfrm>
          <a:off x="9639300" y="10013809"/>
          <a:ext cx="838200" cy="1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69709</xdr:rowOff>
    </xdr:from>
    <xdr:to>
      <xdr:col>50</xdr:col>
      <xdr:colOff>114300</xdr:colOff>
      <xdr:row>58</xdr:row>
      <xdr:rowOff>70932</xdr:rowOff>
    </xdr:to>
    <xdr:cxnSp macro="">
      <xdr:nvCxnSpPr>
        <xdr:cNvPr id="348" name="直線コネクタ 347"/>
        <xdr:cNvCxnSpPr/>
      </xdr:nvCxnSpPr>
      <xdr:spPr>
        <a:xfrm flipV="1">
          <a:off x="8750300" y="10013809"/>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70932</xdr:rowOff>
    </xdr:from>
    <xdr:to>
      <xdr:col>45</xdr:col>
      <xdr:colOff>177800</xdr:colOff>
      <xdr:row>58</xdr:row>
      <xdr:rowOff>78245</xdr:rowOff>
    </xdr:to>
    <xdr:cxnSp macro="">
      <xdr:nvCxnSpPr>
        <xdr:cNvPr id="351" name="直線コネクタ 350"/>
        <xdr:cNvCxnSpPr/>
      </xdr:nvCxnSpPr>
      <xdr:spPr>
        <a:xfrm flipV="1">
          <a:off x="7861300" y="10015032"/>
          <a:ext cx="889000" cy="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78245</xdr:rowOff>
    </xdr:from>
    <xdr:to>
      <xdr:col>41</xdr:col>
      <xdr:colOff>50800</xdr:colOff>
      <xdr:row>58</xdr:row>
      <xdr:rowOff>108424</xdr:rowOff>
    </xdr:to>
    <xdr:cxnSp macro="">
      <xdr:nvCxnSpPr>
        <xdr:cNvPr id="354" name="直線コネクタ 353"/>
        <xdr:cNvCxnSpPr/>
      </xdr:nvCxnSpPr>
      <xdr:spPr>
        <a:xfrm flipV="1">
          <a:off x="6972300" y="10022345"/>
          <a:ext cx="889000" cy="3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8582</xdr:rowOff>
    </xdr:from>
    <xdr:to>
      <xdr:col>41</xdr:col>
      <xdr:colOff>101600</xdr:colOff>
      <xdr:row>58</xdr:row>
      <xdr:rowOff>110182</xdr:rowOff>
    </xdr:to>
    <xdr:sp macro="" textlink="">
      <xdr:nvSpPr>
        <xdr:cNvPr id="355" name="フローチャート: 判断 354"/>
        <xdr:cNvSpPr/>
      </xdr:nvSpPr>
      <xdr:spPr>
        <a:xfrm>
          <a:off x="7810500" y="995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126709</xdr:rowOff>
    </xdr:from>
    <xdr:ext cx="599010" cy="259045"/>
    <xdr:sp macro="" textlink="">
      <xdr:nvSpPr>
        <xdr:cNvPr id="356" name="テキスト ボックス 355"/>
        <xdr:cNvSpPr txBox="1"/>
      </xdr:nvSpPr>
      <xdr:spPr>
        <a:xfrm>
          <a:off x="7561795" y="972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9079</xdr:rowOff>
    </xdr:from>
    <xdr:to>
      <xdr:col>36</xdr:col>
      <xdr:colOff>165100</xdr:colOff>
      <xdr:row>58</xdr:row>
      <xdr:rowOff>110679</xdr:rowOff>
    </xdr:to>
    <xdr:sp macro="" textlink="">
      <xdr:nvSpPr>
        <xdr:cNvPr id="357" name="フローチャート: 判断 356"/>
        <xdr:cNvSpPr/>
      </xdr:nvSpPr>
      <xdr:spPr>
        <a:xfrm>
          <a:off x="6921500" y="995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127206</xdr:rowOff>
    </xdr:from>
    <xdr:ext cx="599010" cy="259045"/>
    <xdr:sp macro="" textlink="">
      <xdr:nvSpPr>
        <xdr:cNvPr id="358" name="テキスト ボックス 357"/>
        <xdr:cNvSpPr txBox="1"/>
      </xdr:nvSpPr>
      <xdr:spPr>
        <a:xfrm>
          <a:off x="6672795" y="972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29601</xdr:rowOff>
    </xdr:from>
    <xdr:to>
      <xdr:col>55</xdr:col>
      <xdr:colOff>50800</xdr:colOff>
      <xdr:row>58</xdr:row>
      <xdr:rowOff>131201</xdr:rowOff>
    </xdr:to>
    <xdr:sp macro="" textlink="">
      <xdr:nvSpPr>
        <xdr:cNvPr id="364" name="楕円 363"/>
        <xdr:cNvSpPr/>
      </xdr:nvSpPr>
      <xdr:spPr>
        <a:xfrm>
          <a:off x="10426700" y="99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115978</xdr:rowOff>
    </xdr:from>
    <xdr:ext cx="599010" cy="259045"/>
    <xdr:sp macro="" textlink="">
      <xdr:nvSpPr>
        <xdr:cNvPr id="365" name="普通建設事業費該当値テキスト"/>
        <xdr:cNvSpPr txBox="1"/>
      </xdr:nvSpPr>
      <xdr:spPr>
        <a:xfrm>
          <a:off x="10528300" y="988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18909</xdr:rowOff>
    </xdr:from>
    <xdr:to>
      <xdr:col>50</xdr:col>
      <xdr:colOff>165100</xdr:colOff>
      <xdr:row>58</xdr:row>
      <xdr:rowOff>120509</xdr:rowOff>
    </xdr:to>
    <xdr:sp macro="" textlink="">
      <xdr:nvSpPr>
        <xdr:cNvPr id="366" name="楕円 365"/>
        <xdr:cNvSpPr/>
      </xdr:nvSpPr>
      <xdr:spPr>
        <a:xfrm>
          <a:off x="9588500" y="996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111636</xdr:rowOff>
    </xdr:from>
    <xdr:ext cx="599010" cy="259045"/>
    <xdr:sp macro="" textlink="">
      <xdr:nvSpPr>
        <xdr:cNvPr id="367" name="テキスト ボックス 366"/>
        <xdr:cNvSpPr txBox="1"/>
      </xdr:nvSpPr>
      <xdr:spPr>
        <a:xfrm>
          <a:off x="9339795" y="10055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20132</xdr:rowOff>
    </xdr:from>
    <xdr:to>
      <xdr:col>46</xdr:col>
      <xdr:colOff>38100</xdr:colOff>
      <xdr:row>58</xdr:row>
      <xdr:rowOff>121732</xdr:rowOff>
    </xdr:to>
    <xdr:sp macro="" textlink="">
      <xdr:nvSpPr>
        <xdr:cNvPr id="368" name="楕円 367"/>
        <xdr:cNvSpPr/>
      </xdr:nvSpPr>
      <xdr:spPr>
        <a:xfrm>
          <a:off x="8699500" y="996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112859</xdr:rowOff>
    </xdr:from>
    <xdr:ext cx="599010" cy="259045"/>
    <xdr:sp macro="" textlink="">
      <xdr:nvSpPr>
        <xdr:cNvPr id="369" name="テキスト ボックス 368"/>
        <xdr:cNvSpPr txBox="1"/>
      </xdr:nvSpPr>
      <xdr:spPr>
        <a:xfrm>
          <a:off x="8450795" y="1005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27445</xdr:rowOff>
    </xdr:from>
    <xdr:to>
      <xdr:col>41</xdr:col>
      <xdr:colOff>101600</xdr:colOff>
      <xdr:row>58</xdr:row>
      <xdr:rowOff>129045</xdr:rowOff>
    </xdr:to>
    <xdr:sp macro="" textlink="">
      <xdr:nvSpPr>
        <xdr:cNvPr id="370" name="楕円 369"/>
        <xdr:cNvSpPr/>
      </xdr:nvSpPr>
      <xdr:spPr>
        <a:xfrm>
          <a:off x="7810500" y="99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120172</xdr:rowOff>
    </xdr:from>
    <xdr:ext cx="599010" cy="259045"/>
    <xdr:sp macro="" textlink="">
      <xdr:nvSpPr>
        <xdr:cNvPr id="371" name="テキスト ボックス 370"/>
        <xdr:cNvSpPr txBox="1"/>
      </xdr:nvSpPr>
      <xdr:spPr>
        <a:xfrm>
          <a:off x="7561795" y="1006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57624</xdr:rowOff>
    </xdr:from>
    <xdr:to>
      <xdr:col>36</xdr:col>
      <xdr:colOff>165100</xdr:colOff>
      <xdr:row>58</xdr:row>
      <xdr:rowOff>159224</xdr:rowOff>
    </xdr:to>
    <xdr:sp macro="" textlink="">
      <xdr:nvSpPr>
        <xdr:cNvPr id="372" name="楕円 371"/>
        <xdr:cNvSpPr/>
      </xdr:nvSpPr>
      <xdr:spPr>
        <a:xfrm>
          <a:off x="6921500" y="1000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150351</xdr:rowOff>
    </xdr:from>
    <xdr:ext cx="534377" cy="259045"/>
    <xdr:sp macro="" textlink="">
      <xdr:nvSpPr>
        <xdr:cNvPr id="373" name="テキスト ボックス 372"/>
        <xdr:cNvSpPr txBox="1"/>
      </xdr:nvSpPr>
      <xdr:spPr>
        <a:xfrm>
          <a:off x="6705111" y="1009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127141</xdr:rowOff>
    </xdr:from>
    <xdr:to>
      <xdr:col>55</xdr:col>
      <xdr:colOff>0</xdr:colOff>
      <xdr:row>78</xdr:row>
      <xdr:rowOff>131420</xdr:rowOff>
    </xdr:to>
    <xdr:cxnSp macro="">
      <xdr:nvCxnSpPr>
        <xdr:cNvPr id="404" name="直線コネクタ 403"/>
        <xdr:cNvCxnSpPr/>
      </xdr:nvCxnSpPr>
      <xdr:spPr>
        <a:xfrm>
          <a:off x="9639300" y="13500241"/>
          <a:ext cx="8382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126341</xdr:rowOff>
    </xdr:from>
    <xdr:to>
      <xdr:col>50</xdr:col>
      <xdr:colOff>114300</xdr:colOff>
      <xdr:row>78</xdr:row>
      <xdr:rowOff>127141</xdr:rowOff>
    </xdr:to>
    <xdr:cxnSp macro="">
      <xdr:nvCxnSpPr>
        <xdr:cNvPr id="407" name="直線コネクタ 406"/>
        <xdr:cNvCxnSpPr/>
      </xdr:nvCxnSpPr>
      <xdr:spPr>
        <a:xfrm>
          <a:off x="8750300" y="13499441"/>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126341</xdr:rowOff>
    </xdr:from>
    <xdr:to>
      <xdr:col>45</xdr:col>
      <xdr:colOff>177800</xdr:colOff>
      <xdr:row>79</xdr:row>
      <xdr:rowOff>6857</xdr:rowOff>
    </xdr:to>
    <xdr:cxnSp macro="">
      <xdr:nvCxnSpPr>
        <xdr:cNvPr id="410" name="直線コネクタ 409"/>
        <xdr:cNvCxnSpPr/>
      </xdr:nvCxnSpPr>
      <xdr:spPr>
        <a:xfrm flipV="1">
          <a:off x="7861300" y="13499441"/>
          <a:ext cx="889000" cy="5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99258</xdr:rowOff>
    </xdr:from>
    <xdr:to>
      <xdr:col>41</xdr:col>
      <xdr:colOff>101600</xdr:colOff>
      <xdr:row>79</xdr:row>
      <xdr:rowOff>29408</xdr:rowOff>
    </xdr:to>
    <xdr:sp macro="" textlink="">
      <xdr:nvSpPr>
        <xdr:cNvPr id="413" name="フローチャート: 判断 412"/>
        <xdr:cNvSpPr/>
      </xdr:nvSpPr>
      <xdr:spPr>
        <a:xfrm>
          <a:off x="7810500" y="1347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45935</xdr:rowOff>
    </xdr:from>
    <xdr:ext cx="534377" cy="259045"/>
    <xdr:sp macro="" textlink="">
      <xdr:nvSpPr>
        <xdr:cNvPr id="414" name="テキスト ボックス 413"/>
        <xdr:cNvSpPr txBox="1"/>
      </xdr:nvSpPr>
      <xdr:spPr>
        <a:xfrm>
          <a:off x="7594111" y="1324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80620</xdr:rowOff>
    </xdr:from>
    <xdr:to>
      <xdr:col>55</xdr:col>
      <xdr:colOff>50800</xdr:colOff>
      <xdr:row>79</xdr:row>
      <xdr:rowOff>10770</xdr:rowOff>
    </xdr:to>
    <xdr:sp macro="" textlink="">
      <xdr:nvSpPr>
        <xdr:cNvPr id="420" name="楕円 419"/>
        <xdr:cNvSpPr/>
      </xdr:nvSpPr>
      <xdr:spPr>
        <a:xfrm>
          <a:off x="10426700" y="134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103497</xdr:rowOff>
    </xdr:from>
    <xdr:ext cx="534377" cy="259045"/>
    <xdr:sp macro="" textlink="">
      <xdr:nvSpPr>
        <xdr:cNvPr id="421" name="普通建設事業費 （ うち新規整備　）該当値テキスト"/>
        <xdr:cNvSpPr txBox="1"/>
      </xdr:nvSpPr>
      <xdr:spPr>
        <a:xfrm>
          <a:off x="10528300" y="1330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76341</xdr:rowOff>
    </xdr:from>
    <xdr:to>
      <xdr:col>50</xdr:col>
      <xdr:colOff>165100</xdr:colOff>
      <xdr:row>79</xdr:row>
      <xdr:rowOff>6491</xdr:rowOff>
    </xdr:to>
    <xdr:sp macro="" textlink="">
      <xdr:nvSpPr>
        <xdr:cNvPr id="422" name="楕円 421"/>
        <xdr:cNvSpPr/>
      </xdr:nvSpPr>
      <xdr:spPr>
        <a:xfrm>
          <a:off x="9588500" y="134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169068</xdr:rowOff>
    </xdr:from>
    <xdr:ext cx="534377" cy="259045"/>
    <xdr:sp macro="" textlink="">
      <xdr:nvSpPr>
        <xdr:cNvPr id="423" name="テキスト ボックス 422"/>
        <xdr:cNvSpPr txBox="1"/>
      </xdr:nvSpPr>
      <xdr:spPr>
        <a:xfrm>
          <a:off x="9372111" y="1354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75541</xdr:rowOff>
    </xdr:from>
    <xdr:to>
      <xdr:col>46</xdr:col>
      <xdr:colOff>38100</xdr:colOff>
      <xdr:row>79</xdr:row>
      <xdr:rowOff>5691</xdr:rowOff>
    </xdr:to>
    <xdr:sp macro="" textlink="">
      <xdr:nvSpPr>
        <xdr:cNvPr id="424" name="楕円 423"/>
        <xdr:cNvSpPr/>
      </xdr:nvSpPr>
      <xdr:spPr>
        <a:xfrm>
          <a:off x="8699500" y="1344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168268</xdr:rowOff>
    </xdr:from>
    <xdr:ext cx="534377" cy="259045"/>
    <xdr:sp macro="" textlink="">
      <xdr:nvSpPr>
        <xdr:cNvPr id="425" name="テキスト ボックス 424"/>
        <xdr:cNvSpPr txBox="1"/>
      </xdr:nvSpPr>
      <xdr:spPr>
        <a:xfrm>
          <a:off x="8483111" y="1354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127507</xdr:rowOff>
    </xdr:from>
    <xdr:to>
      <xdr:col>41</xdr:col>
      <xdr:colOff>101600</xdr:colOff>
      <xdr:row>79</xdr:row>
      <xdr:rowOff>57657</xdr:rowOff>
    </xdr:to>
    <xdr:sp macro="" textlink="">
      <xdr:nvSpPr>
        <xdr:cNvPr id="426" name="楕円 425"/>
        <xdr:cNvSpPr/>
      </xdr:nvSpPr>
      <xdr:spPr>
        <a:xfrm>
          <a:off x="7810500" y="1350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48784</xdr:rowOff>
    </xdr:from>
    <xdr:ext cx="534377" cy="259045"/>
    <xdr:sp macro="" textlink="">
      <xdr:nvSpPr>
        <xdr:cNvPr id="427" name="テキスト ボックス 426"/>
        <xdr:cNvSpPr txBox="1"/>
      </xdr:nvSpPr>
      <xdr:spPr>
        <a:xfrm>
          <a:off x="7594111" y="1359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161136</xdr:rowOff>
    </xdr:from>
    <xdr:to>
      <xdr:col>55</xdr:col>
      <xdr:colOff>0</xdr:colOff>
      <xdr:row>98</xdr:row>
      <xdr:rowOff>464</xdr:rowOff>
    </xdr:to>
    <xdr:cxnSp macro="">
      <xdr:nvCxnSpPr>
        <xdr:cNvPr id="452" name="直線コネクタ 451"/>
        <xdr:cNvCxnSpPr/>
      </xdr:nvCxnSpPr>
      <xdr:spPr>
        <a:xfrm>
          <a:off x="9639300" y="16791786"/>
          <a:ext cx="8382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161136</xdr:rowOff>
    </xdr:from>
    <xdr:to>
      <xdr:col>50</xdr:col>
      <xdr:colOff>114300</xdr:colOff>
      <xdr:row>97</xdr:row>
      <xdr:rowOff>163292</xdr:rowOff>
    </xdr:to>
    <xdr:cxnSp macro="">
      <xdr:nvCxnSpPr>
        <xdr:cNvPr id="455" name="直線コネクタ 454"/>
        <xdr:cNvCxnSpPr/>
      </xdr:nvCxnSpPr>
      <xdr:spPr>
        <a:xfrm flipV="1">
          <a:off x="8750300" y="16791786"/>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153716</xdr:rowOff>
    </xdr:from>
    <xdr:to>
      <xdr:col>45</xdr:col>
      <xdr:colOff>177800</xdr:colOff>
      <xdr:row>97</xdr:row>
      <xdr:rowOff>163292</xdr:rowOff>
    </xdr:to>
    <xdr:cxnSp macro="">
      <xdr:nvCxnSpPr>
        <xdr:cNvPr id="458" name="直線コネクタ 457"/>
        <xdr:cNvCxnSpPr/>
      </xdr:nvCxnSpPr>
      <xdr:spPr>
        <a:xfrm>
          <a:off x="7861300" y="16784366"/>
          <a:ext cx="8890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103403</xdr:rowOff>
    </xdr:from>
    <xdr:to>
      <xdr:col>41</xdr:col>
      <xdr:colOff>101600</xdr:colOff>
      <xdr:row>98</xdr:row>
      <xdr:rowOff>33553</xdr:rowOff>
    </xdr:to>
    <xdr:sp macro="" textlink="">
      <xdr:nvSpPr>
        <xdr:cNvPr id="461" name="フローチャート: 判断 460"/>
        <xdr:cNvSpPr/>
      </xdr:nvSpPr>
      <xdr:spPr>
        <a:xfrm>
          <a:off x="7810500" y="167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24680</xdr:rowOff>
    </xdr:from>
    <xdr:ext cx="534377" cy="259045"/>
    <xdr:sp macro="" textlink="">
      <xdr:nvSpPr>
        <xdr:cNvPr id="462" name="テキスト ボックス 461"/>
        <xdr:cNvSpPr txBox="1"/>
      </xdr:nvSpPr>
      <xdr:spPr>
        <a:xfrm>
          <a:off x="7594111" y="1682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121114</xdr:rowOff>
    </xdr:from>
    <xdr:to>
      <xdr:col>55</xdr:col>
      <xdr:colOff>50800</xdr:colOff>
      <xdr:row>98</xdr:row>
      <xdr:rowOff>51264</xdr:rowOff>
    </xdr:to>
    <xdr:sp macro="" textlink="">
      <xdr:nvSpPr>
        <xdr:cNvPr id="468" name="楕円 467"/>
        <xdr:cNvSpPr/>
      </xdr:nvSpPr>
      <xdr:spPr>
        <a:xfrm>
          <a:off x="10426700" y="1675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36041</xdr:rowOff>
    </xdr:from>
    <xdr:ext cx="534377" cy="259045"/>
    <xdr:sp macro="" textlink="">
      <xdr:nvSpPr>
        <xdr:cNvPr id="469" name="普通建設事業費 （ うち更新整備　）該当値テキスト"/>
        <xdr:cNvSpPr txBox="1"/>
      </xdr:nvSpPr>
      <xdr:spPr>
        <a:xfrm>
          <a:off x="10528300" y="1666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110336</xdr:rowOff>
    </xdr:from>
    <xdr:to>
      <xdr:col>50</xdr:col>
      <xdr:colOff>165100</xdr:colOff>
      <xdr:row>98</xdr:row>
      <xdr:rowOff>40486</xdr:rowOff>
    </xdr:to>
    <xdr:sp macro="" textlink="">
      <xdr:nvSpPr>
        <xdr:cNvPr id="470" name="楕円 469"/>
        <xdr:cNvSpPr/>
      </xdr:nvSpPr>
      <xdr:spPr>
        <a:xfrm>
          <a:off x="9588500" y="167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31613</xdr:rowOff>
    </xdr:from>
    <xdr:ext cx="534377" cy="259045"/>
    <xdr:sp macro="" textlink="">
      <xdr:nvSpPr>
        <xdr:cNvPr id="471" name="テキスト ボックス 470"/>
        <xdr:cNvSpPr txBox="1"/>
      </xdr:nvSpPr>
      <xdr:spPr>
        <a:xfrm>
          <a:off x="9372111" y="1683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112492</xdr:rowOff>
    </xdr:from>
    <xdr:to>
      <xdr:col>46</xdr:col>
      <xdr:colOff>38100</xdr:colOff>
      <xdr:row>98</xdr:row>
      <xdr:rowOff>42642</xdr:rowOff>
    </xdr:to>
    <xdr:sp macro="" textlink="">
      <xdr:nvSpPr>
        <xdr:cNvPr id="472" name="楕円 471"/>
        <xdr:cNvSpPr/>
      </xdr:nvSpPr>
      <xdr:spPr>
        <a:xfrm>
          <a:off x="8699500" y="167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33769</xdr:rowOff>
    </xdr:from>
    <xdr:ext cx="534377" cy="259045"/>
    <xdr:sp macro="" textlink="">
      <xdr:nvSpPr>
        <xdr:cNvPr id="473" name="テキスト ボックス 472"/>
        <xdr:cNvSpPr txBox="1"/>
      </xdr:nvSpPr>
      <xdr:spPr>
        <a:xfrm>
          <a:off x="8483111" y="168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102916</xdr:rowOff>
    </xdr:from>
    <xdr:to>
      <xdr:col>41</xdr:col>
      <xdr:colOff>101600</xdr:colOff>
      <xdr:row>98</xdr:row>
      <xdr:rowOff>33066</xdr:rowOff>
    </xdr:to>
    <xdr:sp macro="" textlink="">
      <xdr:nvSpPr>
        <xdr:cNvPr id="474" name="楕円 473"/>
        <xdr:cNvSpPr/>
      </xdr:nvSpPr>
      <xdr:spPr>
        <a:xfrm>
          <a:off x="7810500" y="167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49593</xdr:rowOff>
    </xdr:from>
    <xdr:ext cx="534377" cy="259045"/>
    <xdr:sp macro="" textlink="">
      <xdr:nvSpPr>
        <xdr:cNvPr id="475" name="テキスト ボックス 474"/>
        <xdr:cNvSpPr txBox="1"/>
      </xdr:nvSpPr>
      <xdr:spPr>
        <a:xfrm>
          <a:off x="7594111" y="165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20958</xdr:rowOff>
    </xdr:from>
    <xdr:to>
      <xdr:col>85</xdr:col>
      <xdr:colOff>127000</xdr:colOff>
      <xdr:row>39</xdr:row>
      <xdr:rowOff>40937</xdr:rowOff>
    </xdr:to>
    <xdr:cxnSp macro="">
      <xdr:nvCxnSpPr>
        <xdr:cNvPr id="504" name="直線コネクタ 503"/>
        <xdr:cNvCxnSpPr/>
      </xdr:nvCxnSpPr>
      <xdr:spPr>
        <a:xfrm flipV="1">
          <a:off x="15481300" y="6707508"/>
          <a:ext cx="838200" cy="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40937</xdr:rowOff>
    </xdr:from>
    <xdr:to>
      <xdr:col>81</xdr:col>
      <xdr:colOff>50800</xdr:colOff>
      <xdr:row>39</xdr:row>
      <xdr:rowOff>42766</xdr:rowOff>
    </xdr:to>
    <xdr:cxnSp macro="">
      <xdr:nvCxnSpPr>
        <xdr:cNvPr id="507" name="直線コネクタ 506"/>
        <xdr:cNvCxnSpPr/>
      </xdr:nvCxnSpPr>
      <xdr:spPr>
        <a:xfrm flipV="1">
          <a:off x="14592300" y="672748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42766</xdr:rowOff>
    </xdr:from>
    <xdr:to>
      <xdr:col>76</xdr:col>
      <xdr:colOff>114300</xdr:colOff>
      <xdr:row>39</xdr:row>
      <xdr:rowOff>43978</xdr:rowOff>
    </xdr:to>
    <xdr:cxnSp macro="">
      <xdr:nvCxnSpPr>
        <xdr:cNvPr id="510" name="直線コネクタ 509"/>
        <xdr:cNvCxnSpPr/>
      </xdr:nvCxnSpPr>
      <xdr:spPr>
        <a:xfrm flipV="1">
          <a:off x="13703300" y="6729316"/>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24924</xdr:rowOff>
    </xdr:from>
    <xdr:to>
      <xdr:col>71</xdr:col>
      <xdr:colOff>177800</xdr:colOff>
      <xdr:row>39</xdr:row>
      <xdr:rowOff>43978</xdr:rowOff>
    </xdr:to>
    <xdr:cxnSp macro="">
      <xdr:nvCxnSpPr>
        <xdr:cNvPr id="513" name="直線コネクタ 512"/>
        <xdr:cNvCxnSpPr/>
      </xdr:nvCxnSpPr>
      <xdr:spPr>
        <a:xfrm>
          <a:off x="12814300" y="6711474"/>
          <a:ext cx="889000" cy="1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140442</xdr:rowOff>
    </xdr:from>
    <xdr:to>
      <xdr:col>72</xdr:col>
      <xdr:colOff>38100</xdr:colOff>
      <xdr:row>39</xdr:row>
      <xdr:rowOff>70592</xdr:rowOff>
    </xdr:to>
    <xdr:sp macro="" textlink="">
      <xdr:nvSpPr>
        <xdr:cNvPr id="514" name="フローチャート: 判断 513"/>
        <xdr:cNvSpPr/>
      </xdr:nvSpPr>
      <xdr:spPr>
        <a:xfrm>
          <a:off x="13652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87119</xdr:rowOff>
    </xdr:from>
    <xdr:ext cx="469744" cy="259045"/>
    <xdr:sp macro="" textlink="">
      <xdr:nvSpPr>
        <xdr:cNvPr id="515" name="テキスト ボックス 514"/>
        <xdr:cNvSpPr txBox="1"/>
      </xdr:nvSpPr>
      <xdr:spPr>
        <a:xfrm>
          <a:off x="13468428" y="64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136575</xdr:rowOff>
    </xdr:from>
    <xdr:to>
      <xdr:col>67</xdr:col>
      <xdr:colOff>101600</xdr:colOff>
      <xdr:row>39</xdr:row>
      <xdr:rowOff>66725</xdr:rowOff>
    </xdr:to>
    <xdr:sp macro="" textlink="">
      <xdr:nvSpPr>
        <xdr:cNvPr id="516" name="フローチャート: 判断 515"/>
        <xdr:cNvSpPr/>
      </xdr:nvSpPr>
      <xdr:spPr>
        <a:xfrm>
          <a:off x="12763500" y="66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83252</xdr:rowOff>
    </xdr:from>
    <xdr:ext cx="469744" cy="259045"/>
    <xdr:sp macro="" textlink="">
      <xdr:nvSpPr>
        <xdr:cNvPr id="517" name="テキスト ボックス 516"/>
        <xdr:cNvSpPr txBox="1"/>
      </xdr:nvSpPr>
      <xdr:spPr>
        <a:xfrm>
          <a:off x="12579428" y="642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141608</xdr:rowOff>
    </xdr:from>
    <xdr:to>
      <xdr:col>85</xdr:col>
      <xdr:colOff>177800</xdr:colOff>
      <xdr:row>39</xdr:row>
      <xdr:rowOff>71758</xdr:rowOff>
    </xdr:to>
    <xdr:sp macro="" textlink="">
      <xdr:nvSpPr>
        <xdr:cNvPr id="523" name="楕円 522"/>
        <xdr:cNvSpPr/>
      </xdr:nvSpPr>
      <xdr:spPr>
        <a:xfrm>
          <a:off x="16268700" y="665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469744" cy="259045"/>
    <xdr:sp macro="" textlink="">
      <xdr:nvSpPr>
        <xdr:cNvPr id="524" name="災害復旧事業費該当値テキスト"/>
        <xdr:cNvSpPr txBox="1"/>
      </xdr:nvSpPr>
      <xdr:spPr>
        <a:xfrm>
          <a:off x="16370300" y="65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161587</xdr:rowOff>
    </xdr:from>
    <xdr:to>
      <xdr:col>81</xdr:col>
      <xdr:colOff>101600</xdr:colOff>
      <xdr:row>39</xdr:row>
      <xdr:rowOff>91737</xdr:rowOff>
    </xdr:to>
    <xdr:sp macro="" textlink="">
      <xdr:nvSpPr>
        <xdr:cNvPr id="525" name="楕円 524"/>
        <xdr:cNvSpPr/>
      </xdr:nvSpPr>
      <xdr:spPr>
        <a:xfrm>
          <a:off x="15430500" y="667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82864</xdr:rowOff>
    </xdr:from>
    <xdr:ext cx="378565" cy="259045"/>
    <xdr:sp macro="" textlink="">
      <xdr:nvSpPr>
        <xdr:cNvPr id="526" name="テキスト ボックス 525"/>
        <xdr:cNvSpPr txBox="1"/>
      </xdr:nvSpPr>
      <xdr:spPr>
        <a:xfrm>
          <a:off x="15292017" y="6769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163416</xdr:rowOff>
    </xdr:from>
    <xdr:to>
      <xdr:col>76</xdr:col>
      <xdr:colOff>165100</xdr:colOff>
      <xdr:row>39</xdr:row>
      <xdr:rowOff>93566</xdr:rowOff>
    </xdr:to>
    <xdr:sp macro="" textlink="">
      <xdr:nvSpPr>
        <xdr:cNvPr id="527" name="楕円 526"/>
        <xdr:cNvSpPr/>
      </xdr:nvSpPr>
      <xdr:spPr>
        <a:xfrm>
          <a:off x="14541500" y="66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84693</xdr:rowOff>
    </xdr:from>
    <xdr:ext cx="378565" cy="259045"/>
    <xdr:sp macro="" textlink="">
      <xdr:nvSpPr>
        <xdr:cNvPr id="528" name="テキスト ボックス 527"/>
        <xdr:cNvSpPr txBox="1"/>
      </xdr:nvSpPr>
      <xdr:spPr>
        <a:xfrm>
          <a:off x="14403017" y="6771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164628</xdr:rowOff>
    </xdr:from>
    <xdr:to>
      <xdr:col>72</xdr:col>
      <xdr:colOff>38100</xdr:colOff>
      <xdr:row>39</xdr:row>
      <xdr:rowOff>94778</xdr:rowOff>
    </xdr:to>
    <xdr:sp macro="" textlink="">
      <xdr:nvSpPr>
        <xdr:cNvPr id="529" name="楕円 528"/>
        <xdr:cNvSpPr/>
      </xdr:nvSpPr>
      <xdr:spPr>
        <a:xfrm>
          <a:off x="13652500" y="66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85905</xdr:rowOff>
    </xdr:from>
    <xdr:ext cx="378565" cy="259045"/>
    <xdr:sp macro="" textlink="">
      <xdr:nvSpPr>
        <xdr:cNvPr id="530" name="テキスト ボックス 529"/>
        <xdr:cNvSpPr txBox="1"/>
      </xdr:nvSpPr>
      <xdr:spPr>
        <a:xfrm>
          <a:off x="13514017" y="6772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145574</xdr:rowOff>
    </xdr:from>
    <xdr:to>
      <xdr:col>67</xdr:col>
      <xdr:colOff>101600</xdr:colOff>
      <xdr:row>39</xdr:row>
      <xdr:rowOff>75724</xdr:rowOff>
    </xdr:to>
    <xdr:sp macro="" textlink="">
      <xdr:nvSpPr>
        <xdr:cNvPr id="531" name="楕円 530"/>
        <xdr:cNvSpPr/>
      </xdr:nvSpPr>
      <xdr:spPr>
        <a:xfrm>
          <a:off x="12763500" y="66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66851</xdr:rowOff>
    </xdr:from>
    <xdr:ext cx="469744" cy="259045"/>
    <xdr:sp macro="" textlink="">
      <xdr:nvSpPr>
        <xdr:cNvPr id="532" name="テキスト ボックス 531"/>
        <xdr:cNvSpPr txBox="1"/>
      </xdr:nvSpPr>
      <xdr:spPr>
        <a:xfrm>
          <a:off x="12579428" y="675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83185</xdr:rowOff>
    </xdr:from>
    <xdr:to>
      <xdr:col>72</xdr:col>
      <xdr:colOff>38100</xdr:colOff>
      <xdr:row>59</xdr:row>
      <xdr:rowOff>13335</xdr:rowOff>
    </xdr:to>
    <xdr:sp macro="" textlink="">
      <xdr:nvSpPr>
        <xdr:cNvPr id="569" name="フローチャート: 判断 568"/>
        <xdr:cNvSpPr/>
      </xdr:nvSpPr>
      <xdr:spPr>
        <a:xfrm>
          <a:off x="13652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29862</xdr:rowOff>
    </xdr:from>
    <xdr:ext cx="313932" cy="259045"/>
    <xdr:sp macro="" textlink="">
      <xdr:nvSpPr>
        <xdr:cNvPr id="570" name="テキスト ボックス 569"/>
        <xdr:cNvSpPr txBox="1"/>
      </xdr:nvSpPr>
      <xdr:spPr>
        <a:xfrm>
          <a:off x="13546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74955</xdr:rowOff>
    </xdr:from>
    <xdr:to>
      <xdr:col>67</xdr:col>
      <xdr:colOff>101600</xdr:colOff>
      <xdr:row>59</xdr:row>
      <xdr:rowOff>5105</xdr:rowOff>
    </xdr:to>
    <xdr:sp macro="" textlink="">
      <xdr:nvSpPr>
        <xdr:cNvPr id="571" name="フローチャート: 判断 570"/>
        <xdr:cNvSpPr/>
      </xdr:nvSpPr>
      <xdr:spPr>
        <a:xfrm>
          <a:off x="12763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21632</xdr:rowOff>
    </xdr:from>
    <xdr:ext cx="313932" cy="259045"/>
    <xdr:sp macro="" textlink="">
      <xdr:nvSpPr>
        <xdr:cNvPr id="572" name="テキスト ボックス 571"/>
        <xdr:cNvSpPr txBox="1"/>
      </xdr:nvSpPr>
      <xdr:spPr>
        <a:xfrm>
          <a:off x="12657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101598</xdr:rowOff>
    </xdr:from>
    <xdr:to>
      <xdr:col>85</xdr:col>
      <xdr:colOff>127000</xdr:colOff>
      <xdr:row>77</xdr:row>
      <xdr:rowOff>127829</xdr:rowOff>
    </xdr:to>
    <xdr:cxnSp macro="">
      <xdr:nvCxnSpPr>
        <xdr:cNvPr id="616" name="直線コネクタ 615"/>
        <xdr:cNvCxnSpPr/>
      </xdr:nvCxnSpPr>
      <xdr:spPr>
        <a:xfrm>
          <a:off x="15481300" y="13303248"/>
          <a:ext cx="8382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101598</xdr:rowOff>
    </xdr:from>
    <xdr:to>
      <xdr:col>81</xdr:col>
      <xdr:colOff>50800</xdr:colOff>
      <xdr:row>78</xdr:row>
      <xdr:rowOff>16255</xdr:rowOff>
    </xdr:to>
    <xdr:cxnSp macro="">
      <xdr:nvCxnSpPr>
        <xdr:cNvPr id="619" name="直線コネクタ 618"/>
        <xdr:cNvCxnSpPr/>
      </xdr:nvCxnSpPr>
      <xdr:spPr>
        <a:xfrm flipV="1">
          <a:off x="14592300" y="13303248"/>
          <a:ext cx="889000" cy="8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164452</xdr:rowOff>
    </xdr:from>
    <xdr:to>
      <xdr:col>76</xdr:col>
      <xdr:colOff>114300</xdr:colOff>
      <xdr:row>78</xdr:row>
      <xdr:rowOff>16255</xdr:rowOff>
    </xdr:to>
    <xdr:cxnSp macro="">
      <xdr:nvCxnSpPr>
        <xdr:cNvPr id="622" name="直線コネクタ 621"/>
        <xdr:cNvCxnSpPr/>
      </xdr:nvCxnSpPr>
      <xdr:spPr>
        <a:xfrm>
          <a:off x="13703300" y="13366102"/>
          <a:ext cx="8890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150358</xdr:rowOff>
    </xdr:from>
    <xdr:to>
      <xdr:col>71</xdr:col>
      <xdr:colOff>177800</xdr:colOff>
      <xdr:row>77</xdr:row>
      <xdr:rowOff>164452</xdr:rowOff>
    </xdr:to>
    <xdr:cxnSp macro="">
      <xdr:nvCxnSpPr>
        <xdr:cNvPr id="625" name="直線コネクタ 624"/>
        <xdr:cNvCxnSpPr/>
      </xdr:nvCxnSpPr>
      <xdr:spPr>
        <a:xfrm>
          <a:off x="12814300" y="13352008"/>
          <a:ext cx="889000" cy="1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126701</xdr:rowOff>
    </xdr:from>
    <xdr:to>
      <xdr:col>72</xdr:col>
      <xdr:colOff>38100</xdr:colOff>
      <xdr:row>78</xdr:row>
      <xdr:rowOff>56851</xdr:rowOff>
    </xdr:to>
    <xdr:sp macro="" textlink="">
      <xdr:nvSpPr>
        <xdr:cNvPr id="626" name="フローチャート: 判断 625"/>
        <xdr:cNvSpPr/>
      </xdr:nvSpPr>
      <xdr:spPr>
        <a:xfrm>
          <a:off x="13652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47978</xdr:rowOff>
    </xdr:from>
    <xdr:ext cx="599010" cy="259045"/>
    <xdr:sp macro="" textlink="">
      <xdr:nvSpPr>
        <xdr:cNvPr id="627" name="テキスト ボックス 626"/>
        <xdr:cNvSpPr txBox="1"/>
      </xdr:nvSpPr>
      <xdr:spPr>
        <a:xfrm>
          <a:off x="13403795" y="134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128656</xdr:rowOff>
    </xdr:from>
    <xdr:to>
      <xdr:col>67</xdr:col>
      <xdr:colOff>101600</xdr:colOff>
      <xdr:row>78</xdr:row>
      <xdr:rowOff>58806</xdr:rowOff>
    </xdr:to>
    <xdr:sp macro="" textlink="">
      <xdr:nvSpPr>
        <xdr:cNvPr id="628" name="フローチャート: 判断 627"/>
        <xdr:cNvSpPr/>
      </xdr:nvSpPr>
      <xdr:spPr>
        <a:xfrm>
          <a:off x="12763500" y="133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49933</xdr:rowOff>
    </xdr:from>
    <xdr:ext cx="599010" cy="259045"/>
    <xdr:sp macro="" textlink="">
      <xdr:nvSpPr>
        <xdr:cNvPr id="629" name="テキスト ボックス 628"/>
        <xdr:cNvSpPr txBox="1"/>
      </xdr:nvSpPr>
      <xdr:spPr>
        <a:xfrm>
          <a:off x="12514795" y="1342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77029</xdr:rowOff>
    </xdr:from>
    <xdr:to>
      <xdr:col>85</xdr:col>
      <xdr:colOff>177800</xdr:colOff>
      <xdr:row>78</xdr:row>
      <xdr:rowOff>7179</xdr:rowOff>
    </xdr:to>
    <xdr:sp macro="" textlink="">
      <xdr:nvSpPr>
        <xdr:cNvPr id="635" name="楕円 634"/>
        <xdr:cNvSpPr/>
      </xdr:nvSpPr>
      <xdr:spPr>
        <a:xfrm>
          <a:off x="16268700" y="1327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55456</xdr:rowOff>
    </xdr:from>
    <xdr:ext cx="599010" cy="259045"/>
    <xdr:sp macro="" textlink="">
      <xdr:nvSpPr>
        <xdr:cNvPr id="636" name="公債費該当値テキスト"/>
        <xdr:cNvSpPr txBox="1"/>
      </xdr:nvSpPr>
      <xdr:spPr>
        <a:xfrm>
          <a:off x="16370300" y="1325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50798</xdr:rowOff>
    </xdr:from>
    <xdr:to>
      <xdr:col>81</xdr:col>
      <xdr:colOff>101600</xdr:colOff>
      <xdr:row>77</xdr:row>
      <xdr:rowOff>152398</xdr:rowOff>
    </xdr:to>
    <xdr:sp macro="" textlink="">
      <xdr:nvSpPr>
        <xdr:cNvPr id="637" name="楕円 636"/>
        <xdr:cNvSpPr/>
      </xdr:nvSpPr>
      <xdr:spPr>
        <a:xfrm>
          <a:off x="15430500" y="1325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168925</xdr:rowOff>
    </xdr:from>
    <xdr:ext cx="599010" cy="259045"/>
    <xdr:sp macro="" textlink="">
      <xdr:nvSpPr>
        <xdr:cNvPr id="638" name="テキスト ボックス 637"/>
        <xdr:cNvSpPr txBox="1"/>
      </xdr:nvSpPr>
      <xdr:spPr>
        <a:xfrm>
          <a:off x="15181795" y="1302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136905</xdr:rowOff>
    </xdr:from>
    <xdr:to>
      <xdr:col>76</xdr:col>
      <xdr:colOff>165100</xdr:colOff>
      <xdr:row>78</xdr:row>
      <xdr:rowOff>67055</xdr:rowOff>
    </xdr:to>
    <xdr:sp macro="" textlink="">
      <xdr:nvSpPr>
        <xdr:cNvPr id="639" name="楕円 638"/>
        <xdr:cNvSpPr/>
      </xdr:nvSpPr>
      <xdr:spPr>
        <a:xfrm>
          <a:off x="14541500" y="133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58182</xdr:rowOff>
    </xdr:from>
    <xdr:ext cx="599010" cy="259045"/>
    <xdr:sp macro="" textlink="">
      <xdr:nvSpPr>
        <xdr:cNvPr id="640" name="テキスト ボックス 639"/>
        <xdr:cNvSpPr txBox="1"/>
      </xdr:nvSpPr>
      <xdr:spPr>
        <a:xfrm>
          <a:off x="14292795" y="1343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113652</xdr:rowOff>
    </xdr:from>
    <xdr:to>
      <xdr:col>72</xdr:col>
      <xdr:colOff>38100</xdr:colOff>
      <xdr:row>78</xdr:row>
      <xdr:rowOff>43802</xdr:rowOff>
    </xdr:to>
    <xdr:sp macro="" textlink="">
      <xdr:nvSpPr>
        <xdr:cNvPr id="641" name="楕円 640"/>
        <xdr:cNvSpPr/>
      </xdr:nvSpPr>
      <xdr:spPr>
        <a:xfrm>
          <a:off x="13652500" y="133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60329</xdr:rowOff>
    </xdr:from>
    <xdr:ext cx="599010" cy="259045"/>
    <xdr:sp macro="" textlink="">
      <xdr:nvSpPr>
        <xdr:cNvPr id="642" name="テキスト ボックス 641"/>
        <xdr:cNvSpPr txBox="1"/>
      </xdr:nvSpPr>
      <xdr:spPr>
        <a:xfrm>
          <a:off x="13403795" y="130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99558</xdr:rowOff>
    </xdr:from>
    <xdr:to>
      <xdr:col>67</xdr:col>
      <xdr:colOff>101600</xdr:colOff>
      <xdr:row>78</xdr:row>
      <xdr:rowOff>29708</xdr:rowOff>
    </xdr:to>
    <xdr:sp macro="" textlink="">
      <xdr:nvSpPr>
        <xdr:cNvPr id="643" name="楕円 642"/>
        <xdr:cNvSpPr/>
      </xdr:nvSpPr>
      <xdr:spPr>
        <a:xfrm>
          <a:off x="12763500" y="1330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46235</xdr:rowOff>
    </xdr:from>
    <xdr:ext cx="599010" cy="259045"/>
    <xdr:sp macro="" textlink="">
      <xdr:nvSpPr>
        <xdr:cNvPr id="644" name="テキスト ボックス 643"/>
        <xdr:cNvSpPr txBox="1"/>
      </xdr:nvSpPr>
      <xdr:spPr>
        <a:xfrm>
          <a:off x="12514795" y="1307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42363</xdr:rowOff>
    </xdr:from>
    <xdr:to>
      <xdr:col>85</xdr:col>
      <xdr:colOff>127000</xdr:colOff>
      <xdr:row>98</xdr:row>
      <xdr:rowOff>64805</xdr:rowOff>
    </xdr:to>
    <xdr:cxnSp macro="">
      <xdr:nvCxnSpPr>
        <xdr:cNvPr id="671" name="直線コネクタ 670"/>
        <xdr:cNvCxnSpPr/>
      </xdr:nvCxnSpPr>
      <xdr:spPr>
        <a:xfrm>
          <a:off x="15481300" y="16844463"/>
          <a:ext cx="8382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19377</xdr:rowOff>
    </xdr:from>
    <xdr:to>
      <xdr:col>81</xdr:col>
      <xdr:colOff>50800</xdr:colOff>
      <xdr:row>98</xdr:row>
      <xdr:rowOff>42363</xdr:rowOff>
    </xdr:to>
    <xdr:cxnSp macro="">
      <xdr:nvCxnSpPr>
        <xdr:cNvPr id="674" name="直線コネクタ 673"/>
        <xdr:cNvCxnSpPr/>
      </xdr:nvCxnSpPr>
      <xdr:spPr>
        <a:xfrm>
          <a:off x="14592300" y="16821477"/>
          <a:ext cx="889000" cy="2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19377</xdr:rowOff>
    </xdr:from>
    <xdr:to>
      <xdr:col>76</xdr:col>
      <xdr:colOff>114300</xdr:colOff>
      <xdr:row>98</xdr:row>
      <xdr:rowOff>91171</xdr:rowOff>
    </xdr:to>
    <xdr:cxnSp macro="">
      <xdr:nvCxnSpPr>
        <xdr:cNvPr id="677" name="直線コネクタ 676"/>
        <xdr:cNvCxnSpPr/>
      </xdr:nvCxnSpPr>
      <xdr:spPr>
        <a:xfrm flipV="1">
          <a:off x="13703300" y="16821477"/>
          <a:ext cx="889000" cy="7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79977</xdr:rowOff>
    </xdr:from>
    <xdr:to>
      <xdr:col>71</xdr:col>
      <xdr:colOff>177800</xdr:colOff>
      <xdr:row>98</xdr:row>
      <xdr:rowOff>91171</xdr:rowOff>
    </xdr:to>
    <xdr:cxnSp macro="">
      <xdr:nvCxnSpPr>
        <xdr:cNvPr id="680" name="直線コネクタ 679"/>
        <xdr:cNvCxnSpPr/>
      </xdr:nvCxnSpPr>
      <xdr:spPr>
        <a:xfrm>
          <a:off x="12814300" y="16882077"/>
          <a:ext cx="889000" cy="1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53203</xdr:rowOff>
    </xdr:from>
    <xdr:to>
      <xdr:col>72</xdr:col>
      <xdr:colOff>38100</xdr:colOff>
      <xdr:row>98</xdr:row>
      <xdr:rowOff>154803</xdr:rowOff>
    </xdr:to>
    <xdr:sp macro="" textlink="">
      <xdr:nvSpPr>
        <xdr:cNvPr id="681" name="フローチャート: 判断 680"/>
        <xdr:cNvSpPr/>
      </xdr:nvSpPr>
      <xdr:spPr>
        <a:xfrm>
          <a:off x="13652500" y="1685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145930</xdr:rowOff>
    </xdr:from>
    <xdr:ext cx="534377" cy="259045"/>
    <xdr:sp macro="" textlink="">
      <xdr:nvSpPr>
        <xdr:cNvPr id="682" name="テキスト ボックス 681"/>
        <xdr:cNvSpPr txBox="1"/>
      </xdr:nvSpPr>
      <xdr:spPr>
        <a:xfrm>
          <a:off x="13436111" y="1694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38286</xdr:rowOff>
    </xdr:from>
    <xdr:to>
      <xdr:col>67</xdr:col>
      <xdr:colOff>101600</xdr:colOff>
      <xdr:row>98</xdr:row>
      <xdr:rowOff>139886</xdr:rowOff>
    </xdr:to>
    <xdr:sp macro="" textlink="">
      <xdr:nvSpPr>
        <xdr:cNvPr id="683" name="フローチャート: 判断 682"/>
        <xdr:cNvSpPr/>
      </xdr:nvSpPr>
      <xdr:spPr>
        <a:xfrm>
          <a:off x="12763500" y="168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131013</xdr:rowOff>
    </xdr:from>
    <xdr:ext cx="534377" cy="259045"/>
    <xdr:sp macro="" textlink="">
      <xdr:nvSpPr>
        <xdr:cNvPr id="684" name="テキスト ボックス 683"/>
        <xdr:cNvSpPr txBox="1"/>
      </xdr:nvSpPr>
      <xdr:spPr>
        <a:xfrm>
          <a:off x="12547111" y="169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14005</xdr:rowOff>
    </xdr:from>
    <xdr:to>
      <xdr:col>85</xdr:col>
      <xdr:colOff>177800</xdr:colOff>
      <xdr:row>98</xdr:row>
      <xdr:rowOff>115605</xdr:rowOff>
    </xdr:to>
    <xdr:sp macro="" textlink="">
      <xdr:nvSpPr>
        <xdr:cNvPr id="690" name="楕円 689"/>
        <xdr:cNvSpPr/>
      </xdr:nvSpPr>
      <xdr:spPr>
        <a:xfrm>
          <a:off x="16268700" y="1681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144832</xdr:rowOff>
    </xdr:from>
    <xdr:ext cx="534377" cy="259045"/>
    <xdr:sp macro="" textlink="">
      <xdr:nvSpPr>
        <xdr:cNvPr id="691" name="積立金該当値テキスト"/>
        <xdr:cNvSpPr txBox="1"/>
      </xdr:nvSpPr>
      <xdr:spPr>
        <a:xfrm>
          <a:off x="16370300" y="166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163013</xdr:rowOff>
    </xdr:from>
    <xdr:to>
      <xdr:col>81</xdr:col>
      <xdr:colOff>101600</xdr:colOff>
      <xdr:row>98</xdr:row>
      <xdr:rowOff>93163</xdr:rowOff>
    </xdr:to>
    <xdr:sp macro="" textlink="">
      <xdr:nvSpPr>
        <xdr:cNvPr id="692" name="楕円 691"/>
        <xdr:cNvSpPr/>
      </xdr:nvSpPr>
      <xdr:spPr>
        <a:xfrm>
          <a:off x="15430500" y="167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109690</xdr:rowOff>
    </xdr:from>
    <xdr:ext cx="599010" cy="259045"/>
    <xdr:sp macro="" textlink="">
      <xdr:nvSpPr>
        <xdr:cNvPr id="693" name="テキスト ボックス 692"/>
        <xdr:cNvSpPr txBox="1"/>
      </xdr:nvSpPr>
      <xdr:spPr>
        <a:xfrm>
          <a:off x="15181795" y="1656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140027</xdr:rowOff>
    </xdr:from>
    <xdr:to>
      <xdr:col>76</xdr:col>
      <xdr:colOff>165100</xdr:colOff>
      <xdr:row>98</xdr:row>
      <xdr:rowOff>70177</xdr:rowOff>
    </xdr:to>
    <xdr:sp macro="" textlink="">
      <xdr:nvSpPr>
        <xdr:cNvPr id="694" name="楕円 693"/>
        <xdr:cNvSpPr/>
      </xdr:nvSpPr>
      <xdr:spPr>
        <a:xfrm>
          <a:off x="14541500" y="1677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86704</xdr:rowOff>
    </xdr:from>
    <xdr:ext cx="599010" cy="259045"/>
    <xdr:sp macro="" textlink="">
      <xdr:nvSpPr>
        <xdr:cNvPr id="695" name="テキスト ボックス 694"/>
        <xdr:cNvSpPr txBox="1"/>
      </xdr:nvSpPr>
      <xdr:spPr>
        <a:xfrm>
          <a:off x="14292795" y="1654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40371</xdr:rowOff>
    </xdr:from>
    <xdr:to>
      <xdr:col>72</xdr:col>
      <xdr:colOff>38100</xdr:colOff>
      <xdr:row>98</xdr:row>
      <xdr:rowOff>141971</xdr:rowOff>
    </xdr:to>
    <xdr:sp macro="" textlink="">
      <xdr:nvSpPr>
        <xdr:cNvPr id="696" name="楕円 695"/>
        <xdr:cNvSpPr/>
      </xdr:nvSpPr>
      <xdr:spPr>
        <a:xfrm>
          <a:off x="13652500" y="168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158498</xdr:rowOff>
    </xdr:from>
    <xdr:ext cx="534377" cy="259045"/>
    <xdr:sp macro="" textlink="">
      <xdr:nvSpPr>
        <xdr:cNvPr id="697" name="テキスト ボックス 696"/>
        <xdr:cNvSpPr txBox="1"/>
      </xdr:nvSpPr>
      <xdr:spPr>
        <a:xfrm>
          <a:off x="13436111" y="1661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29177</xdr:rowOff>
    </xdr:from>
    <xdr:to>
      <xdr:col>67</xdr:col>
      <xdr:colOff>101600</xdr:colOff>
      <xdr:row>98</xdr:row>
      <xdr:rowOff>130777</xdr:rowOff>
    </xdr:to>
    <xdr:sp macro="" textlink="">
      <xdr:nvSpPr>
        <xdr:cNvPr id="698" name="楕円 697"/>
        <xdr:cNvSpPr/>
      </xdr:nvSpPr>
      <xdr:spPr>
        <a:xfrm>
          <a:off x="12763500" y="1683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147304</xdr:rowOff>
    </xdr:from>
    <xdr:ext cx="534377" cy="259045"/>
    <xdr:sp macro="" textlink="">
      <xdr:nvSpPr>
        <xdr:cNvPr id="699" name="テキスト ボックス 698"/>
        <xdr:cNvSpPr txBox="1"/>
      </xdr:nvSpPr>
      <xdr:spPr>
        <a:xfrm>
          <a:off x="12547111" y="1660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158646</xdr:rowOff>
    </xdr:from>
    <xdr:to>
      <xdr:col>102</xdr:col>
      <xdr:colOff>165100</xdr:colOff>
      <xdr:row>38</xdr:row>
      <xdr:rowOff>88796</xdr:rowOff>
    </xdr:to>
    <xdr:sp macro="" textlink="">
      <xdr:nvSpPr>
        <xdr:cNvPr id="736" name="フローチャート: 判断 735"/>
        <xdr:cNvSpPr/>
      </xdr:nvSpPr>
      <xdr:spPr>
        <a:xfrm>
          <a:off x="19494500" y="650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105323</xdr:rowOff>
    </xdr:from>
    <xdr:ext cx="469744" cy="259045"/>
    <xdr:sp macro="" textlink="">
      <xdr:nvSpPr>
        <xdr:cNvPr id="737" name="テキスト ボックス 736"/>
        <xdr:cNvSpPr txBox="1"/>
      </xdr:nvSpPr>
      <xdr:spPr>
        <a:xfrm>
          <a:off x="19310428" y="62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28573</xdr:rowOff>
    </xdr:from>
    <xdr:to>
      <xdr:col>98</xdr:col>
      <xdr:colOff>38100</xdr:colOff>
      <xdr:row>38</xdr:row>
      <xdr:rowOff>130173</xdr:rowOff>
    </xdr:to>
    <xdr:sp macro="" textlink="">
      <xdr:nvSpPr>
        <xdr:cNvPr id="738" name="フローチャート: 判断 737"/>
        <xdr:cNvSpPr/>
      </xdr:nvSpPr>
      <xdr:spPr>
        <a:xfrm>
          <a:off x="18605500" y="654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146699</xdr:rowOff>
    </xdr:from>
    <xdr:ext cx="469744" cy="259045"/>
    <xdr:sp macro="" textlink="">
      <xdr:nvSpPr>
        <xdr:cNvPr id="739" name="テキスト ボックス 738"/>
        <xdr:cNvSpPr txBox="1"/>
      </xdr:nvSpPr>
      <xdr:spPr>
        <a:xfrm>
          <a:off x="18421428" y="631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39574</xdr:rowOff>
    </xdr:from>
    <xdr:to>
      <xdr:col>116</xdr:col>
      <xdr:colOff>63500</xdr:colOff>
      <xdr:row>59</xdr:row>
      <xdr:rowOff>44450</xdr:rowOff>
    </xdr:to>
    <xdr:cxnSp macro="">
      <xdr:nvCxnSpPr>
        <xdr:cNvPr id="783" name="直線コネクタ 782"/>
        <xdr:cNvCxnSpPr/>
      </xdr:nvCxnSpPr>
      <xdr:spPr>
        <a:xfrm>
          <a:off x="21323300" y="10155124"/>
          <a:ext cx="8382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38671</xdr:rowOff>
    </xdr:from>
    <xdr:to>
      <xdr:col>111</xdr:col>
      <xdr:colOff>177800</xdr:colOff>
      <xdr:row>59</xdr:row>
      <xdr:rowOff>39574</xdr:rowOff>
    </xdr:to>
    <xdr:cxnSp macro="">
      <xdr:nvCxnSpPr>
        <xdr:cNvPr id="786" name="直線コネクタ 785"/>
        <xdr:cNvCxnSpPr/>
      </xdr:nvCxnSpPr>
      <xdr:spPr>
        <a:xfrm>
          <a:off x="20434300" y="10154221"/>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38671</xdr:rowOff>
    </xdr:from>
    <xdr:to>
      <xdr:col>107</xdr:col>
      <xdr:colOff>50800</xdr:colOff>
      <xdr:row>59</xdr:row>
      <xdr:rowOff>44209</xdr:rowOff>
    </xdr:to>
    <xdr:cxnSp macro="">
      <xdr:nvCxnSpPr>
        <xdr:cNvPr id="789" name="直線コネクタ 788"/>
        <xdr:cNvCxnSpPr/>
      </xdr:nvCxnSpPr>
      <xdr:spPr>
        <a:xfrm flipV="1">
          <a:off x="19545300" y="10154221"/>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28524</xdr:rowOff>
    </xdr:from>
    <xdr:to>
      <xdr:col>102</xdr:col>
      <xdr:colOff>114300</xdr:colOff>
      <xdr:row>59</xdr:row>
      <xdr:rowOff>44209</xdr:rowOff>
    </xdr:to>
    <xdr:cxnSp macro="">
      <xdr:nvCxnSpPr>
        <xdr:cNvPr id="792" name="直線コネクタ 791"/>
        <xdr:cNvCxnSpPr/>
      </xdr:nvCxnSpPr>
      <xdr:spPr>
        <a:xfrm>
          <a:off x="18656300" y="10144074"/>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89929</xdr:rowOff>
    </xdr:from>
    <xdr:to>
      <xdr:col>102</xdr:col>
      <xdr:colOff>165100</xdr:colOff>
      <xdr:row>59</xdr:row>
      <xdr:rowOff>20079</xdr:rowOff>
    </xdr:to>
    <xdr:sp macro="" textlink="">
      <xdr:nvSpPr>
        <xdr:cNvPr id="793" name="フローチャート: 判断 792"/>
        <xdr:cNvSpPr/>
      </xdr:nvSpPr>
      <xdr:spPr>
        <a:xfrm>
          <a:off x="19494500" y="1003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36606</xdr:rowOff>
    </xdr:from>
    <xdr:ext cx="469744" cy="259045"/>
    <xdr:sp macro="" textlink="">
      <xdr:nvSpPr>
        <xdr:cNvPr id="794" name="テキスト ボックス 793"/>
        <xdr:cNvSpPr txBox="1"/>
      </xdr:nvSpPr>
      <xdr:spPr>
        <a:xfrm>
          <a:off x="19310428" y="98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97828</xdr:rowOff>
    </xdr:from>
    <xdr:to>
      <xdr:col>98</xdr:col>
      <xdr:colOff>38100</xdr:colOff>
      <xdr:row>59</xdr:row>
      <xdr:rowOff>27978</xdr:rowOff>
    </xdr:to>
    <xdr:sp macro="" textlink="">
      <xdr:nvSpPr>
        <xdr:cNvPr id="795" name="フローチャート: 判断 794"/>
        <xdr:cNvSpPr/>
      </xdr:nvSpPr>
      <xdr:spPr>
        <a:xfrm>
          <a:off x="18605500" y="1004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44505</xdr:rowOff>
    </xdr:from>
    <xdr:ext cx="469744" cy="259045"/>
    <xdr:sp macro="" textlink="">
      <xdr:nvSpPr>
        <xdr:cNvPr id="796" name="テキスト ボックス 795"/>
        <xdr:cNvSpPr txBox="1"/>
      </xdr:nvSpPr>
      <xdr:spPr>
        <a:xfrm>
          <a:off x="18421428" y="981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160224</xdr:rowOff>
    </xdr:from>
    <xdr:to>
      <xdr:col>112</xdr:col>
      <xdr:colOff>38100</xdr:colOff>
      <xdr:row>59</xdr:row>
      <xdr:rowOff>90374</xdr:rowOff>
    </xdr:to>
    <xdr:sp macro="" textlink="">
      <xdr:nvSpPr>
        <xdr:cNvPr id="804" name="楕円 803"/>
        <xdr:cNvSpPr/>
      </xdr:nvSpPr>
      <xdr:spPr>
        <a:xfrm>
          <a:off x="21272500" y="101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81501</xdr:rowOff>
    </xdr:from>
    <xdr:ext cx="378565" cy="259045"/>
    <xdr:sp macro="" textlink="">
      <xdr:nvSpPr>
        <xdr:cNvPr id="805" name="テキスト ボックス 804"/>
        <xdr:cNvSpPr txBox="1"/>
      </xdr:nvSpPr>
      <xdr:spPr>
        <a:xfrm>
          <a:off x="21134017" y="10197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159321</xdr:rowOff>
    </xdr:from>
    <xdr:to>
      <xdr:col>107</xdr:col>
      <xdr:colOff>101600</xdr:colOff>
      <xdr:row>59</xdr:row>
      <xdr:rowOff>89471</xdr:rowOff>
    </xdr:to>
    <xdr:sp macro="" textlink="">
      <xdr:nvSpPr>
        <xdr:cNvPr id="806" name="楕円 805"/>
        <xdr:cNvSpPr/>
      </xdr:nvSpPr>
      <xdr:spPr>
        <a:xfrm>
          <a:off x="20383500" y="101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80598</xdr:rowOff>
    </xdr:from>
    <xdr:ext cx="378565" cy="259045"/>
    <xdr:sp macro="" textlink="">
      <xdr:nvSpPr>
        <xdr:cNvPr id="807" name="テキスト ボックス 806"/>
        <xdr:cNvSpPr txBox="1"/>
      </xdr:nvSpPr>
      <xdr:spPr>
        <a:xfrm>
          <a:off x="20245017" y="10196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164859</xdr:rowOff>
    </xdr:from>
    <xdr:to>
      <xdr:col>102</xdr:col>
      <xdr:colOff>165100</xdr:colOff>
      <xdr:row>59</xdr:row>
      <xdr:rowOff>95009</xdr:rowOff>
    </xdr:to>
    <xdr:sp macro="" textlink="">
      <xdr:nvSpPr>
        <xdr:cNvPr id="808" name="楕円 807"/>
        <xdr:cNvSpPr/>
      </xdr:nvSpPr>
      <xdr:spPr>
        <a:xfrm>
          <a:off x="19494500" y="101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86136</xdr:rowOff>
    </xdr:from>
    <xdr:ext cx="313932" cy="259045"/>
    <xdr:sp macro="" textlink="">
      <xdr:nvSpPr>
        <xdr:cNvPr id="809" name="テキスト ボックス 808"/>
        <xdr:cNvSpPr txBox="1"/>
      </xdr:nvSpPr>
      <xdr:spPr>
        <a:xfrm>
          <a:off x="19388333" y="102016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149174</xdr:rowOff>
    </xdr:from>
    <xdr:to>
      <xdr:col>98</xdr:col>
      <xdr:colOff>38100</xdr:colOff>
      <xdr:row>59</xdr:row>
      <xdr:rowOff>79324</xdr:rowOff>
    </xdr:to>
    <xdr:sp macro="" textlink="">
      <xdr:nvSpPr>
        <xdr:cNvPr id="810" name="楕円 809"/>
        <xdr:cNvSpPr/>
      </xdr:nvSpPr>
      <xdr:spPr>
        <a:xfrm>
          <a:off x="18605500" y="100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70451</xdr:rowOff>
    </xdr:from>
    <xdr:ext cx="469744" cy="259045"/>
    <xdr:sp macro="" textlink="">
      <xdr:nvSpPr>
        <xdr:cNvPr id="811" name="テキスト ボックス 810"/>
        <xdr:cNvSpPr txBox="1"/>
      </xdr:nvSpPr>
      <xdr:spPr>
        <a:xfrm>
          <a:off x="18421428" y="1018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119404</xdr:rowOff>
    </xdr:from>
    <xdr:to>
      <xdr:col>116</xdr:col>
      <xdr:colOff>63500</xdr:colOff>
      <xdr:row>76</xdr:row>
      <xdr:rowOff>136511</xdr:rowOff>
    </xdr:to>
    <xdr:cxnSp macro="">
      <xdr:nvCxnSpPr>
        <xdr:cNvPr id="840" name="直線コネクタ 839"/>
        <xdr:cNvCxnSpPr/>
      </xdr:nvCxnSpPr>
      <xdr:spPr>
        <a:xfrm>
          <a:off x="21323300" y="13149604"/>
          <a:ext cx="8382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88272</xdr:rowOff>
    </xdr:from>
    <xdr:to>
      <xdr:col>111</xdr:col>
      <xdr:colOff>177800</xdr:colOff>
      <xdr:row>76</xdr:row>
      <xdr:rowOff>119404</xdr:rowOff>
    </xdr:to>
    <xdr:cxnSp macro="">
      <xdr:nvCxnSpPr>
        <xdr:cNvPr id="843" name="直線コネクタ 842"/>
        <xdr:cNvCxnSpPr/>
      </xdr:nvCxnSpPr>
      <xdr:spPr>
        <a:xfrm>
          <a:off x="20434300" y="13118472"/>
          <a:ext cx="889000" cy="3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88272</xdr:rowOff>
    </xdr:from>
    <xdr:to>
      <xdr:col>107</xdr:col>
      <xdr:colOff>50800</xdr:colOff>
      <xdr:row>76</xdr:row>
      <xdr:rowOff>104525</xdr:rowOff>
    </xdr:to>
    <xdr:cxnSp macro="">
      <xdr:nvCxnSpPr>
        <xdr:cNvPr id="846" name="直線コネクタ 845"/>
        <xdr:cNvCxnSpPr/>
      </xdr:nvCxnSpPr>
      <xdr:spPr>
        <a:xfrm flipV="1">
          <a:off x="19545300" y="13118472"/>
          <a:ext cx="88900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104525</xdr:rowOff>
    </xdr:from>
    <xdr:to>
      <xdr:col>102</xdr:col>
      <xdr:colOff>114300</xdr:colOff>
      <xdr:row>76</xdr:row>
      <xdr:rowOff>112508</xdr:rowOff>
    </xdr:to>
    <xdr:cxnSp macro="">
      <xdr:nvCxnSpPr>
        <xdr:cNvPr id="849" name="直線コネクタ 848"/>
        <xdr:cNvCxnSpPr/>
      </xdr:nvCxnSpPr>
      <xdr:spPr>
        <a:xfrm flipV="1">
          <a:off x="18656300" y="13134725"/>
          <a:ext cx="889000" cy="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28329</xdr:rowOff>
    </xdr:from>
    <xdr:to>
      <xdr:col>102</xdr:col>
      <xdr:colOff>165100</xdr:colOff>
      <xdr:row>77</xdr:row>
      <xdr:rowOff>129929</xdr:rowOff>
    </xdr:to>
    <xdr:sp macro="" textlink="">
      <xdr:nvSpPr>
        <xdr:cNvPr id="850" name="フローチャート: 判断 849"/>
        <xdr:cNvSpPr/>
      </xdr:nvSpPr>
      <xdr:spPr>
        <a:xfrm>
          <a:off x="19494500" y="1322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121056</xdr:rowOff>
    </xdr:from>
    <xdr:ext cx="534377" cy="259045"/>
    <xdr:sp macro="" textlink="">
      <xdr:nvSpPr>
        <xdr:cNvPr id="851" name="テキスト ボックス 850"/>
        <xdr:cNvSpPr txBox="1"/>
      </xdr:nvSpPr>
      <xdr:spPr>
        <a:xfrm>
          <a:off x="19278111" y="1332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37457</xdr:rowOff>
    </xdr:from>
    <xdr:to>
      <xdr:col>98</xdr:col>
      <xdr:colOff>38100</xdr:colOff>
      <xdr:row>77</xdr:row>
      <xdr:rowOff>139057</xdr:rowOff>
    </xdr:to>
    <xdr:sp macro="" textlink="">
      <xdr:nvSpPr>
        <xdr:cNvPr id="852" name="フローチャート: 判断 851"/>
        <xdr:cNvSpPr/>
      </xdr:nvSpPr>
      <xdr:spPr>
        <a:xfrm>
          <a:off x="18605500" y="1323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130184</xdr:rowOff>
    </xdr:from>
    <xdr:ext cx="534377" cy="259045"/>
    <xdr:sp macro="" textlink="">
      <xdr:nvSpPr>
        <xdr:cNvPr id="853" name="テキスト ボックス 852"/>
        <xdr:cNvSpPr txBox="1"/>
      </xdr:nvSpPr>
      <xdr:spPr>
        <a:xfrm>
          <a:off x="18389111" y="133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85711</xdr:rowOff>
    </xdr:from>
    <xdr:to>
      <xdr:col>116</xdr:col>
      <xdr:colOff>114300</xdr:colOff>
      <xdr:row>77</xdr:row>
      <xdr:rowOff>15861</xdr:rowOff>
    </xdr:to>
    <xdr:sp macro="" textlink="">
      <xdr:nvSpPr>
        <xdr:cNvPr id="859" name="楕円 858"/>
        <xdr:cNvSpPr/>
      </xdr:nvSpPr>
      <xdr:spPr>
        <a:xfrm>
          <a:off x="22110700" y="131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108588</xdr:rowOff>
    </xdr:from>
    <xdr:ext cx="599010" cy="259045"/>
    <xdr:sp macro="" textlink="">
      <xdr:nvSpPr>
        <xdr:cNvPr id="860" name="繰出金該当値テキスト"/>
        <xdr:cNvSpPr txBox="1"/>
      </xdr:nvSpPr>
      <xdr:spPr>
        <a:xfrm>
          <a:off x="22212300" y="1296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68604</xdr:rowOff>
    </xdr:from>
    <xdr:to>
      <xdr:col>112</xdr:col>
      <xdr:colOff>38100</xdr:colOff>
      <xdr:row>76</xdr:row>
      <xdr:rowOff>170204</xdr:rowOff>
    </xdr:to>
    <xdr:sp macro="" textlink="">
      <xdr:nvSpPr>
        <xdr:cNvPr id="861" name="楕円 860"/>
        <xdr:cNvSpPr/>
      </xdr:nvSpPr>
      <xdr:spPr>
        <a:xfrm>
          <a:off x="21272500" y="130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15281</xdr:rowOff>
    </xdr:from>
    <xdr:ext cx="599010" cy="259045"/>
    <xdr:sp macro="" textlink="">
      <xdr:nvSpPr>
        <xdr:cNvPr id="862" name="テキスト ボックス 861"/>
        <xdr:cNvSpPr txBox="1"/>
      </xdr:nvSpPr>
      <xdr:spPr>
        <a:xfrm>
          <a:off x="21023795" y="1287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37472</xdr:rowOff>
    </xdr:from>
    <xdr:to>
      <xdr:col>107</xdr:col>
      <xdr:colOff>101600</xdr:colOff>
      <xdr:row>76</xdr:row>
      <xdr:rowOff>139072</xdr:rowOff>
    </xdr:to>
    <xdr:sp macro="" textlink="">
      <xdr:nvSpPr>
        <xdr:cNvPr id="863" name="楕円 862"/>
        <xdr:cNvSpPr/>
      </xdr:nvSpPr>
      <xdr:spPr>
        <a:xfrm>
          <a:off x="20383500" y="130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155600</xdr:rowOff>
    </xdr:from>
    <xdr:ext cx="599010" cy="259045"/>
    <xdr:sp macro="" textlink="">
      <xdr:nvSpPr>
        <xdr:cNvPr id="864" name="テキスト ボックス 863"/>
        <xdr:cNvSpPr txBox="1"/>
      </xdr:nvSpPr>
      <xdr:spPr>
        <a:xfrm>
          <a:off x="20134795" y="1284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53725</xdr:rowOff>
    </xdr:from>
    <xdr:to>
      <xdr:col>102</xdr:col>
      <xdr:colOff>165100</xdr:colOff>
      <xdr:row>76</xdr:row>
      <xdr:rowOff>155325</xdr:rowOff>
    </xdr:to>
    <xdr:sp macro="" textlink="">
      <xdr:nvSpPr>
        <xdr:cNvPr id="865" name="楕円 864"/>
        <xdr:cNvSpPr/>
      </xdr:nvSpPr>
      <xdr:spPr>
        <a:xfrm>
          <a:off x="19494500" y="130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403</xdr:rowOff>
    </xdr:from>
    <xdr:ext cx="599010" cy="259045"/>
    <xdr:sp macro="" textlink="">
      <xdr:nvSpPr>
        <xdr:cNvPr id="866" name="テキスト ボックス 865"/>
        <xdr:cNvSpPr txBox="1"/>
      </xdr:nvSpPr>
      <xdr:spPr>
        <a:xfrm>
          <a:off x="19245795" y="1285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61708</xdr:rowOff>
    </xdr:from>
    <xdr:to>
      <xdr:col>98</xdr:col>
      <xdr:colOff>38100</xdr:colOff>
      <xdr:row>76</xdr:row>
      <xdr:rowOff>163308</xdr:rowOff>
    </xdr:to>
    <xdr:sp macro="" textlink="">
      <xdr:nvSpPr>
        <xdr:cNvPr id="867" name="楕円 866"/>
        <xdr:cNvSpPr/>
      </xdr:nvSpPr>
      <xdr:spPr>
        <a:xfrm>
          <a:off x="18605500" y="130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8385</xdr:rowOff>
    </xdr:from>
    <xdr:ext cx="599010" cy="259045"/>
    <xdr:sp macro="" textlink="">
      <xdr:nvSpPr>
        <xdr:cNvPr id="868" name="テキスト ボックス 867"/>
        <xdr:cNvSpPr txBox="1"/>
      </xdr:nvSpPr>
      <xdr:spPr>
        <a:xfrm>
          <a:off x="18356795" y="1286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扶助費は住民一人当たり</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77,723</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円となっており、類似団体と比較して一人当たりコストが高い状況が続いている。これは、障害者自立支援介護給付費等が年々増加していることが要因している。扶助費の削減は容易ではないことから、他の経費を削減することにより全体としての支出削減を図る。</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繰出金は住民一人当たり</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110,837</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円となっており、類似団体と比較して一人当たりコストが高い状況が続いている。これは、国民健康保険特別会計における総合保健施設に係る繰出金などをはじめとする公営事業会計への繰出金、上下水道の３会計への公営企業債償還に係る繰出金、温泉施設の３会計への運営経費に係る繰出金が多額であることが要因している。公営事業会計は、医療費、介護給付費等の伸びを抑制する施策を研究・実施し、上下水道会計は、簡易水道事業において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23</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月に料金改定を行ったが、下水道事業も含め適正な使用料となるよう努め、温泉施設会計は、</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民間委託から直営</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経営</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へ変更となった。歳出の削減と利用料増加に努め</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、一般会計の負担を減らすよう努めることとしている。</a:t>
          </a:r>
          <a:endParaRPr kumimoji="1" lang="ja-JP" altLang="en-US" sz="1300">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4,708
4,673
99.47
4,567,062
4,390,093
125,285
2,923,837
3,940,147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167760</xdr:rowOff>
    </xdr:from>
    <xdr:to>
      <xdr:col>24</xdr:col>
      <xdr:colOff>63500</xdr:colOff>
      <xdr:row>37</xdr:row>
      <xdr:rowOff>170770</xdr:rowOff>
    </xdr:to>
    <xdr:cxnSp macro="">
      <xdr:nvCxnSpPr>
        <xdr:cNvPr id="60" name="直線コネクタ 59"/>
        <xdr:cNvCxnSpPr/>
      </xdr:nvCxnSpPr>
      <xdr:spPr>
        <a:xfrm flipV="1">
          <a:off x="3797300" y="6511410"/>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129699</xdr:rowOff>
    </xdr:from>
    <xdr:to>
      <xdr:col>19</xdr:col>
      <xdr:colOff>177800</xdr:colOff>
      <xdr:row>37</xdr:row>
      <xdr:rowOff>170770</xdr:rowOff>
    </xdr:to>
    <xdr:cxnSp macro="">
      <xdr:nvCxnSpPr>
        <xdr:cNvPr id="63" name="直線コネクタ 62"/>
        <xdr:cNvCxnSpPr/>
      </xdr:nvCxnSpPr>
      <xdr:spPr>
        <a:xfrm>
          <a:off x="2908300" y="6473349"/>
          <a:ext cx="889000" cy="4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129699</xdr:rowOff>
    </xdr:from>
    <xdr:to>
      <xdr:col>15</xdr:col>
      <xdr:colOff>50800</xdr:colOff>
      <xdr:row>37</xdr:row>
      <xdr:rowOff>140119</xdr:rowOff>
    </xdr:to>
    <xdr:cxnSp macro="">
      <xdr:nvCxnSpPr>
        <xdr:cNvPr id="66" name="直線コネクタ 65"/>
        <xdr:cNvCxnSpPr/>
      </xdr:nvCxnSpPr>
      <xdr:spPr>
        <a:xfrm flipV="1">
          <a:off x="2019300" y="6473349"/>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140119</xdr:rowOff>
    </xdr:from>
    <xdr:to>
      <xdr:col>10</xdr:col>
      <xdr:colOff>114300</xdr:colOff>
      <xdr:row>37</xdr:row>
      <xdr:rowOff>148787</xdr:rowOff>
    </xdr:to>
    <xdr:cxnSp macro="">
      <xdr:nvCxnSpPr>
        <xdr:cNvPr id="69" name="直線コネクタ 68"/>
        <xdr:cNvCxnSpPr/>
      </xdr:nvCxnSpPr>
      <xdr:spPr>
        <a:xfrm flipV="1">
          <a:off x="1130300" y="6483769"/>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126981</xdr:rowOff>
    </xdr:from>
    <xdr:to>
      <xdr:col>10</xdr:col>
      <xdr:colOff>165100</xdr:colOff>
      <xdr:row>38</xdr:row>
      <xdr:rowOff>57131</xdr:rowOff>
    </xdr:to>
    <xdr:sp macro="" textlink="">
      <xdr:nvSpPr>
        <xdr:cNvPr id="70" name="フローチャート: 判断 69"/>
        <xdr:cNvSpPr/>
      </xdr:nvSpPr>
      <xdr:spPr>
        <a:xfrm>
          <a:off x="1968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48258</xdr:rowOff>
    </xdr:from>
    <xdr:ext cx="534377" cy="259045"/>
    <xdr:sp macro="" textlink="">
      <xdr:nvSpPr>
        <xdr:cNvPr id="71" name="テキスト ボックス 70"/>
        <xdr:cNvSpPr txBox="1"/>
      </xdr:nvSpPr>
      <xdr:spPr>
        <a:xfrm>
          <a:off x="1752111" y="65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134277</xdr:rowOff>
    </xdr:from>
    <xdr:to>
      <xdr:col>6</xdr:col>
      <xdr:colOff>38100</xdr:colOff>
      <xdr:row>38</xdr:row>
      <xdr:rowOff>64427</xdr:rowOff>
    </xdr:to>
    <xdr:sp macro="" textlink="">
      <xdr:nvSpPr>
        <xdr:cNvPr id="72" name="フローチャート: 判断 71"/>
        <xdr:cNvSpPr/>
      </xdr:nvSpPr>
      <xdr:spPr>
        <a:xfrm>
          <a:off x="1079500" y="64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55554</xdr:rowOff>
    </xdr:from>
    <xdr:ext cx="534377" cy="259045"/>
    <xdr:sp macro="" textlink="">
      <xdr:nvSpPr>
        <xdr:cNvPr id="73" name="テキスト ボックス 72"/>
        <xdr:cNvSpPr txBox="1"/>
      </xdr:nvSpPr>
      <xdr:spPr>
        <a:xfrm>
          <a:off x="863111" y="6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116961</xdr:rowOff>
    </xdr:from>
    <xdr:to>
      <xdr:col>24</xdr:col>
      <xdr:colOff>114300</xdr:colOff>
      <xdr:row>38</xdr:row>
      <xdr:rowOff>47110</xdr:rowOff>
    </xdr:to>
    <xdr:sp macro="" textlink="">
      <xdr:nvSpPr>
        <xdr:cNvPr id="79" name="楕円 78"/>
        <xdr:cNvSpPr/>
      </xdr:nvSpPr>
      <xdr:spPr>
        <a:xfrm>
          <a:off x="4584700" y="64606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31888</xdr:rowOff>
    </xdr:from>
    <xdr:ext cx="534377" cy="259045"/>
    <xdr:sp macro="" textlink="">
      <xdr:nvSpPr>
        <xdr:cNvPr id="80" name="議会費該当値テキスト"/>
        <xdr:cNvSpPr txBox="1"/>
      </xdr:nvSpPr>
      <xdr:spPr>
        <a:xfrm>
          <a:off x="4686300" y="637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119971</xdr:rowOff>
    </xdr:from>
    <xdr:to>
      <xdr:col>20</xdr:col>
      <xdr:colOff>38100</xdr:colOff>
      <xdr:row>38</xdr:row>
      <xdr:rowOff>50121</xdr:rowOff>
    </xdr:to>
    <xdr:sp macro="" textlink="">
      <xdr:nvSpPr>
        <xdr:cNvPr id="81" name="楕円 80"/>
        <xdr:cNvSpPr/>
      </xdr:nvSpPr>
      <xdr:spPr>
        <a:xfrm>
          <a:off x="3746500" y="64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41247</xdr:rowOff>
    </xdr:from>
    <xdr:ext cx="534377" cy="259045"/>
    <xdr:sp macro="" textlink="">
      <xdr:nvSpPr>
        <xdr:cNvPr id="82" name="テキスト ボックス 81"/>
        <xdr:cNvSpPr txBox="1"/>
      </xdr:nvSpPr>
      <xdr:spPr>
        <a:xfrm>
          <a:off x="3530111" y="655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78899</xdr:rowOff>
    </xdr:from>
    <xdr:to>
      <xdr:col>15</xdr:col>
      <xdr:colOff>101600</xdr:colOff>
      <xdr:row>38</xdr:row>
      <xdr:rowOff>9049</xdr:rowOff>
    </xdr:to>
    <xdr:sp macro="" textlink="">
      <xdr:nvSpPr>
        <xdr:cNvPr id="83" name="楕円 82"/>
        <xdr:cNvSpPr/>
      </xdr:nvSpPr>
      <xdr:spPr>
        <a:xfrm>
          <a:off x="2857500" y="64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176</xdr:rowOff>
    </xdr:from>
    <xdr:ext cx="534377" cy="259045"/>
    <xdr:sp macro="" textlink="">
      <xdr:nvSpPr>
        <xdr:cNvPr id="84" name="テキスト ボックス 83"/>
        <xdr:cNvSpPr txBox="1"/>
      </xdr:nvSpPr>
      <xdr:spPr>
        <a:xfrm>
          <a:off x="2641111" y="65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89319</xdr:rowOff>
    </xdr:from>
    <xdr:to>
      <xdr:col>10</xdr:col>
      <xdr:colOff>165100</xdr:colOff>
      <xdr:row>38</xdr:row>
      <xdr:rowOff>19469</xdr:rowOff>
    </xdr:to>
    <xdr:sp macro="" textlink="">
      <xdr:nvSpPr>
        <xdr:cNvPr id="85" name="楕円 84"/>
        <xdr:cNvSpPr/>
      </xdr:nvSpPr>
      <xdr:spPr>
        <a:xfrm>
          <a:off x="1968500" y="64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35996</xdr:rowOff>
    </xdr:from>
    <xdr:ext cx="534377" cy="259045"/>
    <xdr:sp macro="" textlink="">
      <xdr:nvSpPr>
        <xdr:cNvPr id="86" name="テキスト ボックス 85"/>
        <xdr:cNvSpPr txBox="1"/>
      </xdr:nvSpPr>
      <xdr:spPr>
        <a:xfrm>
          <a:off x="1752111" y="620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97987</xdr:rowOff>
    </xdr:from>
    <xdr:to>
      <xdr:col>6</xdr:col>
      <xdr:colOff>38100</xdr:colOff>
      <xdr:row>38</xdr:row>
      <xdr:rowOff>28137</xdr:rowOff>
    </xdr:to>
    <xdr:sp macro="" textlink="">
      <xdr:nvSpPr>
        <xdr:cNvPr id="87" name="楕円 86"/>
        <xdr:cNvSpPr/>
      </xdr:nvSpPr>
      <xdr:spPr>
        <a:xfrm>
          <a:off x="1079500" y="64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44664</xdr:rowOff>
    </xdr:from>
    <xdr:ext cx="534377" cy="259045"/>
    <xdr:sp macro="" textlink="">
      <xdr:nvSpPr>
        <xdr:cNvPr id="88" name="テキスト ボックス 87"/>
        <xdr:cNvSpPr txBox="1"/>
      </xdr:nvSpPr>
      <xdr:spPr>
        <a:xfrm>
          <a:off x="863111" y="62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23737</xdr:rowOff>
    </xdr:from>
    <xdr:to>
      <xdr:col>24</xdr:col>
      <xdr:colOff>63500</xdr:colOff>
      <xdr:row>58</xdr:row>
      <xdr:rowOff>41728</xdr:rowOff>
    </xdr:to>
    <xdr:cxnSp macro="">
      <xdr:nvCxnSpPr>
        <xdr:cNvPr id="115" name="直線コネクタ 114"/>
        <xdr:cNvCxnSpPr/>
      </xdr:nvCxnSpPr>
      <xdr:spPr>
        <a:xfrm>
          <a:off x="3797300" y="9967837"/>
          <a:ext cx="838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6586</xdr:rowOff>
    </xdr:from>
    <xdr:to>
      <xdr:col>19</xdr:col>
      <xdr:colOff>177800</xdr:colOff>
      <xdr:row>58</xdr:row>
      <xdr:rowOff>23737</xdr:rowOff>
    </xdr:to>
    <xdr:cxnSp macro="">
      <xdr:nvCxnSpPr>
        <xdr:cNvPr id="118" name="直線コネクタ 117"/>
        <xdr:cNvCxnSpPr/>
      </xdr:nvCxnSpPr>
      <xdr:spPr>
        <a:xfrm>
          <a:off x="2908300" y="9950686"/>
          <a:ext cx="889000" cy="1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6586</xdr:rowOff>
    </xdr:from>
    <xdr:to>
      <xdr:col>15</xdr:col>
      <xdr:colOff>50800</xdr:colOff>
      <xdr:row>58</xdr:row>
      <xdr:rowOff>47558</xdr:rowOff>
    </xdr:to>
    <xdr:cxnSp macro="">
      <xdr:nvCxnSpPr>
        <xdr:cNvPr id="121" name="直線コネクタ 120"/>
        <xdr:cNvCxnSpPr/>
      </xdr:nvCxnSpPr>
      <xdr:spPr>
        <a:xfrm flipV="1">
          <a:off x="2019300" y="9950686"/>
          <a:ext cx="889000" cy="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47558</xdr:rowOff>
    </xdr:from>
    <xdr:to>
      <xdr:col>10</xdr:col>
      <xdr:colOff>114300</xdr:colOff>
      <xdr:row>58</xdr:row>
      <xdr:rowOff>56799</xdr:rowOff>
    </xdr:to>
    <xdr:cxnSp macro="">
      <xdr:nvCxnSpPr>
        <xdr:cNvPr id="124" name="直線コネクタ 123"/>
        <xdr:cNvCxnSpPr/>
      </xdr:nvCxnSpPr>
      <xdr:spPr>
        <a:xfrm flipV="1">
          <a:off x="1130300" y="9991658"/>
          <a:ext cx="889000" cy="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18915</xdr:rowOff>
    </xdr:from>
    <xdr:to>
      <xdr:col>10</xdr:col>
      <xdr:colOff>165100</xdr:colOff>
      <xdr:row>58</xdr:row>
      <xdr:rowOff>120515</xdr:rowOff>
    </xdr:to>
    <xdr:sp macro="" textlink="">
      <xdr:nvSpPr>
        <xdr:cNvPr id="125" name="フローチャート: 判断 124"/>
        <xdr:cNvSpPr/>
      </xdr:nvSpPr>
      <xdr:spPr>
        <a:xfrm>
          <a:off x="1968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111642</xdr:rowOff>
    </xdr:from>
    <xdr:ext cx="599010" cy="259045"/>
    <xdr:sp macro="" textlink="">
      <xdr:nvSpPr>
        <xdr:cNvPr id="126" name="テキスト ボックス 125"/>
        <xdr:cNvSpPr txBox="1"/>
      </xdr:nvSpPr>
      <xdr:spPr>
        <a:xfrm>
          <a:off x="1719795" y="100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13506</xdr:rowOff>
    </xdr:from>
    <xdr:to>
      <xdr:col>6</xdr:col>
      <xdr:colOff>38100</xdr:colOff>
      <xdr:row>58</xdr:row>
      <xdr:rowOff>115106</xdr:rowOff>
    </xdr:to>
    <xdr:sp macro="" textlink="">
      <xdr:nvSpPr>
        <xdr:cNvPr id="127" name="フローチャート: 判断 126"/>
        <xdr:cNvSpPr/>
      </xdr:nvSpPr>
      <xdr:spPr>
        <a:xfrm>
          <a:off x="1079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106233</xdr:rowOff>
    </xdr:from>
    <xdr:ext cx="599010" cy="259045"/>
    <xdr:sp macro="" textlink="">
      <xdr:nvSpPr>
        <xdr:cNvPr id="128" name="テキスト ボックス 127"/>
        <xdr:cNvSpPr txBox="1"/>
      </xdr:nvSpPr>
      <xdr:spPr>
        <a:xfrm>
          <a:off x="830795" y="1005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162378</xdr:rowOff>
    </xdr:from>
    <xdr:to>
      <xdr:col>24</xdr:col>
      <xdr:colOff>114300</xdr:colOff>
      <xdr:row>58</xdr:row>
      <xdr:rowOff>92528</xdr:rowOff>
    </xdr:to>
    <xdr:sp macro="" textlink="">
      <xdr:nvSpPr>
        <xdr:cNvPr id="134" name="楕円 133"/>
        <xdr:cNvSpPr/>
      </xdr:nvSpPr>
      <xdr:spPr>
        <a:xfrm>
          <a:off x="4584700" y="993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109030</xdr:rowOff>
    </xdr:from>
    <xdr:ext cx="599010" cy="259045"/>
    <xdr:sp macro="" textlink="">
      <xdr:nvSpPr>
        <xdr:cNvPr id="135" name="総務費該当値テキスト"/>
        <xdr:cNvSpPr txBox="1"/>
      </xdr:nvSpPr>
      <xdr:spPr>
        <a:xfrm>
          <a:off x="4686300" y="9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144387</xdr:rowOff>
    </xdr:from>
    <xdr:to>
      <xdr:col>20</xdr:col>
      <xdr:colOff>38100</xdr:colOff>
      <xdr:row>58</xdr:row>
      <xdr:rowOff>74537</xdr:rowOff>
    </xdr:to>
    <xdr:sp macro="" textlink="">
      <xdr:nvSpPr>
        <xdr:cNvPr id="136" name="楕円 135"/>
        <xdr:cNvSpPr/>
      </xdr:nvSpPr>
      <xdr:spPr>
        <a:xfrm>
          <a:off x="3746500" y="991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65664</xdr:rowOff>
    </xdr:from>
    <xdr:ext cx="599010" cy="259045"/>
    <xdr:sp macro="" textlink="">
      <xdr:nvSpPr>
        <xdr:cNvPr id="137" name="テキスト ボックス 136"/>
        <xdr:cNvSpPr txBox="1"/>
      </xdr:nvSpPr>
      <xdr:spPr>
        <a:xfrm>
          <a:off x="3497795" y="1000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127236</xdr:rowOff>
    </xdr:from>
    <xdr:to>
      <xdr:col>15</xdr:col>
      <xdr:colOff>101600</xdr:colOff>
      <xdr:row>58</xdr:row>
      <xdr:rowOff>57386</xdr:rowOff>
    </xdr:to>
    <xdr:sp macro="" textlink="">
      <xdr:nvSpPr>
        <xdr:cNvPr id="138" name="楕円 137"/>
        <xdr:cNvSpPr/>
      </xdr:nvSpPr>
      <xdr:spPr>
        <a:xfrm>
          <a:off x="2857500" y="98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73913</xdr:rowOff>
    </xdr:from>
    <xdr:ext cx="599010" cy="259045"/>
    <xdr:sp macro="" textlink="">
      <xdr:nvSpPr>
        <xdr:cNvPr id="139" name="テキスト ボックス 138"/>
        <xdr:cNvSpPr txBox="1"/>
      </xdr:nvSpPr>
      <xdr:spPr>
        <a:xfrm>
          <a:off x="2608795" y="96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168208</xdr:rowOff>
    </xdr:from>
    <xdr:to>
      <xdr:col>10</xdr:col>
      <xdr:colOff>165100</xdr:colOff>
      <xdr:row>58</xdr:row>
      <xdr:rowOff>98358</xdr:rowOff>
    </xdr:to>
    <xdr:sp macro="" textlink="">
      <xdr:nvSpPr>
        <xdr:cNvPr id="140" name="楕円 139"/>
        <xdr:cNvSpPr/>
      </xdr:nvSpPr>
      <xdr:spPr>
        <a:xfrm>
          <a:off x="1968500" y="994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114885</xdr:rowOff>
    </xdr:from>
    <xdr:ext cx="599010" cy="259045"/>
    <xdr:sp macro="" textlink="">
      <xdr:nvSpPr>
        <xdr:cNvPr id="141" name="テキスト ボックス 140"/>
        <xdr:cNvSpPr txBox="1"/>
      </xdr:nvSpPr>
      <xdr:spPr>
        <a:xfrm>
          <a:off x="1719795" y="97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5999</xdr:rowOff>
    </xdr:from>
    <xdr:to>
      <xdr:col>6</xdr:col>
      <xdr:colOff>38100</xdr:colOff>
      <xdr:row>58</xdr:row>
      <xdr:rowOff>107599</xdr:rowOff>
    </xdr:to>
    <xdr:sp macro="" textlink="">
      <xdr:nvSpPr>
        <xdr:cNvPr id="142" name="楕円 141"/>
        <xdr:cNvSpPr/>
      </xdr:nvSpPr>
      <xdr:spPr>
        <a:xfrm>
          <a:off x="1079500" y="995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124126</xdr:rowOff>
    </xdr:from>
    <xdr:ext cx="599010" cy="259045"/>
    <xdr:sp macro="" textlink="">
      <xdr:nvSpPr>
        <xdr:cNvPr id="143" name="テキスト ボックス 142"/>
        <xdr:cNvSpPr txBox="1"/>
      </xdr:nvSpPr>
      <xdr:spPr>
        <a:xfrm>
          <a:off x="830795" y="972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16267</xdr:rowOff>
    </xdr:from>
    <xdr:to>
      <xdr:col>24</xdr:col>
      <xdr:colOff>63500</xdr:colOff>
      <xdr:row>76</xdr:row>
      <xdr:rowOff>27437</xdr:rowOff>
    </xdr:to>
    <xdr:cxnSp macro="">
      <xdr:nvCxnSpPr>
        <xdr:cNvPr id="170" name="直線コネクタ 169"/>
        <xdr:cNvCxnSpPr/>
      </xdr:nvCxnSpPr>
      <xdr:spPr>
        <a:xfrm flipV="1">
          <a:off x="3797300" y="13046467"/>
          <a:ext cx="8382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27437</xdr:rowOff>
    </xdr:from>
    <xdr:to>
      <xdr:col>19</xdr:col>
      <xdr:colOff>177800</xdr:colOff>
      <xdr:row>76</xdr:row>
      <xdr:rowOff>27504</xdr:rowOff>
    </xdr:to>
    <xdr:cxnSp macro="">
      <xdr:nvCxnSpPr>
        <xdr:cNvPr id="173" name="直線コネクタ 172"/>
        <xdr:cNvCxnSpPr/>
      </xdr:nvCxnSpPr>
      <xdr:spPr>
        <a:xfrm flipV="1">
          <a:off x="2908300" y="13057637"/>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27504</xdr:rowOff>
    </xdr:from>
    <xdr:to>
      <xdr:col>15</xdr:col>
      <xdr:colOff>50800</xdr:colOff>
      <xdr:row>76</xdr:row>
      <xdr:rowOff>53242</xdr:rowOff>
    </xdr:to>
    <xdr:cxnSp macro="">
      <xdr:nvCxnSpPr>
        <xdr:cNvPr id="176" name="直線コネクタ 175"/>
        <xdr:cNvCxnSpPr/>
      </xdr:nvCxnSpPr>
      <xdr:spPr>
        <a:xfrm flipV="1">
          <a:off x="2019300" y="13057704"/>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53242</xdr:rowOff>
    </xdr:from>
    <xdr:to>
      <xdr:col>10</xdr:col>
      <xdr:colOff>114300</xdr:colOff>
      <xdr:row>76</xdr:row>
      <xdr:rowOff>90075</xdr:rowOff>
    </xdr:to>
    <xdr:cxnSp macro="">
      <xdr:nvCxnSpPr>
        <xdr:cNvPr id="179" name="直線コネクタ 178"/>
        <xdr:cNvCxnSpPr/>
      </xdr:nvCxnSpPr>
      <xdr:spPr>
        <a:xfrm flipV="1">
          <a:off x="1130300" y="13083442"/>
          <a:ext cx="889000" cy="3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36703</xdr:rowOff>
    </xdr:from>
    <xdr:to>
      <xdr:col>10</xdr:col>
      <xdr:colOff>165100</xdr:colOff>
      <xdr:row>76</xdr:row>
      <xdr:rowOff>138303</xdr:rowOff>
    </xdr:to>
    <xdr:sp macro="" textlink="">
      <xdr:nvSpPr>
        <xdr:cNvPr id="180" name="フローチャート: 判断 179"/>
        <xdr:cNvSpPr/>
      </xdr:nvSpPr>
      <xdr:spPr>
        <a:xfrm>
          <a:off x="1968500" y="1306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129430</xdr:rowOff>
    </xdr:from>
    <xdr:ext cx="599010" cy="259045"/>
    <xdr:sp macro="" textlink="">
      <xdr:nvSpPr>
        <xdr:cNvPr id="181" name="テキスト ボックス 180"/>
        <xdr:cNvSpPr txBox="1"/>
      </xdr:nvSpPr>
      <xdr:spPr>
        <a:xfrm>
          <a:off x="1719795" y="1315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65432</xdr:rowOff>
    </xdr:from>
    <xdr:to>
      <xdr:col>6</xdr:col>
      <xdr:colOff>38100</xdr:colOff>
      <xdr:row>76</xdr:row>
      <xdr:rowOff>167032</xdr:rowOff>
    </xdr:to>
    <xdr:sp macro="" textlink="">
      <xdr:nvSpPr>
        <xdr:cNvPr id="182" name="フローチャート: 判断 181"/>
        <xdr:cNvSpPr/>
      </xdr:nvSpPr>
      <xdr:spPr>
        <a:xfrm>
          <a:off x="1079500" y="130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158159</xdr:rowOff>
    </xdr:from>
    <xdr:ext cx="599010" cy="259045"/>
    <xdr:sp macro="" textlink="">
      <xdr:nvSpPr>
        <xdr:cNvPr id="183" name="テキスト ボックス 182"/>
        <xdr:cNvSpPr txBox="1"/>
      </xdr:nvSpPr>
      <xdr:spPr>
        <a:xfrm>
          <a:off x="830795" y="1318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136917</xdr:rowOff>
    </xdr:from>
    <xdr:to>
      <xdr:col>24</xdr:col>
      <xdr:colOff>114300</xdr:colOff>
      <xdr:row>76</xdr:row>
      <xdr:rowOff>67067</xdr:rowOff>
    </xdr:to>
    <xdr:sp macro="" textlink="">
      <xdr:nvSpPr>
        <xdr:cNvPr id="189" name="楕円 188"/>
        <xdr:cNvSpPr/>
      </xdr:nvSpPr>
      <xdr:spPr>
        <a:xfrm>
          <a:off x="4584700" y="1299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115344</xdr:rowOff>
    </xdr:from>
    <xdr:ext cx="599010" cy="259045"/>
    <xdr:sp macro="" textlink="">
      <xdr:nvSpPr>
        <xdr:cNvPr id="190" name="民生費該当値テキスト"/>
        <xdr:cNvSpPr txBox="1"/>
      </xdr:nvSpPr>
      <xdr:spPr>
        <a:xfrm>
          <a:off x="4686300" y="1297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148087</xdr:rowOff>
    </xdr:from>
    <xdr:to>
      <xdr:col>20</xdr:col>
      <xdr:colOff>38100</xdr:colOff>
      <xdr:row>76</xdr:row>
      <xdr:rowOff>78237</xdr:rowOff>
    </xdr:to>
    <xdr:sp macro="" textlink="">
      <xdr:nvSpPr>
        <xdr:cNvPr id="191" name="楕円 190"/>
        <xdr:cNvSpPr/>
      </xdr:nvSpPr>
      <xdr:spPr>
        <a:xfrm>
          <a:off x="3746500" y="130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69364</xdr:rowOff>
    </xdr:from>
    <xdr:ext cx="599010" cy="259045"/>
    <xdr:sp macro="" textlink="">
      <xdr:nvSpPr>
        <xdr:cNvPr id="192" name="テキスト ボックス 191"/>
        <xdr:cNvSpPr txBox="1"/>
      </xdr:nvSpPr>
      <xdr:spPr>
        <a:xfrm>
          <a:off x="3497795" y="1309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148154</xdr:rowOff>
    </xdr:from>
    <xdr:to>
      <xdr:col>15</xdr:col>
      <xdr:colOff>101600</xdr:colOff>
      <xdr:row>76</xdr:row>
      <xdr:rowOff>78304</xdr:rowOff>
    </xdr:to>
    <xdr:sp macro="" textlink="">
      <xdr:nvSpPr>
        <xdr:cNvPr id="193" name="楕円 192"/>
        <xdr:cNvSpPr/>
      </xdr:nvSpPr>
      <xdr:spPr>
        <a:xfrm>
          <a:off x="2857500" y="1300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69431</xdr:rowOff>
    </xdr:from>
    <xdr:ext cx="599010" cy="259045"/>
    <xdr:sp macro="" textlink="">
      <xdr:nvSpPr>
        <xdr:cNvPr id="194" name="テキスト ボックス 193"/>
        <xdr:cNvSpPr txBox="1"/>
      </xdr:nvSpPr>
      <xdr:spPr>
        <a:xfrm>
          <a:off x="2608795" y="1309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2442</xdr:rowOff>
    </xdr:from>
    <xdr:to>
      <xdr:col>10</xdr:col>
      <xdr:colOff>165100</xdr:colOff>
      <xdr:row>76</xdr:row>
      <xdr:rowOff>104042</xdr:rowOff>
    </xdr:to>
    <xdr:sp macro="" textlink="">
      <xdr:nvSpPr>
        <xdr:cNvPr id="195" name="楕円 194"/>
        <xdr:cNvSpPr/>
      </xdr:nvSpPr>
      <xdr:spPr>
        <a:xfrm>
          <a:off x="1968500" y="130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120568</xdr:rowOff>
    </xdr:from>
    <xdr:ext cx="599010" cy="259045"/>
    <xdr:sp macro="" textlink="">
      <xdr:nvSpPr>
        <xdr:cNvPr id="196" name="テキスト ボックス 195"/>
        <xdr:cNvSpPr txBox="1"/>
      </xdr:nvSpPr>
      <xdr:spPr>
        <a:xfrm>
          <a:off x="1719795" y="1280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39275</xdr:rowOff>
    </xdr:from>
    <xdr:to>
      <xdr:col>6</xdr:col>
      <xdr:colOff>38100</xdr:colOff>
      <xdr:row>76</xdr:row>
      <xdr:rowOff>140875</xdr:rowOff>
    </xdr:to>
    <xdr:sp macro="" textlink="">
      <xdr:nvSpPr>
        <xdr:cNvPr id="197" name="楕円 196"/>
        <xdr:cNvSpPr/>
      </xdr:nvSpPr>
      <xdr:spPr>
        <a:xfrm>
          <a:off x="1079500" y="130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157403</xdr:rowOff>
    </xdr:from>
    <xdr:ext cx="599010" cy="259045"/>
    <xdr:sp macro="" textlink="">
      <xdr:nvSpPr>
        <xdr:cNvPr id="198" name="テキスト ボックス 197"/>
        <xdr:cNvSpPr txBox="1"/>
      </xdr:nvSpPr>
      <xdr:spPr>
        <a:xfrm>
          <a:off x="830795" y="1284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88703</xdr:rowOff>
    </xdr:from>
    <xdr:to>
      <xdr:col>24</xdr:col>
      <xdr:colOff>63500</xdr:colOff>
      <xdr:row>97</xdr:row>
      <xdr:rowOff>114996</xdr:rowOff>
    </xdr:to>
    <xdr:cxnSp macro="">
      <xdr:nvCxnSpPr>
        <xdr:cNvPr id="227" name="直線コネクタ 226"/>
        <xdr:cNvCxnSpPr/>
      </xdr:nvCxnSpPr>
      <xdr:spPr>
        <a:xfrm>
          <a:off x="3797300" y="16719353"/>
          <a:ext cx="838200" cy="2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61686</xdr:rowOff>
    </xdr:from>
    <xdr:to>
      <xdr:col>19</xdr:col>
      <xdr:colOff>177800</xdr:colOff>
      <xdr:row>97</xdr:row>
      <xdr:rowOff>88703</xdr:rowOff>
    </xdr:to>
    <xdr:cxnSp macro="">
      <xdr:nvCxnSpPr>
        <xdr:cNvPr id="230" name="直線コネクタ 229"/>
        <xdr:cNvCxnSpPr/>
      </xdr:nvCxnSpPr>
      <xdr:spPr>
        <a:xfrm>
          <a:off x="2908300" y="16692336"/>
          <a:ext cx="889000" cy="2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61686</xdr:rowOff>
    </xdr:from>
    <xdr:to>
      <xdr:col>15</xdr:col>
      <xdr:colOff>50800</xdr:colOff>
      <xdr:row>97</xdr:row>
      <xdr:rowOff>66749</xdr:rowOff>
    </xdr:to>
    <xdr:cxnSp macro="">
      <xdr:nvCxnSpPr>
        <xdr:cNvPr id="233" name="直線コネクタ 232"/>
        <xdr:cNvCxnSpPr/>
      </xdr:nvCxnSpPr>
      <xdr:spPr>
        <a:xfrm flipV="1">
          <a:off x="2019300" y="16692336"/>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66749</xdr:rowOff>
    </xdr:from>
    <xdr:to>
      <xdr:col>10</xdr:col>
      <xdr:colOff>114300</xdr:colOff>
      <xdr:row>97</xdr:row>
      <xdr:rowOff>74089</xdr:rowOff>
    </xdr:to>
    <xdr:cxnSp macro="">
      <xdr:nvCxnSpPr>
        <xdr:cNvPr id="236" name="直線コネクタ 235"/>
        <xdr:cNvCxnSpPr/>
      </xdr:nvCxnSpPr>
      <xdr:spPr>
        <a:xfrm flipV="1">
          <a:off x="1130300" y="16697399"/>
          <a:ext cx="889000"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7" name="フローチャート: 判断 236"/>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38" name="テキスト ボックス 237"/>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39" name="フローチャート: 判断 238"/>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0" name="テキスト ボックス 239"/>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64196</xdr:rowOff>
    </xdr:from>
    <xdr:to>
      <xdr:col>24</xdr:col>
      <xdr:colOff>114300</xdr:colOff>
      <xdr:row>97</xdr:row>
      <xdr:rowOff>165796</xdr:rowOff>
    </xdr:to>
    <xdr:sp macro="" textlink="">
      <xdr:nvSpPr>
        <xdr:cNvPr id="246" name="楕円 245"/>
        <xdr:cNvSpPr/>
      </xdr:nvSpPr>
      <xdr:spPr>
        <a:xfrm>
          <a:off x="4584700" y="1669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42623</xdr:rowOff>
    </xdr:from>
    <xdr:ext cx="534377" cy="259045"/>
    <xdr:sp macro="" textlink="">
      <xdr:nvSpPr>
        <xdr:cNvPr id="247" name="衛生費該当値テキスト"/>
        <xdr:cNvSpPr txBox="1"/>
      </xdr:nvSpPr>
      <xdr:spPr>
        <a:xfrm>
          <a:off x="4686300" y="1667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37903</xdr:rowOff>
    </xdr:from>
    <xdr:to>
      <xdr:col>20</xdr:col>
      <xdr:colOff>38100</xdr:colOff>
      <xdr:row>97</xdr:row>
      <xdr:rowOff>139503</xdr:rowOff>
    </xdr:to>
    <xdr:sp macro="" textlink="">
      <xdr:nvSpPr>
        <xdr:cNvPr id="248" name="楕円 247"/>
        <xdr:cNvSpPr/>
      </xdr:nvSpPr>
      <xdr:spPr>
        <a:xfrm>
          <a:off x="3746500" y="1666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130630</xdr:rowOff>
    </xdr:from>
    <xdr:ext cx="534377" cy="259045"/>
    <xdr:sp macro="" textlink="">
      <xdr:nvSpPr>
        <xdr:cNvPr id="249" name="テキスト ボックス 248"/>
        <xdr:cNvSpPr txBox="1"/>
      </xdr:nvSpPr>
      <xdr:spPr>
        <a:xfrm>
          <a:off x="3530111" y="167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10886</xdr:rowOff>
    </xdr:from>
    <xdr:to>
      <xdr:col>15</xdr:col>
      <xdr:colOff>101600</xdr:colOff>
      <xdr:row>97</xdr:row>
      <xdr:rowOff>112486</xdr:rowOff>
    </xdr:to>
    <xdr:sp macro="" textlink="">
      <xdr:nvSpPr>
        <xdr:cNvPr id="250" name="楕円 249"/>
        <xdr:cNvSpPr/>
      </xdr:nvSpPr>
      <xdr:spPr>
        <a:xfrm>
          <a:off x="2857500" y="1664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103613</xdr:rowOff>
    </xdr:from>
    <xdr:ext cx="534377" cy="259045"/>
    <xdr:sp macro="" textlink="">
      <xdr:nvSpPr>
        <xdr:cNvPr id="251" name="テキスト ボックス 250"/>
        <xdr:cNvSpPr txBox="1"/>
      </xdr:nvSpPr>
      <xdr:spPr>
        <a:xfrm>
          <a:off x="2641111" y="1673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15949</xdr:rowOff>
    </xdr:from>
    <xdr:to>
      <xdr:col>10</xdr:col>
      <xdr:colOff>165100</xdr:colOff>
      <xdr:row>97</xdr:row>
      <xdr:rowOff>117549</xdr:rowOff>
    </xdr:to>
    <xdr:sp macro="" textlink="">
      <xdr:nvSpPr>
        <xdr:cNvPr id="252" name="楕円 251"/>
        <xdr:cNvSpPr/>
      </xdr:nvSpPr>
      <xdr:spPr>
        <a:xfrm>
          <a:off x="1968500" y="166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134076</xdr:rowOff>
    </xdr:from>
    <xdr:ext cx="534377" cy="259045"/>
    <xdr:sp macro="" textlink="">
      <xdr:nvSpPr>
        <xdr:cNvPr id="253" name="テキスト ボックス 252"/>
        <xdr:cNvSpPr txBox="1"/>
      </xdr:nvSpPr>
      <xdr:spPr>
        <a:xfrm>
          <a:off x="1752111" y="1642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23289</xdr:rowOff>
    </xdr:from>
    <xdr:to>
      <xdr:col>6</xdr:col>
      <xdr:colOff>38100</xdr:colOff>
      <xdr:row>97</xdr:row>
      <xdr:rowOff>124889</xdr:rowOff>
    </xdr:to>
    <xdr:sp macro="" textlink="">
      <xdr:nvSpPr>
        <xdr:cNvPr id="254" name="楕円 253"/>
        <xdr:cNvSpPr/>
      </xdr:nvSpPr>
      <xdr:spPr>
        <a:xfrm>
          <a:off x="1079500" y="1665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141416</xdr:rowOff>
    </xdr:from>
    <xdr:ext cx="534377" cy="259045"/>
    <xdr:sp macro="" textlink="">
      <xdr:nvSpPr>
        <xdr:cNvPr id="255" name="テキスト ボックス 254"/>
        <xdr:cNvSpPr txBox="1"/>
      </xdr:nvSpPr>
      <xdr:spPr>
        <a:xfrm>
          <a:off x="863111" y="1642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123037</xdr:rowOff>
    </xdr:from>
    <xdr:to>
      <xdr:col>41</xdr:col>
      <xdr:colOff>101600</xdr:colOff>
      <xdr:row>39</xdr:row>
      <xdr:rowOff>53187</xdr:rowOff>
    </xdr:to>
    <xdr:sp macro="" textlink="">
      <xdr:nvSpPr>
        <xdr:cNvPr id="294" name="フローチャート: 判断 293"/>
        <xdr:cNvSpPr/>
      </xdr:nvSpPr>
      <xdr:spPr>
        <a:xfrm>
          <a:off x="7810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69714</xdr:rowOff>
    </xdr:from>
    <xdr:ext cx="469744" cy="259045"/>
    <xdr:sp macro="" textlink="">
      <xdr:nvSpPr>
        <xdr:cNvPr id="295" name="テキスト ボックス 294"/>
        <xdr:cNvSpPr txBox="1"/>
      </xdr:nvSpPr>
      <xdr:spPr>
        <a:xfrm>
          <a:off x="7626428" y="641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50914</xdr:rowOff>
    </xdr:from>
    <xdr:to>
      <xdr:col>36</xdr:col>
      <xdr:colOff>165100</xdr:colOff>
      <xdr:row>38</xdr:row>
      <xdr:rowOff>152514</xdr:rowOff>
    </xdr:to>
    <xdr:sp macro="" textlink="">
      <xdr:nvSpPr>
        <xdr:cNvPr id="296" name="フローチャート: 判断 295"/>
        <xdr:cNvSpPr/>
      </xdr:nvSpPr>
      <xdr:spPr>
        <a:xfrm>
          <a:off x="6921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169041</xdr:rowOff>
    </xdr:from>
    <xdr:ext cx="469744" cy="259045"/>
    <xdr:sp macro="" textlink="">
      <xdr:nvSpPr>
        <xdr:cNvPr id="297" name="テキスト ボックス 296"/>
        <xdr:cNvSpPr txBox="1"/>
      </xdr:nvSpPr>
      <xdr:spPr>
        <a:xfrm>
          <a:off x="6737428" y="634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103220</xdr:rowOff>
    </xdr:from>
    <xdr:to>
      <xdr:col>55</xdr:col>
      <xdr:colOff>0</xdr:colOff>
      <xdr:row>58</xdr:row>
      <xdr:rowOff>108891</xdr:rowOff>
    </xdr:to>
    <xdr:cxnSp macro="">
      <xdr:nvCxnSpPr>
        <xdr:cNvPr id="339" name="直線コネクタ 338"/>
        <xdr:cNvCxnSpPr/>
      </xdr:nvCxnSpPr>
      <xdr:spPr>
        <a:xfrm flipV="1">
          <a:off x="9639300" y="10047320"/>
          <a:ext cx="838200" cy="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108891</xdr:rowOff>
    </xdr:from>
    <xdr:to>
      <xdr:col>50</xdr:col>
      <xdr:colOff>114300</xdr:colOff>
      <xdr:row>58</xdr:row>
      <xdr:rowOff>112076</xdr:rowOff>
    </xdr:to>
    <xdr:cxnSp macro="">
      <xdr:nvCxnSpPr>
        <xdr:cNvPr id="342" name="直線コネクタ 341"/>
        <xdr:cNvCxnSpPr/>
      </xdr:nvCxnSpPr>
      <xdr:spPr>
        <a:xfrm flipV="1">
          <a:off x="8750300" y="10052991"/>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108572</xdr:rowOff>
    </xdr:from>
    <xdr:to>
      <xdr:col>45</xdr:col>
      <xdr:colOff>177800</xdr:colOff>
      <xdr:row>58</xdr:row>
      <xdr:rowOff>112076</xdr:rowOff>
    </xdr:to>
    <xdr:cxnSp macro="">
      <xdr:nvCxnSpPr>
        <xdr:cNvPr id="345" name="直線コネクタ 344"/>
        <xdr:cNvCxnSpPr/>
      </xdr:nvCxnSpPr>
      <xdr:spPr>
        <a:xfrm>
          <a:off x="7861300" y="10052672"/>
          <a:ext cx="889000" cy="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108572</xdr:rowOff>
    </xdr:from>
    <xdr:to>
      <xdr:col>41</xdr:col>
      <xdr:colOff>50800</xdr:colOff>
      <xdr:row>58</xdr:row>
      <xdr:rowOff>110233</xdr:rowOff>
    </xdr:to>
    <xdr:cxnSp macro="">
      <xdr:nvCxnSpPr>
        <xdr:cNvPr id="348" name="直線コネクタ 347"/>
        <xdr:cNvCxnSpPr/>
      </xdr:nvCxnSpPr>
      <xdr:spPr>
        <a:xfrm flipV="1">
          <a:off x="6972300" y="10052672"/>
          <a:ext cx="889000" cy="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47584</xdr:rowOff>
    </xdr:from>
    <xdr:to>
      <xdr:col>41</xdr:col>
      <xdr:colOff>101600</xdr:colOff>
      <xdr:row>58</xdr:row>
      <xdr:rowOff>149184</xdr:rowOff>
    </xdr:to>
    <xdr:sp macro="" textlink="">
      <xdr:nvSpPr>
        <xdr:cNvPr id="349" name="フローチャート: 判断 348"/>
        <xdr:cNvSpPr/>
      </xdr:nvSpPr>
      <xdr:spPr>
        <a:xfrm>
          <a:off x="7810500" y="999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165711</xdr:rowOff>
    </xdr:from>
    <xdr:ext cx="534377" cy="259045"/>
    <xdr:sp macro="" textlink="">
      <xdr:nvSpPr>
        <xdr:cNvPr id="350" name="テキスト ボックス 349"/>
        <xdr:cNvSpPr txBox="1"/>
      </xdr:nvSpPr>
      <xdr:spPr>
        <a:xfrm>
          <a:off x="7594111" y="976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49143</xdr:rowOff>
    </xdr:from>
    <xdr:to>
      <xdr:col>36</xdr:col>
      <xdr:colOff>165100</xdr:colOff>
      <xdr:row>58</xdr:row>
      <xdr:rowOff>150743</xdr:rowOff>
    </xdr:to>
    <xdr:sp macro="" textlink="">
      <xdr:nvSpPr>
        <xdr:cNvPr id="351" name="フローチャート: 判断 350"/>
        <xdr:cNvSpPr/>
      </xdr:nvSpPr>
      <xdr:spPr>
        <a:xfrm>
          <a:off x="6921500" y="99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167270</xdr:rowOff>
    </xdr:from>
    <xdr:ext cx="534377" cy="259045"/>
    <xdr:sp macro="" textlink="">
      <xdr:nvSpPr>
        <xdr:cNvPr id="352" name="テキスト ボックス 351"/>
        <xdr:cNvSpPr txBox="1"/>
      </xdr:nvSpPr>
      <xdr:spPr>
        <a:xfrm>
          <a:off x="6705111" y="97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52420</xdr:rowOff>
    </xdr:from>
    <xdr:to>
      <xdr:col>55</xdr:col>
      <xdr:colOff>50800</xdr:colOff>
      <xdr:row>58</xdr:row>
      <xdr:rowOff>154020</xdr:rowOff>
    </xdr:to>
    <xdr:sp macro="" textlink="">
      <xdr:nvSpPr>
        <xdr:cNvPr id="358" name="楕円 357"/>
        <xdr:cNvSpPr/>
      </xdr:nvSpPr>
      <xdr:spPr>
        <a:xfrm>
          <a:off x="10426700" y="99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58091</xdr:rowOff>
    </xdr:from>
    <xdr:to>
      <xdr:col>50</xdr:col>
      <xdr:colOff>165100</xdr:colOff>
      <xdr:row>58</xdr:row>
      <xdr:rowOff>159691</xdr:rowOff>
    </xdr:to>
    <xdr:sp macro="" textlink="">
      <xdr:nvSpPr>
        <xdr:cNvPr id="360" name="楕円 359"/>
        <xdr:cNvSpPr/>
      </xdr:nvSpPr>
      <xdr:spPr>
        <a:xfrm>
          <a:off x="9588500" y="1000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150818</xdr:rowOff>
    </xdr:from>
    <xdr:ext cx="534377" cy="259045"/>
    <xdr:sp macro="" textlink="">
      <xdr:nvSpPr>
        <xdr:cNvPr id="361" name="テキスト ボックス 360"/>
        <xdr:cNvSpPr txBox="1"/>
      </xdr:nvSpPr>
      <xdr:spPr>
        <a:xfrm>
          <a:off x="9372111" y="1009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61276</xdr:rowOff>
    </xdr:from>
    <xdr:to>
      <xdr:col>46</xdr:col>
      <xdr:colOff>38100</xdr:colOff>
      <xdr:row>58</xdr:row>
      <xdr:rowOff>162876</xdr:rowOff>
    </xdr:to>
    <xdr:sp macro="" textlink="">
      <xdr:nvSpPr>
        <xdr:cNvPr id="362" name="楕円 361"/>
        <xdr:cNvSpPr/>
      </xdr:nvSpPr>
      <xdr:spPr>
        <a:xfrm>
          <a:off x="8699500" y="1000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154003</xdr:rowOff>
    </xdr:from>
    <xdr:ext cx="534377" cy="259045"/>
    <xdr:sp macro="" textlink="">
      <xdr:nvSpPr>
        <xdr:cNvPr id="363" name="テキスト ボックス 362"/>
        <xdr:cNvSpPr txBox="1"/>
      </xdr:nvSpPr>
      <xdr:spPr>
        <a:xfrm>
          <a:off x="8483111" y="1009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57772</xdr:rowOff>
    </xdr:from>
    <xdr:to>
      <xdr:col>41</xdr:col>
      <xdr:colOff>101600</xdr:colOff>
      <xdr:row>58</xdr:row>
      <xdr:rowOff>159372</xdr:rowOff>
    </xdr:to>
    <xdr:sp macro="" textlink="">
      <xdr:nvSpPr>
        <xdr:cNvPr id="364" name="楕円 363"/>
        <xdr:cNvSpPr/>
      </xdr:nvSpPr>
      <xdr:spPr>
        <a:xfrm>
          <a:off x="7810500" y="100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150499</xdr:rowOff>
    </xdr:from>
    <xdr:ext cx="534377" cy="259045"/>
    <xdr:sp macro="" textlink="">
      <xdr:nvSpPr>
        <xdr:cNvPr id="365" name="テキスト ボックス 364"/>
        <xdr:cNvSpPr txBox="1"/>
      </xdr:nvSpPr>
      <xdr:spPr>
        <a:xfrm>
          <a:off x="7594111" y="100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59433</xdr:rowOff>
    </xdr:from>
    <xdr:to>
      <xdr:col>36</xdr:col>
      <xdr:colOff>165100</xdr:colOff>
      <xdr:row>58</xdr:row>
      <xdr:rowOff>161033</xdr:rowOff>
    </xdr:to>
    <xdr:sp macro="" textlink="">
      <xdr:nvSpPr>
        <xdr:cNvPr id="366" name="楕円 365"/>
        <xdr:cNvSpPr/>
      </xdr:nvSpPr>
      <xdr:spPr>
        <a:xfrm>
          <a:off x="6921500" y="1000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152160</xdr:rowOff>
    </xdr:from>
    <xdr:ext cx="534377" cy="259045"/>
    <xdr:sp macro="" textlink="">
      <xdr:nvSpPr>
        <xdr:cNvPr id="367" name="テキスト ボックス 366"/>
        <xdr:cNvSpPr txBox="1"/>
      </xdr:nvSpPr>
      <xdr:spPr>
        <a:xfrm>
          <a:off x="6705111" y="1009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16264</xdr:rowOff>
    </xdr:from>
    <xdr:to>
      <xdr:col>55</xdr:col>
      <xdr:colOff>0</xdr:colOff>
      <xdr:row>79</xdr:row>
      <xdr:rowOff>17831</xdr:rowOff>
    </xdr:to>
    <xdr:cxnSp macro="">
      <xdr:nvCxnSpPr>
        <xdr:cNvPr id="396" name="直線コネクタ 395"/>
        <xdr:cNvCxnSpPr/>
      </xdr:nvCxnSpPr>
      <xdr:spPr>
        <a:xfrm flipV="1">
          <a:off x="9639300" y="13560814"/>
          <a:ext cx="8382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10564</xdr:rowOff>
    </xdr:from>
    <xdr:to>
      <xdr:col>50</xdr:col>
      <xdr:colOff>114300</xdr:colOff>
      <xdr:row>79</xdr:row>
      <xdr:rowOff>17831</xdr:rowOff>
    </xdr:to>
    <xdr:cxnSp macro="">
      <xdr:nvCxnSpPr>
        <xdr:cNvPr id="399" name="直線コネクタ 398"/>
        <xdr:cNvCxnSpPr/>
      </xdr:nvCxnSpPr>
      <xdr:spPr>
        <a:xfrm>
          <a:off x="8750300" y="13555114"/>
          <a:ext cx="889000" cy="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10564</xdr:rowOff>
    </xdr:from>
    <xdr:to>
      <xdr:col>45</xdr:col>
      <xdr:colOff>177800</xdr:colOff>
      <xdr:row>79</xdr:row>
      <xdr:rowOff>14075</xdr:rowOff>
    </xdr:to>
    <xdr:cxnSp macro="">
      <xdr:nvCxnSpPr>
        <xdr:cNvPr id="402" name="直線コネクタ 401"/>
        <xdr:cNvCxnSpPr/>
      </xdr:nvCxnSpPr>
      <xdr:spPr>
        <a:xfrm flipV="1">
          <a:off x="7861300" y="13555114"/>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12404</xdr:rowOff>
    </xdr:from>
    <xdr:to>
      <xdr:col>41</xdr:col>
      <xdr:colOff>50800</xdr:colOff>
      <xdr:row>79</xdr:row>
      <xdr:rowOff>14075</xdr:rowOff>
    </xdr:to>
    <xdr:cxnSp macro="">
      <xdr:nvCxnSpPr>
        <xdr:cNvPr id="405" name="直線コネクタ 404"/>
        <xdr:cNvCxnSpPr/>
      </xdr:nvCxnSpPr>
      <xdr:spPr>
        <a:xfrm>
          <a:off x="6972300" y="13556954"/>
          <a:ext cx="889000" cy="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116193</xdr:rowOff>
    </xdr:from>
    <xdr:to>
      <xdr:col>41</xdr:col>
      <xdr:colOff>101600</xdr:colOff>
      <xdr:row>79</xdr:row>
      <xdr:rowOff>46343</xdr:rowOff>
    </xdr:to>
    <xdr:sp macro="" textlink="">
      <xdr:nvSpPr>
        <xdr:cNvPr id="406" name="フローチャート: 判断 405"/>
        <xdr:cNvSpPr/>
      </xdr:nvSpPr>
      <xdr:spPr>
        <a:xfrm>
          <a:off x="7810500" y="13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62870</xdr:rowOff>
    </xdr:from>
    <xdr:ext cx="534377" cy="259045"/>
    <xdr:sp macro="" textlink="">
      <xdr:nvSpPr>
        <xdr:cNvPr id="407" name="テキスト ボックス 406"/>
        <xdr:cNvSpPr txBox="1"/>
      </xdr:nvSpPr>
      <xdr:spPr>
        <a:xfrm>
          <a:off x="7594111" y="132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124826</xdr:rowOff>
    </xdr:from>
    <xdr:to>
      <xdr:col>36</xdr:col>
      <xdr:colOff>165100</xdr:colOff>
      <xdr:row>79</xdr:row>
      <xdr:rowOff>54976</xdr:rowOff>
    </xdr:to>
    <xdr:sp macro="" textlink="">
      <xdr:nvSpPr>
        <xdr:cNvPr id="408" name="フローチャート: 判断 407"/>
        <xdr:cNvSpPr/>
      </xdr:nvSpPr>
      <xdr:spPr>
        <a:xfrm>
          <a:off x="6921500" y="1349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71503</xdr:rowOff>
    </xdr:from>
    <xdr:ext cx="534377" cy="259045"/>
    <xdr:sp macro="" textlink="">
      <xdr:nvSpPr>
        <xdr:cNvPr id="409" name="テキスト ボックス 408"/>
        <xdr:cNvSpPr txBox="1"/>
      </xdr:nvSpPr>
      <xdr:spPr>
        <a:xfrm>
          <a:off x="6705111" y="1327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136914</xdr:rowOff>
    </xdr:from>
    <xdr:to>
      <xdr:col>55</xdr:col>
      <xdr:colOff>50800</xdr:colOff>
      <xdr:row>79</xdr:row>
      <xdr:rowOff>67064</xdr:rowOff>
    </xdr:to>
    <xdr:sp macro="" textlink="">
      <xdr:nvSpPr>
        <xdr:cNvPr id="415" name="楕円 414"/>
        <xdr:cNvSpPr/>
      </xdr:nvSpPr>
      <xdr:spPr>
        <a:xfrm>
          <a:off x="10426700" y="135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138481</xdr:rowOff>
    </xdr:from>
    <xdr:to>
      <xdr:col>50</xdr:col>
      <xdr:colOff>165100</xdr:colOff>
      <xdr:row>79</xdr:row>
      <xdr:rowOff>68631</xdr:rowOff>
    </xdr:to>
    <xdr:sp macro="" textlink="">
      <xdr:nvSpPr>
        <xdr:cNvPr id="417" name="楕円 416"/>
        <xdr:cNvSpPr/>
      </xdr:nvSpPr>
      <xdr:spPr>
        <a:xfrm>
          <a:off x="9588500" y="135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59758</xdr:rowOff>
    </xdr:from>
    <xdr:ext cx="534377" cy="259045"/>
    <xdr:sp macro="" textlink="">
      <xdr:nvSpPr>
        <xdr:cNvPr id="418" name="テキスト ボックス 417"/>
        <xdr:cNvSpPr txBox="1"/>
      </xdr:nvSpPr>
      <xdr:spPr>
        <a:xfrm>
          <a:off x="9372111" y="136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131214</xdr:rowOff>
    </xdr:from>
    <xdr:to>
      <xdr:col>46</xdr:col>
      <xdr:colOff>38100</xdr:colOff>
      <xdr:row>79</xdr:row>
      <xdr:rowOff>61364</xdr:rowOff>
    </xdr:to>
    <xdr:sp macro="" textlink="">
      <xdr:nvSpPr>
        <xdr:cNvPr id="419" name="楕円 418"/>
        <xdr:cNvSpPr/>
      </xdr:nvSpPr>
      <xdr:spPr>
        <a:xfrm>
          <a:off x="8699500" y="135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52491</xdr:rowOff>
    </xdr:from>
    <xdr:ext cx="534377" cy="259045"/>
    <xdr:sp macro="" textlink="">
      <xdr:nvSpPr>
        <xdr:cNvPr id="420" name="テキスト ボックス 419"/>
        <xdr:cNvSpPr txBox="1"/>
      </xdr:nvSpPr>
      <xdr:spPr>
        <a:xfrm>
          <a:off x="8483111" y="1359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134725</xdr:rowOff>
    </xdr:from>
    <xdr:to>
      <xdr:col>41</xdr:col>
      <xdr:colOff>101600</xdr:colOff>
      <xdr:row>79</xdr:row>
      <xdr:rowOff>64875</xdr:rowOff>
    </xdr:to>
    <xdr:sp macro="" textlink="">
      <xdr:nvSpPr>
        <xdr:cNvPr id="421" name="楕円 420"/>
        <xdr:cNvSpPr/>
      </xdr:nvSpPr>
      <xdr:spPr>
        <a:xfrm>
          <a:off x="7810500" y="135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56002</xdr:rowOff>
    </xdr:from>
    <xdr:ext cx="534377" cy="259045"/>
    <xdr:sp macro="" textlink="">
      <xdr:nvSpPr>
        <xdr:cNvPr id="422" name="テキスト ボックス 421"/>
        <xdr:cNvSpPr txBox="1"/>
      </xdr:nvSpPr>
      <xdr:spPr>
        <a:xfrm>
          <a:off x="7594111" y="1360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133054</xdr:rowOff>
    </xdr:from>
    <xdr:to>
      <xdr:col>36</xdr:col>
      <xdr:colOff>165100</xdr:colOff>
      <xdr:row>79</xdr:row>
      <xdr:rowOff>63204</xdr:rowOff>
    </xdr:to>
    <xdr:sp macro="" textlink="">
      <xdr:nvSpPr>
        <xdr:cNvPr id="423" name="楕円 422"/>
        <xdr:cNvSpPr/>
      </xdr:nvSpPr>
      <xdr:spPr>
        <a:xfrm>
          <a:off x="6921500" y="1350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54331</xdr:rowOff>
    </xdr:from>
    <xdr:ext cx="534377" cy="259045"/>
    <xdr:sp macro="" textlink="">
      <xdr:nvSpPr>
        <xdr:cNvPr id="424" name="テキスト ボックス 423"/>
        <xdr:cNvSpPr txBox="1"/>
      </xdr:nvSpPr>
      <xdr:spPr>
        <a:xfrm>
          <a:off x="6705111" y="135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82939</xdr:rowOff>
    </xdr:from>
    <xdr:to>
      <xdr:col>55</xdr:col>
      <xdr:colOff>0</xdr:colOff>
      <xdr:row>98</xdr:row>
      <xdr:rowOff>95777</xdr:rowOff>
    </xdr:to>
    <xdr:cxnSp macro="">
      <xdr:nvCxnSpPr>
        <xdr:cNvPr id="451" name="直線コネクタ 450"/>
        <xdr:cNvCxnSpPr/>
      </xdr:nvCxnSpPr>
      <xdr:spPr>
        <a:xfrm>
          <a:off x="9639300" y="16885039"/>
          <a:ext cx="838200" cy="1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73530</xdr:rowOff>
    </xdr:from>
    <xdr:to>
      <xdr:col>50</xdr:col>
      <xdr:colOff>114300</xdr:colOff>
      <xdr:row>98</xdr:row>
      <xdr:rowOff>82939</xdr:rowOff>
    </xdr:to>
    <xdr:cxnSp macro="">
      <xdr:nvCxnSpPr>
        <xdr:cNvPr id="454" name="直線コネクタ 453"/>
        <xdr:cNvCxnSpPr/>
      </xdr:nvCxnSpPr>
      <xdr:spPr>
        <a:xfrm>
          <a:off x="8750300" y="16875630"/>
          <a:ext cx="889000" cy="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73530</xdr:rowOff>
    </xdr:from>
    <xdr:to>
      <xdr:col>45</xdr:col>
      <xdr:colOff>177800</xdr:colOff>
      <xdr:row>98</xdr:row>
      <xdr:rowOff>95256</xdr:rowOff>
    </xdr:to>
    <xdr:cxnSp macro="">
      <xdr:nvCxnSpPr>
        <xdr:cNvPr id="457" name="直線コネクタ 456"/>
        <xdr:cNvCxnSpPr/>
      </xdr:nvCxnSpPr>
      <xdr:spPr>
        <a:xfrm flipV="1">
          <a:off x="7861300" y="16875630"/>
          <a:ext cx="889000" cy="2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94042</xdr:rowOff>
    </xdr:from>
    <xdr:to>
      <xdr:col>41</xdr:col>
      <xdr:colOff>50800</xdr:colOff>
      <xdr:row>98</xdr:row>
      <xdr:rowOff>95256</xdr:rowOff>
    </xdr:to>
    <xdr:cxnSp macro="">
      <xdr:nvCxnSpPr>
        <xdr:cNvPr id="460" name="直線コネクタ 459"/>
        <xdr:cNvCxnSpPr/>
      </xdr:nvCxnSpPr>
      <xdr:spPr>
        <a:xfrm>
          <a:off x="6972300" y="16896142"/>
          <a:ext cx="889000" cy="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2355</xdr:rowOff>
    </xdr:from>
    <xdr:to>
      <xdr:col>41</xdr:col>
      <xdr:colOff>101600</xdr:colOff>
      <xdr:row>98</xdr:row>
      <xdr:rowOff>103955</xdr:rowOff>
    </xdr:to>
    <xdr:sp macro="" textlink="">
      <xdr:nvSpPr>
        <xdr:cNvPr id="461" name="フローチャート: 判断 460"/>
        <xdr:cNvSpPr/>
      </xdr:nvSpPr>
      <xdr:spPr>
        <a:xfrm>
          <a:off x="7810500" y="1680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120482</xdr:rowOff>
    </xdr:from>
    <xdr:ext cx="534377" cy="259045"/>
    <xdr:sp macro="" textlink="">
      <xdr:nvSpPr>
        <xdr:cNvPr id="462" name="テキスト ボックス 461"/>
        <xdr:cNvSpPr txBox="1"/>
      </xdr:nvSpPr>
      <xdr:spPr>
        <a:xfrm>
          <a:off x="7594111" y="165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4090</xdr:rowOff>
    </xdr:from>
    <xdr:to>
      <xdr:col>36</xdr:col>
      <xdr:colOff>165100</xdr:colOff>
      <xdr:row>98</xdr:row>
      <xdr:rowOff>105690</xdr:rowOff>
    </xdr:to>
    <xdr:sp macro="" textlink="">
      <xdr:nvSpPr>
        <xdr:cNvPr id="463" name="フローチャート: 判断 462"/>
        <xdr:cNvSpPr/>
      </xdr:nvSpPr>
      <xdr:spPr>
        <a:xfrm>
          <a:off x="6921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122217</xdr:rowOff>
    </xdr:from>
    <xdr:ext cx="534377" cy="259045"/>
    <xdr:sp macro="" textlink="">
      <xdr:nvSpPr>
        <xdr:cNvPr id="464" name="テキスト ボックス 463"/>
        <xdr:cNvSpPr txBox="1"/>
      </xdr:nvSpPr>
      <xdr:spPr>
        <a:xfrm>
          <a:off x="6705111" y="165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44977</xdr:rowOff>
    </xdr:from>
    <xdr:to>
      <xdr:col>55</xdr:col>
      <xdr:colOff>50800</xdr:colOff>
      <xdr:row>98</xdr:row>
      <xdr:rowOff>146577</xdr:rowOff>
    </xdr:to>
    <xdr:sp macro="" textlink="">
      <xdr:nvSpPr>
        <xdr:cNvPr id="470" name="楕円 469"/>
        <xdr:cNvSpPr/>
      </xdr:nvSpPr>
      <xdr:spPr>
        <a:xfrm>
          <a:off x="10426700" y="168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131354</xdr:rowOff>
    </xdr:from>
    <xdr:ext cx="534377" cy="259045"/>
    <xdr:sp macro="" textlink="">
      <xdr:nvSpPr>
        <xdr:cNvPr id="471" name="土木費該当値テキスト"/>
        <xdr:cNvSpPr txBox="1"/>
      </xdr:nvSpPr>
      <xdr:spPr>
        <a:xfrm>
          <a:off x="10528300" y="167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32139</xdr:rowOff>
    </xdr:from>
    <xdr:to>
      <xdr:col>50</xdr:col>
      <xdr:colOff>165100</xdr:colOff>
      <xdr:row>98</xdr:row>
      <xdr:rowOff>133739</xdr:rowOff>
    </xdr:to>
    <xdr:sp macro="" textlink="">
      <xdr:nvSpPr>
        <xdr:cNvPr id="472" name="楕円 471"/>
        <xdr:cNvSpPr/>
      </xdr:nvSpPr>
      <xdr:spPr>
        <a:xfrm>
          <a:off x="9588500" y="168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124866</xdr:rowOff>
    </xdr:from>
    <xdr:ext cx="534377" cy="259045"/>
    <xdr:sp macro="" textlink="">
      <xdr:nvSpPr>
        <xdr:cNvPr id="473" name="テキスト ボックス 472"/>
        <xdr:cNvSpPr txBox="1"/>
      </xdr:nvSpPr>
      <xdr:spPr>
        <a:xfrm>
          <a:off x="9372111" y="1692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22730</xdr:rowOff>
    </xdr:from>
    <xdr:to>
      <xdr:col>46</xdr:col>
      <xdr:colOff>38100</xdr:colOff>
      <xdr:row>98</xdr:row>
      <xdr:rowOff>124330</xdr:rowOff>
    </xdr:to>
    <xdr:sp macro="" textlink="">
      <xdr:nvSpPr>
        <xdr:cNvPr id="474" name="楕円 473"/>
        <xdr:cNvSpPr/>
      </xdr:nvSpPr>
      <xdr:spPr>
        <a:xfrm>
          <a:off x="8699500" y="168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115457</xdr:rowOff>
    </xdr:from>
    <xdr:ext cx="534377" cy="259045"/>
    <xdr:sp macro="" textlink="">
      <xdr:nvSpPr>
        <xdr:cNvPr id="475" name="テキスト ボックス 474"/>
        <xdr:cNvSpPr txBox="1"/>
      </xdr:nvSpPr>
      <xdr:spPr>
        <a:xfrm>
          <a:off x="8483111" y="1691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44456</xdr:rowOff>
    </xdr:from>
    <xdr:to>
      <xdr:col>41</xdr:col>
      <xdr:colOff>101600</xdr:colOff>
      <xdr:row>98</xdr:row>
      <xdr:rowOff>146056</xdr:rowOff>
    </xdr:to>
    <xdr:sp macro="" textlink="">
      <xdr:nvSpPr>
        <xdr:cNvPr id="476" name="楕円 475"/>
        <xdr:cNvSpPr/>
      </xdr:nvSpPr>
      <xdr:spPr>
        <a:xfrm>
          <a:off x="7810500" y="1684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137183</xdr:rowOff>
    </xdr:from>
    <xdr:ext cx="534377" cy="259045"/>
    <xdr:sp macro="" textlink="">
      <xdr:nvSpPr>
        <xdr:cNvPr id="477" name="テキスト ボックス 476"/>
        <xdr:cNvSpPr txBox="1"/>
      </xdr:nvSpPr>
      <xdr:spPr>
        <a:xfrm>
          <a:off x="7594111" y="1693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43242</xdr:rowOff>
    </xdr:from>
    <xdr:to>
      <xdr:col>36</xdr:col>
      <xdr:colOff>165100</xdr:colOff>
      <xdr:row>98</xdr:row>
      <xdr:rowOff>144842</xdr:rowOff>
    </xdr:to>
    <xdr:sp macro="" textlink="">
      <xdr:nvSpPr>
        <xdr:cNvPr id="478" name="楕円 477"/>
        <xdr:cNvSpPr/>
      </xdr:nvSpPr>
      <xdr:spPr>
        <a:xfrm>
          <a:off x="6921500" y="1684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135969</xdr:rowOff>
    </xdr:from>
    <xdr:ext cx="534377" cy="259045"/>
    <xdr:sp macro="" textlink="">
      <xdr:nvSpPr>
        <xdr:cNvPr id="479" name="テキスト ボックス 478"/>
        <xdr:cNvSpPr txBox="1"/>
      </xdr:nvSpPr>
      <xdr:spPr>
        <a:xfrm>
          <a:off x="6705111" y="1693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165776</xdr:rowOff>
    </xdr:from>
    <xdr:to>
      <xdr:col>85</xdr:col>
      <xdr:colOff>127000</xdr:colOff>
      <xdr:row>37</xdr:row>
      <xdr:rowOff>166347</xdr:rowOff>
    </xdr:to>
    <xdr:cxnSp macro="">
      <xdr:nvCxnSpPr>
        <xdr:cNvPr id="508" name="直線コネクタ 507"/>
        <xdr:cNvCxnSpPr/>
      </xdr:nvCxnSpPr>
      <xdr:spPr>
        <a:xfrm flipV="1">
          <a:off x="15481300" y="6509426"/>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164221</xdr:rowOff>
    </xdr:from>
    <xdr:to>
      <xdr:col>81</xdr:col>
      <xdr:colOff>50800</xdr:colOff>
      <xdr:row>37</xdr:row>
      <xdr:rowOff>166347</xdr:rowOff>
    </xdr:to>
    <xdr:cxnSp macro="">
      <xdr:nvCxnSpPr>
        <xdr:cNvPr id="511" name="直線コネクタ 510"/>
        <xdr:cNvCxnSpPr/>
      </xdr:nvCxnSpPr>
      <xdr:spPr>
        <a:xfrm>
          <a:off x="14592300" y="6507871"/>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116345</xdr:rowOff>
    </xdr:from>
    <xdr:to>
      <xdr:col>76</xdr:col>
      <xdr:colOff>114300</xdr:colOff>
      <xdr:row>37</xdr:row>
      <xdr:rowOff>164221</xdr:rowOff>
    </xdr:to>
    <xdr:cxnSp macro="">
      <xdr:nvCxnSpPr>
        <xdr:cNvPr id="514" name="直線コネクタ 513"/>
        <xdr:cNvCxnSpPr/>
      </xdr:nvCxnSpPr>
      <xdr:spPr>
        <a:xfrm>
          <a:off x="13703300" y="6459995"/>
          <a:ext cx="889000" cy="4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111133</xdr:rowOff>
    </xdr:from>
    <xdr:to>
      <xdr:col>71</xdr:col>
      <xdr:colOff>177800</xdr:colOff>
      <xdr:row>37</xdr:row>
      <xdr:rowOff>116345</xdr:rowOff>
    </xdr:to>
    <xdr:cxnSp macro="">
      <xdr:nvCxnSpPr>
        <xdr:cNvPr id="517" name="直線コネクタ 516"/>
        <xdr:cNvCxnSpPr/>
      </xdr:nvCxnSpPr>
      <xdr:spPr>
        <a:xfrm>
          <a:off x="12814300" y="6454783"/>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146355</xdr:rowOff>
    </xdr:from>
    <xdr:to>
      <xdr:col>72</xdr:col>
      <xdr:colOff>38100</xdr:colOff>
      <xdr:row>37</xdr:row>
      <xdr:rowOff>76505</xdr:rowOff>
    </xdr:to>
    <xdr:sp macro="" textlink="">
      <xdr:nvSpPr>
        <xdr:cNvPr id="518" name="フローチャート: 判断 517"/>
        <xdr:cNvSpPr/>
      </xdr:nvSpPr>
      <xdr:spPr>
        <a:xfrm>
          <a:off x="13652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93032</xdr:rowOff>
    </xdr:from>
    <xdr:ext cx="534377" cy="259045"/>
    <xdr:sp macro="" textlink="">
      <xdr:nvSpPr>
        <xdr:cNvPr id="519" name="テキスト ボックス 518"/>
        <xdr:cNvSpPr txBox="1"/>
      </xdr:nvSpPr>
      <xdr:spPr>
        <a:xfrm>
          <a:off x="13436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46601</xdr:rowOff>
    </xdr:from>
    <xdr:to>
      <xdr:col>67</xdr:col>
      <xdr:colOff>101600</xdr:colOff>
      <xdr:row>37</xdr:row>
      <xdr:rowOff>148201</xdr:rowOff>
    </xdr:to>
    <xdr:sp macro="" textlink="">
      <xdr:nvSpPr>
        <xdr:cNvPr id="520" name="フローチャート: 判断 519"/>
        <xdr:cNvSpPr/>
      </xdr:nvSpPr>
      <xdr:spPr>
        <a:xfrm>
          <a:off x="12763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164728</xdr:rowOff>
    </xdr:from>
    <xdr:ext cx="534377" cy="259045"/>
    <xdr:sp macro="" textlink="">
      <xdr:nvSpPr>
        <xdr:cNvPr id="521" name="テキスト ボックス 520"/>
        <xdr:cNvSpPr txBox="1"/>
      </xdr:nvSpPr>
      <xdr:spPr>
        <a:xfrm>
          <a:off x="12547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114976</xdr:rowOff>
    </xdr:from>
    <xdr:to>
      <xdr:col>85</xdr:col>
      <xdr:colOff>177800</xdr:colOff>
      <xdr:row>38</xdr:row>
      <xdr:rowOff>45126</xdr:rowOff>
    </xdr:to>
    <xdr:sp macro="" textlink="">
      <xdr:nvSpPr>
        <xdr:cNvPr id="527" name="楕円 526"/>
        <xdr:cNvSpPr/>
      </xdr:nvSpPr>
      <xdr:spPr>
        <a:xfrm>
          <a:off x="16268700" y="64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93403</xdr:rowOff>
    </xdr:from>
    <xdr:ext cx="534377" cy="259045"/>
    <xdr:sp macro="" textlink="">
      <xdr:nvSpPr>
        <xdr:cNvPr id="528" name="消防費該当値テキスト"/>
        <xdr:cNvSpPr txBox="1"/>
      </xdr:nvSpPr>
      <xdr:spPr>
        <a:xfrm>
          <a:off x="16370300" y="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115547</xdr:rowOff>
    </xdr:from>
    <xdr:to>
      <xdr:col>81</xdr:col>
      <xdr:colOff>101600</xdr:colOff>
      <xdr:row>38</xdr:row>
      <xdr:rowOff>45697</xdr:rowOff>
    </xdr:to>
    <xdr:sp macro="" textlink="">
      <xdr:nvSpPr>
        <xdr:cNvPr id="529" name="楕円 528"/>
        <xdr:cNvSpPr/>
      </xdr:nvSpPr>
      <xdr:spPr>
        <a:xfrm>
          <a:off x="15430500" y="645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36824</xdr:rowOff>
    </xdr:from>
    <xdr:ext cx="534377" cy="259045"/>
    <xdr:sp macro="" textlink="">
      <xdr:nvSpPr>
        <xdr:cNvPr id="530" name="テキスト ボックス 529"/>
        <xdr:cNvSpPr txBox="1"/>
      </xdr:nvSpPr>
      <xdr:spPr>
        <a:xfrm>
          <a:off x="15214111" y="655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113421</xdr:rowOff>
    </xdr:from>
    <xdr:to>
      <xdr:col>76</xdr:col>
      <xdr:colOff>165100</xdr:colOff>
      <xdr:row>38</xdr:row>
      <xdr:rowOff>43571</xdr:rowOff>
    </xdr:to>
    <xdr:sp macro="" textlink="">
      <xdr:nvSpPr>
        <xdr:cNvPr id="531" name="楕円 530"/>
        <xdr:cNvSpPr/>
      </xdr:nvSpPr>
      <xdr:spPr>
        <a:xfrm>
          <a:off x="14541500" y="645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34698</xdr:rowOff>
    </xdr:from>
    <xdr:ext cx="534377" cy="259045"/>
    <xdr:sp macro="" textlink="">
      <xdr:nvSpPr>
        <xdr:cNvPr id="532" name="テキスト ボックス 531"/>
        <xdr:cNvSpPr txBox="1"/>
      </xdr:nvSpPr>
      <xdr:spPr>
        <a:xfrm>
          <a:off x="14325111" y="654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65545</xdr:rowOff>
    </xdr:from>
    <xdr:to>
      <xdr:col>72</xdr:col>
      <xdr:colOff>38100</xdr:colOff>
      <xdr:row>37</xdr:row>
      <xdr:rowOff>167145</xdr:rowOff>
    </xdr:to>
    <xdr:sp macro="" textlink="">
      <xdr:nvSpPr>
        <xdr:cNvPr id="533" name="楕円 532"/>
        <xdr:cNvSpPr/>
      </xdr:nvSpPr>
      <xdr:spPr>
        <a:xfrm>
          <a:off x="13652500" y="64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158272</xdr:rowOff>
    </xdr:from>
    <xdr:ext cx="534377" cy="259045"/>
    <xdr:sp macro="" textlink="">
      <xdr:nvSpPr>
        <xdr:cNvPr id="534" name="テキスト ボックス 533"/>
        <xdr:cNvSpPr txBox="1"/>
      </xdr:nvSpPr>
      <xdr:spPr>
        <a:xfrm>
          <a:off x="13436111" y="650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60333</xdr:rowOff>
    </xdr:from>
    <xdr:to>
      <xdr:col>67</xdr:col>
      <xdr:colOff>101600</xdr:colOff>
      <xdr:row>37</xdr:row>
      <xdr:rowOff>161933</xdr:rowOff>
    </xdr:to>
    <xdr:sp macro="" textlink="">
      <xdr:nvSpPr>
        <xdr:cNvPr id="535" name="楕円 534"/>
        <xdr:cNvSpPr/>
      </xdr:nvSpPr>
      <xdr:spPr>
        <a:xfrm>
          <a:off x="12763500" y="64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153060</xdr:rowOff>
    </xdr:from>
    <xdr:ext cx="534377" cy="259045"/>
    <xdr:sp macro="" textlink="">
      <xdr:nvSpPr>
        <xdr:cNvPr id="536" name="テキスト ボックス 535"/>
        <xdr:cNvSpPr txBox="1"/>
      </xdr:nvSpPr>
      <xdr:spPr>
        <a:xfrm>
          <a:off x="12547111" y="649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92397</xdr:rowOff>
    </xdr:from>
    <xdr:to>
      <xdr:col>85</xdr:col>
      <xdr:colOff>127000</xdr:colOff>
      <xdr:row>57</xdr:row>
      <xdr:rowOff>164299</xdr:rowOff>
    </xdr:to>
    <xdr:cxnSp macro="">
      <xdr:nvCxnSpPr>
        <xdr:cNvPr id="565" name="直線コネクタ 564"/>
        <xdr:cNvCxnSpPr/>
      </xdr:nvCxnSpPr>
      <xdr:spPr>
        <a:xfrm>
          <a:off x="15481300" y="9865047"/>
          <a:ext cx="838200" cy="7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92397</xdr:rowOff>
    </xdr:from>
    <xdr:to>
      <xdr:col>81</xdr:col>
      <xdr:colOff>50800</xdr:colOff>
      <xdr:row>58</xdr:row>
      <xdr:rowOff>2984</xdr:rowOff>
    </xdr:to>
    <xdr:cxnSp macro="">
      <xdr:nvCxnSpPr>
        <xdr:cNvPr id="568" name="直線コネクタ 567"/>
        <xdr:cNvCxnSpPr/>
      </xdr:nvCxnSpPr>
      <xdr:spPr>
        <a:xfrm flipV="1">
          <a:off x="14592300" y="9865047"/>
          <a:ext cx="889000" cy="8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2984</xdr:rowOff>
    </xdr:from>
    <xdr:to>
      <xdr:col>76</xdr:col>
      <xdr:colOff>114300</xdr:colOff>
      <xdr:row>58</xdr:row>
      <xdr:rowOff>8206</xdr:rowOff>
    </xdr:to>
    <xdr:cxnSp macro="">
      <xdr:nvCxnSpPr>
        <xdr:cNvPr id="571" name="直線コネクタ 570"/>
        <xdr:cNvCxnSpPr/>
      </xdr:nvCxnSpPr>
      <xdr:spPr>
        <a:xfrm flipV="1">
          <a:off x="13703300" y="9947084"/>
          <a:ext cx="8890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8206</xdr:rowOff>
    </xdr:from>
    <xdr:to>
      <xdr:col>71</xdr:col>
      <xdr:colOff>177800</xdr:colOff>
      <xdr:row>58</xdr:row>
      <xdr:rowOff>69704</xdr:rowOff>
    </xdr:to>
    <xdr:cxnSp macro="">
      <xdr:nvCxnSpPr>
        <xdr:cNvPr id="574" name="直線コネクタ 573"/>
        <xdr:cNvCxnSpPr/>
      </xdr:nvCxnSpPr>
      <xdr:spPr>
        <a:xfrm flipV="1">
          <a:off x="12814300" y="9952306"/>
          <a:ext cx="889000" cy="6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158414</xdr:rowOff>
    </xdr:from>
    <xdr:to>
      <xdr:col>72</xdr:col>
      <xdr:colOff>38100</xdr:colOff>
      <xdr:row>58</xdr:row>
      <xdr:rowOff>88564</xdr:rowOff>
    </xdr:to>
    <xdr:sp macro="" textlink="">
      <xdr:nvSpPr>
        <xdr:cNvPr id="575" name="フローチャート: 判断 574"/>
        <xdr:cNvSpPr/>
      </xdr:nvSpPr>
      <xdr:spPr>
        <a:xfrm>
          <a:off x="13652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79691</xdr:rowOff>
    </xdr:from>
    <xdr:ext cx="534377" cy="259045"/>
    <xdr:sp macro="" textlink="">
      <xdr:nvSpPr>
        <xdr:cNvPr id="576" name="テキスト ボックス 575"/>
        <xdr:cNvSpPr txBox="1"/>
      </xdr:nvSpPr>
      <xdr:spPr>
        <a:xfrm>
          <a:off x="13436111" y="100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151620</xdr:rowOff>
    </xdr:from>
    <xdr:to>
      <xdr:col>67</xdr:col>
      <xdr:colOff>101600</xdr:colOff>
      <xdr:row>58</xdr:row>
      <xdr:rowOff>81770</xdr:rowOff>
    </xdr:to>
    <xdr:sp macro="" textlink="">
      <xdr:nvSpPr>
        <xdr:cNvPr id="577" name="フローチャート: 判断 576"/>
        <xdr:cNvSpPr/>
      </xdr:nvSpPr>
      <xdr:spPr>
        <a:xfrm>
          <a:off x="12763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98297</xdr:rowOff>
    </xdr:from>
    <xdr:ext cx="534377" cy="259045"/>
    <xdr:sp macro="" textlink="">
      <xdr:nvSpPr>
        <xdr:cNvPr id="578" name="テキスト ボックス 577"/>
        <xdr:cNvSpPr txBox="1"/>
      </xdr:nvSpPr>
      <xdr:spPr>
        <a:xfrm>
          <a:off x="12547111" y="96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113499</xdr:rowOff>
    </xdr:from>
    <xdr:to>
      <xdr:col>85</xdr:col>
      <xdr:colOff>177800</xdr:colOff>
      <xdr:row>58</xdr:row>
      <xdr:rowOff>43649</xdr:rowOff>
    </xdr:to>
    <xdr:sp macro="" textlink="">
      <xdr:nvSpPr>
        <xdr:cNvPr id="584" name="楕円 583"/>
        <xdr:cNvSpPr/>
      </xdr:nvSpPr>
      <xdr:spPr>
        <a:xfrm>
          <a:off x="16268700" y="98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91926</xdr:rowOff>
    </xdr:from>
    <xdr:ext cx="599010" cy="259045"/>
    <xdr:sp macro="" textlink="">
      <xdr:nvSpPr>
        <xdr:cNvPr id="585" name="教育費該当値テキスト"/>
        <xdr:cNvSpPr txBox="1"/>
      </xdr:nvSpPr>
      <xdr:spPr>
        <a:xfrm>
          <a:off x="16370300" y="986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41597</xdr:rowOff>
    </xdr:from>
    <xdr:to>
      <xdr:col>81</xdr:col>
      <xdr:colOff>101600</xdr:colOff>
      <xdr:row>57</xdr:row>
      <xdr:rowOff>143197</xdr:rowOff>
    </xdr:to>
    <xdr:sp macro="" textlink="">
      <xdr:nvSpPr>
        <xdr:cNvPr id="586" name="楕円 585"/>
        <xdr:cNvSpPr/>
      </xdr:nvSpPr>
      <xdr:spPr>
        <a:xfrm>
          <a:off x="15430500" y="98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159724</xdr:rowOff>
    </xdr:from>
    <xdr:ext cx="599010" cy="259045"/>
    <xdr:sp macro="" textlink="">
      <xdr:nvSpPr>
        <xdr:cNvPr id="587" name="テキスト ボックス 586"/>
        <xdr:cNvSpPr txBox="1"/>
      </xdr:nvSpPr>
      <xdr:spPr>
        <a:xfrm>
          <a:off x="15181795" y="958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123634</xdr:rowOff>
    </xdr:from>
    <xdr:to>
      <xdr:col>76</xdr:col>
      <xdr:colOff>165100</xdr:colOff>
      <xdr:row>58</xdr:row>
      <xdr:rowOff>53784</xdr:rowOff>
    </xdr:to>
    <xdr:sp macro="" textlink="">
      <xdr:nvSpPr>
        <xdr:cNvPr id="588" name="楕円 587"/>
        <xdr:cNvSpPr/>
      </xdr:nvSpPr>
      <xdr:spPr>
        <a:xfrm>
          <a:off x="14541500" y="989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44911</xdr:rowOff>
    </xdr:from>
    <xdr:ext cx="599010" cy="259045"/>
    <xdr:sp macro="" textlink="">
      <xdr:nvSpPr>
        <xdr:cNvPr id="589" name="テキスト ボックス 588"/>
        <xdr:cNvSpPr txBox="1"/>
      </xdr:nvSpPr>
      <xdr:spPr>
        <a:xfrm>
          <a:off x="14292795" y="998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128856</xdr:rowOff>
    </xdr:from>
    <xdr:to>
      <xdr:col>72</xdr:col>
      <xdr:colOff>38100</xdr:colOff>
      <xdr:row>58</xdr:row>
      <xdr:rowOff>59006</xdr:rowOff>
    </xdr:to>
    <xdr:sp macro="" textlink="">
      <xdr:nvSpPr>
        <xdr:cNvPr id="590" name="楕円 589"/>
        <xdr:cNvSpPr/>
      </xdr:nvSpPr>
      <xdr:spPr>
        <a:xfrm>
          <a:off x="13652500" y="990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75533</xdr:rowOff>
    </xdr:from>
    <xdr:ext cx="599010" cy="259045"/>
    <xdr:sp macro="" textlink="">
      <xdr:nvSpPr>
        <xdr:cNvPr id="591" name="テキスト ボックス 590"/>
        <xdr:cNvSpPr txBox="1"/>
      </xdr:nvSpPr>
      <xdr:spPr>
        <a:xfrm>
          <a:off x="13403795" y="967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18904</xdr:rowOff>
    </xdr:from>
    <xdr:to>
      <xdr:col>67</xdr:col>
      <xdr:colOff>101600</xdr:colOff>
      <xdr:row>58</xdr:row>
      <xdr:rowOff>120504</xdr:rowOff>
    </xdr:to>
    <xdr:sp macro="" textlink="">
      <xdr:nvSpPr>
        <xdr:cNvPr id="592" name="楕円 591"/>
        <xdr:cNvSpPr/>
      </xdr:nvSpPr>
      <xdr:spPr>
        <a:xfrm>
          <a:off x="12763500" y="996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111631</xdr:rowOff>
    </xdr:from>
    <xdr:ext cx="534377" cy="259045"/>
    <xdr:sp macro="" textlink="">
      <xdr:nvSpPr>
        <xdr:cNvPr id="593" name="テキスト ボックス 592"/>
        <xdr:cNvSpPr txBox="1"/>
      </xdr:nvSpPr>
      <xdr:spPr>
        <a:xfrm>
          <a:off x="12547111" y="100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20957</xdr:rowOff>
    </xdr:from>
    <xdr:to>
      <xdr:col>85</xdr:col>
      <xdr:colOff>127000</xdr:colOff>
      <xdr:row>79</xdr:row>
      <xdr:rowOff>40937</xdr:rowOff>
    </xdr:to>
    <xdr:cxnSp macro="">
      <xdr:nvCxnSpPr>
        <xdr:cNvPr id="622" name="直線コネクタ 621"/>
        <xdr:cNvCxnSpPr/>
      </xdr:nvCxnSpPr>
      <xdr:spPr>
        <a:xfrm flipV="1">
          <a:off x="15481300" y="13565507"/>
          <a:ext cx="8382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40937</xdr:rowOff>
    </xdr:from>
    <xdr:to>
      <xdr:col>81</xdr:col>
      <xdr:colOff>50800</xdr:colOff>
      <xdr:row>79</xdr:row>
      <xdr:rowOff>42766</xdr:rowOff>
    </xdr:to>
    <xdr:cxnSp macro="">
      <xdr:nvCxnSpPr>
        <xdr:cNvPr id="625" name="直線コネクタ 624"/>
        <xdr:cNvCxnSpPr/>
      </xdr:nvCxnSpPr>
      <xdr:spPr>
        <a:xfrm flipV="1">
          <a:off x="14592300" y="1358548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42766</xdr:rowOff>
    </xdr:from>
    <xdr:to>
      <xdr:col>76</xdr:col>
      <xdr:colOff>114300</xdr:colOff>
      <xdr:row>79</xdr:row>
      <xdr:rowOff>43977</xdr:rowOff>
    </xdr:to>
    <xdr:cxnSp macro="">
      <xdr:nvCxnSpPr>
        <xdr:cNvPr id="628" name="直線コネクタ 627"/>
        <xdr:cNvCxnSpPr/>
      </xdr:nvCxnSpPr>
      <xdr:spPr>
        <a:xfrm flipV="1">
          <a:off x="13703300" y="13587316"/>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24924</xdr:rowOff>
    </xdr:from>
    <xdr:to>
      <xdr:col>71</xdr:col>
      <xdr:colOff>177800</xdr:colOff>
      <xdr:row>79</xdr:row>
      <xdr:rowOff>43977</xdr:rowOff>
    </xdr:to>
    <xdr:cxnSp macro="">
      <xdr:nvCxnSpPr>
        <xdr:cNvPr id="631" name="直線コネクタ 630"/>
        <xdr:cNvCxnSpPr/>
      </xdr:nvCxnSpPr>
      <xdr:spPr>
        <a:xfrm>
          <a:off x="12814300" y="13569474"/>
          <a:ext cx="889000" cy="1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140441</xdr:rowOff>
    </xdr:from>
    <xdr:to>
      <xdr:col>72</xdr:col>
      <xdr:colOff>38100</xdr:colOff>
      <xdr:row>79</xdr:row>
      <xdr:rowOff>70591</xdr:rowOff>
    </xdr:to>
    <xdr:sp macro="" textlink="">
      <xdr:nvSpPr>
        <xdr:cNvPr id="632" name="フローチャート: 判断 631"/>
        <xdr:cNvSpPr/>
      </xdr:nvSpPr>
      <xdr:spPr>
        <a:xfrm>
          <a:off x="13652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87118</xdr:rowOff>
    </xdr:from>
    <xdr:ext cx="469744" cy="259045"/>
    <xdr:sp macro="" textlink="">
      <xdr:nvSpPr>
        <xdr:cNvPr id="633" name="テキスト ボックス 632"/>
        <xdr:cNvSpPr txBox="1"/>
      </xdr:nvSpPr>
      <xdr:spPr>
        <a:xfrm>
          <a:off x="13468428" y="1328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136575</xdr:rowOff>
    </xdr:from>
    <xdr:to>
      <xdr:col>67</xdr:col>
      <xdr:colOff>101600</xdr:colOff>
      <xdr:row>79</xdr:row>
      <xdr:rowOff>66725</xdr:rowOff>
    </xdr:to>
    <xdr:sp macro="" textlink="">
      <xdr:nvSpPr>
        <xdr:cNvPr id="634" name="フローチャート: 判断 633"/>
        <xdr:cNvSpPr/>
      </xdr:nvSpPr>
      <xdr:spPr>
        <a:xfrm>
          <a:off x="12763500" y="1350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83252</xdr:rowOff>
    </xdr:from>
    <xdr:ext cx="469744" cy="259045"/>
    <xdr:sp macro="" textlink="">
      <xdr:nvSpPr>
        <xdr:cNvPr id="635" name="テキスト ボックス 634"/>
        <xdr:cNvSpPr txBox="1"/>
      </xdr:nvSpPr>
      <xdr:spPr>
        <a:xfrm>
          <a:off x="12579428" y="132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141607</xdr:rowOff>
    </xdr:from>
    <xdr:to>
      <xdr:col>85</xdr:col>
      <xdr:colOff>177800</xdr:colOff>
      <xdr:row>79</xdr:row>
      <xdr:rowOff>71757</xdr:rowOff>
    </xdr:to>
    <xdr:sp macro="" textlink="">
      <xdr:nvSpPr>
        <xdr:cNvPr id="641" name="楕円 640"/>
        <xdr:cNvSpPr/>
      </xdr:nvSpPr>
      <xdr:spPr>
        <a:xfrm>
          <a:off x="16268700" y="1351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78958</xdr:rowOff>
    </xdr:from>
    <xdr:ext cx="469744" cy="259045"/>
    <xdr:sp macro="" textlink="">
      <xdr:nvSpPr>
        <xdr:cNvPr id="642" name="災害復旧費該当値テキスト"/>
        <xdr:cNvSpPr txBox="1"/>
      </xdr:nvSpPr>
      <xdr:spPr>
        <a:xfrm>
          <a:off x="16370300" y="1345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161587</xdr:rowOff>
    </xdr:from>
    <xdr:to>
      <xdr:col>81</xdr:col>
      <xdr:colOff>101600</xdr:colOff>
      <xdr:row>79</xdr:row>
      <xdr:rowOff>91737</xdr:rowOff>
    </xdr:to>
    <xdr:sp macro="" textlink="">
      <xdr:nvSpPr>
        <xdr:cNvPr id="643" name="楕円 642"/>
        <xdr:cNvSpPr/>
      </xdr:nvSpPr>
      <xdr:spPr>
        <a:xfrm>
          <a:off x="15430500" y="1353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82864</xdr:rowOff>
    </xdr:from>
    <xdr:ext cx="378565" cy="259045"/>
    <xdr:sp macro="" textlink="">
      <xdr:nvSpPr>
        <xdr:cNvPr id="644" name="テキスト ボックス 643"/>
        <xdr:cNvSpPr txBox="1"/>
      </xdr:nvSpPr>
      <xdr:spPr>
        <a:xfrm>
          <a:off x="15292017" y="13627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163416</xdr:rowOff>
    </xdr:from>
    <xdr:to>
      <xdr:col>76</xdr:col>
      <xdr:colOff>165100</xdr:colOff>
      <xdr:row>79</xdr:row>
      <xdr:rowOff>93566</xdr:rowOff>
    </xdr:to>
    <xdr:sp macro="" textlink="">
      <xdr:nvSpPr>
        <xdr:cNvPr id="645" name="楕円 644"/>
        <xdr:cNvSpPr/>
      </xdr:nvSpPr>
      <xdr:spPr>
        <a:xfrm>
          <a:off x="14541500" y="1353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84693</xdr:rowOff>
    </xdr:from>
    <xdr:ext cx="378565" cy="259045"/>
    <xdr:sp macro="" textlink="">
      <xdr:nvSpPr>
        <xdr:cNvPr id="646" name="テキスト ボックス 645"/>
        <xdr:cNvSpPr txBox="1"/>
      </xdr:nvSpPr>
      <xdr:spPr>
        <a:xfrm>
          <a:off x="14403017" y="13629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164627</xdr:rowOff>
    </xdr:from>
    <xdr:to>
      <xdr:col>72</xdr:col>
      <xdr:colOff>38100</xdr:colOff>
      <xdr:row>79</xdr:row>
      <xdr:rowOff>94777</xdr:rowOff>
    </xdr:to>
    <xdr:sp macro="" textlink="">
      <xdr:nvSpPr>
        <xdr:cNvPr id="647" name="楕円 646"/>
        <xdr:cNvSpPr/>
      </xdr:nvSpPr>
      <xdr:spPr>
        <a:xfrm>
          <a:off x="13652500" y="135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85904</xdr:rowOff>
    </xdr:from>
    <xdr:ext cx="378565" cy="259045"/>
    <xdr:sp macro="" textlink="">
      <xdr:nvSpPr>
        <xdr:cNvPr id="648" name="テキスト ボックス 647"/>
        <xdr:cNvSpPr txBox="1"/>
      </xdr:nvSpPr>
      <xdr:spPr>
        <a:xfrm>
          <a:off x="13514017" y="13630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145574</xdr:rowOff>
    </xdr:from>
    <xdr:to>
      <xdr:col>67</xdr:col>
      <xdr:colOff>101600</xdr:colOff>
      <xdr:row>79</xdr:row>
      <xdr:rowOff>75724</xdr:rowOff>
    </xdr:to>
    <xdr:sp macro="" textlink="">
      <xdr:nvSpPr>
        <xdr:cNvPr id="649" name="楕円 648"/>
        <xdr:cNvSpPr/>
      </xdr:nvSpPr>
      <xdr:spPr>
        <a:xfrm>
          <a:off x="12763500" y="135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66851</xdr:rowOff>
    </xdr:from>
    <xdr:ext cx="469744" cy="259045"/>
    <xdr:sp macro="" textlink="">
      <xdr:nvSpPr>
        <xdr:cNvPr id="650" name="テキスト ボックス 649"/>
        <xdr:cNvSpPr txBox="1"/>
      </xdr:nvSpPr>
      <xdr:spPr>
        <a:xfrm>
          <a:off x="12579428" y="1361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101598</xdr:rowOff>
    </xdr:from>
    <xdr:to>
      <xdr:col>85</xdr:col>
      <xdr:colOff>127000</xdr:colOff>
      <xdr:row>97</xdr:row>
      <xdr:rowOff>127829</xdr:rowOff>
    </xdr:to>
    <xdr:cxnSp macro="">
      <xdr:nvCxnSpPr>
        <xdr:cNvPr id="679" name="直線コネクタ 678"/>
        <xdr:cNvCxnSpPr/>
      </xdr:nvCxnSpPr>
      <xdr:spPr>
        <a:xfrm>
          <a:off x="15481300" y="16732248"/>
          <a:ext cx="8382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101598</xdr:rowOff>
    </xdr:from>
    <xdr:to>
      <xdr:col>81</xdr:col>
      <xdr:colOff>50800</xdr:colOff>
      <xdr:row>98</xdr:row>
      <xdr:rowOff>16255</xdr:rowOff>
    </xdr:to>
    <xdr:cxnSp macro="">
      <xdr:nvCxnSpPr>
        <xdr:cNvPr id="682" name="直線コネクタ 681"/>
        <xdr:cNvCxnSpPr/>
      </xdr:nvCxnSpPr>
      <xdr:spPr>
        <a:xfrm flipV="1">
          <a:off x="14592300" y="16732248"/>
          <a:ext cx="889000" cy="8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164452</xdr:rowOff>
    </xdr:from>
    <xdr:to>
      <xdr:col>76</xdr:col>
      <xdr:colOff>114300</xdr:colOff>
      <xdr:row>98</xdr:row>
      <xdr:rowOff>16255</xdr:rowOff>
    </xdr:to>
    <xdr:cxnSp macro="">
      <xdr:nvCxnSpPr>
        <xdr:cNvPr id="685" name="直線コネクタ 684"/>
        <xdr:cNvCxnSpPr/>
      </xdr:nvCxnSpPr>
      <xdr:spPr>
        <a:xfrm>
          <a:off x="13703300" y="16795102"/>
          <a:ext cx="8890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150358</xdr:rowOff>
    </xdr:from>
    <xdr:to>
      <xdr:col>71</xdr:col>
      <xdr:colOff>177800</xdr:colOff>
      <xdr:row>97</xdr:row>
      <xdr:rowOff>164452</xdr:rowOff>
    </xdr:to>
    <xdr:cxnSp macro="">
      <xdr:nvCxnSpPr>
        <xdr:cNvPr id="688" name="直線コネクタ 687"/>
        <xdr:cNvCxnSpPr/>
      </xdr:nvCxnSpPr>
      <xdr:spPr>
        <a:xfrm>
          <a:off x="12814300" y="16781008"/>
          <a:ext cx="889000" cy="1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126628</xdr:rowOff>
    </xdr:from>
    <xdr:to>
      <xdr:col>72</xdr:col>
      <xdr:colOff>38100</xdr:colOff>
      <xdr:row>98</xdr:row>
      <xdr:rowOff>56778</xdr:rowOff>
    </xdr:to>
    <xdr:sp macro="" textlink="">
      <xdr:nvSpPr>
        <xdr:cNvPr id="689" name="フローチャート: 判断 688"/>
        <xdr:cNvSpPr/>
      </xdr:nvSpPr>
      <xdr:spPr>
        <a:xfrm>
          <a:off x="13652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47905</xdr:rowOff>
    </xdr:from>
    <xdr:ext cx="599010" cy="259045"/>
    <xdr:sp macro="" textlink="">
      <xdr:nvSpPr>
        <xdr:cNvPr id="690" name="テキスト ボックス 689"/>
        <xdr:cNvSpPr txBox="1"/>
      </xdr:nvSpPr>
      <xdr:spPr>
        <a:xfrm>
          <a:off x="13403795" y="1685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128608</xdr:rowOff>
    </xdr:from>
    <xdr:to>
      <xdr:col>67</xdr:col>
      <xdr:colOff>101600</xdr:colOff>
      <xdr:row>98</xdr:row>
      <xdr:rowOff>58758</xdr:rowOff>
    </xdr:to>
    <xdr:sp macro="" textlink="">
      <xdr:nvSpPr>
        <xdr:cNvPr id="691" name="フローチャート: 判断 690"/>
        <xdr:cNvSpPr/>
      </xdr:nvSpPr>
      <xdr:spPr>
        <a:xfrm>
          <a:off x="12763500" y="1675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49885</xdr:rowOff>
    </xdr:from>
    <xdr:ext cx="599010" cy="259045"/>
    <xdr:sp macro="" textlink="">
      <xdr:nvSpPr>
        <xdr:cNvPr id="692" name="テキスト ボックス 691"/>
        <xdr:cNvSpPr txBox="1"/>
      </xdr:nvSpPr>
      <xdr:spPr>
        <a:xfrm>
          <a:off x="12514795" y="1685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77029</xdr:rowOff>
    </xdr:from>
    <xdr:to>
      <xdr:col>85</xdr:col>
      <xdr:colOff>177800</xdr:colOff>
      <xdr:row>98</xdr:row>
      <xdr:rowOff>7179</xdr:rowOff>
    </xdr:to>
    <xdr:sp macro="" textlink="">
      <xdr:nvSpPr>
        <xdr:cNvPr id="698" name="楕円 697"/>
        <xdr:cNvSpPr/>
      </xdr:nvSpPr>
      <xdr:spPr>
        <a:xfrm>
          <a:off x="16268700" y="1670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55456</xdr:rowOff>
    </xdr:from>
    <xdr:ext cx="599010" cy="259045"/>
    <xdr:sp macro="" textlink="">
      <xdr:nvSpPr>
        <xdr:cNvPr id="699" name="公債費該当値テキスト"/>
        <xdr:cNvSpPr txBox="1"/>
      </xdr:nvSpPr>
      <xdr:spPr>
        <a:xfrm>
          <a:off x="16370300" y="1668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50798</xdr:rowOff>
    </xdr:from>
    <xdr:to>
      <xdr:col>81</xdr:col>
      <xdr:colOff>101600</xdr:colOff>
      <xdr:row>97</xdr:row>
      <xdr:rowOff>152398</xdr:rowOff>
    </xdr:to>
    <xdr:sp macro="" textlink="">
      <xdr:nvSpPr>
        <xdr:cNvPr id="700" name="楕円 699"/>
        <xdr:cNvSpPr/>
      </xdr:nvSpPr>
      <xdr:spPr>
        <a:xfrm>
          <a:off x="15430500" y="1668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168925</xdr:rowOff>
    </xdr:from>
    <xdr:ext cx="599010" cy="259045"/>
    <xdr:sp macro="" textlink="">
      <xdr:nvSpPr>
        <xdr:cNvPr id="701" name="テキスト ボックス 700"/>
        <xdr:cNvSpPr txBox="1"/>
      </xdr:nvSpPr>
      <xdr:spPr>
        <a:xfrm>
          <a:off x="15181795" y="1645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136905</xdr:rowOff>
    </xdr:from>
    <xdr:to>
      <xdr:col>76</xdr:col>
      <xdr:colOff>165100</xdr:colOff>
      <xdr:row>98</xdr:row>
      <xdr:rowOff>67055</xdr:rowOff>
    </xdr:to>
    <xdr:sp macro="" textlink="">
      <xdr:nvSpPr>
        <xdr:cNvPr id="702" name="楕円 701"/>
        <xdr:cNvSpPr/>
      </xdr:nvSpPr>
      <xdr:spPr>
        <a:xfrm>
          <a:off x="14541500" y="167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58182</xdr:rowOff>
    </xdr:from>
    <xdr:ext cx="599010" cy="259045"/>
    <xdr:sp macro="" textlink="">
      <xdr:nvSpPr>
        <xdr:cNvPr id="703" name="テキスト ボックス 702"/>
        <xdr:cNvSpPr txBox="1"/>
      </xdr:nvSpPr>
      <xdr:spPr>
        <a:xfrm>
          <a:off x="14292795" y="1686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113652</xdr:rowOff>
    </xdr:from>
    <xdr:to>
      <xdr:col>72</xdr:col>
      <xdr:colOff>38100</xdr:colOff>
      <xdr:row>98</xdr:row>
      <xdr:rowOff>43802</xdr:rowOff>
    </xdr:to>
    <xdr:sp macro="" textlink="">
      <xdr:nvSpPr>
        <xdr:cNvPr id="704" name="楕円 703"/>
        <xdr:cNvSpPr/>
      </xdr:nvSpPr>
      <xdr:spPr>
        <a:xfrm>
          <a:off x="13652500" y="167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60329</xdr:rowOff>
    </xdr:from>
    <xdr:ext cx="599010" cy="259045"/>
    <xdr:sp macro="" textlink="">
      <xdr:nvSpPr>
        <xdr:cNvPr id="705" name="テキスト ボックス 704"/>
        <xdr:cNvSpPr txBox="1"/>
      </xdr:nvSpPr>
      <xdr:spPr>
        <a:xfrm>
          <a:off x="13403795" y="1651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99558</xdr:rowOff>
    </xdr:from>
    <xdr:to>
      <xdr:col>67</xdr:col>
      <xdr:colOff>101600</xdr:colOff>
      <xdr:row>98</xdr:row>
      <xdr:rowOff>29708</xdr:rowOff>
    </xdr:to>
    <xdr:sp macro="" textlink="">
      <xdr:nvSpPr>
        <xdr:cNvPr id="706" name="楕円 705"/>
        <xdr:cNvSpPr/>
      </xdr:nvSpPr>
      <xdr:spPr>
        <a:xfrm>
          <a:off x="12763500" y="167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46235</xdr:rowOff>
    </xdr:from>
    <xdr:ext cx="599010" cy="259045"/>
    <xdr:sp macro="" textlink="">
      <xdr:nvSpPr>
        <xdr:cNvPr id="707" name="テキスト ボックス 706"/>
        <xdr:cNvSpPr txBox="1"/>
      </xdr:nvSpPr>
      <xdr:spPr>
        <a:xfrm>
          <a:off x="12514795" y="1650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159462</xdr:rowOff>
    </xdr:from>
    <xdr:to>
      <xdr:col>102</xdr:col>
      <xdr:colOff>165100</xdr:colOff>
      <xdr:row>39</xdr:row>
      <xdr:rowOff>89612</xdr:rowOff>
    </xdr:to>
    <xdr:sp macro="" textlink="">
      <xdr:nvSpPr>
        <xdr:cNvPr id="746" name="フローチャート: 判断 745"/>
        <xdr:cNvSpPr/>
      </xdr:nvSpPr>
      <xdr:spPr>
        <a:xfrm>
          <a:off x="19494500" y="667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106138</xdr:rowOff>
    </xdr:from>
    <xdr:ext cx="378565" cy="259045"/>
    <xdr:sp macro="" textlink="">
      <xdr:nvSpPr>
        <xdr:cNvPr id="747" name="テキスト ボックス 746"/>
        <xdr:cNvSpPr txBox="1"/>
      </xdr:nvSpPr>
      <xdr:spPr>
        <a:xfrm>
          <a:off x="19356017" y="644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159042</xdr:rowOff>
    </xdr:from>
    <xdr:to>
      <xdr:col>98</xdr:col>
      <xdr:colOff>38100</xdr:colOff>
      <xdr:row>39</xdr:row>
      <xdr:rowOff>89192</xdr:rowOff>
    </xdr:to>
    <xdr:sp macro="" textlink="">
      <xdr:nvSpPr>
        <xdr:cNvPr id="748" name="フローチャート: 判断 747"/>
        <xdr:cNvSpPr/>
      </xdr:nvSpPr>
      <xdr:spPr>
        <a:xfrm>
          <a:off x="18605500" y="667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105719</xdr:rowOff>
    </xdr:from>
    <xdr:ext cx="378565" cy="259045"/>
    <xdr:sp macro="" textlink="">
      <xdr:nvSpPr>
        <xdr:cNvPr id="749" name="テキスト ボックス 748"/>
        <xdr:cNvSpPr txBox="1"/>
      </xdr:nvSpPr>
      <xdr:spPr>
        <a:xfrm>
          <a:off x="18467017" y="644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29</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年度決算でみると、</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教育費</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以外は類似団体の住民一人当たりコストを下回っている。</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教育</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費は、住民一人当たり</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117,087</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円となっており、</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平成２８年度は特定地区公園（サッカー場建設）</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費用</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で増加していたが、平成２９年度は駐車場やヘリポートの建設となり減額</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したことが要因している。</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31</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年度からは筑北スマートインターチェンジ建設予定であり、公債費についても　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34</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年度がピークと見込んでいる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全会計において黒字となっている。</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一般会計で実質収支比率が低い数値を推移しているのは、決算見込額を正確に把握するよう努め、なるべく次年度への繰越金が多額とならないようにし、財政調整基金及び減債基金へ積み立てる財政運営を行っているためである。</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これまで一般会計ほか各特別会計全体を通じて赤字が生じることなく、それぞれ運営を実施してきている。今後も各会計において、計画的に事業を進めるとともに、経営の健全化を推進していくこととする。</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4567062</v>
      </c>
      <c r="BO4" s="441"/>
      <c r="BP4" s="441"/>
      <c r="BQ4" s="441"/>
      <c r="BR4" s="441"/>
      <c r="BS4" s="441"/>
      <c r="BT4" s="441"/>
      <c r="BU4" s="442"/>
      <c r="BV4" s="440">
        <v>5049903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4.3</v>
      </c>
      <c r="CU4" s="622"/>
      <c r="CV4" s="622"/>
      <c r="CW4" s="622"/>
      <c r="CX4" s="622"/>
      <c r="CY4" s="622"/>
      <c r="CZ4" s="622"/>
      <c r="DA4" s="623"/>
      <c r="DB4" s="621">
        <v>5.2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4390093</v>
      </c>
      <c r="BO5" s="446"/>
      <c r="BP5" s="446"/>
      <c r="BQ5" s="446"/>
      <c r="BR5" s="446"/>
      <c r="BS5" s="446"/>
      <c r="BT5" s="446"/>
      <c r="BU5" s="447"/>
      <c r="BV5" s="445">
        <v>4889124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78.400000000000006</v>
      </c>
      <c r="CU5" s="416"/>
      <c r="CV5" s="416"/>
      <c r="CW5" s="416"/>
      <c r="CX5" s="416"/>
      <c r="CY5" s="416"/>
      <c r="CZ5" s="416"/>
      <c r="DA5" s="417"/>
      <c r="DB5" s="415">
        <v>76.599999999999994</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176969</v>
      </c>
      <c r="BO6" s="446"/>
      <c r="BP6" s="446"/>
      <c r="BQ6" s="446"/>
      <c r="BR6" s="446"/>
      <c r="BS6" s="446"/>
      <c r="BT6" s="446"/>
      <c r="BU6" s="447"/>
      <c r="BV6" s="445">
        <v>160779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81.5</v>
      </c>
      <c r="CU6" s="596"/>
      <c r="CV6" s="596"/>
      <c r="CW6" s="596"/>
      <c r="CX6" s="596"/>
      <c r="CY6" s="596"/>
      <c r="CZ6" s="596"/>
      <c r="DA6" s="597"/>
      <c r="DB6" s="595">
        <v>79.599999999999994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51684</v>
      </c>
      <c r="BO7" s="446"/>
      <c r="BP7" s="446"/>
      <c r="BQ7" s="446"/>
      <c r="BR7" s="446"/>
      <c r="BS7" s="446"/>
      <c r="BT7" s="446"/>
      <c r="BU7" s="447"/>
      <c r="BV7" s="445">
        <v>3237</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2923837</v>
      </c>
      <c r="CU7" s="446"/>
      <c r="CV7" s="446"/>
      <c r="CW7" s="446"/>
      <c r="CX7" s="446"/>
      <c r="CY7" s="446"/>
      <c r="CZ7" s="446"/>
      <c r="DA7" s="447"/>
      <c r="DB7" s="445">
        <v>3034996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125285</v>
      </c>
      <c r="BO8" s="446"/>
      <c r="BP8" s="446"/>
      <c r="BQ8" s="446"/>
      <c r="BR8" s="446"/>
      <c r="BS8" s="446"/>
      <c r="BT8" s="446"/>
      <c r="BU8" s="447"/>
      <c r="BV8" s="445">
        <v>157542</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0.16</v>
      </c>
      <c r="CU8" s="559"/>
      <c r="CV8" s="559"/>
      <c r="CW8" s="559"/>
      <c r="CX8" s="559"/>
      <c r="CY8" s="559"/>
      <c r="CZ8" s="559"/>
      <c r="DA8" s="560"/>
      <c r="DB8" s="558">
        <v>0.17</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4730</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-32257</v>
      </c>
      <c r="BO9" s="446"/>
      <c r="BP9" s="446"/>
      <c r="BQ9" s="446"/>
      <c r="BR9" s="446"/>
      <c r="BS9" s="446"/>
      <c r="BT9" s="446"/>
      <c r="BU9" s="447"/>
      <c r="BV9" s="445">
        <v>53959</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18.399999999999999</v>
      </c>
      <c r="CU9" s="416"/>
      <c r="CV9" s="416"/>
      <c r="CW9" s="416"/>
      <c r="CX9" s="416"/>
      <c r="CY9" s="416"/>
      <c r="CZ9" s="416"/>
      <c r="DA9" s="417"/>
      <c r="DB9" s="415">
        <v>19.5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5172</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110</v>
      </c>
      <c r="AV10" s="503"/>
      <c r="AW10" s="503"/>
      <c r="AX10" s="503"/>
      <c r="AY10" s="425" t="s">
        <v>115</v>
      </c>
      <c r="AZ10" s="426"/>
      <c r="BA10" s="426"/>
      <c r="BB10" s="426"/>
      <c r="BC10" s="426"/>
      <c r="BD10" s="426"/>
      <c r="BE10" s="426"/>
      <c r="BF10" s="426"/>
      <c r="BG10" s="426"/>
      <c r="BH10" s="426"/>
      <c r="BI10" s="426"/>
      <c r="BJ10" s="426"/>
      <c r="BK10" s="426"/>
      <c r="BL10" s="426"/>
      <c r="BM10" s="427"/>
      <c r="BN10" s="445">
        <v>113773</v>
      </c>
      <c r="BO10" s="446"/>
      <c r="BP10" s="446"/>
      <c r="BQ10" s="446"/>
      <c r="BR10" s="446"/>
      <c r="BS10" s="446"/>
      <c r="BT10" s="446"/>
      <c r="BU10" s="447"/>
      <c r="BV10" s="445">
        <v>117990</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110</v>
      </c>
      <c r="AV11" s="503"/>
      <c r="AW11" s="503"/>
      <c r="AX11" s="503"/>
      <c r="AY11" s="425" t="s">
        <v>120</v>
      </c>
      <c r="AZ11" s="426"/>
      <c r="BA11" s="426"/>
      <c r="BB11" s="426"/>
      <c r="BC11" s="426"/>
      <c r="BD11" s="426"/>
      <c r="BE11" s="426"/>
      <c r="BF11" s="426"/>
      <c r="BG11" s="426"/>
      <c r="BH11" s="426"/>
      <c r="BI11" s="426"/>
      <c r="BJ11" s="426"/>
      <c r="BK11" s="426"/>
      <c r="BL11" s="426"/>
      <c r="BM11" s="427"/>
      <c r="BN11" s="445">
        <v>147674</v>
      </c>
      <c r="BO11" s="446"/>
      <c r="BP11" s="446"/>
      <c r="BQ11" s="446"/>
      <c r="BR11" s="446"/>
      <c r="BS11" s="446"/>
      <c r="BT11" s="446"/>
      <c r="BU11" s="447"/>
      <c r="BV11" s="445">
        <v>229744</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4708</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99</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4673</v>
      </c>
      <c r="S13" s="549"/>
      <c r="T13" s="549"/>
      <c r="U13" s="549"/>
      <c r="V13" s="550"/>
      <c r="W13" s="536" t="s">
        <v>133</v>
      </c>
      <c r="X13" s="458"/>
      <c r="Y13" s="458"/>
      <c r="Z13" s="458"/>
      <c r="AA13" s="458"/>
      <c r="AB13" s="459"/>
      <c r="AC13" s="421">
        <v>512</v>
      </c>
      <c r="AD13" s="422"/>
      <c r="AE13" s="422"/>
      <c r="AF13" s="422"/>
      <c r="AG13" s="423"/>
      <c r="AH13" s="421">
        <v>579</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229190</v>
      </c>
      <c r="BO13" s="446"/>
      <c r="BP13" s="446"/>
      <c r="BQ13" s="446"/>
      <c r="BR13" s="446"/>
      <c r="BS13" s="446"/>
      <c r="BT13" s="446"/>
      <c r="BU13" s="447"/>
      <c r="BV13" s="445">
        <v>401693</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4.8</v>
      </c>
      <c r="CU13" s="416"/>
      <c r="CV13" s="416"/>
      <c r="CW13" s="416"/>
      <c r="CX13" s="416"/>
      <c r="CY13" s="416"/>
      <c r="CZ13" s="416"/>
      <c r="DA13" s="417"/>
      <c r="DB13" s="415">
        <v>5.7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4790</v>
      </c>
      <c r="S14" s="549"/>
      <c r="T14" s="549"/>
      <c r="U14" s="549"/>
      <c r="V14" s="550"/>
      <c r="W14" s="551"/>
      <c r="X14" s="461"/>
      <c r="Y14" s="461"/>
      <c r="Z14" s="461"/>
      <c r="AA14" s="461"/>
      <c r="AB14" s="462"/>
      <c r="AC14" s="541">
        <v>21.1</v>
      </c>
      <c r="AD14" s="542"/>
      <c r="AE14" s="542"/>
      <c r="AF14" s="542"/>
      <c r="AG14" s="543"/>
      <c r="AH14" s="541">
        <v>21.7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131</v>
      </c>
      <c r="CU14" s="553"/>
      <c r="CV14" s="553"/>
      <c r="CW14" s="553"/>
      <c r="CX14" s="553"/>
      <c r="CY14" s="553"/>
      <c r="CZ14" s="553"/>
      <c r="DA14" s="554"/>
      <c r="DB14" s="552" t="s">
        <v>140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132</v>
      </c>
      <c r="N15" s="546"/>
      <c r="O15" s="546"/>
      <c r="P15" s="546"/>
      <c r="Q15" s="547"/>
      <c r="R15" s="548">
        <v>4753</v>
      </c>
      <c r="S15" s="549"/>
      <c r="T15" s="549"/>
      <c r="U15" s="549"/>
      <c r="V15" s="550"/>
      <c r="W15" s="536" t="s">
        <v>141</v>
      </c>
      <c r="X15" s="458"/>
      <c r="Y15" s="458"/>
      <c r="Z15" s="458"/>
      <c r="AA15" s="458"/>
      <c r="AB15" s="459"/>
      <c r="AC15" s="421">
        <v>578</v>
      </c>
      <c r="AD15" s="422"/>
      <c r="AE15" s="422"/>
      <c r="AF15" s="422"/>
      <c r="AG15" s="423"/>
      <c r="AH15" s="421">
        <v>685</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436552</v>
      </c>
      <c r="BO15" s="441"/>
      <c r="BP15" s="441"/>
      <c r="BQ15" s="441"/>
      <c r="BR15" s="441"/>
      <c r="BS15" s="441"/>
      <c r="BT15" s="441"/>
      <c r="BU15" s="442"/>
      <c r="BV15" s="440">
        <v>440140</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23.8</v>
      </c>
      <c r="AD16" s="542"/>
      <c r="AE16" s="542"/>
      <c r="AF16" s="542"/>
      <c r="AG16" s="543"/>
      <c r="AH16" s="541">
        <v>25.6</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2656775</v>
      </c>
      <c r="BO16" s="446"/>
      <c r="BP16" s="446"/>
      <c r="BQ16" s="446"/>
      <c r="BR16" s="446"/>
      <c r="BS16" s="446"/>
      <c r="BT16" s="446"/>
      <c r="BU16" s="447"/>
      <c r="BV16" s="445">
        <v>2683658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1334</v>
      </c>
      <c r="AD17" s="422"/>
      <c r="AE17" s="422"/>
      <c r="AF17" s="422"/>
      <c r="AG17" s="423"/>
      <c r="AH17" s="421">
        <v>1407</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536892</v>
      </c>
      <c r="BO17" s="446"/>
      <c r="BP17" s="446"/>
      <c r="BQ17" s="446"/>
      <c r="BR17" s="446"/>
      <c r="BS17" s="446"/>
      <c r="BT17" s="446"/>
      <c r="BU17" s="447"/>
      <c r="BV17" s="445">
        <v>538050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99.47</v>
      </c>
      <c r="M18" s="510"/>
      <c r="N18" s="510"/>
      <c r="O18" s="510"/>
      <c r="P18" s="510"/>
      <c r="Q18" s="510"/>
      <c r="R18" s="511"/>
      <c r="S18" s="511"/>
      <c r="T18" s="511"/>
      <c r="U18" s="511"/>
      <c r="V18" s="512"/>
      <c r="W18" s="526"/>
      <c r="X18" s="527"/>
      <c r="Y18" s="527"/>
      <c r="Z18" s="527"/>
      <c r="AA18" s="527"/>
      <c r="AB18" s="537"/>
      <c r="AC18" s="409">
        <v>55</v>
      </c>
      <c r="AD18" s="410"/>
      <c r="AE18" s="410"/>
      <c r="AF18" s="410"/>
      <c r="AG18" s="513"/>
      <c r="AH18" s="409">
        <v>52.7</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2313179</v>
      </c>
      <c r="BO18" s="446"/>
      <c r="BP18" s="446"/>
      <c r="BQ18" s="446"/>
      <c r="BR18" s="446"/>
      <c r="BS18" s="446"/>
      <c r="BT18" s="446"/>
      <c r="BU18" s="447"/>
      <c r="BV18" s="445">
        <v>2334759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48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3433489</v>
      </c>
      <c r="BO19" s="446"/>
      <c r="BP19" s="446"/>
      <c r="BQ19" s="446"/>
      <c r="BR19" s="446"/>
      <c r="BS19" s="446"/>
      <c r="BT19" s="446"/>
      <c r="BU19" s="447"/>
      <c r="BV19" s="445">
        <v>3591353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1780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3940147</v>
      </c>
      <c r="BO23" s="446"/>
      <c r="BP23" s="446"/>
      <c r="BQ23" s="446"/>
      <c r="BR23" s="446"/>
      <c r="BS23" s="446"/>
      <c r="BT23" s="446"/>
      <c r="BU23" s="447"/>
      <c r="BV23" s="445">
        <v>4110641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6850</v>
      </c>
      <c r="R24" s="422"/>
      <c r="S24" s="422"/>
      <c r="T24" s="422"/>
      <c r="U24" s="422"/>
      <c r="V24" s="423"/>
      <c r="W24" s="487"/>
      <c r="X24" s="478"/>
      <c r="Y24" s="479"/>
      <c r="Z24" s="418" t="s">
        <v>165</v>
      </c>
      <c r="AA24" s="419"/>
      <c r="AB24" s="419"/>
      <c r="AC24" s="419"/>
      <c r="AD24" s="419"/>
      <c r="AE24" s="419"/>
      <c r="AF24" s="419"/>
      <c r="AG24" s="420"/>
      <c r="AH24" s="421">
        <v>83</v>
      </c>
      <c r="AI24" s="422"/>
      <c r="AJ24" s="422"/>
      <c r="AK24" s="422"/>
      <c r="AL24" s="423"/>
      <c r="AM24" s="421">
        <v>263276</v>
      </c>
      <c r="AN24" s="422"/>
      <c r="AO24" s="422"/>
      <c r="AP24" s="422"/>
      <c r="AQ24" s="422"/>
      <c r="AR24" s="423"/>
      <c r="AS24" s="421">
        <v>3172</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1789938</v>
      </c>
      <c r="BO24" s="446"/>
      <c r="BP24" s="446"/>
      <c r="BQ24" s="446"/>
      <c r="BR24" s="446"/>
      <c r="BS24" s="446"/>
      <c r="BT24" s="446"/>
      <c r="BU24" s="447"/>
      <c r="BV24" s="445">
        <v>1916184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5680</v>
      </c>
      <c r="R25" s="422"/>
      <c r="S25" s="422"/>
      <c r="T25" s="422"/>
      <c r="U25" s="422"/>
      <c r="V25" s="423"/>
      <c r="W25" s="487"/>
      <c r="X25" s="478"/>
      <c r="Y25" s="479"/>
      <c r="Z25" s="418" t="s">
        <v>168</v>
      </c>
      <c r="AA25" s="419"/>
      <c r="AB25" s="419"/>
      <c r="AC25" s="419"/>
      <c r="AD25" s="419"/>
      <c r="AE25" s="419"/>
      <c r="AF25" s="419"/>
      <c r="AG25" s="420"/>
      <c r="AH25" s="421" t="s">
        <v>123</v>
      </c>
      <c r="AI25" s="422"/>
      <c r="AJ25" s="422"/>
      <c r="AK25" s="422"/>
      <c r="AL25" s="423"/>
      <c r="AM25" s="421" t="s">
        <v>169</v>
      </c>
      <c r="AN25" s="422"/>
      <c r="AO25" s="422"/>
      <c r="AP25" s="422"/>
      <c r="AQ25" s="422"/>
      <c r="AR25" s="423"/>
      <c r="AS25" s="421" t="s">
        <v>131</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4329</v>
      </c>
      <c r="BO25" s="441"/>
      <c r="BP25" s="441"/>
      <c r="BQ25" s="441"/>
      <c r="BR25" s="441"/>
      <c r="BS25" s="441"/>
      <c r="BT25" s="441"/>
      <c r="BU25" s="442"/>
      <c r="BV25" s="440">
        <v>10354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5000</v>
      </c>
      <c r="R26" s="422"/>
      <c r="S26" s="422"/>
      <c r="T26" s="422"/>
      <c r="U26" s="422"/>
      <c r="V26" s="423"/>
      <c r="W26" s="487"/>
      <c r="X26" s="478"/>
      <c r="Y26" s="479"/>
      <c r="Z26" s="418" t="s">
        <v>172</v>
      </c>
      <c r="AA26" s="500"/>
      <c r="AB26" s="500"/>
      <c r="AC26" s="500"/>
      <c r="AD26" s="500"/>
      <c r="AE26" s="500"/>
      <c r="AF26" s="500"/>
      <c r="AG26" s="501"/>
      <c r="AH26" s="421">
        <v>5</v>
      </c>
      <c r="AI26" s="422"/>
      <c r="AJ26" s="422"/>
      <c r="AK26" s="422"/>
      <c r="AL26" s="423"/>
      <c r="AM26" s="421">
        <v>13855</v>
      </c>
      <c r="AN26" s="422"/>
      <c r="AO26" s="422"/>
      <c r="AP26" s="422"/>
      <c r="AQ26" s="422"/>
      <c r="AR26" s="423"/>
      <c r="AS26" s="421">
        <v>2771</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2590</v>
      </c>
      <c r="R27" s="422"/>
      <c r="S27" s="422"/>
      <c r="T27" s="422"/>
      <c r="U27" s="422"/>
      <c r="V27" s="423"/>
      <c r="W27" s="487"/>
      <c r="X27" s="478"/>
      <c r="Y27" s="479"/>
      <c r="Z27" s="418" t="s">
        <v>175</v>
      </c>
      <c r="AA27" s="419"/>
      <c r="AB27" s="419"/>
      <c r="AC27" s="419"/>
      <c r="AD27" s="419"/>
      <c r="AE27" s="419"/>
      <c r="AF27" s="419"/>
      <c r="AG27" s="420"/>
      <c r="AH27" s="421" t="s">
        <v>176</v>
      </c>
      <c r="AI27" s="422"/>
      <c r="AJ27" s="422"/>
      <c r="AK27" s="422"/>
      <c r="AL27" s="423"/>
      <c r="AM27" s="421" t="s">
        <v>131</v>
      </c>
      <c r="AN27" s="422"/>
      <c r="AO27" s="422"/>
      <c r="AP27" s="422"/>
      <c r="AQ27" s="422"/>
      <c r="AR27" s="423"/>
      <c r="AS27" s="421" t="s">
        <v>176</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t="s">
        <v>122</v>
      </c>
      <c r="BO27" s="449"/>
      <c r="BP27" s="449"/>
      <c r="BQ27" s="449"/>
      <c r="BR27" s="449"/>
      <c r="BS27" s="449"/>
      <c r="BT27" s="449"/>
      <c r="BU27" s="450"/>
      <c r="BV27" s="448" t="s">
        <v>131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1840</v>
      </c>
      <c r="R28" s="422"/>
      <c r="S28" s="422"/>
      <c r="T28" s="422"/>
      <c r="U28" s="422"/>
      <c r="V28" s="423"/>
      <c r="W28" s="487"/>
      <c r="X28" s="478"/>
      <c r="Y28" s="479"/>
      <c r="Z28" s="418" t="s">
        <v>179</v>
      </c>
      <c r="AA28" s="419"/>
      <c r="AB28" s="419"/>
      <c r="AC28" s="419"/>
      <c r="AD28" s="419"/>
      <c r="AE28" s="419"/>
      <c r="AF28" s="419"/>
      <c r="AG28" s="420"/>
      <c r="AH28" s="421" t="s">
        <v>131</v>
      </c>
      <c r="AI28" s="422"/>
      <c r="AJ28" s="422"/>
      <c r="AK28" s="422"/>
      <c r="AL28" s="423"/>
      <c r="AM28" s="421" t="s">
        <v>169</v>
      </c>
      <c r="AN28" s="422"/>
      <c r="AO28" s="422"/>
      <c r="AP28" s="422"/>
      <c r="AQ28" s="422"/>
      <c r="AR28" s="423"/>
      <c r="AS28" s="421" t="s">
        <v>131</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2735508</v>
      </c>
      <c r="BO28" s="441"/>
      <c r="BP28" s="441"/>
      <c r="BQ28" s="441"/>
      <c r="BR28" s="441"/>
      <c r="BS28" s="441"/>
      <c r="BT28" s="441"/>
      <c r="BU28" s="442"/>
      <c r="BV28" s="440">
        <v>2621735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10</v>
      </c>
      <c r="M29" s="422"/>
      <c r="N29" s="422"/>
      <c r="O29" s="422"/>
      <c r="P29" s="423"/>
      <c r="Q29" s="421">
        <v>1640</v>
      </c>
      <c r="R29" s="422"/>
      <c r="S29" s="422"/>
      <c r="T29" s="422"/>
      <c r="U29" s="422"/>
      <c r="V29" s="423"/>
      <c r="W29" s="488"/>
      <c r="X29" s="489"/>
      <c r="Y29" s="490"/>
      <c r="Z29" s="418" t="s">
        <v>182</v>
      </c>
      <c r="AA29" s="419"/>
      <c r="AB29" s="419"/>
      <c r="AC29" s="419"/>
      <c r="AD29" s="419"/>
      <c r="AE29" s="419"/>
      <c r="AF29" s="419"/>
      <c r="AG29" s="420"/>
      <c r="AH29" s="421">
        <v>83</v>
      </c>
      <c r="AI29" s="422"/>
      <c r="AJ29" s="422"/>
      <c r="AK29" s="422"/>
      <c r="AL29" s="423"/>
      <c r="AM29" s="421">
        <v>263276</v>
      </c>
      <c r="AN29" s="422"/>
      <c r="AO29" s="422"/>
      <c r="AP29" s="422"/>
      <c r="AQ29" s="422"/>
      <c r="AR29" s="423"/>
      <c r="AS29" s="421">
        <v>3172</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319660</v>
      </c>
      <c r="BO29" s="446"/>
      <c r="BP29" s="446"/>
      <c r="BQ29" s="446"/>
      <c r="BR29" s="446"/>
      <c r="BS29" s="446"/>
      <c r="BT29" s="446"/>
      <c r="BU29" s="447"/>
      <c r="BV29" s="445">
        <v>387380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94.6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990246</v>
      </c>
      <c r="BO30" s="449"/>
      <c r="BP30" s="449"/>
      <c r="BQ30" s="449"/>
      <c r="BR30" s="449"/>
      <c r="BS30" s="449"/>
      <c r="BT30" s="449"/>
      <c r="BU30" s="450"/>
      <c r="BV30" s="448">
        <v>844681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192</v>
      </c>
      <c r="X33" s="407"/>
      <c r="Y33" s="407"/>
      <c r="Z33" s="407"/>
      <c r="AA33" s="407"/>
      <c r="AB33" s="407"/>
      <c r="AC33" s="407"/>
      <c r="AD33" s="407"/>
      <c r="AE33" s="407"/>
      <c r="AF33" s="407"/>
      <c r="AG33" s="407"/>
      <c r="AH33" s="407"/>
      <c r="AI33" s="407"/>
      <c r="AJ33" s="407"/>
      <c r="AK33" s="407"/>
      <c r="AL33" s="195"/>
      <c r="AM33" s="408" t="s">
        <v>194</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199</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筑北村国民健康保険特別会計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筑北村簡易水道事業特別会計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松本広域連合（一般会計）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24</v>
      </c>
      <c r="CP34" s="404"/>
      <c r="CQ34" s="403" t="str">
        <f>IF('各会計、関係団体の財政状況及び健全化判断比率'!BS7="","",'各会計、関係団体の財政状況及び健全化判断比率'!BS7)</f>
        <v>(財）筑北村開発公社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筑北村バス事業特別会計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筑北村国民健康保険診療所特別会計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筑北村集落排水事業特別会計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松本広域連合（ふるさと市町村圏事業特別会計）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筑北村介護保険特別会計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IF('各会計、関係団体の財政状況及び健全化判断比率'!B34="","",'各会計、関係団体の財政状況及び健全化判断比率'!B34)</f>
        <v>筑北村合併浄化槽事業特別会計</v>
      </c>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安曇野松筑広域環境施設組合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筑北村後期高齢者医療特別会計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10</v>
      </c>
      <c r="BF37" s="404"/>
      <c r="BG37" s="403" t="str">
        <f>IF('各会計、関係団体の財政状況及び健全化判断比率'!B35="","",'各会計、関係団体の財政状況及び健全化判断比率'!B35)</f>
        <v>筑北村とくら温泉施設特別会計</v>
      </c>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穂高広域施設組合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11</v>
      </c>
      <c r="BF38" s="404"/>
      <c r="BG38" s="403" t="str">
        <f>IF('各会計、関係団体の財政状況及び健全化判断比率'!B36="","",'各会計、関係団体の財政状況及び健全化判断比率'!B36)</f>
        <v>筑北村差切峡温泉施設特別会計</v>
      </c>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松塩安筑老人福祉施設組合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f t="shared" si="1"/>
        <v>12</v>
      </c>
      <c r="BF39" s="404"/>
      <c r="BG39" s="403" t="str">
        <f>IF('各会計、関係団体の財政状況及び健全化判断比率'!B37="","",'各会計、関係団体の財政状況及び健全化判断比率'!B37)</f>
        <v>筑北村冠着温泉施設特別会計</v>
      </c>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麻績村筑北村学校組合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f t="shared" si="1"/>
        <v>13</v>
      </c>
      <c r="BF40" s="404"/>
      <c r="BG40" s="403" t="str">
        <f>IF('各会計、関係団体の財政状況及び健全化判断比率'!B38="","",'各会計、関係団体の財政状況及び健全化判断比率'!B38)</f>
        <v>筑北村宅地造成事業特別会計</v>
      </c>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東筑摩郡筑北保健衛生施設組合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21</v>
      </c>
      <c r="BX41" s="404"/>
      <c r="BY41" s="403" t="str">
        <f>IF('各会計、関係団体の財政状況及び健全化判断比率'!B75="","",'各会計、関係団体の財政状況及び健全化判断比率'!B75)</f>
        <v>松塩筑木曽老人福祉施設組合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22</v>
      </c>
      <c r="BX42" s="404"/>
      <c r="BY42" s="403" t="str">
        <f>IF('各会計、関係団体の財政状況及び健全化判断比率'!B76="","",'各会計、関係団体の財政状況及び健全化判断比率'!B76)</f>
        <v>長野県後期高齢者医療広域連合（一般会計）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23</v>
      </c>
      <c r="BX43" s="404"/>
      <c r="BY43" s="403" t="str">
        <f>IF('各会計、関係団体の財政状況及び健全化判断比率'!B77="","",'各会計、関係団体の財政状況及び健全化判断比率'!B77)</f>
        <v>長野県後期高齢者医療広域連合（後期高齢者医療特別会計）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JRfJJUlz0J+pDYPbscCEh5s1uSCowXgEt982mmvrpvBhVpPlq2klmb4eByFnuTBd/MACSjA1J7GzkjMmPK8bw==" saltValue="3Eoi+4jlPxSLbt1fHOhX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24" t="s">
        <v>563</v>
      </c>
      <c r="D34" s="1224"/>
      <c r="E34" s="1225"/>
      <c r="F34" s="32">
        <v>4.04</v>
      </c>
      <c r="G34" s="33">
        <v>3.67</v>
      </c>
      <c r="H34" s="33">
        <v>3.24</v>
      </c>
      <c r="I34" s="33">
        <v>5.18</v>
      </c>
      <c r="J34" s="34">
        <v>4.2699999999999996</v>
      </c>
      <c r="K34" s="22"/>
      <c r="L34" s="22"/>
      <c r="M34" s="22"/>
      <c r="N34" s="22"/>
      <c r="O34" s="22"/>
      <c r="P34" s="22"/>
    </row>
    <row r="35" spans="1:16" ht="39" customHeight="1" x14ac:dyDescent="0.15">
      <c r="A35" s="22"/>
      <c r="B35" s="35"/>
      <c r="C35" s="1218" t="s">
        <v>564</v>
      </c>
      <c r="D35" s="1219"/>
      <c r="E35" s="1220"/>
      <c r="F35" s="36">
        <v>0.24</v>
      </c>
      <c r="G35" s="37">
        <v>0.48</v>
      </c>
      <c r="H35" s="37">
        <v>0.62</v>
      </c>
      <c r="I35" s="37">
        <v>0.99</v>
      </c>
      <c r="J35" s="38">
        <v>0.99</v>
      </c>
      <c r="K35" s="22"/>
      <c r="L35" s="22"/>
      <c r="M35" s="22"/>
      <c r="N35" s="22"/>
      <c r="O35" s="22"/>
      <c r="P35" s="22"/>
    </row>
    <row r="36" spans="1:16" ht="39" customHeight="1" x14ac:dyDescent="0.15">
      <c r="A36" s="22"/>
      <c r="B36" s="35"/>
      <c r="C36" s="1218" t="s">
        <v>565</v>
      </c>
      <c r="D36" s="1219"/>
      <c r="E36" s="1220"/>
      <c r="F36" s="36">
        <v>0.12</v>
      </c>
      <c r="G36" s="37">
        <v>0.18</v>
      </c>
      <c r="H36" s="37">
        <v>0.14000000000000001</v>
      </c>
      <c r="I36" s="37">
        <v>0.16</v>
      </c>
      <c r="J36" s="38">
        <v>0.25</v>
      </c>
      <c r="K36" s="22"/>
      <c r="L36" s="22"/>
      <c r="M36" s="22"/>
      <c r="N36" s="22"/>
      <c r="O36" s="22"/>
      <c r="P36" s="22"/>
    </row>
    <row r="37" spans="1:16" ht="39" customHeight="1" x14ac:dyDescent="0.15">
      <c r="A37" s="22"/>
      <c r="B37" s="35"/>
      <c r="C37" s="1218" t="s">
        <v>566</v>
      </c>
      <c r="D37" s="1219"/>
      <c r="E37" s="1220"/>
      <c r="F37" s="36">
        <v>0.43</v>
      </c>
      <c r="G37" s="37">
        <v>0.38</v>
      </c>
      <c r="H37" s="37">
        <v>0.28000000000000003</v>
      </c>
      <c r="I37" s="37">
        <v>0.25</v>
      </c>
      <c r="J37" s="38">
        <v>0.22</v>
      </c>
      <c r="K37" s="22"/>
      <c r="L37" s="22"/>
      <c r="M37" s="22"/>
      <c r="N37" s="22"/>
      <c r="O37" s="22"/>
      <c r="P37" s="22"/>
    </row>
    <row r="38" spans="1:16" ht="39" customHeight="1" x14ac:dyDescent="0.15">
      <c r="A38" s="22"/>
      <c r="B38" s="35"/>
      <c r="C38" s="1218" t="s">
        <v>567</v>
      </c>
      <c r="D38" s="1219"/>
      <c r="E38" s="1220"/>
      <c r="F38" s="36">
        <v>0.03</v>
      </c>
      <c r="G38" s="37">
        <v>0.04</v>
      </c>
      <c r="H38" s="37">
        <v>0.03</v>
      </c>
      <c r="I38" s="37">
        <v>0.08</v>
      </c>
      <c r="J38" s="38">
        <v>0.06</v>
      </c>
      <c r="K38" s="22"/>
      <c r="L38" s="22"/>
      <c r="M38" s="22"/>
      <c r="N38" s="22"/>
      <c r="O38" s="22"/>
      <c r="P38" s="22"/>
    </row>
    <row r="39" spans="1:16" ht="39" customHeight="1" x14ac:dyDescent="0.15">
      <c r="A39" s="22"/>
      <c r="B39" s="35"/>
      <c r="C39" s="1218" t="s">
        <v>568</v>
      </c>
      <c r="D39" s="1219"/>
      <c r="E39" s="1220"/>
      <c r="F39" s="36">
        <v>7.0000000000000007E-2</v>
      </c>
      <c r="G39" s="37">
        <v>0.49</v>
      </c>
      <c r="H39" s="37">
        <v>0.06</v>
      </c>
      <c r="I39" s="37">
        <v>0.27</v>
      </c>
      <c r="J39" s="38">
        <v>0.04</v>
      </c>
      <c r="K39" s="22"/>
      <c r="L39" s="22"/>
      <c r="M39" s="22"/>
      <c r="N39" s="22"/>
      <c r="O39" s="22"/>
      <c r="P39" s="22"/>
    </row>
    <row r="40" spans="1:16" ht="39" customHeight="1" x14ac:dyDescent="0.15">
      <c r="A40" s="22"/>
      <c r="B40" s="35"/>
      <c r="C40" s="1218" t="s">
        <v>569</v>
      </c>
      <c r="D40" s="1219"/>
      <c r="E40" s="1220"/>
      <c r="F40" s="36">
        <v>0.03</v>
      </c>
      <c r="G40" s="37">
        <v>0.09</v>
      </c>
      <c r="H40" s="37">
        <v>0.09</v>
      </c>
      <c r="I40" s="37">
        <v>0.05</v>
      </c>
      <c r="J40" s="38">
        <v>0.04</v>
      </c>
      <c r="K40" s="22"/>
      <c r="L40" s="22"/>
      <c r="M40" s="22"/>
      <c r="N40" s="22"/>
      <c r="O40" s="22"/>
      <c r="P40" s="22"/>
    </row>
    <row r="41" spans="1:16" ht="39" customHeight="1" x14ac:dyDescent="0.15">
      <c r="A41" s="22"/>
      <c r="B41" s="35"/>
      <c r="C41" s="1218" t="s">
        <v>570</v>
      </c>
      <c r="D41" s="1219"/>
      <c r="E41" s="1220"/>
      <c r="F41" s="36">
        <v>0.01</v>
      </c>
      <c r="G41" s="37">
        <v>0</v>
      </c>
      <c r="H41" s="37">
        <v>0</v>
      </c>
      <c r="I41" s="37">
        <v>0.02</v>
      </c>
      <c r="J41" s="38">
        <v>0.03</v>
      </c>
      <c r="K41" s="22"/>
      <c r="L41" s="22"/>
      <c r="M41" s="22"/>
      <c r="N41" s="22"/>
      <c r="O41" s="22"/>
      <c r="P41" s="22"/>
    </row>
    <row r="42" spans="1:16" ht="39" customHeight="1" x14ac:dyDescent="0.15">
      <c r="A42" s="22"/>
      <c r="B42" s="39"/>
      <c r="C42" s="1218" t="s">
        <v>571</v>
      </c>
      <c r="D42" s="1219"/>
      <c r="E42" s="1220"/>
      <c r="F42" s="36" t="s">
        <v>515</v>
      </c>
      <c r="G42" s="37" t="s">
        <v>515</v>
      </c>
      <c r="H42" s="37" t="s">
        <v>515</v>
      </c>
      <c r="I42" s="37" t="s">
        <v>515</v>
      </c>
      <c r="J42" s="38" t="s">
        <v>515</v>
      </c>
      <c r="K42" s="22"/>
      <c r="L42" s="22"/>
      <c r="M42" s="22"/>
      <c r="N42" s="22"/>
      <c r="O42" s="22"/>
      <c r="P42" s="22"/>
    </row>
    <row r="43" spans="1:16" ht="39" customHeight="1" thickBot="1" x14ac:dyDescent="0.2">
      <c r="A43" s="22"/>
      <c r="B43" s="40"/>
      <c r="C43" s="1221" t="s">
        <v>572</v>
      </c>
      <c r="D43" s="1222"/>
      <c r="E43" s="1223"/>
      <c r="F43" s="41">
        <v>0.22</v>
      </c>
      <c r="G43" s="42">
        <v>0.2</v>
      </c>
      <c r="H43" s="42">
        <v>0.24</v>
      </c>
      <c r="I43" s="42">
        <v>0.34</v>
      </c>
      <c r="J43" s="43">
        <v>0.12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YfUpoWa5p4d7JKX5NN8rAkcwgx2htgK3AVYlZHcUjYjOTXSi2vT8tR+Zhxzms8GhhztWN6XO+79juWwxcYNw==" saltValue="aTdKIHrmeLcaXxk87SQX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607</v>
      </c>
      <c r="L45" s="60">
        <v>570</v>
      </c>
      <c r="M45" s="60">
        <v>513</v>
      </c>
      <c r="N45" s="60">
        <v>489</v>
      </c>
      <c r="O45" s="61">
        <v>494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x14ac:dyDescent="0.15">
      <c r="A48" s="48"/>
      <c r="B48" s="1236"/>
      <c r="C48" s="1237"/>
      <c r="D48" s="62"/>
      <c r="E48" s="1228" t="s">
        <v>15</v>
      </c>
      <c r="F48" s="1228"/>
      <c r="G48" s="1228"/>
      <c r="H48" s="1228"/>
      <c r="I48" s="1228"/>
      <c r="J48" s="1229"/>
      <c r="K48" s="63">
        <v>207</v>
      </c>
      <c r="L48" s="64">
        <v>192</v>
      </c>
      <c r="M48" s="64">
        <v>196</v>
      </c>
      <c r="N48" s="64">
        <v>180</v>
      </c>
      <c r="O48" s="65">
        <v>150</v>
      </c>
      <c r="P48" s="48"/>
      <c r="Q48" s="48"/>
      <c r="R48" s="48"/>
      <c r="S48" s="48"/>
      <c r="T48" s="48"/>
      <c r="U48" s="48"/>
    </row>
    <row r="49" spans="1:21" ht="30.75" customHeight="1" x14ac:dyDescent="0.15">
      <c r="A49" s="48"/>
      <c r="B49" s="1236"/>
      <c r="C49" s="1237"/>
      <c r="D49" s="62"/>
      <c r="E49" s="1228" t="s">
        <v>16</v>
      </c>
      <c r="F49" s="1228"/>
      <c r="G49" s="1228"/>
      <c r="H49" s="1228"/>
      <c r="I49" s="1228"/>
      <c r="J49" s="1229"/>
      <c r="K49" s="63">
        <v>12</v>
      </c>
      <c r="L49" s="64">
        <v>14</v>
      </c>
      <c r="M49" s="64">
        <v>13</v>
      </c>
      <c r="N49" s="64">
        <v>11</v>
      </c>
      <c r="O49" s="65">
        <v>10</v>
      </c>
      <c r="P49" s="48"/>
      <c r="Q49" s="48"/>
      <c r="R49" s="48"/>
      <c r="S49" s="48"/>
      <c r="T49" s="48"/>
      <c r="U49" s="48"/>
    </row>
    <row r="50" spans="1:21" ht="30.75" customHeight="1" x14ac:dyDescent="0.15">
      <c r="A50" s="48"/>
      <c r="B50" s="1236"/>
      <c r="C50" s="1237"/>
      <c r="D50" s="62"/>
      <c r="E50" s="1228" t="s">
        <v>17</v>
      </c>
      <c r="F50" s="1228"/>
      <c r="G50" s="1228"/>
      <c r="H50" s="1228"/>
      <c r="I50" s="1228"/>
      <c r="J50" s="1229"/>
      <c r="K50" s="63">
        <v>28</v>
      </c>
      <c r="L50" s="64">
        <v>25</v>
      </c>
      <c r="M50" s="64">
        <v>16</v>
      </c>
      <c r="N50" s="64">
        <v>12</v>
      </c>
      <c r="O50" s="65">
        <v>6</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515</v>
      </c>
      <c r="L51" s="64" t="s">
        <v>515</v>
      </c>
      <c r="M51" s="64" t="s">
        <v>515</v>
      </c>
      <c r="N51" s="64" t="s">
        <v>515</v>
      </c>
      <c r="O51" s="65" t="s">
        <v>515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654</v>
      </c>
      <c r="L52" s="64">
        <v>627</v>
      </c>
      <c r="M52" s="64">
        <v>595</v>
      </c>
      <c r="N52" s="64">
        <v>573</v>
      </c>
      <c r="O52" s="65">
        <v>556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200</v>
      </c>
      <c r="L53" s="69">
        <v>174</v>
      </c>
      <c r="M53" s="69">
        <v>143</v>
      </c>
      <c r="N53" s="69">
        <v>119</v>
      </c>
      <c r="O53" s="70">
        <v>104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IOLIDJDm0cS8RtPOBig993D/JE5DzbnLh2z//f7tdBODW+TUsjQZgNz5QrTPJfUmg5NizjeV5a5zi4k7ZDWxQ==" saltValue="WKKX37Y6+cxqHkREbMM8M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558</v>
      </c>
      <c r="J40" s="79" t="s">
        <v>559</v>
      </c>
      <c r="K40" s="79" t="s">
        <v>560</v>
      </c>
      <c r="L40" s="79" t="s">
        <v>561</v>
      </c>
      <c r="M40" s="80" t="s">
        <v>562</v>
      </c>
    </row>
    <row r="41" spans="2:13" ht="27.75" customHeight="1" x14ac:dyDescent="0.15">
      <c r="B41" s="1254" t="s">
        <v>24</v>
      </c>
      <c r="C41" s="1255"/>
      <c r="D41" s="81"/>
      <c r="E41" s="1256" t="s">
        <v>25</v>
      </c>
      <c r="F41" s="1256"/>
      <c r="G41" s="1256"/>
      <c r="H41" s="1257"/>
      <c r="I41" s="82">
        <v>3950</v>
      </c>
      <c r="J41" s="83">
        <v>3910</v>
      </c>
      <c r="K41" s="83">
        <v>4192</v>
      </c>
      <c r="L41" s="83">
        <v>4111</v>
      </c>
      <c r="M41" s="84">
        <v>3940</v>
      </c>
    </row>
    <row r="42" spans="2:13" ht="27.75" customHeight="1" x14ac:dyDescent="0.15">
      <c r="B42" s="1244"/>
      <c r="C42" s="1245"/>
      <c r="D42" s="85"/>
      <c r="E42" s="1248" t="s">
        <v>26</v>
      </c>
      <c r="F42" s="1248"/>
      <c r="G42" s="1248"/>
      <c r="H42" s="1249"/>
      <c r="I42" s="86">
        <v>63</v>
      </c>
      <c r="J42" s="87">
        <v>38</v>
      </c>
      <c r="K42" s="87">
        <v>22</v>
      </c>
      <c r="L42" s="87">
        <v>10</v>
      </c>
      <c r="M42" s="88">
        <v>4</v>
      </c>
    </row>
    <row r="43" spans="2:13" ht="27.75" customHeight="1" x14ac:dyDescent="0.15">
      <c r="B43" s="1244"/>
      <c r="C43" s="1245"/>
      <c r="D43" s="85"/>
      <c r="E43" s="1248" t="s">
        <v>27</v>
      </c>
      <c r="F43" s="1248"/>
      <c r="G43" s="1248"/>
      <c r="H43" s="1249"/>
      <c r="I43" s="86">
        <v>1960</v>
      </c>
      <c r="J43" s="87">
        <v>1910</v>
      </c>
      <c r="K43" s="87">
        <v>1885</v>
      </c>
      <c r="L43" s="87">
        <v>1865</v>
      </c>
      <c r="M43" s="88">
        <v>1717</v>
      </c>
    </row>
    <row r="44" spans="2:13" ht="27.75" customHeight="1" x14ac:dyDescent="0.15">
      <c r="B44" s="1244"/>
      <c r="C44" s="1245"/>
      <c r="D44" s="85"/>
      <c r="E44" s="1248" t="s">
        <v>28</v>
      </c>
      <c r="F44" s="1248"/>
      <c r="G44" s="1248"/>
      <c r="H44" s="1249"/>
      <c r="I44" s="86">
        <v>99</v>
      </c>
      <c r="J44" s="87">
        <v>73</v>
      </c>
      <c r="K44" s="87">
        <v>53</v>
      </c>
      <c r="L44" s="87">
        <v>41</v>
      </c>
      <c r="M44" s="88">
        <v>33</v>
      </c>
    </row>
    <row r="45" spans="2:13" ht="27.75" customHeight="1" x14ac:dyDescent="0.15">
      <c r="B45" s="1244"/>
      <c r="C45" s="1245"/>
      <c r="D45" s="85"/>
      <c r="E45" s="1248" t="s">
        <v>29</v>
      </c>
      <c r="F45" s="1248"/>
      <c r="G45" s="1248"/>
      <c r="H45" s="1249"/>
      <c r="I45" s="86">
        <v>835</v>
      </c>
      <c r="J45" s="87">
        <v>833</v>
      </c>
      <c r="K45" s="87">
        <v>806</v>
      </c>
      <c r="L45" s="87">
        <v>867</v>
      </c>
      <c r="M45" s="88">
        <v>910</v>
      </c>
    </row>
    <row r="46" spans="2:13" ht="27.75" customHeight="1" x14ac:dyDescent="0.15">
      <c r="B46" s="1244"/>
      <c r="C46" s="1245"/>
      <c r="D46" s="89"/>
      <c r="E46" s="1248" t="s">
        <v>30</v>
      </c>
      <c r="F46" s="1248"/>
      <c r="G46" s="1248"/>
      <c r="H46" s="1249"/>
      <c r="I46" s="86" t="s">
        <v>515</v>
      </c>
      <c r="J46" s="87" t="s">
        <v>515</v>
      </c>
      <c r="K46" s="87" t="s">
        <v>515</v>
      </c>
      <c r="L46" s="87" t="s">
        <v>515</v>
      </c>
      <c r="M46" s="88" t="s">
        <v>515</v>
      </c>
    </row>
    <row r="47" spans="2:13" ht="27.75" customHeight="1" x14ac:dyDescent="0.15">
      <c r="B47" s="1244"/>
      <c r="C47" s="1245"/>
      <c r="D47" s="90"/>
      <c r="E47" s="1258" t="s">
        <v>31</v>
      </c>
      <c r="F47" s="1259"/>
      <c r="G47" s="1259"/>
      <c r="H47" s="1260"/>
      <c r="I47" s="86" t="s">
        <v>515</v>
      </c>
      <c r="J47" s="87" t="s">
        <v>515</v>
      </c>
      <c r="K47" s="87" t="s">
        <v>515</v>
      </c>
      <c r="L47" s="87" t="s">
        <v>515</v>
      </c>
      <c r="M47" s="88" t="s">
        <v>515</v>
      </c>
    </row>
    <row r="48" spans="2:13" ht="27.75" customHeight="1" x14ac:dyDescent="0.15">
      <c r="B48" s="1244"/>
      <c r="C48" s="1245"/>
      <c r="D48" s="85"/>
      <c r="E48" s="1248" t="s">
        <v>32</v>
      </c>
      <c r="F48" s="1248"/>
      <c r="G48" s="1248"/>
      <c r="H48" s="1249"/>
      <c r="I48" s="86" t="s">
        <v>515</v>
      </c>
      <c r="J48" s="87" t="s">
        <v>515</v>
      </c>
      <c r="K48" s="87" t="s">
        <v>515</v>
      </c>
      <c r="L48" s="87" t="s">
        <v>515</v>
      </c>
      <c r="M48" s="88" t="s">
        <v>515</v>
      </c>
    </row>
    <row r="49" spans="2:13" ht="27.75" customHeight="1" x14ac:dyDescent="0.15">
      <c r="B49" s="1246"/>
      <c r="C49" s="1247"/>
      <c r="D49" s="85"/>
      <c r="E49" s="1248" t="s">
        <v>33</v>
      </c>
      <c r="F49" s="1248"/>
      <c r="G49" s="1248"/>
      <c r="H49" s="1249"/>
      <c r="I49" s="86" t="s">
        <v>515</v>
      </c>
      <c r="J49" s="87" t="s">
        <v>515</v>
      </c>
      <c r="K49" s="87" t="s">
        <v>515</v>
      </c>
      <c r="L49" s="87" t="s">
        <v>515</v>
      </c>
      <c r="M49" s="88" t="s">
        <v>515</v>
      </c>
    </row>
    <row r="50" spans="2:13" ht="27.75" customHeight="1" x14ac:dyDescent="0.15">
      <c r="B50" s="1242" t="s">
        <v>34</v>
      </c>
      <c r="C50" s="1243"/>
      <c r="D50" s="91"/>
      <c r="E50" s="1248" t="s">
        <v>35</v>
      </c>
      <c r="F50" s="1248"/>
      <c r="G50" s="1248"/>
      <c r="H50" s="1249"/>
      <c r="I50" s="86">
        <v>2676</v>
      </c>
      <c r="J50" s="87">
        <v>2887</v>
      </c>
      <c r="K50" s="87">
        <v>3328</v>
      </c>
      <c r="L50" s="87">
        <v>3250</v>
      </c>
      <c r="M50" s="88">
        <v>3116</v>
      </c>
    </row>
    <row r="51" spans="2:13" ht="27.75" customHeight="1" x14ac:dyDescent="0.15">
      <c r="B51" s="1244"/>
      <c r="C51" s="1245"/>
      <c r="D51" s="85"/>
      <c r="E51" s="1248" t="s">
        <v>36</v>
      </c>
      <c r="F51" s="1248"/>
      <c r="G51" s="1248"/>
      <c r="H51" s="1249"/>
      <c r="I51" s="86">
        <v>69</v>
      </c>
      <c r="J51" s="87">
        <v>44</v>
      </c>
      <c r="K51" s="87">
        <v>35</v>
      </c>
      <c r="L51" s="87">
        <v>29</v>
      </c>
      <c r="M51" s="88">
        <v>57</v>
      </c>
    </row>
    <row r="52" spans="2:13" ht="27.75" customHeight="1" x14ac:dyDescent="0.15">
      <c r="B52" s="1246"/>
      <c r="C52" s="1247"/>
      <c r="D52" s="85"/>
      <c r="E52" s="1248" t="s">
        <v>37</v>
      </c>
      <c r="F52" s="1248"/>
      <c r="G52" s="1248"/>
      <c r="H52" s="1249"/>
      <c r="I52" s="86">
        <v>5162</v>
      </c>
      <c r="J52" s="87">
        <v>4987</v>
      </c>
      <c r="K52" s="87">
        <v>5068</v>
      </c>
      <c r="L52" s="87">
        <v>5048</v>
      </c>
      <c r="M52" s="88">
        <v>4911</v>
      </c>
    </row>
    <row r="53" spans="2:13" ht="27.75" customHeight="1" thickBot="1" x14ac:dyDescent="0.2">
      <c r="B53" s="1250" t="s">
        <v>38</v>
      </c>
      <c r="C53" s="1251"/>
      <c r="D53" s="92"/>
      <c r="E53" s="1252" t="s">
        <v>39</v>
      </c>
      <c r="F53" s="1252"/>
      <c r="G53" s="1252"/>
      <c r="H53" s="1253"/>
      <c r="I53" s="93">
        <v>-1000</v>
      </c>
      <c r="J53" s="94">
        <v>-1154</v>
      </c>
      <c r="K53" s="94">
        <v>-1474</v>
      </c>
      <c r="L53" s="94">
        <v>-1433</v>
      </c>
      <c r="M53" s="95">
        <v>-1479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KcJ8TBYkfH7puLnqlEPD5dpi2vUmezvc9gVuGE/DUl4wcIDEAtwi87rfrWFdOdj8oJ8NaZIwECcAGtAYyp+Cg==" saltValue="yEryyQ+gFsZGgmty7RGt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69" t="s">
        <v>42</v>
      </c>
      <c r="D55" s="1269"/>
      <c r="E55" s="1270"/>
      <c r="F55" s="107">
        <v>2504</v>
      </c>
      <c r="G55" s="107">
        <v>2622</v>
      </c>
      <c r="H55" s="108">
        <v>2736</v>
      </c>
    </row>
    <row r="56" spans="2:8" ht="52.5" customHeight="1" x14ac:dyDescent="0.15">
      <c r="B56" s="109"/>
      <c r="C56" s="1271" t="s">
        <v>43</v>
      </c>
      <c r="D56" s="1271"/>
      <c r="E56" s="1272"/>
      <c r="F56" s="110">
        <v>578</v>
      </c>
      <c r="G56" s="110">
        <v>387</v>
      </c>
      <c r="H56" s="111">
        <v>320</v>
      </c>
    </row>
    <row r="57" spans="2:8" ht="53.25" customHeight="1" x14ac:dyDescent="0.15">
      <c r="B57" s="109"/>
      <c r="C57" s="1273" t="s">
        <v>44</v>
      </c>
      <c r="D57" s="1273"/>
      <c r="E57" s="1274"/>
      <c r="F57" s="112">
        <v>543</v>
      </c>
      <c r="G57" s="112">
        <v>845</v>
      </c>
      <c r="H57" s="113">
        <v>990</v>
      </c>
    </row>
    <row r="58" spans="2:8" ht="45.75" customHeight="1" x14ac:dyDescent="0.15">
      <c r="B58" s="114"/>
      <c r="C58" s="1261" t="s">
        <v>594</v>
      </c>
      <c r="D58" s="1262"/>
      <c r="E58" s="1263"/>
      <c r="F58" s="115">
        <v>159</v>
      </c>
      <c r="G58" s="115">
        <v>159</v>
      </c>
      <c r="H58" s="116">
        <v>159</v>
      </c>
    </row>
    <row r="59" spans="2:8" ht="45.75" customHeight="1" x14ac:dyDescent="0.15">
      <c r="B59" s="114"/>
      <c r="C59" s="1261" t="s">
        <v>595</v>
      </c>
      <c r="D59" s="1262"/>
      <c r="E59" s="1263"/>
      <c r="F59" s="115">
        <v>9</v>
      </c>
      <c r="G59" s="115">
        <v>9</v>
      </c>
      <c r="H59" s="116">
        <v>9</v>
      </c>
    </row>
    <row r="60" spans="2:8" ht="45.75" customHeight="1" x14ac:dyDescent="0.15">
      <c r="B60" s="114"/>
      <c r="C60" s="1261" t="s">
        <v>596</v>
      </c>
      <c r="D60" s="1262"/>
      <c r="E60" s="1263"/>
      <c r="F60" s="115">
        <v>18</v>
      </c>
      <c r="G60" s="115">
        <v>13</v>
      </c>
      <c r="H60" s="116">
        <v>26</v>
      </c>
    </row>
    <row r="61" spans="2:8" ht="45.75" customHeight="1" x14ac:dyDescent="0.15">
      <c r="B61" s="114"/>
      <c r="C61" s="1261" t="s">
        <v>597</v>
      </c>
      <c r="D61" s="1262"/>
      <c r="E61" s="1263"/>
      <c r="F61" s="115">
        <v>357</v>
      </c>
      <c r="G61" s="115">
        <v>524</v>
      </c>
      <c r="H61" s="116">
        <v>591</v>
      </c>
    </row>
    <row r="62" spans="2:8" ht="45.75" customHeight="1" thickBot="1" x14ac:dyDescent="0.2">
      <c r="B62" s="117"/>
      <c r="C62" s="1264" t="s">
        <v>598</v>
      </c>
      <c r="D62" s="1265"/>
      <c r="E62" s="1266"/>
      <c r="F62" s="118">
        <v>0</v>
      </c>
      <c r="G62" s="118">
        <v>140</v>
      </c>
      <c r="H62" s="119">
        <v>205</v>
      </c>
    </row>
    <row r="63" spans="2:8" ht="52.5" customHeight="1" thickBot="1" x14ac:dyDescent="0.2">
      <c r="B63" s="120"/>
      <c r="C63" s="1267" t="s">
        <v>45</v>
      </c>
      <c r="D63" s="1267"/>
      <c r="E63" s="1268"/>
      <c r="F63" s="121">
        <v>3625</v>
      </c>
      <c r="G63" s="121">
        <v>3854</v>
      </c>
      <c r="H63" s="122">
        <v>4045</v>
      </c>
    </row>
    <row r="64" spans="2:8" ht="15" customHeight="1" x14ac:dyDescent="0.15"/>
    <row r="65" ht="0" hidden="1" customHeight="1" x14ac:dyDescent="0.15"/>
    <row r="66" ht="0" hidden="1" customHeight="1" x14ac:dyDescent="0.15"/>
  </sheetData>
  <sheetProtection algorithmName="SHA-512" hashValue="u0Xrs9V87F/2D1Ma0huUdrUyKEHEMAbayPKJgbVPQCXCRfThGO0iRrxlEIalmn+KVYNmns9nSCulK27ZsfCPRA==" saltValue="Efu4v1X3+dDqBpoJA0KI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555</v>
      </c>
      <c r="G2" s="136"/>
      <c r="H2" s="137"/>
    </row>
    <row r="3" spans="1:8" x14ac:dyDescent="0.15">
      <c r="A3" s="133" t="s">
        <v>548</v>
      </c>
      <c r="B3" s="138"/>
      <c r="C3" s="139"/>
      <c r="D3" s="140">
        <v>68409</v>
      </c>
      <c r="E3" s="141"/>
      <c r="F3" s="142">
        <v>174587</v>
      </c>
      <c r="G3" s="143"/>
      <c r="H3" s="144"/>
    </row>
    <row r="4" spans="1:8" x14ac:dyDescent="0.15">
      <c r="A4" s="145"/>
      <c r="B4" s="146"/>
      <c r="C4" s="147"/>
      <c r="D4" s="148">
        <v>45161</v>
      </c>
      <c r="E4" s="149"/>
      <c r="F4" s="150">
        <v>79695</v>
      </c>
      <c r="G4" s="151"/>
      <c r="H4" s="152"/>
    </row>
    <row r="5" spans="1:8" x14ac:dyDescent="0.15">
      <c r="A5" s="133" t="s">
        <v>550</v>
      </c>
      <c r="B5" s="138"/>
      <c r="C5" s="139"/>
      <c r="D5" s="140">
        <v>134416</v>
      </c>
      <c r="E5" s="141"/>
      <c r="F5" s="142">
        <v>175675</v>
      </c>
      <c r="G5" s="143"/>
      <c r="H5" s="144"/>
    </row>
    <row r="6" spans="1:8" x14ac:dyDescent="0.15">
      <c r="A6" s="145"/>
      <c r="B6" s="146"/>
      <c r="C6" s="147"/>
      <c r="D6" s="148">
        <v>71889</v>
      </c>
      <c r="E6" s="149"/>
      <c r="F6" s="150">
        <v>87698</v>
      </c>
      <c r="G6" s="151"/>
      <c r="H6" s="152"/>
    </row>
    <row r="7" spans="1:8" x14ac:dyDescent="0.15">
      <c r="A7" s="133" t="s">
        <v>551</v>
      </c>
      <c r="B7" s="138"/>
      <c r="C7" s="139"/>
      <c r="D7" s="140">
        <v>150411</v>
      </c>
      <c r="E7" s="141"/>
      <c r="F7" s="142">
        <v>280458</v>
      </c>
      <c r="G7" s="143"/>
      <c r="H7" s="144"/>
    </row>
    <row r="8" spans="1:8" x14ac:dyDescent="0.15">
      <c r="A8" s="145"/>
      <c r="B8" s="146"/>
      <c r="C8" s="147"/>
      <c r="D8" s="148">
        <v>107007</v>
      </c>
      <c r="E8" s="149"/>
      <c r="F8" s="150">
        <v>127286</v>
      </c>
      <c r="G8" s="151"/>
      <c r="H8" s="152"/>
    </row>
    <row r="9" spans="1:8" x14ac:dyDescent="0.15">
      <c r="A9" s="133" t="s">
        <v>552</v>
      </c>
      <c r="B9" s="138"/>
      <c r="C9" s="139"/>
      <c r="D9" s="140">
        <v>153087</v>
      </c>
      <c r="E9" s="141"/>
      <c r="F9" s="142">
        <v>291945</v>
      </c>
      <c r="G9" s="143"/>
      <c r="H9" s="144"/>
    </row>
    <row r="10" spans="1:8" x14ac:dyDescent="0.15">
      <c r="A10" s="145"/>
      <c r="B10" s="146"/>
      <c r="C10" s="147"/>
      <c r="D10" s="148">
        <v>38268</v>
      </c>
      <c r="E10" s="149"/>
      <c r="F10" s="150">
        <v>127651</v>
      </c>
      <c r="G10" s="151"/>
      <c r="H10" s="152"/>
    </row>
    <row r="11" spans="1:8" x14ac:dyDescent="0.15">
      <c r="A11" s="133" t="s">
        <v>553</v>
      </c>
      <c r="B11" s="138"/>
      <c r="C11" s="139"/>
      <c r="D11" s="140">
        <v>129699</v>
      </c>
      <c r="E11" s="141"/>
      <c r="F11" s="142">
        <v>291173</v>
      </c>
      <c r="G11" s="143"/>
      <c r="H11" s="144"/>
    </row>
    <row r="12" spans="1:8" x14ac:dyDescent="0.15">
      <c r="A12" s="145"/>
      <c r="B12" s="146"/>
      <c r="C12" s="153"/>
      <c r="D12" s="148">
        <v>55097</v>
      </c>
      <c r="E12" s="149"/>
      <c r="F12" s="150">
        <v>119071</v>
      </c>
      <c r="G12" s="151"/>
      <c r="H12" s="152"/>
    </row>
    <row r="13" spans="1:8" x14ac:dyDescent="0.15">
      <c r="A13" s="133"/>
      <c r="B13" s="138"/>
      <c r="C13" s="154"/>
      <c r="D13" s="155">
        <v>127204</v>
      </c>
      <c r="E13" s="156"/>
      <c r="F13" s="157">
        <v>242768</v>
      </c>
      <c r="G13" s="158"/>
      <c r="H13" s="144"/>
    </row>
    <row r="14" spans="1:8" x14ac:dyDescent="0.15">
      <c r="A14" s="145"/>
      <c r="B14" s="146"/>
      <c r="C14" s="147"/>
      <c r="D14" s="148">
        <v>63484</v>
      </c>
      <c r="E14" s="149"/>
      <c r="F14" s="150">
        <v>108280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4.07</v>
      </c>
      <c r="C19" s="159">
        <f>ROUND(VALUE(SUBSTITUTE(実質収支比率等に係る経年分析!G$48,"▲","-")),2)</f>
        <v>3.71</v>
      </c>
      <c r="D19" s="159">
        <f>ROUND(VALUE(SUBSTITUTE(実質収支比率等に係る経年分析!H$48,"▲","-")),2)</f>
        <v>3.27</v>
      </c>
      <c r="E19" s="159">
        <f>ROUND(VALUE(SUBSTITUTE(実質収支比率等に係る経年分析!I$48,"▲","-")),2)</f>
        <v>5.19</v>
      </c>
      <c r="F19" s="159">
        <f>ROUND(VALUE(SUBSTITUTE(実質収支比率等に係る経年分析!J$48,"▲","-")),2)</f>
        <v>4.28</v>
      </c>
    </row>
    <row r="20" spans="1:11" x14ac:dyDescent="0.15">
      <c r="A20" s="159" t="s">
        <v>49</v>
      </c>
      <c r="B20" s="159">
        <f>ROUND(VALUE(SUBSTITUTE(実質収支比率等に係る経年分析!F$47,"▲","-")),2)</f>
        <v>62.89</v>
      </c>
      <c r="C20" s="159">
        <f>ROUND(VALUE(SUBSTITUTE(実質収支比率等に係る経年分析!G$47,"▲","-")),2)</f>
        <v>71.52</v>
      </c>
      <c r="D20" s="159">
        <f>ROUND(VALUE(SUBSTITUTE(実質収支比率等に係る経年分析!H$47,"▲","-")),2)</f>
        <v>79.08</v>
      </c>
      <c r="E20" s="159">
        <f>ROUND(VALUE(SUBSTITUTE(実質収支比率等に係る経年分析!I$47,"▲","-")),2)</f>
        <v>86.38</v>
      </c>
      <c r="F20" s="159">
        <f>ROUND(VALUE(SUBSTITUTE(実質収支比率等に係る経年分析!J$47,"▲","-")),2)</f>
        <v>93.56</v>
      </c>
    </row>
    <row r="21" spans="1:11" x14ac:dyDescent="0.15">
      <c r="A21" s="159" t="s">
        <v>50</v>
      </c>
      <c r="B21" s="159">
        <f>IF(ISNUMBER(VALUE(SUBSTITUTE(実質収支比率等に係る経年分析!F$49,"▲","-"))),ROUND(VALUE(SUBSTITUTE(実質収支比率等に係る経年分析!F$49,"▲","-")),2),NA())</f>
        <v>12.43</v>
      </c>
      <c r="C21" s="159">
        <f>IF(ISNUMBER(VALUE(SUBSTITUTE(実質収支比率等に係る経年分析!G$49,"▲","-"))),ROUND(VALUE(SUBSTITUTE(実質収支比率等に係る経年分析!G$49,"▲","-")),2),NA())</f>
        <v>7.98</v>
      </c>
      <c r="D21" s="159">
        <f>IF(ISNUMBER(VALUE(SUBSTITUTE(実質収支比率等に係る経年分析!H$49,"▲","-"))),ROUND(VALUE(SUBSTITUTE(実質収支比率等に係る経年分析!H$49,"▲","-")),2),NA())</f>
        <v>8.32</v>
      </c>
      <c r="E21" s="159">
        <f>IF(ISNUMBER(VALUE(SUBSTITUTE(実質収支比率等に係る経年分析!I$49,"▲","-"))),ROUND(VALUE(SUBSTITUTE(実質収支比率等に係る経年分析!I$49,"▲","-")),2),NA())</f>
        <v>13.24</v>
      </c>
      <c r="F21" s="159">
        <f>IF(ISNUMBER(VALUE(SUBSTITUTE(実質収支比率等に係る経年分析!J$49,"▲","-"))),ROUND(VALUE(SUBSTITUTE(実質収支比率等に係る経年分析!J$49,"▲","-")),2),NA())</f>
        <v>7.84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筑北村とくら温泉施設特別会計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15">
      <c r="A30" s="160" t="str">
        <f>IF(連結実質赤字比率に係る赤字・黒字の構成分析!C$40="",NA(),連結実質赤字比率に係る赤字・黒字の構成分析!C$40)</f>
        <v>筑北村差切峡温泉施設特別会計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筑北村簡易水道事業特別会計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筑北村合併浄化槽事業特別会計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x14ac:dyDescent="0.15">
      <c r="A33" s="160" t="str">
        <f>IF(連結実質赤字比率に係る赤字・黒字の構成分析!C$37="",NA(),連結実質赤字比率に係る赤字・黒字の構成分析!C$37)</f>
        <v>筑北村宅地造成事業特別会計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0.28000000000000003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0.22</v>
      </c>
    </row>
    <row r="34" spans="1:16" x14ac:dyDescent="0.15">
      <c r="A34" s="160" t="str">
        <f>IF(連結実質赤字比率に係る赤字・黒字の構成分析!C$36="",NA(),連結実質赤字比率に係る赤字・黒字の構成分析!C$36)</f>
        <v>筑北村国民健康保険特別会計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0.14000000000000001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0.25</v>
      </c>
    </row>
    <row r="35" spans="1:16" x14ac:dyDescent="0.15">
      <c r="A35" s="160" t="str">
        <f>IF(連結実質赤字比率に係る赤字・黒字の構成分析!C$35="",NA(),連結実質赤字比率に係る赤字・黒字の構成分析!C$35)</f>
        <v>筑北村介護保険特別会計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0.24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0.48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0.62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0.99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3.67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3.24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5.18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4.2699999999999996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654</v>
      </c>
      <c r="E42" s="161"/>
      <c r="F42" s="161"/>
      <c r="G42" s="161">
        <f>'実質公債費比率（分子）の構造'!L$52</f>
        <v>627</v>
      </c>
      <c r="H42" s="161"/>
      <c r="I42" s="161"/>
      <c r="J42" s="161">
        <f>'実質公債費比率（分子）の構造'!M$52</f>
        <v>595</v>
      </c>
      <c r="K42" s="161"/>
      <c r="L42" s="161"/>
      <c r="M42" s="161">
        <f>'実質公債費比率（分子）の構造'!N$52</f>
        <v>573</v>
      </c>
      <c r="N42" s="161"/>
      <c r="O42" s="161"/>
      <c r="P42" s="161">
        <f>'実質公債費比率（分子）の構造'!O$52</f>
        <v>556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28</v>
      </c>
      <c r="C44" s="161"/>
      <c r="D44" s="161"/>
      <c r="E44" s="161">
        <f>'実質公債費比率（分子）の構造'!L$50</f>
        <v>25</v>
      </c>
      <c r="F44" s="161"/>
      <c r="G44" s="161"/>
      <c r="H44" s="161">
        <f>'実質公債費比率（分子）の構造'!M$50</f>
        <v>16</v>
      </c>
      <c r="I44" s="161"/>
      <c r="J44" s="161"/>
      <c r="K44" s="161">
        <f>'実質公債費比率（分子）の構造'!N$50</f>
        <v>12</v>
      </c>
      <c r="L44" s="161"/>
      <c r="M44" s="161"/>
      <c r="N44" s="161">
        <f>'実質公債費比率（分子）の構造'!O$50</f>
        <v>6</v>
      </c>
      <c r="O44" s="161"/>
      <c r="P44" s="161"/>
    </row>
    <row r="45" spans="1:16" x14ac:dyDescent="0.15">
      <c r="A45" s="161" t="s">
        <v>60</v>
      </c>
      <c r="B45" s="161">
        <f>'実質公債費比率（分子）の構造'!K$49</f>
        <v>12</v>
      </c>
      <c r="C45" s="161"/>
      <c r="D45" s="161"/>
      <c r="E45" s="161">
        <f>'実質公債費比率（分子）の構造'!L$49</f>
        <v>14</v>
      </c>
      <c r="F45" s="161"/>
      <c r="G45" s="161"/>
      <c r="H45" s="161">
        <f>'実質公債費比率（分子）の構造'!M$49</f>
        <v>13</v>
      </c>
      <c r="I45" s="161"/>
      <c r="J45" s="161"/>
      <c r="K45" s="161">
        <f>'実質公債費比率（分子）の構造'!N$49</f>
        <v>11</v>
      </c>
      <c r="L45" s="161"/>
      <c r="M45" s="161"/>
      <c r="N45" s="161">
        <f>'実質公債費比率（分子）の構造'!O$49</f>
        <v>10</v>
      </c>
      <c r="O45" s="161"/>
      <c r="P45" s="161"/>
    </row>
    <row r="46" spans="1:16" x14ac:dyDescent="0.15">
      <c r="A46" s="161" t="s">
        <v>61</v>
      </c>
      <c r="B46" s="161">
        <f>'実質公債費比率（分子）の構造'!K$48</f>
        <v>207</v>
      </c>
      <c r="C46" s="161"/>
      <c r="D46" s="161"/>
      <c r="E46" s="161">
        <f>'実質公債費比率（分子）の構造'!L$48</f>
        <v>192</v>
      </c>
      <c r="F46" s="161"/>
      <c r="G46" s="161"/>
      <c r="H46" s="161">
        <f>'実質公債費比率（分子）の構造'!M$48</f>
        <v>196</v>
      </c>
      <c r="I46" s="161"/>
      <c r="J46" s="161"/>
      <c r="K46" s="161">
        <f>'実質公債費比率（分子）の構造'!N$48</f>
        <v>180</v>
      </c>
      <c r="L46" s="161"/>
      <c r="M46" s="161"/>
      <c r="N46" s="161">
        <f>'実質公債費比率（分子）の構造'!O$48</f>
        <v>150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607</v>
      </c>
      <c r="C49" s="161"/>
      <c r="D49" s="161"/>
      <c r="E49" s="161">
        <f>'実質公債費比率（分子）の構造'!L$45</f>
        <v>570</v>
      </c>
      <c r="F49" s="161"/>
      <c r="G49" s="161"/>
      <c r="H49" s="161">
        <f>'実質公債費比率（分子）の構造'!M$45</f>
        <v>513</v>
      </c>
      <c r="I49" s="161"/>
      <c r="J49" s="161"/>
      <c r="K49" s="161">
        <f>'実質公債費比率（分子）の構造'!N$45</f>
        <v>489</v>
      </c>
      <c r="L49" s="161"/>
      <c r="M49" s="161"/>
      <c r="N49" s="161">
        <f>'実質公債費比率（分子）の構造'!O$45</f>
        <v>494</v>
      </c>
      <c r="O49" s="161"/>
      <c r="P49" s="161"/>
    </row>
    <row r="50" spans="1:16" x14ac:dyDescent="0.15">
      <c r="A50" s="161" t="s">
        <v>65</v>
      </c>
      <c r="B50" s="161" t="e">
        <f>NA()</f>
        <v>#N/A</v>
      </c>
      <c r="C50" s="161">
        <f>IF(ISNUMBER('実質公債費比率（分子）の構造'!K$53),'実質公債費比率（分子）の構造'!K$53,NA())</f>
        <v>200</v>
      </c>
      <c r="D50" s="161" t="e">
        <f>NA()</f>
        <v>#N/A</v>
      </c>
      <c r="E50" s="161" t="e">
        <f>NA()</f>
        <v>#N/A</v>
      </c>
      <c r="F50" s="161">
        <f>IF(ISNUMBER('実質公債費比率（分子）の構造'!L$53),'実質公債費比率（分子）の構造'!L$53,NA())</f>
        <v>174</v>
      </c>
      <c r="G50" s="161" t="e">
        <f>NA()</f>
        <v>#N/A</v>
      </c>
      <c r="H50" s="161" t="e">
        <f>NA()</f>
        <v>#N/A</v>
      </c>
      <c r="I50" s="161">
        <f>IF(ISNUMBER('実質公債費比率（分子）の構造'!M$53),'実質公債費比率（分子）の構造'!M$53,NA())</f>
        <v>143</v>
      </c>
      <c r="J50" s="161" t="e">
        <f>NA()</f>
        <v>#N/A</v>
      </c>
      <c r="K50" s="161" t="e">
        <f>NA()</f>
        <v>#N/A</v>
      </c>
      <c r="L50" s="161">
        <f>IF(ISNUMBER('実質公債費比率（分子）の構造'!N$53),'実質公債費比率（分子）の構造'!N$53,NA())</f>
        <v>119</v>
      </c>
      <c r="M50" s="161" t="e">
        <f>NA()</f>
        <v>#N/A</v>
      </c>
      <c r="N50" s="161" t="e">
        <f>NA()</f>
        <v>#N/A</v>
      </c>
      <c r="O50" s="161">
        <f>IF(ISNUMBER('実質公債費比率（分子）の構造'!O$53),'実質公債費比率（分子）の構造'!O$53,NA())</f>
        <v>104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5162</v>
      </c>
      <c r="E56" s="160"/>
      <c r="F56" s="160"/>
      <c r="G56" s="160">
        <f>'将来負担比率（分子）の構造'!J$52</f>
        <v>4987</v>
      </c>
      <c r="H56" s="160"/>
      <c r="I56" s="160"/>
      <c r="J56" s="160">
        <f>'将来負担比率（分子）の構造'!K$52</f>
        <v>5068</v>
      </c>
      <c r="K56" s="160"/>
      <c r="L56" s="160"/>
      <c r="M56" s="160">
        <f>'将来負担比率（分子）の構造'!L$52</f>
        <v>5048</v>
      </c>
      <c r="N56" s="160"/>
      <c r="O56" s="160"/>
      <c r="P56" s="160">
        <f>'将来負担比率（分子）の構造'!M$52</f>
        <v>4911</v>
      </c>
    </row>
    <row r="57" spans="1:16" x14ac:dyDescent="0.15">
      <c r="A57" s="160" t="s">
        <v>36</v>
      </c>
      <c r="B57" s="160"/>
      <c r="C57" s="160"/>
      <c r="D57" s="160">
        <f>'将来負担比率（分子）の構造'!I$51</f>
        <v>69</v>
      </c>
      <c r="E57" s="160"/>
      <c r="F57" s="160"/>
      <c r="G57" s="160">
        <f>'将来負担比率（分子）の構造'!J$51</f>
        <v>44</v>
      </c>
      <c r="H57" s="160"/>
      <c r="I57" s="160"/>
      <c r="J57" s="160">
        <f>'将来負担比率（分子）の構造'!K$51</f>
        <v>35</v>
      </c>
      <c r="K57" s="160"/>
      <c r="L57" s="160"/>
      <c r="M57" s="160">
        <f>'将来負担比率（分子）の構造'!L$51</f>
        <v>29</v>
      </c>
      <c r="N57" s="160"/>
      <c r="O57" s="160"/>
      <c r="P57" s="160">
        <f>'将来負担比率（分子）の構造'!M$51</f>
        <v>57</v>
      </c>
    </row>
    <row r="58" spans="1:16" x14ac:dyDescent="0.15">
      <c r="A58" s="160" t="s">
        <v>35</v>
      </c>
      <c r="B58" s="160"/>
      <c r="C58" s="160"/>
      <c r="D58" s="160">
        <f>'将来負担比率（分子）の構造'!I$50</f>
        <v>2676</v>
      </c>
      <c r="E58" s="160"/>
      <c r="F58" s="160"/>
      <c r="G58" s="160">
        <f>'将来負担比率（分子）の構造'!J$50</f>
        <v>2887</v>
      </c>
      <c r="H58" s="160"/>
      <c r="I58" s="160"/>
      <c r="J58" s="160">
        <f>'将来負担比率（分子）の構造'!K$50</f>
        <v>3328</v>
      </c>
      <c r="K58" s="160"/>
      <c r="L58" s="160"/>
      <c r="M58" s="160">
        <f>'将来負担比率（分子）の構造'!L$50</f>
        <v>3250</v>
      </c>
      <c r="N58" s="160"/>
      <c r="O58" s="160"/>
      <c r="P58" s="160">
        <f>'将来負担比率（分子）の構造'!M$50</f>
        <v>3116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835</v>
      </c>
      <c r="C62" s="160"/>
      <c r="D62" s="160"/>
      <c r="E62" s="160">
        <f>'将来負担比率（分子）の構造'!J$45</f>
        <v>833</v>
      </c>
      <c r="F62" s="160"/>
      <c r="G62" s="160"/>
      <c r="H62" s="160">
        <f>'将来負担比率（分子）の構造'!K$45</f>
        <v>806</v>
      </c>
      <c r="I62" s="160"/>
      <c r="J62" s="160"/>
      <c r="K62" s="160">
        <f>'将来負担比率（分子）の構造'!L$45</f>
        <v>867</v>
      </c>
      <c r="L62" s="160"/>
      <c r="M62" s="160"/>
      <c r="N62" s="160">
        <f>'将来負担比率（分子）の構造'!M$45</f>
        <v>910</v>
      </c>
      <c r="O62" s="160"/>
      <c r="P62" s="160"/>
    </row>
    <row r="63" spans="1:16" x14ac:dyDescent="0.15">
      <c r="A63" s="160" t="s">
        <v>28</v>
      </c>
      <c r="B63" s="160">
        <f>'将来負担比率（分子）の構造'!I$44</f>
        <v>99</v>
      </c>
      <c r="C63" s="160"/>
      <c r="D63" s="160"/>
      <c r="E63" s="160">
        <f>'将来負担比率（分子）の構造'!J$44</f>
        <v>73</v>
      </c>
      <c r="F63" s="160"/>
      <c r="G63" s="160"/>
      <c r="H63" s="160">
        <f>'将来負担比率（分子）の構造'!K$44</f>
        <v>53</v>
      </c>
      <c r="I63" s="160"/>
      <c r="J63" s="160"/>
      <c r="K63" s="160">
        <f>'将来負担比率（分子）の構造'!L$44</f>
        <v>41</v>
      </c>
      <c r="L63" s="160"/>
      <c r="M63" s="160"/>
      <c r="N63" s="160">
        <f>'将来負担比率（分子）の構造'!M$44</f>
        <v>33</v>
      </c>
      <c r="O63" s="160"/>
      <c r="P63" s="160"/>
    </row>
    <row r="64" spans="1:16" x14ac:dyDescent="0.15">
      <c r="A64" s="160" t="s">
        <v>27</v>
      </c>
      <c r="B64" s="160">
        <f>'将来負担比率（分子）の構造'!I$43</f>
        <v>1960</v>
      </c>
      <c r="C64" s="160"/>
      <c r="D64" s="160"/>
      <c r="E64" s="160">
        <f>'将来負担比率（分子）の構造'!J$43</f>
        <v>1910</v>
      </c>
      <c r="F64" s="160"/>
      <c r="G64" s="160"/>
      <c r="H64" s="160">
        <f>'将来負担比率（分子）の構造'!K$43</f>
        <v>1885</v>
      </c>
      <c r="I64" s="160"/>
      <c r="J64" s="160"/>
      <c r="K64" s="160">
        <f>'将来負担比率（分子）の構造'!L$43</f>
        <v>1865</v>
      </c>
      <c r="L64" s="160"/>
      <c r="M64" s="160"/>
      <c r="N64" s="160">
        <f>'将来負担比率（分子）の構造'!M$43</f>
        <v>1717</v>
      </c>
      <c r="O64" s="160"/>
      <c r="P64" s="160"/>
    </row>
    <row r="65" spans="1:16" x14ac:dyDescent="0.15">
      <c r="A65" s="160" t="s">
        <v>26</v>
      </c>
      <c r="B65" s="160">
        <f>'将来負担比率（分子）の構造'!I$42</f>
        <v>63</v>
      </c>
      <c r="C65" s="160"/>
      <c r="D65" s="160"/>
      <c r="E65" s="160">
        <f>'将来負担比率（分子）の構造'!J$42</f>
        <v>38</v>
      </c>
      <c r="F65" s="160"/>
      <c r="G65" s="160"/>
      <c r="H65" s="160">
        <f>'将来負担比率（分子）の構造'!K$42</f>
        <v>22</v>
      </c>
      <c r="I65" s="160"/>
      <c r="J65" s="160"/>
      <c r="K65" s="160">
        <f>'将来負担比率（分子）の構造'!L$42</f>
        <v>10</v>
      </c>
      <c r="L65" s="160"/>
      <c r="M65" s="160"/>
      <c r="N65" s="160">
        <f>'将来負担比率（分子）の構造'!M$42</f>
        <v>4</v>
      </c>
      <c r="O65" s="160"/>
      <c r="P65" s="160"/>
    </row>
    <row r="66" spans="1:16" x14ac:dyDescent="0.15">
      <c r="A66" s="160" t="s">
        <v>25</v>
      </c>
      <c r="B66" s="160">
        <f>'将来負担比率（分子）の構造'!I$41</f>
        <v>3950</v>
      </c>
      <c r="C66" s="160"/>
      <c r="D66" s="160"/>
      <c r="E66" s="160">
        <f>'将来負担比率（分子）の構造'!J$41</f>
        <v>3910</v>
      </c>
      <c r="F66" s="160"/>
      <c r="G66" s="160"/>
      <c r="H66" s="160">
        <f>'将来負担比率（分子）の構造'!K$41</f>
        <v>4192</v>
      </c>
      <c r="I66" s="160"/>
      <c r="J66" s="160"/>
      <c r="K66" s="160">
        <f>'将来負担比率（分子）の構造'!L$41</f>
        <v>4111</v>
      </c>
      <c r="L66" s="160"/>
      <c r="M66" s="160"/>
      <c r="N66" s="160">
        <f>'将来負担比率（分子）の構造'!M$41</f>
        <v>3940</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2504</v>
      </c>
      <c r="C72" s="164">
        <f>基金残高に係る経年分析!G55</f>
        <v>2622</v>
      </c>
      <c r="D72" s="164">
        <f>基金残高に係る経年分析!H55</f>
        <v>2736</v>
      </c>
    </row>
    <row r="73" spans="1:16" x14ac:dyDescent="0.15">
      <c r="A73" s="163" t="s">
        <v>72</v>
      </c>
      <c r="B73" s="164">
        <f>基金残高に係る経年分析!F56</f>
        <v>578</v>
      </c>
      <c r="C73" s="164">
        <f>基金残高に係る経年分析!G56</f>
        <v>387</v>
      </c>
      <c r="D73" s="164">
        <f>基金残高に係る経年分析!H56</f>
        <v>320</v>
      </c>
    </row>
    <row r="74" spans="1:16" x14ac:dyDescent="0.15">
      <c r="A74" s="163" t="s">
        <v>73</v>
      </c>
      <c r="B74" s="164">
        <f>基金残高に係る経年分析!F57</f>
        <v>543</v>
      </c>
      <c r="C74" s="164">
        <f>基金残高に係る経年分析!G57</f>
        <v>845</v>
      </c>
      <c r="D74" s="164">
        <f>基金残高に係る経年分析!H57</f>
        <v>990</v>
      </c>
    </row>
  </sheetData>
  <sheetProtection algorithmName="SHA-512" hashValue="6k7axki7CnPzjRrLCDdxsf/kQMyjXtoejOdu9Y3qnEW37vEYH57rjc+5h+JUs3oZ1FjH54JGoSrmN0O61Lwahg==" saltValue="/tZau0/YjG54BPydQX6u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612</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603</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558</v>
      </c>
      <c r="BQ50" s="1290"/>
      <c r="BR50" s="1290"/>
      <c r="BS50" s="1290"/>
      <c r="BT50" s="1290"/>
      <c r="BU50" s="1290"/>
      <c r="BV50" s="1290"/>
      <c r="BW50" s="1290"/>
      <c r="BX50" s="1290" t="s">
        <v>559</v>
      </c>
      <c r="BY50" s="1290"/>
      <c r="BZ50" s="1290"/>
      <c r="CA50" s="1290"/>
      <c r="CB50" s="1290"/>
      <c r="CC50" s="1290"/>
      <c r="CD50" s="1290"/>
      <c r="CE50" s="1290"/>
      <c r="CF50" s="1290" t="s">
        <v>560</v>
      </c>
      <c r="CG50" s="1290"/>
      <c r="CH50" s="1290"/>
      <c r="CI50" s="1290"/>
      <c r="CJ50" s="1290"/>
      <c r="CK50" s="1290"/>
      <c r="CL50" s="1290"/>
      <c r="CM50" s="1290"/>
      <c r="CN50" s="1290" t="s">
        <v>561</v>
      </c>
      <c r="CO50" s="1290"/>
      <c r="CP50" s="1290"/>
      <c r="CQ50" s="1290"/>
      <c r="CR50" s="1290"/>
      <c r="CS50" s="1290"/>
      <c r="CT50" s="1290"/>
      <c r="CU50" s="1290"/>
      <c r="CV50" s="1290" t="s">
        <v>562</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604</v>
      </c>
      <c r="AO51" s="1293"/>
      <c r="AP51" s="1293"/>
      <c r="AQ51" s="1293"/>
      <c r="AR51" s="1293"/>
      <c r="AS51" s="1293"/>
      <c r="AT51" s="1293"/>
      <c r="AU51" s="1293"/>
      <c r="AV51" s="1293"/>
      <c r="AW51" s="1293"/>
      <c r="AX51" s="1293"/>
      <c r="AY51" s="1293"/>
      <c r="AZ51" s="1293"/>
      <c r="BA51" s="1293"/>
      <c r="BB51" s="1293" t="s">
        <v>605</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606</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68</v>
      </c>
      <c r="CO53" s="1276"/>
      <c r="CP53" s="1276"/>
      <c r="CQ53" s="1276"/>
      <c r="CR53" s="1276"/>
      <c r="CS53" s="1276"/>
      <c r="CT53" s="1276"/>
      <c r="CU53" s="1276"/>
      <c r="CV53" s="1276">
        <v>69.599999999999994</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607</v>
      </c>
      <c r="AO55" s="1290"/>
      <c r="AP55" s="1290"/>
      <c r="AQ55" s="1290"/>
      <c r="AR55" s="1290"/>
      <c r="AS55" s="1290"/>
      <c r="AT55" s="1290"/>
      <c r="AU55" s="1290"/>
      <c r="AV55" s="1290"/>
      <c r="AW55" s="1290"/>
      <c r="AX55" s="1290"/>
      <c r="AY55" s="1290"/>
      <c r="AZ55" s="1290"/>
      <c r="BA55" s="1290"/>
      <c r="BB55" s="1293" t="s">
        <v>605</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606</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56.3</v>
      </c>
      <c r="CO57" s="1276"/>
      <c r="CP57" s="1276"/>
      <c r="CQ57" s="1276"/>
      <c r="CR57" s="1276"/>
      <c r="CS57" s="1276"/>
      <c r="CT57" s="1276"/>
      <c r="CU57" s="1276"/>
      <c r="CV57" s="1276">
        <v>56.7</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608</v>
      </c>
    </row>
    <row r="64" spans="1:109" x14ac:dyDescent="0.15">
      <c r="B64" s="374"/>
      <c r="G64" s="381"/>
      <c r="I64" s="394"/>
      <c r="J64" s="394"/>
      <c r="K64" s="394"/>
      <c r="L64" s="394"/>
      <c r="M64" s="394"/>
      <c r="N64" s="395"/>
      <c r="AM64" s="381"/>
      <c r="AN64" s="381" t="s">
        <v>602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613</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603</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558</v>
      </c>
      <c r="BQ72" s="1290"/>
      <c r="BR72" s="1290"/>
      <c r="BS72" s="1290"/>
      <c r="BT72" s="1290"/>
      <c r="BU72" s="1290"/>
      <c r="BV72" s="1290"/>
      <c r="BW72" s="1290"/>
      <c r="BX72" s="1290" t="s">
        <v>559</v>
      </c>
      <c r="BY72" s="1290"/>
      <c r="BZ72" s="1290"/>
      <c r="CA72" s="1290"/>
      <c r="CB72" s="1290"/>
      <c r="CC72" s="1290"/>
      <c r="CD72" s="1290"/>
      <c r="CE72" s="1290"/>
      <c r="CF72" s="1290" t="s">
        <v>560</v>
      </c>
      <c r="CG72" s="1290"/>
      <c r="CH72" s="1290"/>
      <c r="CI72" s="1290"/>
      <c r="CJ72" s="1290"/>
      <c r="CK72" s="1290"/>
      <c r="CL72" s="1290"/>
      <c r="CM72" s="1290"/>
      <c r="CN72" s="1290" t="s">
        <v>561</v>
      </c>
      <c r="CO72" s="1290"/>
      <c r="CP72" s="1290"/>
      <c r="CQ72" s="1290"/>
      <c r="CR72" s="1290"/>
      <c r="CS72" s="1290"/>
      <c r="CT72" s="1290"/>
      <c r="CU72" s="1290"/>
      <c r="CV72" s="1290" t="s">
        <v>562</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604</v>
      </c>
      <c r="AO73" s="1293"/>
      <c r="AP73" s="1293"/>
      <c r="AQ73" s="1293"/>
      <c r="AR73" s="1293"/>
      <c r="AS73" s="1293"/>
      <c r="AT73" s="1293"/>
      <c r="AU73" s="1293"/>
      <c r="AV73" s="1293"/>
      <c r="AW73" s="1293"/>
      <c r="AX73" s="1293"/>
      <c r="AY73" s="1293"/>
      <c r="AZ73" s="1293"/>
      <c r="BA73" s="1293"/>
      <c r="BB73" s="1293" t="s">
        <v>605</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609</v>
      </c>
      <c r="BC75" s="1293"/>
      <c r="BD75" s="1293"/>
      <c r="BE75" s="1293"/>
      <c r="BF75" s="1293"/>
      <c r="BG75" s="1293"/>
      <c r="BH75" s="1293"/>
      <c r="BI75" s="1293"/>
      <c r="BJ75" s="1293"/>
      <c r="BK75" s="1293"/>
      <c r="BL75" s="1293"/>
      <c r="BM75" s="1293"/>
      <c r="BN75" s="1293"/>
      <c r="BO75" s="1293"/>
      <c r="BP75" s="1276">
        <v>9.5</v>
      </c>
      <c r="BQ75" s="1276"/>
      <c r="BR75" s="1276"/>
      <c r="BS75" s="1276"/>
      <c r="BT75" s="1276"/>
      <c r="BU75" s="1276"/>
      <c r="BV75" s="1276"/>
      <c r="BW75" s="1276"/>
      <c r="BX75" s="1276">
        <v>8</v>
      </c>
      <c r="BY75" s="1276"/>
      <c r="BZ75" s="1276"/>
      <c r="CA75" s="1276"/>
      <c r="CB75" s="1276"/>
      <c r="CC75" s="1276"/>
      <c r="CD75" s="1276"/>
      <c r="CE75" s="1276"/>
      <c r="CF75" s="1276">
        <v>6.7</v>
      </c>
      <c r="CG75" s="1276"/>
      <c r="CH75" s="1276"/>
      <c r="CI75" s="1276"/>
      <c r="CJ75" s="1276"/>
      <c r="CK75" s="1276"/>
      <c r="CL75" s="1276"/>
      <c r="CM75" s="1276"/>
      <c r="CN75" s="1276">
        <v>5.7</v>
      </c>
      <c r="CO75" s="1276"/>
      <c r="CP75" s="1276"/>
      <c r="CQ75" s="1276"/>
      <c r="CR75" s="1276"/>
      <c r="CS75" s="1276"/>
      <c r="CT75" s="1276"/>
      <c r="CU75" s="1276"/>
      <c r="CV75" s="1276">
        <v>4.8</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607</v>
      </c>
      <c r="AO77" s="1290"/>
      <c r="AP77" s="1290"/>
      <c r="AQ77" s="1290"/>
      <c r="AR77" s="1290"/>
      <c r="AS77" s="1290"/>
      <c r="AT77" s="1290"/>
      <c r="AU77" s="1290"/>
      <c r="AV77" s="1290"/>
      <c r="AW77" s="1290"/>
      <c r="AX77" s="1290"/>
      <c r="AY77" s="1290"/>
      <c r="AZ77" s="1290"/>
      <c r="BA77" s="1290"/>
      <c r="BB77" s="1293" t="s">
        <v>605</v>
      </c>
      <c r="BC77" s="1293"/>
      <c r="BD77" s="1293"/>
      <c r="BE77" s="1293"/>
      <c r="BF77" s="1293"/>
      <c r="BG77" s="1293"/>
      <c r="BH77" s="1293"/>
      <c r="BI77" s="1293"/>
      <c r="BJ77" s="1293"/>
      <c r="BK77" s="1293"/>
      <c r="BL77" s="1293"/>
      <c r="BM77" s="1293"/>
      <c r="BN77" s="1293"/>
      <c r="BO77" s="1293"/>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609</v>
      </c>
      <c r="BC79" s="1293"/>
      <c r="BD79" s="1293"/>
      <c r="BE79" s="1293"/>
      <c r="BF79" s="1293"/>
      <c r="BG79" s="1293"/>
      <c r="BH79" s="1293"/>
      <c r="BI79" s="1293"/>
      <c r="BJ79" s="1293"/>
      <c r="BK79" s="1293"/>
      <c r="BL79" s="1293"/>
      <c r="BM79" s="1293"/>
      <c r="BN79" s="1293"/>
      <c r="BO79" s="1293"/>
      <c r="BP79" s="1276">
        <v>9.8000000000000007</v>
      </c>
      <c r="BQ79" s="1276"/>
      <c r="BR79" s="1276"/>
      <c r="BS79" s="1276"/>
      <c r="BT79" s="1276"/>
      <c r="BU79" s="1276"/>
      <c r="BV79" s="1276"/>
      <c r="BW79" s="1276"/>
      <c r="BX79" s="1276">
        <v>9.1</v>
      </c>
      <c r="BY79" s="1276"/>
      <c r="BZ79" s="1276"/>
      <c r="CA79" s="1276"/>
      <c r="CB79" s="1276"/>
      <c r="CC79" s="1276"/>
      <c r="CD79" s="1276"/>
      <c r="CE79" s="1276"/>
      <c r="CF79" s="1276">
        <v>7.8</v>
      </c>
      <c r="CG79" s="1276"/>
      <c r="CH79" s="1276"/>
      <c r="CI79" s="1276"/>
      <c r="CJ79" s="1276"/>
      <c r="CK79" s="1276"/>
      <c r="CL79" s="1276"/>
      <c r="CM79" s="1276"/>
      <c r="CN79" s="1276">
        <v>7.4</v>
      </c>
      <c r="CO79" s="1276"/>
      <c r="CP79" s="1276"/>
      <c r="CQ79" s="1276"/>
      <c r="CR79" s="1276"/>
      <c r="CS79" s="1276"/>
      <c r="CT79" s="1276"/>
      <c r="CU79" s="1276"/>
      <c r="CV79" s="1276">
        <v>7.1</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isJ9szZ+NNE4J/rRtnBL9gaf76Ooi9mVbX10zD6a8mKgtfiifSfh+ih4eCxYlFX8vVg5ELSV4cvDVYARPCl9Q==" saltValue="5Iy+wUEmm9YlGkzfekAvG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nMZYsvOeXlca5CI9iOzG9k7WGhgyMWmozAgUJyaS45gdQTFzT5lCaRzRSbrugpS6rb0Rt7w6H6J3LY8G2uwXQ==" saltValue="sGK2iI3kKOUH07uFSXXt8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QE5AK6EBBOL5WzdeJyd3yC5pTcGPN8tDxCR/mhpgEfJFjBplH9w5c8WERq/rDG5Lcw5I+oH4/dd+cl1d6Iw6Q==" saltValue="JCEeWTx0TGkFGlAUPowi6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224</v>
      </c>
      <c r="C5" s="741"/>
      <c r="D5" s="741"/>
      <c r="E5" s="741"/>
      <c r="F5" s="741"/>
      <c r="G5" s="741"/>
      <c r="H5" s="741"/>
      <c r="I5" s="741"/>
      <c r="J5" s="741"/>
      <c r="K5" s="741"/>
      <c r="L5" s="741"/>
      <c r="M5" s="741"/>
      <c r="N5" s="741"/>
      <c r="O5" s="741"/>
      <c r="P5" s="741"/>
      <c r="Q5" s="742"/>
      <c r="R5" s="706">
        <v>398227</v>
      </c>
      <c r="S5" s="707"/>
      <c r="T5" s="707"/>
      <c r="U5" s="707"/>
      <c r="V5" s="707"/>
      <c r="W5" s="707"/>
      <c r="X5" s="707"/>
      <c r="Y5" s="753"/>
      <c r="Z5" s="771">
        <v>8.6999999999999993</v>
      </c>
      <c r="AA5" s="771"/>
      <c r="AB5" s="771"/>
      <c r="AC5" s="771"/>
      <c r="AD5" s="772">
        <v>398227</v>
      </c>
      <c r="AE5" s="772"/>
      <c r="AF5" s="772"/>
      <c r="AG5" s="772"/>
      <c r="AH5" s="772"/>
      <c r="AI5" s="772"/>
      <c r="AJ5" s="772"/>
      <c r="AK5" s="772"/>
      <c r="AL5" s="754">
        <v>14</v>
      </c>
      <c r="AM5" s="723"/>
      <c r="AN5" s="723"/>
      <c r="AO5" s="755"/>
      <c r="AP5" s="740" t="s">
        <v>225</v>
      </c>
      <c r="AQ5" s="741"/>
      <c r="AR5" s="741"/>
      <c r="AS5" s="741"/>
      <c r="AT5" s="741"/>
      <c r="AU5" s="741"/>
      <c r="AV5" s="741"/>
      <c r="AW5" s="741"/>
      <c r="AX5" s="741"/>
      <c r="AY5" s="741"/>
      <c r="AZ5" s="741"/>
      <c r="BA5" s="741"/>
      <c r="BB5" s="741"/>
      <c r="BC5" s="741"/>
      <c r="BD5" s="741"/>
      <c r="BE5" s="741"/>
      <c r="BF5" s="742"/>
      <c r="BG5" s="641">
        <v>395967</v>
      </c>
      <c r="BH5" s="644"/>
      <c r="BI5" s="644"/>
      <c r="BJ5" s="644"/>
      <c r="BK5" s="644"/>
      <c r="BL5" s="644"/>
      <c r="BM5" s="644"/>
      <c r="BN5" s="645"/>
      <c r="BO5" s="703">
        <v>99.4</v>
      </c>
      <c r="BP5" s="703"/>
      <c r="BQ5" s="703"/>
      <c r="BR5" s="703"/>
      <c r="BS5" s="704">
        <v>1544</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15">
      <c r="B6" s="638" t="s">
        <v>229</v>
      </c>
      <c r="C6" s="639"/>
      <c r="D6" s="639"/>
      <c r="E6" s="639"/>
      <c r="F6" s="639"/>
      <c r="G6" s="639"/>
      <c r="H6" s="639"/>
      <c r="I6" s="639"/>
      <c r="J6" s="639"/>
      <c r="K6" s="639"/>
      <c r="L6" s="639"/>
      <c r="M6" s="639"/>
      <c r="N6" s="639"/>
      <c r="O6" s="639"/>
      <c r="P6" s="639"/>
      <c r="Q6" s="640"/>
      <c r="R6" s="641">
        <v>55590</v>
      </c>
      <c r="S6" s="644"/>
      <c r="T6" s="644"/>
      <c r="U6" s="644"/>
      <c r="V6" s="644"/>
      <c r="W6" s="644"/>
      <c r="X6" s="644"/>
      <c r="Y6" s="645"/>
      <c r="Z6" s="703">
        <v>1.2</v>
      </c>
      <c r="AA6" s="703"/>
      <c r="AB6" s="703"/>
      <c r="AC6" s="703"/>
      <c r="AD6" s="704">
        <v>55590</v>
      </c>
      <c r="AE6" s="704"/>
      <c r="AF6" s="704"/>
      <c r="AG6" s="704"/>
      <c r="AH6" s="704"/>
      <c r="AI6" s="704"/>
      <c r="AJ6" s="704"/>
      <c r="AK6" s="704"/>
      <c r="AL6" s="646">
        <v>2</v>
      </c>
      <c r="AM6" s="647"/>
      <c r="AN6" s="647"/>
      <c r="AO6" s="705"/>
      <c r="AP6" s="638" t="s">
        <v>230</v>
      </c>
      <c r="AQ6" s="639"/>
      <c r="AR6" s="639"/>
      <c r="AS6" s="639"/>
      <c r="AT6" s="639"/>
      <c r="AU6" s="639"/>
      <c r="AV6" s="639"/>
      <c r="AW6" s="639"/>
      <c r="AX6" s="639"/>
      <c r="AY6" s="639"/>
      <c r="AZ6" s="639"/>
      <c r="BA6" s="639"/>
      <c r="BB6" s="639"/>
      <c r="BC6" s="639"/>
      <c r="BD6" s="639"/>
      <c r="BE6" s="639"/>
      <c r="BF6" s="640"/>
      <c r="BG6" s="641">
        <v>395967</v>
      </c>
      <c r="BH6" s="644"/>
      <c r="BI6" s="644"/>
      <c r="BJ6" s="644"/>
      <c r="BK6" s="644"/>
      <c r="BL6" s="644"/>
      <c r="BM6" s="644"/>
      <c r="BN6" s="645"/>
      <c r="BO6" s="703">
        <v>99.4</v>
      </c>
      <c r="BP6" s="703"/>
      <c r="BQ6" s="703"/>
      <c r="BR6" s="703"/>
      <c r="BS6" s="704">
        <v>1544</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54268</v>
      </c>
      <c r="CS6" s="644"/>
      <c r="CT6" s="644"/>
      <c r="CU6" s="644"/>
      <c r="CV6" s="644"/>
      <c r="CW6" s="644"/>
      <c r="CX6" s="644"/>
      <c r="CY6" s="645"/>
      <c r="CZ6" s="754">
        <v>1.2</v>
      </c>
      <c r="DA6" s="723"/>
      <c r="DB6" s="723"/>
      <c r="DC6" s="757"/>
      <c r="DD6" s="649" t="s">
        <v>123</v>
      </c>
      <c r="DE6" s="644"/>
      <c r="DF6" s="644"/>
      <c r="DG6" s="644"/>
      <c r="DH6" s="644"/>
      <c r="DI6" s="644"/>
      <c r="DJ6" s="644"/>
      <c r="DK6" s="644"/>
      <c r="DL6" s="644"/>
      <c r="DM6" s="644"/>
      <c r="DN6" s="644"/>
      <c r="DO6" s="644"/>
      <c r="DP6" s="645"/>
      <c r="DQ6" s="649">
        <v>54268</v>
      </c>
      <c r="DR6" s="644"/>
      <c r="DS6" s="644"/>
      <c r="DT6" s="644"/>
      <c r="DU6" s="644"/>
      <c r="DV6" s="644"/>
      <c r="DW6" s="644"/>
      <c r="DX6" s="644"/>
      <c r="DY6" s="644"/>
      <c r="DZ6" s="644"/>
      <c r="EA6" s="644"/>
      <c r="EB6" s="644"/>
      <c r="EC6" s="684"/>
    </row>
    <row r="7" spans="2:143" ht="11.25" customHeight="1" x14ac:dyDescent="0.15">
      <c r="B7" s="638" t="s">
        <v>232</v>
      </c>
      <c r="C7" s="639"/>
      <c r="D7" s="639"/>
      <c r="E7" s="639"/>
      <c r="F7" s="639"/>
      <c r="G7" s="639"/>
      <c r="H7" s="639"/>
      <c r="I7" s="639"/>
      <c r="J7" s="639"/>
      <c r="K7" s="639"/>
      <c r="L7" s="639"/>
      <c r="M7" s="639"/>
      <c r="N7" s="639"/>
      <c r="O7" s="639"/>
      <c r="P7" s="639"/>
      <c r="Q7" s="640"/>
      <c r="R7" s="641">
        <v>728</v>
      </c>
      <c r="S7" s="644"/>
      <c r="T7" s="644"/>
      <c r="U7" s="644"/>
      <c r="V7" s="644"/>
      <c r="W7" s="644"/>
      <c r="X7" s="644"/>
      <c r="Y7" s="645"/>
      <c r="Z7" s="703">
        <v>0</v>
      </c>
      <c r="AA7" s="703"/>
      <c r="AB7" s="703"/>
      <c r="AC7" s="703"/>
      <c r="AD7" s="704">
        <v>728</v>
      </c>
      <c r="AE7" s="704"/>
      <c r="AF7" s="704"/>
      <c r="AG7" s="704"/>
      <c r="AH7" s="704"/>
      <c r="AI7" s="704"/>
      <c r="AJ7" s="704"/>
      <c r="AK7" s="704"/>
      <c r="AL7" s="646">
        <v>0</v>
      </c>
      <c r="AM7" s="647"/>
      <c r="AN7" s="647"/>
      <c r="AO7" s="705"/>
      <c r="AP7" s="638" t="s">
        <v>233</v>
      </c>
      <c r="AQ7" s="639"/>
      <c r="AR7" s="639"/>
      <c r="AS7" s="639"/>
      <c r="AT7" s="639"/>
      <c r="AU7" s="639"/>
      <c r="AV7" s="639"/>
      <c r="AW7" s="639"/>
      <c r="AX7" s="639"/>
      <c r="AY7" s="639"/>
      <c r="AZ7" s="639"/>
      <c r="BA7" s="639"/>
      <c r="BB7" s="639"/>
      <c r="BC7" s="639"/>
      <c r="BD7" s="639"/>
      <c r="BE7" s="639"/>
      <c r="BF7" s="640"/>
      <c r="BG7" s="641">
        <v>169739</v>
      </c>
      <c r="BH7" s="644"/>
      <c r="BI7" s="644"/>
      <c r="BJ7" s="644"/>
      <c r="BK7" s="644"/>
      <c r="BL7" s="644"/>
      <c r="BM7" s="644"/>
      <c r="BN7" s="645"/>
      <c r="BO7" s="703">
        <v>42.6</v>
      </c>
      <c r="BP7" s="703"/>
      <c r="BQ7" s="703"/>
      <c r="BR7" s="703"/>
      <c r="BS7" s="704">
        <v>1544</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1008858</v>
      </c>
      <c r="CS7" s="644"/>
      <c r="CT7" s="644"/>
      <c r="CU7" s="644"/>
      <c r="CV7" s="644"/>
      <c r="CW7" s="644"/>
      <c r="CX7" s="644"/>
      <c r="CY7" s="645"/>
      <c r="CZ7" s="703">
        <v>23</v>
      </c>
      <c r="DA7" s="703"/>
      <c r="DB7" s="703"/>
      <c r="DC7" s="703"/>
      <c r="DD7" s="649">
        <v>45781</v>
      </c>
      <c r="DE7" s="644"/>
      <c r="DF7" s="644"/>
      <c r="DG7" s="644"/>
      <c r="DH7" s="644"/>
      <c r="DI7" s="644"/>
      <c r="DJ7" s="644"/>
      <c r="DK7" s="644"/>
      <c r="DL7" s="644"/>
      <c r="DM7" s="644"/>
      <c r="DN7" s="644"/>
      <c r="DO7" s="644"/>
      <c r="DP7" s="645"/>
      <c r="DQ7" s="649">
        <v>758495</v>
      </c>
      <c r="DR7" s="644"/>
      <c r="DS7" s="644"/>
      <c r="DT7" s="644"/>
      <c r="DU7" s="644"/>
      <c r="DV7" s="644"/>
      <c r="DW7" s="644"/>
      <c r="DX7" s="644"/>
      <c r="DY7" s="644"/>
      <c r="DZ7" s="644"/>
      <c r="EA7" s="644"/>
      <c r="EB7" s="644"/>
      <c r="EC7" s="684"/>
    </row>
    <row r="8" spans="2:143" ht="11.25" customHeight="1" x14ac:dyDescent="0.15">
      <c r="B8" s="638" t="s">
        <v>235</v>
      </c>
      <c r="C8" s="639"/>
      <c r="D8" s="639"/>
      <c r="E8" s="639"/>
      <c r="F8" s="639"/>
      <c r="G8" s="639"/>
      <c r="H8" s="639"/>
      <c r="I8" s="639"/>
      <c r="J8" s="639"/>
      <c r="K8" s="639"/>
      <c r="L8" s="639"/>
      <c r="M8" s="639"/>
      <c r="N8" s="639"/>
      <c r="O8" s="639"/>
      <c r="P8" s="639"/>
      <c r="Q8" s="640"/>
      <c r="R8" s="641">
        <v>1734</v>
      </c>
      <c r="S8" s="644"/>
      <c r="T8" s="644"/>
      <c r="U8" s="644"/>
      <c r="V8" s="644"/>
      <c r="W8" s="644"/>
      <c r="X8" s="644"/>
      <c r="Y8" s="645"/>
      <c r="Z8" s="703">
        <v>0</v>
      </c>
      <c r="AA8" s="703"/>
      <c r="AB8" s="703"/>
      <c r="AC8" s="703"/>
      <c r="AD8" s="704">
        <v>1734</v>
      </c>
      <c r="AE8" s="704"/>
      <c r="AF8" s="704"/>
      <c r="AG8" s="704"/>
      <c r="AH8" s="704"/>
      <c r="AI8" s="704"/>
      <c r="AJ8" s="704"/>
      <c r="AK8" s="704"/>
      <c r="AL8" s="646">
        <v>0.1</v>
      </c>
      <c r="AM8" s="647"/>
      <c r="AN8" s="647"/>
      <c r="AO8" s="705"/>
      <c r="AP8" s="638" t="s">
        <v>236</v>
      </c>
      <c r="AQ8" s="639"/>
      <c r="AR8" s="639"/>
      <c r="AS8" s="639"/>
      <c r="AT8" s="639"/>
      <c r="AU8" s="639"/>
      <c r="AV8" s="639"/>
      <c r="AW8" s="639"/>
      <c r="AX8" s="639"/>
      <c r="AY8" s="639"/>
      <c r="AZ8" s="639"/>
      <c r="BA8" s="639"/>
      <c r="BB8" s="639"/>
      <c r="BC8" s="639"/>
      <c r="BD8" s="639"/>
      <c r="BE8" s="639"/>
      <c r="BF8" s="640"/>
      <c r="BG8" s="641">
        <v>7758</v>
      </c>
      <c r="BH8" s="644"/>
      <c r="BI8" s="644"/>
      <c r="BJ8" s="644"/>
      <c r="BK8" s="644"/>
      <c r="BL8" s="644"/>
      <c r="BM8" s="644"/>
      <c r="BN8" s="645"/>
      <c r="BO8" s="703">
        <v>1.9</v>
      </c>
      <c r="BP8" s="703"/>
      <c r="BQ8" s="703"/>
      <c r="BR8" s="703"/>
      <c r="BS8" s="649" t="s">
        <v>237</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960409</v>
      </c>
      <c r="CS8" s="644"/>
      <c r="CT8" s="644"/>
      <c r="CU8" s="644"/>
      <c r="CV8" s="644"/>
      <c r="CW8" s="644"/>
      <c r="CX8" s="644"/>
      <c r="CY8" s="645"/>
      <c r="CZ8" s="703">
        <v>21.9</v>
      </c>
      <c r="DA8" s="703"/>
      <c r="DB8" s="703"/>
      <c r="DC8" s="703"/>
      <c r="DD8" s="649">
        <v>41173</v>
      </c>
      <c r="DE8" s="644"/>
      <c r="DF8" s="644"/>
      <c r="DG8" s="644"/>
      <c r="DH8" s="644"/>
      <c r="DI8" s="644"/>
      <c r="DJ8" s="644"/>
      <c r="DK8" s="644"/>
      <c r="DL8" s="644"/>
      <c r="DM8" s="644"/>
      <c r="DN8" s="644"/>
      <c r="DO8" s="644"/>
      <c r="DP8" s="645"/>
      <c r="DQ8" s="649">
        <v>583660</v>
      </c>
      <c r="DR8" s="644"/>
      <c r="DS8" s="644"/>
      <c r="DT8" s="644"/>
      <c r="DU8" s="644"/>
      <c r="DV8" s="644"/>
      <c r="DW8" s="644"/>
      <c r="DX8" s="644"/>
      <c r="DY8" s="644"/>
      <c r="DZ8" s="644"/>
      <c r="EA8" s="644"/>
      <c r="EB8" s="644"/>
      <c r="EC8" s="684"/>
    </row>
    <row r="9" spans="2:143" ht="11.25" customHeight="1" x14ac:dyDescent="0.15">
      <c r="B9" s="638" t="s">
        <v>239</v>
      </c>
      <c r="C9" s="639"/>
      <c r="D9" s="639"/>
      <c r="E9" s="639"/>
      <c r="F9" s="639"/>
      <c r="G9" s="639"/>
      <c r="H9" s="639"/>
      <c r="I9" s="639"/>
      <c r="J9" s="639"/>
      <c r="K9" s="639"/>
      <c r="L9" s="639"/>
      <c r="M9" s="639"/>
      <c r="N9" s="639"/>
      <c r="O9" s="639"/>
      <c r="P9" s="639"/>
      <c r="Q9" s="640"/>
      <c r="R9" s="641">
        <v>1866</v>
      </c>
      <c r="S9" s="644"/>
      <c r="T9" s="644"/>
      <c r="U9" s="644"/>
      <c r="V9" s="644"/>
      <c r="W9" s="644"/>
      <c r="X9" s="644"/>
      <c r="Y9" s="645"/>
      <c r="Z9" s="703">
        <v>0</v>
      </c>
      <c r="AA9" s="703"/>
      <c r="AB9" s="703"/>
      <c r="AC9" s="703"/>
      <c r="AD9" s="704">
        <v>1866</v>
      </c>
      <c r="AE9" s="704"/>
      <c r="AF9" s="704"/>
      <c r="AG9" s="704"/>
      <c r="AH9" s="704"/>
      <c r="AI9" s="704"/>
      <c r="AJ9" s="704"/>
      <c r="AK9" s="704"/>
      <c r="AL9" s="646">
        <v>0.1</v>
      </c>
      <c r="AM9" s="647"/>
      <c r="AN9" s="647"/>
      <c r="AO9" s="705"/>
      <c r="AP9" s="638" t="s">
        <v>240</v>
      </c>
      <c r="AQ9" s="639"/>
      <c r="AR9" s="639"/>
      <c r="AS9" s="639"/>
      <c r="AT9" s="639"/>
      <c r="AU9" s="639"/>
      <c r="AV9" s="639"/>
      <c r="AW9" s="639"/>
      <c r="AX9" s="639"/>
      <c r="AY9" s="639"/>
      <c r="AZ9" s="639"/>
      <c r="BA9" s="639"/>
      <c r="BB9" s="639"/>
      <c r="BC9" s="639"/>
      <c r="BD9" s="639"/>
      <c r="BE9" s="639"/>
      <c r="BF9" s="640"/>
      <c r="BG9" s="641">
        <v>147414</v>
      </c>
      <c r="BH9" s="644"/>
      <c r="BI9" s="644"/>
      <c r="BJ9" s="644"/>
      <c r="BK9" s="644"/>
      <c r="BL9" s="644"/>
      <c r="BM9" s="644"/>
      <c r="BN9" s="645"/>
      <c r="BO9" s="703">
        <v>37</v>
      </c>
      <c r="BP9" s="703"/>
      <c r="BQ9" s="703"/>
      <c r="BR9" s="703"/>
      <c r="BS9" s="649" t="s">
        <v>237</v>
      </c>
      <c r="BT9" s="644"/>
      <c r="BU9" s="644"/>
      <c r="BV9" s="644"/>
      <c r="BW9" s="644"/>
      <c r="BX9" s="644"/>
      <c r="BY9" s="644"/>
      <c r="BZ9" s="644"/>
      <c r="CA9" s="644"/>
      <c r="CB9" s="684"/>
      <c r="CD9" s="685" t="s">
        <v>241</v>
      </c>
      <c r="CE9" s="682"/>
      <c r="CF9" s="682"/>
      <c r="CG9" s="682"/>
      <c r="CH9" s="682"/>
      <c r="CI9" s="682"/>
      <c r="CJ9" s="682"/>
      <c r="CK9" s="682"/>
      <c r="CL9" s="682"/>
      <c r="CM9" s="682"/>
      <c r="CN9" s="682"/>
      <c r="CO9" s="682"/>
      <c r="CP9" s="682"/>
      <c r="CQ9" s="683"/>
      <c r="CR9" s="641">
        <v>336548</v>
      </c>
      <c r="CS9" s="644"/>
      <c r="CT9" s="644"/>
      <c r="CU9" s="644"/>
      <c r="CV9" s="644"/>
      <c r="CW9" s="644"/>
      <c r="CX9" s="644"/>
      <c r="CY9" s="645"/>
      <c r="CZ9" s="703">
        <v>7.7</v>
      </c>
      <c r="DA9" s="703"/>
      <c r="DB9" s="703"/>
      <c r="DC9" s="703"/>
      <c r="DD9" s="649">
        <v>861</v>
      </c>
      <c r="DE9" s="644"/>
      <c r="DF9" s="644"/>
      <c r="DG9" s="644"/>
      <c r="DH9" s="644"/>
      <c r="DI9" s="644"/>
      <c r="DJ9" s="644"/>
      <c r="DK9" s="644"/>
      <c r="DL9" s="644"/>
      <c r="DM9" s="644"/>
      <c r="DN9" s="644"/>
      <c r="DO9" s="644"/>
      <c r="DP9" s="645"/>
      <c r="DQ9" s="649">
        <v>324337</v>
      </c>
      <c r="DR9" s="644"/>
      <c r="DS9" s="644"/>
      <c r="DT9" s="644"/>
      <c r="DU9" s="644"/>
      <c r="DV9" s="644"/>
      <c r="DW9" s="644"/>
      <c r="DX9" s="644"/>
      <c r="DY9" s="644"/>
      <c r="DZ9" s="644"/>
      <c r="EA9" s="644"/>
      <c r="EB9" s="644"/>
      <c r="EC9" s="684"/>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123</v>
      </c>
      <c r="AE10" s="704"/>
      <c r="AF10" s="704"/>
      <c r="AG10" s="704"/>
      <c r="AH10" s="704"/>
      <c r="AI10" s="704"/>
      <c r="AJ10" s="704"/>
      <c r="AK10" s="704"/>
      <c r="AL10" s="646" t="s">
        <v>123</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6783</v>
      </c>
      <c r="BH10" s="644"/>
      <c r="BI10" s="644"/>
      <c r="BJ10" s="644"/>
      <c r="BK10" s="644"/>
      <c r="BL10" s="644"/>
      <c r="BM10" s="644"/>
      <c r="BN10" s="645"/>
      <c r="BO10" s="703">
        <v>1.7</v>
      </c>
      <c r="BP10" s="703"/>
      <c r="BQ10" s="703"/>
      <c r="BR10" s="703"/>
      <c r="BS10" s="649" t="s">
        <v>237</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t="s">
        <v>123</v>
      </c>
      <c r="CS10" s="644"/>
      <c r="CT10" s="644"/>
      <c r="CU10" s="644"/>
      <c r="CV10" s="644"/>
      <c r="CW10" s="644"/>
      <c r="CX10" s="644"/>
      <c r="CY10" s="645"/>
      <c r="CZ10" s="703" t="s">
        <v>123</v>
      </c>
      <c r="DA10" s="703"/>
      <c r="DB10" s="703"/>
      <c r="DC10" s="703"/>
      <c r="DD10" s="649" t="s">
        <v>123</v>
      </c>
      <c r="DE10" s="644"/>
      <c r="DF10" s="644"/>
      <c r="DG10" s="644"/>
      <c r="DH10" s="644"/>
      <c r="DI10" s="644"/>
      <c r="DJ10" s="644"/>
      <c r="DK10" s="644"/>
      <c r="DL10" s="644"/>
      <c r="DM10" s="644"/>
      <c r="DN10" s="644"/>
      <c r="DO10" s="644"/>
      <c r="DP10" s="645"/>
      <c r="DQ10" s="649" t="s">
        <v>123</v>
      </c>
      <c r="DR10" s="644"/>
      <c r="DS10" s="644"/>
      <c r="DT10" s="644"/>
      <c r="DU10" s="644"/>
      <c r="DV10" s="644"/>
      <c r="DW10" s="644"/>
      <c r="DX10" s="644"/>
      <c r="DY10" s="644"/>
      <c r="DZ10" s="644"/>
      <c r="EA10" s="644"/>
      <c r="EB10" s="644"/>
      <c r="EC10" s="684"/>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123</v>
      </c>
      <c r="AA11" s="703"/>
      <c r="AB11" s="703"/>
      <c r="AC11" s="703"/>
      <c r="AD11" s="704" t="s">
        <v>237</v>
      </c>
      <c r="AE11" s="704"/>
      <c r="AF11" s="704"/>
      <c r="AG11" s="704"/>
      <c r="AH11" s="704"/>
      <c r="AI11" s="704"/>
      <c r="AJ11" s="704"/>
      <c r="AK11" s="704"/>
      <c r="AL11" s="646" t="s">
        <v>237</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7784</v>
      </c>
      <c r="BH11" s="644"/>
      <c r="BI11" s="644"/>
      <c r="BJ11" s="644"/>
      <c r="BK11" s="644"/>
      <c r="BL11" s="644"/>
      <c r="BM11" s="644"/>
      <c r="BN11" s="645"/>
      <c r="BO11" s="703">
        <v>2</v>
      </c>
      <c r="BP11" s="703"/>
      <c r="BQ11" s="703"/>
      <c r="BR11" s="703"/>
      <c r="BS11" s="649">
        <v>1544</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375651</v>
      </c>
      <c r="CS11" s="644"/>
      <c r="CT11" s="644"/>
      <c r="CU11" s="644"/>
      <c r="CV11" s="644"/>
      <c r="CW11" s="644"/>
      <c r="CX11" s="644"/>
      <c r="CY11" s="645"/>
      <c r="CZ11" s="703">
        <v>8.6</v>
      </c>
      <c r="DA11" s="703"/>
      <c r="DB11" s="703"/>
      <c r="DC11" s="703"/>
      <c r="DD11" s="649">
        <v>163721</v>
      </c>
      <c r="DE11" s="644"/>
      <c r="DF11" s="644"/>
      <c r="DG11" s="644"/>
      <c r="DH11" s="644"/>
      <c r="DI11" s="644"/>
      <c r="DJ11" s="644"/>
      <c r="DK11" s="644"/>
      <c r="DL11" s="644"/>
      <c r="DM11" s="644"/>
      <c r="DN11" s="644"/>
      <c r="DO11" s="644"/>
      <c r="DP11" s="645"/>
      <c r="DQ11" s="649">
        <v>238502</v>
      </c>
      <c r="DR11" s="644"/>
      <c r="DS11" s="644"/>
      <c r="DT11" s="644"/>
      <c r="DU11" s="644"/>
      <c r="DV11" s="644"/>
      <c r="DW11" s="644"/>
      <c r="DX11" s="644"/>
      <c r="DY11" s="644"/>
      <c r="DZ11" s="644"/>
      <c r="EA11" s="644"/>
      <c r="EB11" s="644"/>
      <c r="EC11" s="684"/>
    </row>
    <row r="12" spans="2:143" ht="11.25" customHeight="1" x14ac:dyDescent="0.15">
      <c r="B12" s="638" t="s">
        <v>248</v>
      </c>
      <c r="C12" s="639"/>
      <c r="D12" s="639"/>
      <c r="E12" s="639"/>
      <c r="F12" s="639"/>
      <c r="G12" s="639"/>
      <c r="H12" s="639"/>
      <c r="I12" s="639"/>
      <c r="J12" s="639"/>
      <c r="K12" s="639"/>
      <c r="L12" s="639"/>
      <c r="M12" s="639"/>
      <c r="N12" s="639"/>
      <c r="O12" s="639"/>
      <c r="P12" s="639"/>
      <c r="Q12" s="640"/>
      <c r="R12" s="641">
        <v>77379</v>
      </c>
      <c r="S12" s="644"/>
      <c r="T12" s="644"/>
      <c r="U12" s="644"/>
      <c r="V12" s="644"/>
      <c r="W12" s="644"/>
      <c r="X12" s="644"/>
      <c r="Y12" s="645"/>
      <c r="Z12" s="703">
        <v>1.7</v>
      </c>
      <c r="AA12" s="703"/>
      <c r="AB12" s="703"/>
      <c r="AC12" s="703"/>
      <c r="AD12" s="704">
        <v>77379</v>
      </c>
      <c r="AE12" s="704"/>
      <c r="AF12" s="704"/>
      <c r="AG12" s="704"/>
      <c r="AH12" s="704"/>
      <c r="AI12" s="704"/>
      <c r="AJ12" s="704"/>
      <c r="AK12" s="704"/>
      <c r="AL12" s="646">
        <v>2.7</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191655</v>
      </c>
      <c r="BH12" s="644"/>
      <c r="BI12" s="644"/>
      <c r="BJ12" s="644"/>
      <c r="BK12" s="644"/>
      <c r="BL12" s="644"/>
      <c r="BM12" s="644"/>
      <c r="BN12" s="645"/>
      <c r="BO12" s="703">
        <v>48.1</v>
      </c>
      <c r="BP12" s="703"/>
      <c r="BQ12" s="703"/>
      <c r="BR12" s="703"/>
      <c r="BS12" s="649" t="s">
        <v>237</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69658</v>
      </c>
      <c r="CS12" s="644"/>
      <c r="CT12" s="644"/>
      <c r="CU12" s="644"/>
      <c r="CV12" s="644"/>
      <c r="CW12" s="644"/>
      <c r="CX12" s="644"/>
      <c r="CY12" s="645"/>
      <c r="CZ12" s="703">
        <v>1.6</v>
      </c>
      <c r="DA12" s="703"/>
      <c r="DB12" s="703"/>
      <c r="DC12" s="703"/>
      <c r="DD12" s="649">
        <v>439</v>
      </c>
      <c r="DE12" s="644"/>
      <c r="DF12" s="644"/>
      <c r="DG12" s="644"/>
      <c r="DH12" s="644"/>
      <c r="DI12" s="644"/>
      <c r="DJ12" s="644"/>
      <c r="DK12" s="644"/>
      <c r="DL12" s="644"/>
      <c r="DM12" s="644"/>
      <c r="DN12" s="644"/>
      <c r="DO12" s="644"/>
      <c r="DP12" s="645"/>
      <c r="DQ12" s="649">
        <v>69658</v>
      </c>
      <c r="DR12" s="644"/>
      <c r="DS12" s="644"/>
      <c r="DT12" s="644"/>
      <c r="DU12" s="644"/>
      <c r="DV12" s="644"/>
      <c r="DW12" s="644"/>
      <c r="DX12" s="644"/>
      <c r="DY12" s="644"/>
      <c r="DZ12" s="644"/>
      <c r="EA12" s="644"/>
      <c r="EB12" s="644"/>
      <c r="EC12" s="684"/>
    </row>
    <row r="13" spans="2:143" ht="11.25" customHeight="1" x14ac:dyDescent="0.15">
      <c r="B13" s="638" t="s">
        <v>251</v>
      </c>
      <c r="C13" s="639"/>
      <c r="D13" s="639"/>
      <c r="E13" s="639"/>
      <c r="F13" s="639"/>
      <c r="G13" s="639"/>
      <c r="H13" s="639"/>
      <c r="I13" s="639"/>
      <c r="J13" s="639"/>
      <c r="K13" s="639"/>
      <c r="L13" s="639"/>
      <c r="M13" s="639"/>
      <c r="N13" s="639"/>
      <c r="O13" s="639"/>
      <c r="P13" s="639"/>
      <c r="Q13" s="640"/>
      <c r="R13" s="641" t="s">
        <v>237</v>
      </c>
      <c r="S13" s="644"/>
      <c r="T13" s="644"/>
      <c r="U13" s="644"/>
      <c r="V13" s="644"/>
      <c r="W13" s="644"/>
      <c r="X13" s="644"/>
      <c r="Y13" s="645"/>
      <c r="Z13" s="703" t="s">
        <v>252</v>
      </c>
      <c r="AA13" s="703"/>
      <c r="AB13" s="703"/>
      <c r="AC13" s="703"/>
      <c r="AD13" s="704" t="s">
        <v>123</v>
      </c>
      <c r="AE13" s="704"/>
      <c r="AF13" s="704"/>
      <c r="AG13" s="704"/>
      <c r="AH13" s="704"/>
      <c r="AI13" s="704"/>
      <c r="AJ13" s="704"/>
      <c r="AK13" s="704"/>
      <c r="AL13" s="646" t="s">
        <v>237</v>
      </c>
      <c r="AM13" s="647"/>
      <c r="AN13" s="647"/>
      <c r="AO13" s="705"/>
      <c r="AP13" s="638" t="s">
        <v>253</v>
      </c>
      <c r="AQ13" s="639"/>
      <c r="AR13" s="639"/>
      <c r="AS13" s="639"/>
      <c r="AT13" s="639"/>
      <c r="AU13" s="639"/>
      <c r="AV13" s="639"/>
      <c r="AW13" s="639"/>
      <c r="AX13" s="639"/>
      <c r="AY13" s="639"/>
      <c r="AZ13" s="639"/>
      <c r="BA13" s="639"/>
      <c r="BB13" s="639"/>
      <c r="BC13" s="639"/>
      <c r="BD13" s="639"/>
      <c r="BE13" s="639"/>
      <c r="BF13" s="640"/>
      <c r="BG13" s="641">
        <v>191655</v>
      </c>
      <c r="BH13" s="644"/>
      <c r="BI13" s="644"/>
      <c r="BJ13" s="644"/>
      <c r="BK13" s="644"/>
      <c r="BL13" s="644"/>
      <c r="BM13" s="644"/>
      <c r="BN13" s="645"/>
      <c r="BO13" s="703">
        <v>48.1</v>
      </c>
      <c r="BP13" s="703"/>
      <c r="BQ13" s="703"/>
      <c r="BR13" s="703"/>
      <c r="BS13" s="649" t="s">
        <v>237</v>
      </c>
      <c r="BT13" s="644"/>
      <c r="BU13" s="644"/>
      <c r="BV13" s="644"/>
      <c r="BW13" s="644"/>
      <c r="BX13" s="644"/>
      <c r="BY13" s="644"/>
      <c r="BZ13" s="644"/>
      <c r="CA13" s="644"/>
      <c r="CB13" s="684"/>
      <c r="CD13" s="685" t="s">
        <v>254</v>
      </c>
      <c r="CE13" s="682"/>
      <c r="CF13" s="682"/>
      <c r="CG13" s="682"/>
      <c r="CH13" s="682"/>
      <c r="CI13" s="682"/>
      <c r="CJ13" s="682"/>
      <c r="CK13" s="682"/>
      <c r="CL13" s="682"/>
      <c r="CM13" s="682"/>
      <c r="CN13" s="682"/>
      <c r="CO13" s="682"/>
      <c r="CP13" s="682"/>
      <c r="CQ13" s="683"/>
      <c r="CR13" s="641">
        <v>226151</v>
      </c>
      <c r="CS13" s="644"/>
      <c r="CT13" s="644"/>
      <c r="CU13" s="644"/>
      <c r="CV13" s="644"/>
      <c r="CW13" s="644"/>
      <c r="CX13" s="644"/>
      <c r="CY13" s="645"/>
      <c r="CZ13" s="703">
        <v>5.2</v>
      </c>
      <c r="DA13" s="703"/>
      <c r="DB13" s="703"/>
      <c r="DC13" s="703"/>
      <c r="DD13" s="649">
        <v>157241</v>
      </c>
      <c r="DE13" s="644"/>
      <c r="DF13" s="644"/>
      <c r="DG13" s="644"/>
      <c r="DH13" s="644"/>
      <c r="DI13" s="644"/>
      <c r="DJ13" s="644"/>
      <c r="DK13" s="644"/>
      <c r="DL13" s="644"/>
      <c r="DM13" s="644"/>
      <c r="DN13" s="644"/>
      <c r="DO13" s="644"/>
      <c r="DP13" s="645"/>
      <c r="DQ13" s="649">
        <v>86291</v>
      </c>
      <c r="DR13" s="644"/>
      <c r="DS13" s="644"/>
      <c r="DT13" s="644"/>
      <c r="DU13" s="644"/>
      <c r="DV13" s="644"/>
      <c r="DW13" s="644"/>
      <c r="DX13" s="644"/>
      <c r="DY13" s="644"/>
      <c r="DZ13" s="644"/>
      <c r="EA13" s="644"/>
      <c r="EB13" s="644"/>
      <c r="EC13" s="684"/>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237</v>
      </c>
      <c r="S14" s="644"/>
      <c r="T14" s="644"/>
      <c r="U14" s="644"/>
      <c r="V14" s="644"/>
      <c r="W14" s="644"/>
      <c r="X14" s="644"/>
      <c r="Y14" s="645"/>
      <c r="Z14" s="703" t="s">
        <v>237</v>
      </c>
      <c r="AA14" s="703"/>
      <c r="AB14" s="703"/>
      <c r="AC14" s="703"/>
      <c r="AD14" s="704" t="s">
        <v>123</v>
      </c>
      <c r="AE14" s="704"/>
      <c r="AF14" s="704"/>
      <c r="AG14" s="704"/>
      <c r="AH14" s="704"/>
      <c r="AI14" s="704"/>
      <c r="AJ14" s="704"/>
      <c r="AK14" s="704"/>
      <c r="AL14" s="646" t="s">
        <v>123</v>
      </c>
      <c r="AM14" s="647"/>
      <c r="AN14" s="647"/>
      <c r="AO14" s="705"/>
      <c r="AP14" s="638" t="s">
        <v>256</v>
      </c>
      <c r="AQ14" s="639"/>
      <c r="AR14" s="639"/>
      <c r="AS14" s="639"/>
      <c r="AT14" s="639"/>
      <c r="AU14" s="639"/>
      <c r="AV14" s="639"/>
      <c r="AW14" s="639"/>
      <c r="AX14" s="639"/>
      <c r="AY14" s="639"/>
      <c r="AZ14" s="639"/>
      <c r="BA14" s="639"/>
      <c r="BB14" s="639"/>
      <c r="BC14" s="639"/>
      <c r="BD14" s="639"/>
      <c r="BE14" s="639"/>
      <c r="BF14" s="640"/>
      <c r="BG14" s="641">
        <v>18368</v>
      </c>
      <c r="BH14" s="644"/>
      <c r="BI14" s="644"/>
      <c r="BJ14" s="644"/>
      <c r="BK14" s="644"/>
      <c r="BL14" s="644"/>
      <c r="BM14" s="644"/>
      <c r="BN14" s="645"/>
      <c r="BO14" s="703">
        <v>4.5999999999999996</v>
      </c>
      <c r="BP14" s="703"/>
      <c r="BQ14" s="703"/>
      <c r="BR14" s="703"/>
      <c r="BS14" s="649" t="s">
        <v>123</v>
      </c>
      <c r="BT14" s="644"/>
      <c r="BU14" s="644"/>
      <c r="BV14" s="644"/>
      <c r="BW14" s="644"/>
      <c r="BX14" s="644"/>
      <c r="BY14" s="644"/>
      <c r="BZ14" s="644"/>
      <c r="CA14" s="644"/>
      <c r="CB14" s="684"/>
      <c r="CD14" s="685" t="s">
        <v>257</v>
      </c>
      <c r="CE14" s="682"/>
      <c r="CF14" s="682"/>
      <c r="CG14" s="682"/>
      <c r="CH14" s="682"/>
      <c r="CI14" s="682"/>
      <c r="CJ14" s="682"/>
      <c r="CK14" s="682"/>
      <c r="CL14" s="682"/>
      <c r="CM14" s="682"/>
      <c r="CN14" s="682"/>
      <c r="CO14" s="682"/>
      <c r="CP14" s="682"/>
      <c r="CQ14" s="683"/>
      <c r="CR14" s="641">
        <v>136901</v>
      </c>
      <c r="CS14" s="644"/>
      <c r="CT14" s="644"/>
      <c r="CU14" s="644"/>
      <c r="CV14" s="644"/>
      <c r="CW14" s="644"/>
      <c r="CX14" s="644"/>
      <c r="CY14" s="645"/>
      <c r="CZ14" s="703">
        <v>3.1</v>
      </c>
      <c r="DA14" s="703"/>
      <c r="DB14" s="703"/>
      <c r="DC14" s="703"/>
      <c r="DD14" s="649">
        <v>1632</v>
      </c>
      <c r="DE14" s="644"/>
      <c r="DF14" s="644"/>
      <c r="DG14" s="644"/>
      <c r="DH14" s="644"/>
      <c r="DI14" s="644"/>
      <c r="DJ14" s="644"/>
      <c r="DK14" s="644"/>
      <c r="DL14" s="644"/>
      <c r="DM14" s="644"/>
      <c r="DN14" s="644"/>
      <c r="DO14" s="644"/>
      <c r="DP14" s="645"/>
      <c r="DQ14" s="649">
        <v>129069</v>
      </c>
      <c r="DR14" s="644"/>
      <c r="DS14" s="644"/>
      <c r="DT14" s="644"/>
      <c r="DU14" s="644"/>
      <c r="DV14" s="644"/>
      <c r="DW14" s="644"/>
      <c r="DX14" s="644"/>
      <c r="DY14" s="644"/>
      <c r="DZ14" s="644"/>
      <c r="EA14" s="644"/>
      <c r="EB14" s="644"/>
      <c r="EC14" s="684"/>
    </row>
    <row r="15" spans="2:143" ht="11.25" customHeight="1" x14ac:dyDescent="0.15">
      <c r="B15" s="638" t="s">
        <v>258</v>
      </c>
      <c r="C15" s="639"/>
      <c r="D15" s="639"/>
      <c r="E15" s="639"/>
      <c r="F15" s="639"/>
      <c r="G15" s="639"/>
      <c r="H15" s="639"/>
      <c r="I15" s="639"/>
      <c r="J15" s="639"/>
      <c r="K15" s="639"/>
      <c r="L15" s="639"/>
      <c r="M15" s="639"/>
      <c r="N15" s="639"/>
      <c r="O15" s="639"/>
      <c r="P15" s="639"/>
      <c r="Q15" s="640"/>
      <c r="R15" s="641">
        <v>14204</v>
      </c>
      <c r="S15" s="644"/>
      <c r="T15" s="644"/>
      <c r="U15" s="644"/>
      <c r="V15" s="644"/>
      <c r="W15" s="644"/>
      <c r="X15" s="644"/>
      <c r="Y15" s="645"/>
      <c r="Z15" s="703">
        <v>0.3</v>
      </c>
      <c r="AA15" s="703"/>
      <c r="AB15" s="703"/>
      <c r="AC15" s="703"/>
      <c r="AD15" s="704">
        <v>14204</v>
      </c>
      <c r="AE15" s="704"/>
      <c r="AF15" s="704"/>
      <c r="AG15" s="704"/>
      <c r="AH15" s="704"/>
      <c r="AI15" s="704"/>
      <c r="AJ15" s="704"/>
      <c r="AK15" s="704"/>
      <c r="AL15" s="646">
        <v>0.5</v>
      </c>
      <c r="AM15" s="647"/>
      <c r="AN15" s="647"/>
      <c r="AO15" s="705"/>
      <c r="AP15" s="638" t="s">
        <v>259</v>
      </c>
      <c r="AQ15" s="639"/>
      <c r="AR15" s="639"/>
      <c r="AS15" s="639"/>
      <c r="AT15" s="639"/>
      <c r="AU15" s="639"/>
      <c r="AV15" s="639"/>
      <c r="AW15" s="639"/>
      <c r="AX15" s="639"/>
      <c r="AY15" s="639"/>
      <c r="AZ15" s="639"/>
      <c r="BA15" s="639"/>
      <c r="BB15" s="639"/>
      <c r="BC15" s="639"/>
      <c r="BD15" s="639"/>
      <c r="BE15" s="639"/>
      <c r="BF15" s="640"/>
      <c r="BG15" s="641">
        <v>16205</v>
      </c>
      <c r="BH15" s="644"/>
      <c r="BI15" s="644"/>
      <c r="BJ15" s="644"/>
      <c r="BK15" s="644"/>
      <c r="BL15" s="644"/>
      <c r="BM15" s="644"/>
      <c r="BN15" s="645"/>
      <c r="BO15" s="703">
        <v>4.0999999999999996</v>
      </c>
      <c r="BP15" s="703"/>
      <c r="BQ15" s="703"/>
      <c r="BR15" s="703"/>
      <c r="BS15" s="649" t="s">
        <v>123</v>
      </c>
      <c r="BT15" s="644"/>
      <c r="BU15" s="644"/>
      <c r="BV15" s="644"/>
      <c r="BW15" s="644"/>
      <c r="BX15" s="644"/>
      <c r="BY15" s="644"/>
      <c r="BZ15" s="644"/>
      <c r="CA15" s="644"/>
      <c r="CB15" s="684"/>
      <c r="CD15" s="685" t="s">
        <v>260</v>
      </c>
      <c r="CE15" s="682"/>
      <c r="CF15" s="682"/>
      <c r="CG15" s="682"/>
      <c r="CH15" s="682"/>
      <c r="CI15" s="682"/>
      <c r="CJ15" s="682"/>
      <c r="CK15" s="682"/>
      <c r="CL15" s="682"/>
      <c r="CM15" s="682"/>
      <c r="CN15" s="682"/>
      <c r="CO15" s="682"/>
      <c r="CP15" s="682"/>
      <c r="CQ15" s="683"/>
      <c r="CR15" s="641">
        <v>551244</v>
      </c>
      <c r="CS15" s="644"/>
      <c r="CT15" s="644"/>
      <c r="CU15" s="644"/>
      <c r="CV15" s="644"/>
      <c r="CW15" s="644"/>
      <c r="CX15" s="644"/>
      <c r="CY15" s="645"/>
      <c r="CZ15" s="703">
        <v>12.6</v>
      </c>
      <c r="DA15" s="703"/>
      <c r="DB15" s="703"/>
      <c r="DC15" s="703"/>
      <c r="DD15" s="649">
        <v>199776</v>
      </c>
      <c r="DE15" s="644"/>
      <c r="DF15" s="644"/>
      <c r="DG15" s="644"/>
      <c r="DH15" s="644"/>
      <c r="DI15" s="644"/>
      <c r="DJ15" s="644"/>
      <c r="DK15" s="644"/>
      <c r="DL15" s="644"/>
      <c r="DM15" s="644"/>
      <c r="DN15" s="644"/>
      <c r="DO15" s="644"/>
      <c r="DP15" s="645"/>
      <c r="DQ15" s="649">
        <v>363149</v>
      </c>
      <c r="DR15" s="644"/>
      <c r="DS15" s="644"/>
      <c r="DT15" s="644"/>
      <c r="DU15" s="644"/>
      <c r="DV15" s="644"/>
      <c r="DW15" s="644"/>
      <c r="DX15" s="644"/>
      <c r="DY15" s="644"/>
      <c r="DZ15" s="644"/>
      <c r="EA15" s="644"/>
      <c r="EB15" s="644"/>
      <c r="EC15" s="684"/>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237</v>
      </c>
      <c r="AA16" s="703"/>
      <c r="AB16" s="703"/>
      <c r="AC16" s="703"/>
      <c r="AD16" s="704" t="s">
        <v>123</v>
      </c>
      <c r="AE16" s="704"/>
      <c r="AF16" s="704"/>
      <c r="AG16" s="704"/>
      <c r="AH16" s="704"/>
      <c r="AI16" s="704"/>
      <c r="AJ16" s="704"/>
      <c r="AK16" s="704"/>
      <c r="AL16" s="646" t="s">
        <v>252</v>
      </c>
      <c r="AM16" s="647"/>
      <c r="AN16" s="647"/>
      <c r="AO16" s="705"/>
      <c r="AP16" s="638" t="s">
        <v>262</v>
      </c>
      <c r="AQ16" s="639"/>
      <c r="AR16" s="639"/>
      <c r="AS16" s="639"/>
      <c r="AT16" s="639"/>
      <c r="AU16" s="639"/>
      <c r="AV16" s="639"/>
      <c r="AW16" s="639"/>
      <c r="AX16" s="639"/>
      <c r="AY16" s="639"/>
      <c r="AZ16" s="639"/>
      <c r="BA16" s="639"/>
      <c r="BB16" s="639"/>
      <c r="BC16" s="639"/>
      <c r="BD16" s="639"/>
      <c r="BE16" s="639"/>
      <c r="BF16" s="640"/>
      <c r="BG16" s="641" t="s">
        <v>237</v>
      </c>
      <c r="BH16" s="644"/>
      <c r="BI16" s="644"/>
      <c r="BJ16" s="644"/>
      <c r="BK16" s="644"/>
      <c r="BL16" s="644"/>
      <c r="BM16" s="644"/>
      <c r="BN16" s="645"/>
      <c r="BO16" s="703" t="s">
        <v>123</v>
      </c>
      <c r="BP16" s="703"/>
      <c r="BQ16" s="703"/>
      <c r="BR16" s="703"/>
      <c r="BS16" s="649" t="s">
        <v>237</v>
      </c>
      <c r="BT16" s="644"/>
      <c r="BU16" s="644"/>
      <c r="BV16" s="644"/>
      <c r="BW16" s="644"/>
      <c r="BX16" s="644"/>
      <c r="BY16" s="644"/>
      <c r="BZ16" s="644"/>
      <c r="CA16" s="644"/>
      <c r="CB16" s="684"/>
      <c r="CD16" s="685" t="s">
        <v>263</v>
      </c>
      <c r="CE16" s="682"/>
      <c r="CF16" s="682"/>
      <c r="CG16" s="682"/>
      <c r="CH16" s="682"/>
      <c r="CI16" s="682"/>
      <c r="CJ16" s="682"/>
      <c r="CK16" s="682"/>
      <c r="CL16" s="682"/>
      <c r="CM16" s="682"/>
      <c r="CN16" s="682"/>
      <c r="CO16" s="682"/>
      <c r="CP16" s="682"/>
      <c r="CQ16" s="683"/>
      <c r="CR16" s="641">
        <v>29031</v>
      </c>
      <c r="CS16" s="644"/>
      <c r="CT16" s="644"/>
      <c r="CU16" s="644"/>
      <c r="CV16" s="644"/>
      <c r="CW16" s="644"/>
      <c r="CX16" s="644"/>
      <c r="CY16" s="645"/>
      <c r="CZ16" s="703">
        <v>0.7</v>
      </c>
      <c r="DA16" s="703"/>
      <c r="DB16" s="703"/>
      <c r="DC16" s="703"/>
      <c r="DD16" s="649" t="s">
        <v>237</v>
      </c>
      <c r="DE16" s="644"/>
      <c r="DF16" s="644"/>
      <c r="DG16" s="644"/>
      <c r="DH16" s="644"/>
      <c r="DI16" s="644"/>
      <c r="DJ16" s="644"/>
      <c r="DK16" s="644"/>
      <c r="DL16" s="644"/>
      <c r="DM16" s="644"/>
      <c r="DN16" s="644"/>
      <c r="DO16" s="644"/>
      <c r="DP16" s="645"/>
      <c r="DQ16" s="649">
        <v>18271</v>
      </c>
      <c r="DR16" s="644"/>
      <c r="DS16" s="644"/>
      <c r="DT16" s="644"/>
      <c r="DU16" s="644"/>
      <c r="DV16" s="644"/>
      <c r="DW16" s="644"/>
      <c r="DX16" s="644"/>
      <c r="DY16" s="644"/>
      <c r="DZ16" s="644"/>
      <c r="EA16" s="644"/>
      <c r="EB16" s="644"/>
      <c r="EC16" s="684"/>
    </row>
    <row r="17" spans="2:133" ht="11.25" customHeight="1" x14ac:dyDescent="0.15">
      <c r="B17" s="638" t="s">
        <v>264</v>
      </c>
      <c r="C17" s="639"/>
      <c r="D17" s="639"/>
      <c r="E17" s="639"/>
      <c r="F17" s="639"/>
      <c r="G17" s="639"/>
      <c r="H17" s="639"/>
      <c r="I17" s="639"/>
      <c r="J17" s="639"/>
      <c r="K17" s="639"/>
      <c r="L17" s="639"/>
      <c r="M17" s="639"/>
      <c r="N17" s="639"/>
      <c r="O17" s="639"/>
      <c r="P17" s="639"/>
      <c r="Q17" s="640"/>
      <c r="R17" s="641">
        <v>1073</v>
      </c>
      <c r="S17" s="644"/>
      <c r="T17" s="644"/>
      <c r="U17" s="644"/>
      <c r="V17" s="644"/>
      <c r="W17" s="644"/>
      <c r="X17" s="644"/>
      <c r="Y17" s="645"/>
      <c r="Z17" s="703">
        <v>0</v>
      </c>
      <c r="AA17" s="703"/>
      <c r="AB17" s="703"/>
      <c r="AC17" s="703"/>
      <c r="AD17" s="704">
        <v>1073</v>
      </c>
      <c r="AE17" s="704"/>
      <c r="AF17" s="704"/>
      <c r="AG17" s="704"/>
      <c r="AH17" s="704"/>
      <c r="AI17" s="704"/>
      <c r="AJ17" s="704"/>
      <c r="AK17" s="704"/>
      <c r="AL17" s="646">
        <v>0</v>
      </c>
      <c r="AM17" s="647"/>
      <c r="AN17" s="647"/>
      <c r="AO17" s="705"/>
      <c r="AP17" s="638" t="s">
        <v>265</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123</v>
      </c>
      <c r="BP17" s="703"/>
      <c r="BQ17" s="703"/>
      <c r="BR17" s="703"/>
      <c r="BS17" s="649" t="s">
        <v>237</v>
      </c>
      <c r="BT17" s="644"/>
      <c r="BU17" s="644"/>
      <c r="BV17" s="644"/>
      <c r="BW17" s="644"/>
      <c r="BX17" s="644"/>
      <c r="BY17" s="644"/>
      <c r="BZ17" s="644"/>
      <c r="CA17" s="644"/>
      <c r="CB17" s="684"/>
      <c r="CD17" s="685" t="s">
        <v>266</v>
      </c>
      <c r="CE17" s="682"/>
      <c r="CF17" s="682"/>
      <c r="CG17" s="682"/>
      <c r="CH17" s="682"/>
      <c r="CI17" s="682"/>
      <c r="CJ17" s="682"/>
      <c r="CK17" s="682"/>
      <c r="CL17" s="682"/>
      <c r="CM17" s="682"/>
      <c r="CN17" s="682"/>
      <c r="CO17" s="682"/>
      <c r="CP17" s="682"/>
      <c r="CQ17" s="683"/>
      <c r="CR17" s="641">
        <v>641374</v>
      </c>
      <c r="CS17" s="644"/>
      <c r="CT17" s="644"/>
      <c r="CU17" s="644"/>
      <c r="CV17" s="644"/>
      <c r="CW17" s="644"/>
      <c r="CX17" s="644"/>
      <c r="CY17" s="645"/>
      <c r="CZ17" s="703">
        <v>14.6</v>
      </c>
      <c r="DA17" s="703"/>
      <c r="DB17" s="703"/>
      <c r="DC17" s="703"/>
      <c r="DD17" s="649" t="s">
        <v>237</v>
      </c>
      <c r="DE17" s="644"/>
      <c r="DF17" s="644"/>
      <c r="DG17" s="644"/>
      <c r="DH17" s="644"/>
      <c r="DI17" s="644"/>
      <c r="DJ17" s="644"/>
      <c r="DK17" s="644"/>
      <c r="DL17" s="644"/>
      <c r="DM17" s="644"/>
      <c r="DN17" s="644"/>
      <c r="DO17" s="644"/>
      <c r="DP17" s="645"/>
      <c r="DQ17" s="649">
        <v>630820</v>
      </c>
      <c r="DR17" s="644"/>
      <c r="DS17" s="644"/>
      <c r="DT17" s="644"/>
      <c r="DU17" s="644"/>
      <c r="DV17" s="644"/>
      <c r="DW17" s="644"/>
      <c r="DX17" s="644"/>
      <c r="DY17" s="644"/>
      <c r="DZ17" s="644"/>
      <c r="EA17" s="644"/>
      <c r="EB17" s="644"/>
      <c r="EC17" s="684"/>
    </row>
    <row r="18" spans="2:133" ht="11.25" customHeight="1" x14ac:dyDescent="0.15">
      <c r="B18" s="638" t="s">
        <v>267</v>
      </c>
      <c r="C18" s="639"/>
      <c r="D18" s="639"/>
      <c r="E18" s="639"/>
      <c r="F18" s="639"/>
      <c r="G18" s="639"/>
      <c r="H18" s="639"/>
      <c r="I18" s="639"/>
      <c r="J18" s="639"/>
      <c r="K18" s="639"/>
      <c r="L18" s="639"/>
      <c r="M18" s="639"/>
      <c r="N18" s="639"/>
      <c r="O18" s="639"/>
      <c r="P18" s="639"/>
      <c r="Q18" s="640"/>
      <c r="R18" s="641">
        <v>2406619</v>
      </c>
      <c r="S18" s="644"/>
      <c r="T18" s="644"/>
      <c r="U18" s="644"/>
      <c r="V18" s="644"/>
      <c r="W18" s="644"/>
      <c r="X18" s="644"/>
      <c r="Y18" s="645"/>
      <c r="Z18" s="703">
        <v>52.7</v>
      </c>
      <c r="AA18" s="703"/>
      <c r="AB18" s="703"/>
      <c r="AC18" s="703"/>
      <c r="AD18" s="704">
        <v>2273746</v>
      </c>
      <c r="AE18" s="704"/>
      <c r="AF18" s="704"/>
      <c r="AG18" s="704"/>
      <c r="AH18" s="704"/>
      <c r="AI18" s="704"/>
      <c r="AJ18" s="704"/>
      <c r="AK18" s="704"/>
      <c r="AL18" s="646">
        <v>80.2</v>
      </c>
      <c r="AM18" s="647"/>
      <c r="AN18" s="647"/>
      <c r="AO18" s="705"/>
      <c r="AP18" s="638" t="s">
        <v>268</v>
      </c>
      <c r="AQ18" s="639"/>
      <c r="AR18" s="639"/>
      <c r="AS18" s="639"/>
      <c r="AT18" s="639"/>
      <c r="AU18" s="639"/>
      <c r="AV18" s="639"/>
      <c r="AW18" s="639"/>
      <c r="AX18" s="639"/>
      <c r="AY18" s="639"/>
      <c r="AZ18" s="639"/>
      <c r="BA18" s="639"/>
      <c r="BB18" s="639"/>
      <c r="BC18" s="639"/>
      <c r="BD18" s="639"/>
      <c r="BE18" s="639"/>
      <c r="BF18" s="640"/>
      <c r="BG18" s="641" t="s">
        <v>237</v>
      </c>
      <c r="BH18" s="644"/>
      <c r="BI18" s="644"/>
      <c r="BJ18" s="644"/>
      <c r="BK18" s="644"/>
      <c r="BL18" s="644"/>
      <c r="BM18" s="644"/>
      <c r="BN18" s="645"/>
      <c r="BO18" s="703" t="s">
        <v>123</v>
      </c>
      <c r="BP18" s="703"/>
      <c r="BQ18" s="703"/>
      <c r="BR18" s="703"/>
      <c r="BS18" s="649" t="s">
        <v>123</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t="s">
        <v>237</v>
      </c>
      <c r="CS18" s="644"/>
      <c r="CT18" s="644"/>
      <c r="CU18" s="644"/>
      <c r="CV18" s="644"/>
      <c r="CW18" s="644"/>
      <c r="CX18" s="644"/>
      <c r="CY18" s="645"/>
      <c r="CZ18" s="703" t="s">
        <v>237</v>
      </c>
      <c r="DA18" s="703"/>
      <c r="DB18" s="703"/>
      <c r="DC18" s="703"/>
      <c r="DD18" s="649" t="s">
        <v>123</v>
      </c>
      <c r="DE18" s="644"/>
      <c r="DF18" s="644"/>
      <c r="DG18" s="644"/>
      <c r="DH18" s="644"/>
      <c r="DI18" s="644"/>
      <c r="DJ18" s="644"/>
      <c r="DK18" s="644"/>
      <c r="DL18" s="644"/>
      <c r="DM18" s="644"/>
      <c r="DN18" s="644"/>
      <c r="DO18" s="644"/>
      <c r="DP18" s="645"/>
      <c r="DQ18" s="649" t="s">
        <v>252</v>
      </c>
      <c r="DR18" s="644"/>
      <c r="DS18" s="644"/>
      <c r="DT18" s="644"/>
      <c r="DU18" s="644"/>
      <c r="DV18" s="644"/>
      <c r="DW18" s="644"/>
      <c r="DX18" s="644"/>
      <c r="DY18" s="644"/>
      <c r="DZ18" s="644"/>
      <c r="EA18" s="644"/>
      <c r="EB18" s="644"/>
      <c r="EC18" s="684"/>
    </row>
    <row r="19" spans="2:133" ht="11.25" customHeight="1" x14ac:dyDescent="0.15">
      <c r="B19" s="638" t="s">
        <v>270</v>
      </c>
      <c r="C19" s="639"/>
      <c r="D19" s="639"/>
      <c r="E19" s="639"/>
      <c r="F19" s="639"/>
      <c r="G19" s="639"/>
      <c r="H19" s="639"/>
      <c r="I19" s="639"/>
      <c r="J19" s="639"/>
      <c r="K19" s="639"/>
      <c r="L19" s="639"/>
      <c r="M19" s="639"/>
      <c r="N19" s="639"/>
      <c r="O19" s="639"/>
      <c r="P19" s="639"/>
      <c r="Q19" s="640"/>
      <c r="R19" s="641">
        <v>2273746</v>
      </c>
      <c r="S19" s="644"/>
      <c r="T19" s="644"/>
      <c r="U19" s="644"/>
      <c r="V19" s="644"/>
      <c r="W19" s="644"/>
      <c r="X19" s="644"/>
      <c r="Y19" s="645"/>
      <c r="Z19" s="703">
        <v>49.8</v>
      </c>
      <c r="AA19" s="703"/>
      <c r="AB19" s="703"/>
      <c r="AC19" s="703"/>
      <c r="AD19" s="704">
        <v>2273746</v>
      </c>
      <c r="AE19" s="704"/>
      <c r="AF19" s="704"/>
      <c r="AG19" s="704"/>
      <c r="AH19" s="704"/>
      <c r="AI19" s="704"/>
      <c r="AJ19" s="704"/>
      <c r="AK19" s="704"/>
      <c r="AL19" s="646">
        <v>80.2</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v>2260</v>
      </c>
      <c r="BH19" s="644"/>
      <c r="BI19" s="644"/>
      <c r="BJ19" s="644"/>
      <c r="BK19" s="644"/>
      <c r="BL19" s="644"/>
      <c r="BM19" s="644"/>
      <c r="BN19" s="645"/>
      <c r="BO19" s="703">
        <v>0.6</v>
      </c>
      <c r="BP19" s="703"/>
      <c r="BQ19" s="703"/>
      <c r="BR19" s="703"/>
      <c r="BS19" s="649" t="s">
        <v>237</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237</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x14ac:dyDescent="0.15">
      <c r="B20" s="638" t="s">
        <v>273</v>
      </c>
      <c r="C20" s="639"/>
      <c r="D20" s="639"/>
      <c r="E20" s="639"/>
      <c r="F20" s="639"/>
      <c r="G20" s="639"/>
      <c r="H20" s="639"/>
      <c r="I20" s="639"/>
      <c r="J20" s="639"/>
      <c r="K20" s="639"/>
      <c r="L20" s="639"/>
      <c r="M20" s="639"/>
      <c r="N20" s="639"/>
      <c r="O20" s="639"/>
      <c r="P20" s="639"/>
      <c r="Q20" s="640"/>
      <c r="R20" s="641">
        <v>132873</v>
      </c>
      <c r="S20" s="644"/>
      <c r="T20" s="644"/>
      <c r="U20" s="644"/>
      <c r="V20" s="644"/>
      <c r="W20" s="644"/>
      <c r="X20" s="644"/>
      <c r="Y20" s="645"/>
      <c r="Z20" s="703">
        <v>2.9</v>
      </c>
      <c r="AA20" s="703"/>
      <c r="AB20" s="703"/>
      <c r="AC20" s="703"/>
      <c r="AD20" s="704" t="s">
        <v>252</v>
      </c>
      <c r="AE20" s="704"/>
      <c r="AF20" s="704"/>
      <c r="AG20" s="704"/>
      <c r="AH20" s="704"/>
      <c r="AI20" s="704"/>
      <c r="AJ20" s="704"/>
      <c r="AK20" s="704"/>
      <c r="AL20" s="646" t="s">
        <v>237</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v>2260</v>
      </c>
      <c r="BH20" s="644"/>
      <c r="BI20" s="644"/>
      <c r="BJ20" s="644"/>
      <c r="BK20" s="644"/>
      <c r="BL20" s="644"/>
      <c r="BM20" s="644"/>
      <c r="BN20" s="645"/>
      <c r="BO20" s="703">
        <v>0.6</v>
      </c>
      <c r="BP20" s="703"/>
      <c r="BQ20" s="703"/>
      <c r="BR20" s="703"/>
      <c r="BS20" s="649" t="s">
        <v>123</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4390093</v>
      </c>
      <c r="CS20" s="644"/>
      <c r="CT20" s="644"/>
      <c r="CU20" s="644"/>
      <c r="CV20" s="644"/>
      <c r="CW20" s="644"/>
      <c r="CX20" s="644"/>
      <c r="CY20" s="645"/>
      <c r="CZ20" s="703">
        <v>100</v>
      </c>
      <c r="DA20" s="703"/>
      <c r="DB20" s="703"/>
      <c r="DC20" s="703"/>
      <c r="DD20" s="649">
        <v>610624</v>
      </c>
      <c r="DE20" s="644"/>
      <c r="DF20" s="644"/>
      <c r="DG20" s="644"/>
      <c r="DH20" s="644"/>
      <c r="DI20" s="644"/>
      <c r="DJ20" s="644"/>
      <c r="DK20" s="644"/>
      <c r="DL20" s="644"/>
      <c r="DM20" s="644"/>
      <c r="DN20" s="644"/>
      <c r="DO20" s="644"/>
      <c r="DP20" s="645"/>
      <c r="DQ20" s="649">
        <v>3256520</v>
      </c>
      <c r="DR20" s="644"/>
      <c r="DS20" s="644"/>
      <c r="DT20" s="644"/>
      <c r="DU20" s="644"/>
      <c r="DV20" s="644"/>
      <c r="DW20" s="644"/>
      <c r="DX20" s="644"/>
      <c r="DY20" s="644"/>
      <c r="DZ20" s="644"/>
      <c r="EA20" s="644"/>
      <c r="EB20" s="644"/>
      <c r="EC20" s="684"/>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237</v>
      </c>
      <c r="S21" s="644"/>
      <c r="T21" s="644"/>
      <c r="U21" s="644"/>
      <c r="V21" s="644"/>
      <c r="W21" s="644"/>
      <c r="X21" s="644"/>
      <c r="Y21" s="645"/>
      <c r="Z21" s="703" t="s">
        <v>237</v>
      </c>
      <c r="AA21" s="703"/>
      <c r="AB21" s="703"/>
      <c r="AC21" s="703"/>
      <c r="AD21" s="704" t="s">
        <v>237</v>
      </c>
      <c r="AE21" s="704"/>
      <c r="AF21" s="704"/>
      <c r="AG21" s="704"/>
      <c r="AH21" s="704"/>
      <c r="AI21" s="704"/>
      <c r="AJ21" s="704"/>
      <c r="AK21" s="704"/>
      <c r="AL21" s="646" t="s">
        <v>237</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v>2260</v>
      </c>
      <c r="BH21" s="644"/>
      <c r="BI21" s="644"/>
      <c r="BJ21" s="644"/>
      <c r="BK21" s="644"/>
      <c r="BL21" s="644"/>
      <c r="BM21" s="644"/>
      <c r="BN21" s="645"/>
      <c r="BO21" s="703">
        <v>0.6</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278</v>
      </c>
      <c r="C22" s="639"/>
      <c r="D22" s="639"/>
      <c r="E22" s="639"/>
      <c r="F22" s="639"/>
      <c r="G22" s="639"/>
      <c r="H22" s="639"/>
      <c r="I22" s="639"/>
      <c r="J22" s="639"/>
      <c r="K22" s="639"/>
      <c r="L22" s="639"/>
      <c r="M22" s="639"/>
      <c r="N22" s="639"/>
      <c r="O22" s="639"/>
      <c r="P22" s="639"/>
      <c r="Q22" s="640"/>
      <c r="R22" s="641">
        <v>2957420</v>
      </c>
      <c r="S22" s="644"/>
      <c r="T22" s="644"/>
      <c r="U22" s="644"/>
      <c r="V22" s="644"/>
      <c r="W22" s="644"/>
      <c r="X22" s="644"/>
      <c r="Y22" s="645"/>
      <c r="Z22" s="703">
        <v>64.8</v>
      </c>
      <c r="AA22" s="703"/>
      <c r="AB22" s="703"/>
      <c r="AC22" s="703"/>
      <c r="AD22" s="704">
        <v>2824547</v>
      </c>
      <c r="AE22" s="704"/>
      <c r="AF22" s="704"/>
      <c r="AG22" s="704"/>
      <c r="AH22" s="704"/>
      <c r="AI22" s="704"/>
      <c r="AJ22" s="704"/>
      <c r="AK22" s="704"/>
      <c r="AL22" s="646">
        <v>99.6</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237</v>
      </c>
      <c r="BP22" s="703"/>
      <c r="BQ22" s="703"/>
      <c r="BR22" s="703"/>
      <c r="BS22" s="649" t="s">
        <v>252</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281</v>
      </c>
      <c r="C23" s="639"/>
      <c r="D23" s="639"/>
      <c r="E23" s="639"/>
      <c r="F23" s="639"/>
      <c r="G23" s="639"/>
      <c r="H23" s="639"/>
      <c r="I23" s="639"/>
      <c r="J23" s="639"/>
      <c r="K23" s="639"/>
      <c r="L23" s="639"/>
      <c r="M23" s="639"/>
      <c r="N23" s="639"/>
      <c r="O23" s="639"/>
      <c r="P23" s="639"/>
      <c r="Q23" s="640"/>
      <c r="R23" s="641">
        <v>763</v>
      </c>
      <c r="S23" s="644"/>
      <c r="T23" s="644"/>
      <c r="U23" s="644"/>
      <c r="V23" s="644"/>
      <c r="W23" s="644"/>
      <c r="X23" s="644"/>
      <c r="Y23" s="645"/>
      <c r="Z23" s="703">
        <v>0</v>
      </c>
      <c r="AA23" s="703"/>
      <c r="AB23" s="703"/>
      <c r="AC23" s="703"/>
      <c r="AD23" s="704">
        <v>763</v>
      </c>
      <c r="AE23" s="704"/>
      <c r="AF23" s="704"/>
      <c r="AG23" s="704"/>
      <c r="AH23" s="704"/>
      <c r="AI23" s="704"/>
      <c r="AJ23" s="704"/>
      <c r="AK23" s="704"/>
      <c r="AL23" s="646">
        <v>0</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t="s">
        <v>237</v>
      </c>
      <c r="BH23" s="644"/>
      <c r="BI23" s="644"/>
      <c r="BJ23" s="644"/>
      <c r="BK23" s="644"/>
      <c r="BL23" s="644"/>
      <c r="BM23" s="644"/>
      <c r="BN23" s="645"/>
      <c r="BO23" s="703" t="s">
        <v>123</v>
      </c>
      <c r="BP23" s="703"/>
      <c r="BQ23" s="703"/>
      <c r="BR23" s="703"/>
      <c r="BS23" s="649" t="s">
        <v>123</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x14ac:dyDescent="0.15">
      <c r="B24" s="638" t="s">
        <v>288</v>
      </c>
      <c r="C24" s="639"/>
      <c r="D24" s="639"/>
      <c r="E24" s="639"/>
      <c r="F24" s="639"/>
      <c r="G24" s="639"/>
      <c r="H24" s="639"/>
      <c r="I24" s="639"/>
      <c r="J24" s="639"/>
      <c r="K24" s="639"/>
      <c r="L24" s="639"/>
      <c r="M24" s="639"/>
      <c r="N24" s="639"/>
      <c r="O24" s="639"/>
      <c r="P24" s="639"/>
      <c r="Q24" s="640"/>
      <c r="R24" s="641">
        <v>30464</v>
      </c>
      <c r="S24" s="644"/>
      <c r="T24" s="644"/>
      <c r="U24" s="644"/>
      <c r="V24" s="644"/>
      <c r="W24" s="644"/>
      <c r="X24" s="644"/>
      <c r="Y24" s="645"/>
      <c r="Z24" s="703">
        <v>0.7</v>
      </c>
      <c r="AA24" s="703"/>
      <c r="AB24" s="703"/>
      <c r="AC24" s="703"/>
      <c r="AD24" s="704" t="s">
        <v>123</v>
      </c>
      <c r="AE24" s="704"/>
      <c r="AF24" s="704"/>
      <c r="AG24" s="704"/>
      <c r="AH24" s="704"/>
      <c r="AI24" s="704"/>
      <c r="AJ24" s="704"/>
      <c r="AK24" s="704"/>
      <c r="AL24" s="646" t="s">
        <v>237</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237</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1750745</v>
      </c>
      <c r="CS24" s="707"/>
      <c r="CT24" s="707"/>
      <c r="CU24" s="707"/>
      <c r="CV24" s="707"/>
      <c r="CW24" s="707"/>
      <c r="CX24" s="707"/>
      <c r="CY24" s="753"/>
      <c r="CZ24" s="754">
        <v>39.9</v>
      </c>
      <c r="DA24" s="723"/>
      <c r="DB24" s="723"/>
      <c r="DC24" s="757"/>
      <c r="DD24" s="752">
        <v>1482948</v>
      </c>
      <c r="DE24" s="707"/>
      <c r="DF24" s="707"/>
      <c r="DG24" s="707"/>
      <c r="DH24" s="707"/>
      <c r="DI24" s="707"/>
      <c r="DJ24" s="707"/>
      <c r="DK24" s="753"/>
      <c r="DL24" s="752">
        <v>1303661</v>
      </c>
      <c r="DM24" s="707"/>
      <c r="DN24" s="707"/>
      <c r="DO24" s="707"/>
      <c r="DP24" s="707"/>
      <c r="DQ24" s="707"/>
      <c r="DR24" s="707"/>
      <c r="DS24" s="707"/>
      <c r="DT24" s="707"/>
      <c r="DU24" s="707"/>
      <c r="DV24" s="753"/>
      <c r="DW24" s="754">
        <v>44.2</v>
      </c>
      <c r="DX24" s="723"/>
      <c r="DY24" s="723"/>
      <c r="DZ24" s="723"/>
      <c r="EA24" s="723"/>
      <c r="EB24" s="723"/>
      <c r="EC24" s="755"/>
    </row>
    <row r="25" spans="2:133" ht="11.25" customHeight="1" x14ac:dyDescent="0.15">
      <c r="B25" s="638" t="s">
        <v>291</v>
      </c>
      <c r="C25" s="639"/>
      <c r="D25" s="639"/>
      <c r="E25" s="639"/>
      <c r="F25" s="639"/>
      <c r="G25" s="639"/>
      <c r="H25" s="639"/>
      <c r="I25" s="639"/>
      <c r="J25" s="639"/>
      <c r="K25" s="639"/>
      <c r="L25" s="639"/>
      <c r="M25" s="639"/>
      <c r="N25" s="639"/>
      <c r="O25" s="639"/>
      <c r="P25" s="639"/>
      <c r="Q25" s="640"/>
      <c r="R25" s="641">
        <v>90558</v>
      </c>
      <c r="S25" s="644"/>
      <c r="T25" s="644"/>
      <c r="U25" s="644"/>
      <c r="V25" s="644"/>
      <c r="W25" s="644"/>
      <c r="X25" s="644"/>
      <c r="Y25" s="645"/>
      <c r="Z25" s="703">
        <v>2</v>
      </c>
      <c r="AA25" s="703"/>
      <c r="AB25" s="703"/>
      <c r="AC25" s="703"/>
      <c r="AD25" s="704">
        <v>10006</v>
      </c>
      <c r="AE25" s="704"/>
      <c r="AF25" s="704"/>
      <c r="AG25" s="704"/>
      <c r="AH25" s="704"/>
      <c r="AI25" s="704"/>
      <c r="AJ25" s="704"/>
      <c r="AK25" s="704"/>
      <c r="AL25" s="646">
        <v>0.4</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237</v>
      </c>
      <c r="BH25" s="644"/>
      <c r="BI25" s="644"/>
      <c r="BJ25" s="644"/>
      <c r="BK25" s="644"/>
      <c r="BL25" s="644"/>
      <c r="BM25" s="644"/>
      <c r="BN25" s="645"/>
      <c r="BO25" s="703" t="s">
        <v>123</v>
      </c>
      <c r="BP25" s="703"/>
      <c r="BQ25" s="703"/>
      <c r="BR25" s="703"/>
      <c r="BS25" s="649" t="s">
        <v>123</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743450</v>
      </c>
      <c r="CS25" s="642"/>
      <c r="CT25" s="642"/>
      <c r="CU25" s="642"/>
      <c r="CV25" s="642"/>
      <c r="CW25" s="642"/>
      <c r="CX25" s="642"/>
      <c r="CY25" s="643"/>
      <c r="CZ25" s="646">
        <v>16.899999999999999</v>
      </c>
      <c r="DA25" s="675"/>
      <c r="DB25" s="675"/>
      <c r="DC25" s="676"/>
      <c r="DD25" s="649">
        <v>720955</v>
      </c>
      <c r="DE25" s="642"/>
      <c r="DF25" s="642"/>
      <c r="DG25" s="642"/>
      <c r="DH25" s="642"/>
      <c r="DI25" s="642"/>
      <c r="DJ25" s="642"/>
      <c r="DK25" s="643"/>
      <c r="DL25" s="649">
        <v>705815</v>
      </c>
      <c r="DM25" s="642"/>
      <c r="DN25" s="642"/>
      <c r="DO25" s="642"/>
      <c r="DP25" s="642"/>
      <c r="DQ25" s="642"/>
      <c r="DR25" s="642"/>
      <c r="DS25" s="642"/>
      <c r="DT25" s="642"/>
      <c r="DU25" s="642"/>
      <c r="DV25" s="643"/>
      <c r="DW25" s="646">
        <v>23.9</v>
      </c>
      <c r="DX25" s="675"/>
      <c r="DY25" s="675"/>
      <c r="DZ25" s="675"/>
      <c r="EA25" s="675"/>
      <c r="EB25" s="675"/>
      <c r="EC25" s="677"/>
    </row>
    <row r="26" spans="2:133" ht="11.25" customHeight="1" x14ac:dyDescent="0.15">
      <c r="B26" s="638" t="s">
        <v>294</v>
      </c>
      <c r="C26" s="639"/>
      <c r="D26" s="639"/>
      <c r="E26" s="639"/>
      <c r="F26" s="639"/>
      <c r="G26" s="639"/>
      <c r="H26" s="639"/>
      <c r="I26" s="639"/>
      <c r="J26" s="639"/>
      <c r="K26" s="639"/>
      <c r="L26" s="639"/>
      <c r="M26" s="639"/>
      <c r="N26" s="639"/>
      <c r="O26" s="639"/>
      <c r="P26" s="639"/>
      <c r="Q26" s="640"/>
      <c r="R26" s="641">
        <v>11691</v>
      </c>
      <c r="S26" s="644"/>
      <c r="T26" s="644"/>
      <c r="U26" s="644"/>
      <c r="V26" s="644"/>
      <c r="W26" s="644"/>
      <c r="X26" s="644"/>
      <c r="Y26" s="645"/>
      <c r="Z26" s="703">
        <v>0.3</v>
      </c>
      <c r="AA26" s="703"/>
      <c r="AB26" s="703"/>
      <c r="AC26" s="703"/>
      <c r="AD26" s="704" t="s">
        <v>237</v>
      </c>
      <c r="AE26" s="704"/>
      <c r="AF26" s="704"/>
      <c r="AG26" s="704"/>
      <c r="AH26" s="704"/>
      <c r="AI26" s="704"/>
      <c r="AJ26" s="704"/>
      <c r="AK26" s="704"/>
      <c r="AL26" s="646" t="s">
        <v>237</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237</v>
      </c>
      <c r="BH26" s="644"/>
      <c r="BI26" s="644"/>
      <c r="BJ26" s="644"/>
      <c r="BK26" s="644"/>
      <c r="BL26" s="644"/>
      <c r="BM26" s="644"/>
      <c r="BN26" s="645"/>
      <c r="BO26" s="703" t="s">
        <v>252</v>
      </c>
      <c r="BP26" s="703"/>
      <c r="BQ26" s="703"/>
      <c r="BR26" s="703"/>
      <c r="BS26" s="649" t="s">
        <v>237</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430109</v>
      </c>
      <c r="CS26" s="644"/>
      <c r="CT26" s="644"/>
      <c r="CU26" s="644"/>
      <c r="CV26" s="644"/>
      <c r="CW26" s="644"/>
      <c r="CX26" s="644"/>
      <c r="CY26" s="645"/>
      <c r="CZ26" s="646">
        <v>9.8000000000000007</v>
      </c>
      <c r="DA26" s="675"/>
      <c r="DB26" s="675"/>
      <c r="DC26" s="676"/>
      <c r="DD26" s="649">
        <v>414343</v>
      </c>
      <c r="DE26" s="644"/>
      <c r="DF26" s="644"/>
      <c r="DG26" s="644"/>
      <c r="DH26" s="644"/>
      <c r="DI26" s="644"/>
      <c r="DJ26" s="644"/>
      <c r="DK26" s="645"/>
      <c r="DL26" s="649" t="s">
        <v>237</v>
      </c>
      <c r="DM26" s="644"/>
      <c r="DN26" s="644"/>
      <c r="DO26" s="644"/>
      <c r="DP26" s="644"/>
      <c r="DQ26" s="644"/>
      <c r="DR26" s="644"/>
      <c r="DS26" s="644"/>
      <c r="DT26" s="644"/>
      <c r="DU26" s="644"/>
      <c r="DV26" s="645"/>
      <c r="DW26" s="646" t="s">
        <v>237</v>
      </c>
      <c r="DX26" s="675"/>
      <c r="DY26" s="675"/>
      <c r="DZ26" s="675"/>
      <c r="EA26" s="675"/>
      <c r="EB26" s="675"/>
      <c r="EC26" s="677"/>
    </row>
    <row r="27" spans="2:133" ht="11.25" customHeight="1" x14ac:dyDescent="0.15">
      <c r="B27" s="638" t="s">
        <v>297</v>
      </c>
      <c r="C27" s="639"/>
      <c r="D27" s="639"/>
      <c r="E27" s="639"/>
      <c r="F27" s="639"/>
      <c r="G27" s="639"/>
      <c r="H27" s="639"/>
      <c r="I27" s="639"/>
      <c r="J27" s="639"/>
      <c r="K27" s="639"/>
      <c r="L27" s="639"/>
      <c r="M27" s="639"/>
      <c r="N27" s="639"/>
      <c r="O27" s="639"/>
      <c r="P27" s="639"/>
      <c r="Q27" s="640"/>
      <c r="R27" s="641">
        <v>282372</v>
      </c>
      <c r="S27" s="644"/>
      <c r="T27" s="644"/>
      <c r="U27" s="644"/>
      <c r="V27" s="644"/>
      <c r="W27" s="644"/>
      <c r="X27" s="644"/>
      <c r="Y27" s="645"/>
      <c r="Z27" s="703">
        <v>6.2</v>
      </c>
      <c r="AA27" s="703"/>
      <c r="AB27" s="703"/>
      <c r="AC27" s="703"/>
      <c r="AD27" s="704" t="s">
        <v>237</v>
      </c>
      <c r="AE27" s="704"/>
      <c r="AF27" s="704"/>
      <c r="AG27" s="704"/>
      <c r="AH27" s="704"/>
      <c r="AI27" s="704"/>
      <c r="AJ27" s="704"/>
      <c r="AK27" s="704"/>
      <c r="AL27" s="646" t="s">
        <v>123</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398227</v>
      </c>
      <c r="BH27" s="644"/>
      <c r="BI27" s="644"/>
      <c r="BJ27" s="644"/>
      <c r="BK27" s="644"/>
      <c r="BL27" s="644"/>
      <c r="BM27" s="644"/>
      <c r="BN27" s="645"/>
      <c r="BO27" s="703">
        <v>100</v>
      </c>
      <c r="BP27" s="703"/>
      <c r="BQ27" s="703"/>
      <c r="BR27" s="703"/>
      <c r="BS27" s="649">
        <v>1544</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365921</v>
      </c>
      <c r="CS27" s="642"/>
      <c r="CT27" s="642"/>
      <c r="CU27" s="642"/>
      <c r="CV27" s="642"/>
      <c r="CW27" s="642"/>
      <c r="CX27" s="642"/>
      <c r="CY27" s="643"/>
      <c r="CZ27" s="646">
        <v>8.3000000000000007</v>
      </c>
      <c r="DA27" s="675"/>
      <c r="DB27" s="675"/>
      <c r="DC27" s="676"/>
      <c r="DD27" s="649">
        <v>131173</v>
      </c>
      <c r="DE27" s="642"/>
      <c r="DF27" s="642"/>
      <c r="DG27" s="642"/>
      <c r="DH27" s="642"/>
      <c r="DI27" s="642"/>
      <c r="DJ27" s="642"/>
      <c r="DK27" s="643"/>
      <c r="DL27" s="649">
        <v>114700</v>
      </c>
      <c r="DM27" s="642"/>
      <c r="DN27" s="642"/>
      <c r="DO27" s="642"/>
      <c r="DP27" s="642"/>
      <c r="DQ27" s="642"/>
      <c r="DR27" s="642"/>
      <c r="DS27" s="642"/>
      <c r="DT27" s="642"/>
      <c r="DU27" s="642"/>
      <c r="DV27" s="643"/>
      <c r="DW27" s="646">
        <v>3.9</v>
      </c>
      <c r="DX27" s="675"/>
      <c r="DY27" s="675"/>
      <c r="DZ27" s="675"/>
      <c r="EA27" s="675"/>
      <c r="EB27" s="675"/>
      <c r="EC27" s="677"/>
    </row>
    <row r="28" spans="2:133" ht="11.25" customHeight="1" x14ac:dyDescent="0.15">
      <c r="B28" s="746" t="s">
        <v>300</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237</v>
      </c>
      <c r="AA28" s="703"/>
      <c r="AB28" s="703"/>
      <c r="AC28" s="703"/>
      <c r="AD28" s="704" t="s">
        <v>237</v>
      </c>
      <c r="AE28" s="704"/>
      <c r="AF28" s="704"/>
      <c r="AG28" s="704"/>
      <c r="AH28" s="704"/>
      <c r="AI28" s="704"/>
      <c r="AJ28" s="704"/>
      <c r="AK28" s="704"/>
      <c r="AL28" s="646" t="s">
        <v>237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641374</v>
      </c>
      <c r="CS28" s="644"/>
      <c r="CT28" s="644"/>
      <c r="CU28" s="644"/>
      <c r="CV28" s="644"/>
      <c r="CW28" s="644"/>
      <c r="CX28" s="644"/>
      <c r="CY28" s="645"/>
      <c r="CZ28" s="646">
        <v>14.6</v>
      </c>
      <c r="DA28" s="675"/>
      <c r="DB28" s="675"/>
      <c r="DC28" s="676"/>
      <c r="DD28" s="649">
        <v>630820</v>
      </c>
      <c r="DE28" s="644"/>
      <c r="DF28" s="644"/>
      <c r="DG28" s="644"/>
      <c r="DH28" s="644"/>
      <c r="DI28" s="644"/>
      <c r="DJ28" s="644"/>
      <c r="DK28" s="645"/>
      <c r="DL28" s="649">
        <v>483146</v>
      </c>
      <c r="DM28" s="644"/>
      <c r="DN28" s="644"/>
      <c r="DO28" s="644"/>
      <c r="DP28" s="644"/>
      <c r="DQ28" s="644"/>
      <c r="DR28" s="644"/>
      <c r="DS28" s="644"/>
      <c r="DT28" s="644"/>
      <c r="DU28" s="644"/>
      <c r="DV28" s="645"/>
      <c r="DW28" s="646">
        <v>16.399999999999999</v>
      </c>
      <c r="DX28" s="675"/>
      <c r="DY28" s="675"/>
      <c r="DZ28" s="675"/>
      <c r="EA28" s="675"/>
      <c r="EB28" s="675"/>
      <c r="EC28" s="677"/>
    </row>
    <row r="29" spans="2:133" ht="11.25" customHeight="1" x14ac:dyDescent="0.15">
      <c r="B29" s="638" t="s">
        <v>302</v>
      </c>
      <c r="C29" s="639"/>
      <c r="D29" s="639"/>
      <c r="E29" s="639"/>
      <c r="F29" s="639"/>
      <c r="G29" s="639"/>
      <c r="H29" s="639"/>
      <c r="I29" s="639"/>
      <c r="J29" s="639"/>
      <c r="K29" s="639"/>
      <c r="L29" s="639"/>
      <c r="M29" s="639"/>
      <c r="N29" s="639"/>
      <c r="O29" s="639"/>
      <c r="P29" s="639"/>
      <c r="Q29" s="640"/>
      <c r="R29" s="641">
        <v>286703</v>
      </c>
      <c r="S29" s="644"/>
      <c r="T29" s="644"/>
      <c r="U29" s="644"/>
      <c r="V29" s="644"/>
      <c r="W29" s="644"/>
      <c r="X29" s="644"/>
      <c r="Y29" s="645"/>
      <c r="Z29" s="703">
        <v>6.3</v>
      </c>
      <c r="AA29" s="703"/>
      <c r="AB29" s="703"/>
      <c r="AC29" s="703"/>
      <c r="AD29" s="704" t="s">
        <v>123</v>
      </c>
      <c r="AE29" s="704"/>
      <c r="AF29" s="704"/>
      <c r="AG29" s="704"/>
      <c r="AH29" s="704"/>
      <c r="AI29" s="704"/>
      <c r="AJ29" s="704"/>
      <c r="AK29" s="704"/>
      <c r="AL29" s="646" t="s">
        <v>123</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306</v>
      </c>
      <c r="CG29" s="682"/>
      <c r="CH29" s="682"/>
      <c r="CI29" s="682"/>
      <c r="CJ29" s="682"/>
      <c r="CK29" s="682"/>
      <c r="CL29" s="682"/>
      <c r="CM29" s="682"/>
      <c r="CN29" s="682"/>
      <c r="CO29" s="682"/>
      <c r="CP29" s="682"/>
      <c r="CQ29" s="683"/>
      <c r="CR29" s="641">
        <v>641374</v>
      </c>
      <c r="CS29" s="642"/>
      <c r="CT29" s="642"/>
      <c r="CU29" s="642"/>
      <c r="CV29" s="642"/>
      <c r="CW29" s="642"/>
      <c r="CX29" s="642"/>
      <c r="CY29" s="643"/>
      <c r="CZ29" s="646">
        <v>14.6</v>
      </c>
      <c r="DA29" s="675"/>
      <c r="DB29" s="675"/>
      <c r="DC29" s="676"/>
      <c r="DD29" s="649">
        <v>630820</v>
      </c>
      <c r="DE29" s="642"/>
      <c r="DF29" s="642"/>
      <c r="DG29" s="642"/>
      <c r="DH29" s="642"/>
      <c r="DI29" s="642"/>
      <c r="DJ29" s="642"/>
      <c r="DK29" s="643"/>
      <c r="DL29" s="649">
        <v>483146</v>
      </c>
      <c r="DM29" s="642"/>
      <c r="DN29" s="642"/>
      <c r="DO29" s="642"/>
      <c r="DP29" s="642"/>
      <c r="DQ29" s="642"/>
      <c r="DR29" s="642"/>
      <c r="DS29" s="642"/>
      <c r="DT29" s="642"/>
      <c r="DU29" s="642"/>
      <c r="DV29" s="643"/>
      <c r="DW29" s="646">
        <v>16.399999999999999</v>
      </c>
      <c r="DX29" s="675"/>
      <c r="DY29" s="675"/>
      <c r="DZ29" s="675"/>
      <c r="EA29" s="675"/>
      <c r="EB29" s="675"/>
      <c r="EC29" s="677"/>
    </row>
    <row r="30" spans="2:133" ht="11.25" customHeight="1" x14ac:dyDescent="0.15">
      <c r="B30" s="638" t="s">
        <v>307</v>
      </c>
      <c r="C30" s="639"/>
      <c r="D30" s="639"/>
      <c r="E30" s="639"/>
      <c r="F30" s="639"/>
      <c r="G30" s="639"/>
      <c r="H30" s="639"/>
      <c r="I30" s="639"/>
      <c r="J30" s="639"/>
      <c r="K30" s="639"/>
      <c r="L30" s="639"/>
      <c r="M30" s="639"/>
      <c r="N30" s="639"/>
      <c r="O30" s="639"/>
      <c r="P30" s="639"/>
      <c r="Q30" s="640"/>
      <c r="R30" s="641">
        <v>14294</v>
      </c>
      <c r="S30" s="644"/>
      <c r="T30" s="644"/>
      <c r="U30" s="644"/>
      <c r="V30" s="644"/>
      <c r="W30" s="644"/>
      <c r="X30" s="644"/>
      <c r="Y30" s="645"/>
      <c r="Z30" s="703">
        <v>0.3</v>
      </c>
      <c r="AA30" s="703"/>
      <c r="AB30" s="703"/>
      <c r="AC30" s="703"/>
      <c r="AD30" s="704" t="s">
        <v>237</v>
      </c>
      <c r="AE30" s="704"/>
      <c r="AF30" s="704"/>
      <c r="AG30" s="704"/>
      <c r="AH30" s="704"/>
      <c r="AI30" s="704"/>
      <c r="AJ30" s="704"/>
      <c r="AK30" s="704"/>
      <c r="AL30" s="646" t="s">
        <v>237</v>
      </c>
      <c r="AM30" s="647"/>
      <c r="AN30" s="647"/>
      <c r="AO30" s="705"/>
      <c r="AP30" s="731" t="s">
        <v>308</v>
      </c>
      <c r="AQ30" s="732"/>
      <c r="AR30" s="732"/>
      <c r="AS30" s="732"/>
      <c r="AT30" s="737" t="s">
        <v>309</v>
      </c>
      <c r="AU30" s="210"/>
      <c r="AV30" s="210"/>
      <c r="AW30" s="210"/>
      <c r="AX30" s="740" t="s">
        <v>182</v>
      </c>
      <c r="AY30" s="741"/>
      <c r="AZ30" s="741"/>
      <c r="BA30" s="741"/>
      <c r="BB30" s="741"/>
      <c r="BC30" s="741"/>
      <c r="BD30" s="741"/>
      <c r="BE30" s="741"/>
      <c r="BF30" s="742"/>
      <c r="BG30" s="721">
        <v>98.9</v>
      </c>
      <c r="BH30" s="722"/>
      <c r="BI30" s="722"/>
      <c r="BJ30" s="722"/>
      <c r="BK30" s="722"/>
      <c r="BL30" s="722"/>
      <c r="BM30" s="723">
        <v>96.7</v>
      </c>
      <c r="BN30" s="722"/>
      <c r="BO30" s="722"/>
      <c r="BP30" s="722"/>
      <c r="BQ30" s="724"/>
      <c r="BR30" s="721">
        <v>99</v>
      </c>
      <c r="BS30" s="722"/>
      <c r="BT30" s="722"/>
      <c r="BU30" s="722"/>
      <c r="BV30" s="722"/>
      <c r="BW30" s="722"/>
      <c r="BX30" s="723">
        <v>97.2</v>
      </c>
      <c r="BY30" s="722"/>
      <c r="BZ30" s="722"/>
      <c r="CA30" s="722"/>
      <c r="CB30" s="724"/>
      <c r="CD30" s="727"/>
      <c r="CE30" s="728"/>
      <c r="CF30" s="685" t="s">
        <v>310</v>
      </c>
      <c r="CG30" s="682"/>
      <c r="CH30" s="682"/>
      <c r="CI30" s="682"/>
      <c r="CJ30" s="682"/>
      <c r="CK30" s="682"/>
      <c r="CL30" s="682"/>
      <c r="CM30" s="682"/>
      <c r="CN30" s="682"/>
      <c r="CO30" s="682"/>
      <c r="CP30" s="682"/>
      <c r="CQ30" s="683"/>
      <c r="CR30" s="641">
        <v>617593</v>
      </c>
      <c r="CS30" s="644"/>
      <c r="CT30" s="644"/>
      <c r="CU30" s="644"/>
      <c r="CV30" s="644"/>
      <c r="CW30" s="644"/>
      <c r="CX30" s="644"/>
      <c r="CY30" s="645"/>
      <c r="CZ30" s="646">
        <v>14.1</v>
      </c>
      <c r="DA30" s="675"/>
      <c r="DB30" s="675"/>
      <c r="DC30" s="676"/>
      <c r="DD30" s="649">
        <v>607039</v>
      </c>
      <c r="DE30" s="644"/>
      <c r="DF30" s="644"/>
      <c r="DG30" s="644"/>
      <c r="DH30" s="644"/>
      <c r="DI30" s="644"/>
      <c r="DJ30" s="644"/>
      <c r="DK30" s="645"/>
      <c r="DL30" s="649">
        <v>459365</v>
      </c>
      <c r="DM30" s="644"/>
      <c r="DN30" s="644"/>
      <c r="DO30" s="644"/>
      <c r="DP30" s="644"/>
      <c r="DQ30" s="644"/>
      <c r="DR30" s="644"/>
      <c r="DS30" s="644"/>
      <c r="DT30" s="644"/>
      <c r="DU30" s="644"/>
      <c r="DV30" s="645"/>
      <c r="DW30" s="646">
        <v>15.6</v>
      </c>
      <c r="DX30" s="675"/>
      <c r="DY30" s="675"/>
      <c r="DZ30" s="675"/>
      <c r="EA30" s="675"/>
      <c r="EB30" s="675"/>
      <c r="EC30" s="677"/>
    </row>
    <row r="31" spans="2:133" ht="11.25" customHeight="1" x14ac:dyDescent="0.15">
      <c r="B31" s="638" t="s">
        <v>311</v>
      </c>
      <c r="C31" s="639"/>
      <c r="D31" s="639"/>
      <c r="E31" s="639"/>
      <c r="F31" s="639"/>
      <c r="G31" s="639"/>
      <c r="H31" s="639"/>
      <c r="I31" s="639"/>
      <c r="J31" s="639"/>
      <c r="K31" s="639"/>
      <c r="L31" s="639"/>
      <c r="M31" s="639"/>
      <c r="N31" s="639"/>
      <c r="O31" s="639"/>
      <c r="P31" s="639"/>
      <c r="Q31" s="640"/>
      <c r="R31" s="641">
        <v>26191</v>
      </c>
      <c r="S31" s="644"/>
      <c r="T31" s="644"/>
      <c r="U31" s="644"/>
      <c r="V31" s="644"/>
      <c r="W31" s="644"/>
      <c r="X31" s="644"/>
      <c r="Y31" s="645"/>
      <c r="Z31" s="703">
        <v>0.6</v>
      </c>
      <c r="AA31" s="703"/>
      <c r="AB31" s="703"/>
      <c r="AC31" s="703"/>
      <c r="AD31" s="704" t="s">
        <v>237</v>
      </c>
      <c r="AE31" s="704"/>
      <c r="AF31" s="704"/>
      <c r="AG31" s="704"/>
      <c r="AH31" s="704"/>
      <c r="AI31" s="704"/>
      <c r="AJ31" s="704"/>
      <c r="AK31" s="704"/>
      <c r="AL31" s="646" t="s">
        <v>123</v>
      </c>
      <c r="AM31" s="647"/>
      <c r="AN31" s="647"/>
      <c r="AO31" s="705"/>
      <c r="AP31" s="733"/>
      <c r="AQ31" s="734"/>
      <c r="AR31" s="734"/>
      <c r="AS31" s="734"/>
      <c r="AT31" s="738"/>
      <c r="AU31" s="209" t="s">
        <v>312</v>
      </c>
      <c r="AV31" s="209"/>
      <c r="AW31" s="209"/>
      <c r="AX31" s="638" t="s">
        <v>313</v>
      </c>
      <c r="AY31" s="639"/>
      <c r="AZ31" s="639"/>
      <c r="BA31" s="639"/>
      <c r="BB31" s="639"/>
      <c r="BC31" s="639"/>
      <c r="BD31" s="639"/>
      <c r="BE31" s="639"/>
      <c r="BF31" s="640"/>
      <c r="BG31" s="719">
        <v>98.9</v>
      </c>
      <c r="BH31" s="642"/>
      <c r="BI31" s="642"/>
      <c r="BJ31" s="642"/>
      <c r="BK31" s="642"/>
      <c r="BL31" s="642"/>
      <c r="BM31" s="647">
        <v>97.3</v>
      </c>
      <c r="BN31" s="720"/>
      <c r="BO31" s="720"/>
      <c r="BP31" s="720"/>
      <c r="BQ31" s="681"/>
      <c r="BR31" s="719">
        <v>98.9</v>
      </c>
      <c r="BS31" s="642"/>
      <c r="BT31" s="642"/>
      <c r="BU31" s="642"/>
      <c r="BV31" s="642"/>
      <c r="BW31" s="642"/>
      <c r="BX31" s="647">
        <v>97.6</v>
      </c>
      <c r="BY31" s="720"/>
      <c r="BZ31" s="720"/>
      <c r="CA31" s="720"/>
      <c r="CB31" s="681"/>
      <c r="CD31" s="727"/>
      <c r="CE31" s="728"/>
      <c r="CF31" s="685" t="s">
        <v>314</v>
      </c>
      <c r="CG31" s="682"/>
      <c r="CH31" s="682"/>
      <c r="CI31" s="682"/>
      <c r="CJ31" s="682"/>
      <c r="CK31" s="682"/>
      <c r="CL31" s="682"/>
      <c r="CM31" s="682"/>
      <c r="CN31" s="682"/>
      <c r="CO31" s="682"/>
      <c r="CP31" s="682"/>
      <c r="CQ31" s="683"/>
      <c r="CR31" s="641">
        <v>23781</v>
      </c>
      <c r="CS31" s="642"/>
      <c r="CT31" s="642"/>
      <c r="CU31" s="642"/>
      <c r="CV31" s="642"/>
      <c r="CW31" s="642"/>
      <c r="CX31" s="642"/>
      <c r="CY31" s="643"/>
      <c r="CZ31" s="646">
        <v>0.5</v>
      </c>
      <c r="DA31" s="675"/>
      <c r="DB31" s="675"/>
      <c r="DC31" s="676"/>
      <c r="DD31" s="649">
        <v>23781</v>
      </c>
      <c r="DE31" s="642"/>
      <c r="DF31" s="642"/>
      <c r="DG31" s="642"/>
      <c r="DH31" s="642"/>
      <c r="DI31" s="642"/>
      <c r="DJ31" s="642"/>
      <c r="DK31" s="643"/>
      <c r="DL31" s="649">
        <v>23781</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15">
      <c r="B32" s="638" t="s">
        <v>315</v>
      </c>
      <c r="C32" s="639"/>
      <c r="D32" s="639"/>
      <c r="E32" s="639"/>
      <c r="F32" s="639"/>
      <c r="G32" s="639"/>
      <c r="H32" s="639"/>
      <c r="I32" s="639"/>
      <c r="J32" s="639"/>
      <c r="K32" s="639"/>
      <c r="L32" s="639"/>
      <c r="M32" s="639"/>
      <c r="N32" s="639"/>
      <c r="O32" s="639"/>
      <c r="P32" s="639"/>
      <c r="Q32" s="640"/>
      <c r="R32" s="641">
        <v>195989</v>
      </c>
      <c r="S32" s="644"/>
      <c r="T32" s="644"/>
      <c r="U32" s="644"/>
      <c r="V32" s="644"/>
      <c r="W32" s="644"/>
      <c r="X32" s="644"/>
      <c r="Y32" s="645"/>
      <c r="Z32" s="703">
        <v>4.3</v>
      </c>
      <c r="AA32" s="703"/>
      <c r="AB32" s="703"/>
      <c r="AC32" s="703"/>
      <c r="AD32" s="704" t="s">
        <v>123</v>
      </c>
      <c r="AE32" s="704"/>
      <c r="AF32" s="704"/>
      <c r="AG32" s="704"/>
      <c r="AH32" s="704"/>
      <c r="AI32" s="704"/>
      <c r="AJ32" s="704"/>
      <c r="AK32" s="704"/>
      <c r="AL32" s="646" t="s">
        <v>237</v>
      </c>
      <c r="AM32" s="647"/>
      <c r="AN32" s="647"/>
      <c r="AO32" s="705"/>
      <c r="AP32" s="735"/>
      <c r="AQ32" s="736"/>
      <c r="AR32" s="736"/>
      <c r="AS32" s="736"/>
      <c r="AT32" s="739"/>
      <c r="AU32" s="211"/>
      <c r="AV32" s="211"/>
      <c r="AW32" s="211"/>
      <c r="AX32" s="653" t="s">
        <v>316</v>
      </c>
      <c r="AY32" s="654"/>
      <c r="AZ32" s="654"/>
      <c r="BA32" s="654"/>
      <c r="BB32" s="654"/>
      <c r="BC32" s="654"/>
      <c r="BD32" s="654"/>
      <c r="BE32" s="654"/>
      <c r="BF32" s="655"/>
      <c r="BG32" s="718">
        <v>98.8</v>
      </c>
      <c r="BH32" s="657"/>
      <c r="BI32" s="657"/>
      <c r="BJ32" s="657"/>
      <c r="BK32" s="657"/>
      <c r="BL32" s="657"/>
      <c r="BM32" s="701">
        <v>96</v>
      </c>
      <c r="BN32" s="657"/>
      <c r="BO32" s="657"/>
      <c r="BP32" s="657"/>
      <c r="BQ32" s="694"/>
      <c r="BR32" s="718">
        <v>99.1</v>
      </c>
      <c r="BS32" s="657"/>
      <c r="BT32" s="657"/>
      <c r="BU32" s="657"/>
      <c r="BV32" s="657"/>
      <c r="BW32" s="657"/>
      <c r="BX32" s="701">
        <v>96.6</v>
      </c>
      <c r="BY32" s="657"/>
      <c r="BZ32" s="657"/>
      <c r="CA32" s="657"/>
      <c r="CB32" s="694"/>
      <c r="CD32" s="729"/>
      <c r="CE32" s="730"/>
      <c r="CF32" s="685" t="s">
        <v>317</v>
      </c>
      <c r="CG32" s="682"/>
      <c r="CH32" s="682"/>
      <c r="CI32" s="682"/>
      <c r="CJ32" s="682"/>
      <c r="CK32" s="682"/>
      <c r="CL32" s="682"/>
      <c r="CM32" s="682"/>
      <c r="CN32" s="682"/>
      <c r="CO32" s="682"/>
      <c r="CP32" s="682"/>
      <c r="CQ32" s="683"/>
      <c r="CR32" s="641" t="s">
        <v>237</v>
      </c>
      <c r="CS32" s="644"/>
      <c r="CT32" s="644"/>
      <c r="CU32" s="644"/>
      <c r="CV32" s="644"/>
      <c r="CW32" s="644"/>
      <c r="CX32" s="644"/>
      <c r="CY32" s="645"/>
      <c r="CZ32" s="646" t="s">
        <v>252</v>
      </c>
      <c r="DA32" s="675"/>
      <c r="DB32" s="675"/>
      <c r="DC32" s="676"/>
      <c r="DD32" s="649" t="s">
        <v>237</v>
      </c>
      <c r="DE32" s="644"/>
      <c r="DF32" s="644"/>
      <c r="DG32" s="644"/>
      <c r="DH32" s="644"/>
      <c r="DI32" s="644"/>
      <c r="DJ32" s="644"/>
      <c r="DK32" s="645"/>
      <c r="DL32" s="649" t="s">
        <v>123</v>
      </c>
      <c r="DM32" s="644"/>
      <c r="DN32" s="644"/>
      <c r="DO32" s="644"/>
      <c r="DP32" s="644"/>
      <c r="DQ32" s="644"/>
      <c r="DR32" s="644"/>
      <c r="DS32" s="644"/>
      <c r="DT32" s="644"/>
      <c r="DU32" s="644"/>
      <c r="DV32" s="645"/>
      <c r="DW32" s="646" t="s">
        <v>237</v>
      </c>
      <c r="DX32" s="675"/>
      <c r="DY32" s="675"/>
      <c r="DZ32" s="675"/>
      <c r="EA32" s="675"/>
      <c r="EB32" s="675"/>
      <c r="EC32" s="677"/>
    </row>
    <row r="33" spans="2:133" ht="11.25" customHeight="1" x14ac:dyDescent="0.15">
      <c r="B33" s="638" t="s">
        <v>318</v>
      </c>
      <c r="C33" s="639"/>
      <c r="D33" s="639"/>
      <c r="E33" s="639"/>
      <c r="F33" s="639"/>
      <c r="G33" s="639"/>
      <c r="H33" s="639"/>
      <c r="I33" s="639"/>
      <c r="J33" s="639"/>
      <c r="K33" s="639"/>
      <c r="L33" s="639"/>
      <c r="M33" s="639"/>
      <c r="N33" s="639"/>
      <c r="O33" s="639"/>
      <c r="P33" s="639"/>
      <c r="Q33" s="640"/>
      <c r="R33" s="641">
        <v>160779</v>
      </c>
      <c r="S33" s="644"/>
      <c r="T33" s="644"/>
      <c r="U33" s="644"/>
      <c r="V33" s="644"/>
      <c r="W33" s="644"/>
      <c r="X33" s="644"/>
      <c r="Y33" s="645"/>
      <c r="Z33" s="703">
        <v>3.5</v>
      </c>
      <c r="AA33" s="703"/>
      <c r="AB33" s="703"/>
      <c r="AC33" s="703"/>
      <c r="AD33" s="704" t="s">
        <v>123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319</v>
      </c>
      <c r="CE33" s="682"/>
      <c r="CF33" s="682"/>
      <c r="CG33" s="682"/>
      <c r="CH33" s="682"/>
      <c r="CI33" s="682"/>
      <c r="CJ33" s="682"/>
      <c r="CK33" s="682"/>
      <c r="CL33" s="682"/>
      <c r="CM33" s="682"/>
      <c r="CN33" s="682"/>
      <c r="CO33" s="682"/>
      <c r="CP33" s="682"/>
      <c r="CQ33" s="683"/>
      <c r="CR33" s="641">
        <v>1999693</v>
      </c>
      <c r="CS33" s="642"/>
      <c r="CT33" s="642"/>
      <c r="CU33" s="642"/>
      <c r="CV33" s="642"/>
      <c r="CW33" s="642"/>
      <c r="CX33" s="642"/>
      <c r="CY33" s="643"/>
      <c r="CZ33" s="646">
        <v>45.6</v>
      </c>
      <c r="DA33" s="675"/>
      <c r="DB33" s="675"/>
      <c r="DC33" s="676"/>
      <c r="DD33" s="649">
        <v>1557018</v>
      </c>
      <c r="DE33" s="642"/>
      <c r="DF33" s="642"/>
      <c r="DG33" s="642"/>
      <c r="DH33" s="642"/>
      <c r="DI33" s="642"/>
      <c r="DJ33" s="642"/>
      <c r="DK33" s="643"/>
      <c r="DL33" s="649">
        <v>1009518</v>
      </c>
      <c r="DM33" s="642"/>
      <c r="DN33" s="642"/>
      <c r="DO33" s="642"/>
      <c r="DP33" s="642"/>
      <c r="DQ33" s="642"/>
      <c r="DR33" s="642"/>
      <c r="DS33" s="642"/>
      <c r="DT33" s="642"/>
      <c r="DU33" s="642"/>
      <c r="DV33" s="643"/>
      <c r="DW33" s="646">
        <v>34.200000000000003</v>
      </c>
      <c r="DX33" s="675"/>
      <c r="DY33" s="675"/>
      <c r="DZ33" s="675"/>
      <c r="EA33" s="675"/>
      <c r="EB33" s="675"/>
      <c r="EC33" s="677"/>
    </row>
    <row r="34" spans="2:133" ht="11.25" customHeight="1" x14ac:dyDescent="0.15">
      <c r="B34" s="638" t="s">
        <v>320</v>
      </c>
      <c r="C34" s="639"/>
      <c r="D34" s="639"/>
      <c r="E34" s="639"/>
      <c r="F34" s="639"/>
      <c r="G34" s="639"/>
      <c r="H34" s="639"/>
      <c r="I34" s="639"/>
      <c r="J34" s="639"/>
      <c r="K34" s="639"/>
      <c r="L34" s="639"/>
      <c r="M34" s="639"/>
      <c r="N34" s="639"/>
      <c r="O34" s="639"/>
      <c r="P34" s="639"/>
      <c r="Q34" s="640"/>
      <c r="R34" s="641">
        <v>62739</v>
      </c>
      <c r="S34" s="644"/>
      <c r="T34" s="644"/>
      <c r="U34" s="644"/>
      <c r="V34" s="644"/>
      <c r="W34" s="644"/>
      <c r="X34" s="644"/>
      <c r="Y34" s="645"/>
      <c r="Z34" s="703">
        <v>1.4</v>
      </c>
      <c r="AA34" s="703"/>
      <c r="AB34" s="703"/>
      <c r="AC34" s="703"/>
      <c r="AD34" s="704">
        <v>1379</v>
      </c>
      <c r="AE34" s="704"/>
      <c r="AF34" s="704"/>
      <c r="AG34" s="704"/>
      <c r="AH34" s="704"/>
      <c r="AI34" s="704"/>
      <c r="AJ34" s="704"/>
      <c r="AK34" s="704"/>
      <c r="AL34" s="646">
        <v>0</v>
      </c>
      <c r="AM34" s="647"/>
      <c r="AN34" s="647"/>
      <c r="AO34" s="705"/>
      <c r="AP34" s="214"/>
      <c r="AQ34" s="715" t="s">
        <v>321</v>
      </c>
      <c r="AR34" s="716"/>
      <c r="AS34" s="716"/>
      <c r="AT34" s="716"/>
      <c r="AU34" s="716"/>
      <c r="AV34" s="716"/>
      <c r="AW34" s="716"/>
      <c r="AX34" s="716"/>
      <c r="AY34" s="716"/>
      <c r="AZ34" s="716"/>
      <c r="BA34" s="716"/>
      <c r="BB34" s="716"/>
      <c r="BC34" s="716"/>
      <c r="BD34" s="716"/>
      <c r="BE34" s="716"/>
      <c r="BF34" s="717"/>
      <c r="BG34" s="715" t="s">
        <v>322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323</v>
      </c>
      <c r="CE34" s="682"/>
      <c r="CF34" s="682"/>
      <c r="CG34" s="682"/>
      <c r="CH34" s="682"/>
      <c r="CI34" s="682"/>
      <c r="CJ34" s="682"/>
      <c r="CK34" s="682"/>
      <c r="CL34" s="682"/>
      <c r="CM34" s="682"/>
      <c r="CN34" s="682"/>
      <c r="CO34" s="682"/>
      <c r="CP34" s="682"/>
      <c r="CQ34" s="683"/>
      <c r="CR34" s="641">
        <v>703202</v>
      </c>
      <c r="CS34" s="644"/>
      <c r="CT34" s="644"/>
      <c r="CU34" s="644"/>
      <c r="CV34" s="644"/>
      <c r="CW34" s="644"/>
      <c r="CX34" s="644"/>
      <c r="CY34" s="645"/>
      <c r="CZ34" s="646">
        <v>16</v>
      </c>
      <c r="DA34" s="675"/>
      <c r="DB34" s="675"/>
      <c r="DC34" s="676"/>
      <c r="DD34" s="649">
        <v>473293</v>
      </c>
      <c r="DE34" s="644"/>
      <c r="DF34" s="644"/>
      <c r="DG34" s="644"/>
      <c r="DH34" s="644"/>
      <c r="DI34" s="644"/>
      <c r="DJ34" s="644"/>
      <c r="DK34" s="645"/>
      <c r="DL34" s="649">
        <v>365147</v>
      </c>
      <c r="DM34" s="644"/>
      <c r="DN34" s="644"/>
      <c r="DO34" s="644"/>
      <c r="DP34" s="644"/>
      <c r="DQ34" s="644"/>
      <c r="DR34" s="644"/>
      <c r="DS34" s="644"/>
      <c r="DT34" s="644"/>
      <c r="DU34" s="644"/>
      <c r="DV34" s="645"/>
      <c r="DW34" s="646">
        <v>12.4</v>
      </c>
      <c r="DX34" s="675"/>
      <c r="DY34" s="675"/>
      <c r="DZ34" s="675"/>
      <c r="EA34" s="675"/>
      <c r="EB34" s="675"/>
      <c r="EC34" s="677"/>
    </row>
    <row r="35" spans="2:133" ht="11.25" customHeight="1" x14ac:dyDescent="0.15">
      <c r="B35" s="638" t="s">
        <v>324</v>
      </c>
      <c r="C35" s="639"/>
      <c r="D35" s="639"/>
      <c r="E35" s="639"/>
      <c r="F35" s="639"/>
      <c r="G35" s="639"/>
      <c r="H35" s="639"/>
      <c r="I35" s="639"/>
      <c r="J35" s="639"/>
      <c r="K35" s="639"/>
      <c r="L35" s="639"/>
      <c r="M35" s="639"/>
      <c r="N35" s="639"/>
      <c r="O35" s="639"/>
      <c r="P35" s="639"/>
      <c r="Q35" s="640"/>
      <c r="R35" s="641">
        <v>447099</v>
      </c>
      <c r="S35" s="644"/>
      <c r="T35" s="644"/>
      <c r="U35" s="644"/>
      <c r="V35" s="644"/>
      <c r="W35" s="644"/>
      <c r="X35" s="644"/>
      <c r="Y35" s="645"/>
      <c r="Z35" s="703">
        <v>9.8000000000000007</v>
      </c>
      <c r="AA35" s="703"/>
      <c r="AB35" s="703"/>
      <c r="AC35" s="703"/>
      <c r="AD35" s="704" t="s">
        <v>252</v>
      </c>
      <c r="AE35" s="704"/>
      <c r="AF35" s="704"/>
      <c r="AG35" s="704"/>
      <c r="AH35" s="704"/>
      <c r="AI35" s="704"/>
      <c r="AJ35" s="704"/>
      <c r="AK35" s="704"/>
      <c r="AL35" s="646" t="s">
        <v>237</v>
      </c>
      <c r="AM35" s="647"/>
      <c r="AN35" s="647"/>
      <c r="AO35" s="705"/>
      <c r="AP35" s="214"/>
      <c r="AQ35" s="709" t="s">
        <v>325</v>
      </c>
      <c r="AR35" s="710"/>
      <c r="AS35" s="710"/>
      <c r="AT35" s="710"/>
      <c r="AU35" s="710"/>
      <c r="AV35" s="710"/>
      <c r="AW35" s="710"/>
      <c r="AX35" s="710"/>
      <c r="AY35" s="711"/>
      <c r="AZ35" s="706">
        <v>521819</v>
      </c>
      <c r="BA35" s="707"/>
      <c r="BB35" s="707"/>
      <c r="BC35" s="707"/>
      <c r="BD35" s="707"/>
      <c r="BE35" s="707"/>
      <c r="BF35" s="708"/>
      <c r="BG35" s="712" t="s">
        <v>326</v>
      </c>
      <c r="BH35" s="713"/>
      <c r="BI35" s="713"/>
      <c r="BJ35" s="713"/>
      <c r="BK35" s="713"/>
      <c r="BL35" s="713"/>
      <c r="BM35" s="713"/>
      <c r="BN35" s="713"/>
      <c r="BO35" s="713"/>
      <c r="BP35" s="713"/>
      <c r="BQ35" s="713"/>
      <c r="BR35" s="713"/>
      <c r="BS35" s="713"/>
      <c r="BT35" s="713"/>
      <c r="BU35" s="714"/>
      <c r="BV35" s="706">
        <v>7554</v>
      </c>
      <c r="BW35" s="707"/>
      <c r="BX35" s="707"/>
      <c r="BY35" s="707"/>
      <c r="BZ35" s="707"/>
      <c r="CA35" s="707"/>
      <c r="CB35" s="708"/>
      <c r="CD35" s="685" t="s">
        <v>327</v>
      </c>
      <c r="CE35" s="682"/>
      <c r="CF35" s="682"/>
      <c r="CG35" s="682"/>
      <c r="CH35" s="682"/>
      <c r="CI35" s="682"/>
      <c r="CJ35" s="682"/>
      <c r="CK35" s="682"/>
      <c r="CL35" s="682"/>
      <c r="CM35" s="682"/>
      <c r="CN35" s="682"/>
      <c r="CO35" s="682"/>
      <c r="CP35" s="682"/>
      <c r="CQ35" s="683"/>
      <c r="CR35" s="641">
        <v>49014</v>
      </c>
      <c r="CS35" s="642"/>
      <c r="CT35" s="642"/>
      <c r="CU35" s="642"/>
      <c r="CV35" s="642"/>
      <c r="CW35" s="642"/>
      <c r="CX35" s="642"/>
      <c r="CY35" s="643"/>
      <c r="CZ35" s="646">
        <v>1.1000000000000001</v>
      </c>
      <c r="DA35" s="675"/>
      <c r="DB35" s="675"/>
      <c r="DC35" s="676"/>
      <c r="DD35" s="649">
        <v>45648</v>
      </c>
      <c r="DE35" s="642"/>
      <c r="DF35" s="642"/>
      <c r="DG35" s="642"/>
      <c r="DH35" s="642"/>
      <c r="DI35" s="642"/>
      <c r="DJ35" s="642"/>
      <c r="DK35" s="643"/>
      <c r="DL35" s="649">
        <v>37261</v>
      </c>
      <c r="DM35" s="642"/>
      <c r="DN35" s="642"/>
      <c r="DO35" s="642"/>
      <c r="DP35" s="642"/>
      <c r="DQ35" s="642"/>
      <c r="DR35" s="642"/>
      <c r="DS35" s="642"/>
      <c r="DT35" s="642"/>
      <c r="DU35" s="642"/>
      <c r="DV35" s="643"/>
      <c r="DW35" s="646">
        <v>1.3</v>
      </c>
      <c r="DX35" s="675"/>
      <c r="DY35" s="675"/>
      <c r="DZ35" s="675"/>
      <c r="EA35" s="675"/>
      <c r="EB35" s="675"/>
      <c r="EC35" s="677"/>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237</v>
      </c>
      <c r="S36" s="644"/>
      <c r="T36" s="644"/>
      <c r="U36" s="644"/>
      <c r="V36" s="644"/>
      <c r="W36" s="644"/>
      <c r="X36" s="644"/>
      <c r="Y36" s="645"/>
      <c r="Z36" s="703" t="s">
        <v>123</v>
      </c>
      <c r="AA36" s="703"/>
      <c r="AB36" s="703"/>
      <c r="AC36" s="703"/>
      <c r="AD36" s="704" t="s">
        <v>237</v>
      </c>
      <c r="AE36" s="704"/>
      <c r="AF36" s="704"/>
      <c r="AG36" s="704"/>
      <c r="AH36" s="704"/>
      <c r="AI36" s="704"/>
      <c r="AJ36" s="704"/>
      <c r="AK36" s="704"/>
      <c r="AL36" s="646" t="s">
        <v>237</v>
      </c>
      <c r="AM36" s="647"/>
      <c r="AN36" s="647"/>
      <c r="AO36" s="705"/>
      <c r="AQ36" s="678" t="s">
        <v>329</v>
      </c>
      <c r="AR36" s="679"/>
      <c r="AS36" s="679"/>
      <c r="AT36" s="679"/>
      <c r="AU36" s="679"/>
      <c r="AV36" s="679"/>
      <c r="AW36" s="679"/>
      <c r="AX36" s="679"/>
      <c r="AY36" s="680"/>
      <c r="AZ36" s="641">
        <v>111508</v>
      </c>
      <c r="BA36" s="644"/>
      <c r="BB36" s="644"/>
      <c r="BC36" s="644"/>
      <c r="BD36" s="642"/>
      <c r="BE36" s="642"/>
      <c r="BF36" s="681"/>
      <c r="BG36" s="685" t="s">
        <v>330</v>
      </c>
      <c r="BH36" s="682"/>
      <c r="BI36" s="682"/>
      <c r="BJ36" s="682"/>
      <c r="BK36" s="682"/>
      <c r="BL36" s="682"/>
      <c r="BM36" s="682"/>
      <c r="BN36" s="682"/>
      <c r="BO36" s="682"/>
      <c r="BP36" s="682"/>
      <c r="BQ36" s="682"/>
      <c r="BR36" s="682"/>
      <c r="BS36" s="682"/>
      <c r="BT36" s="682"/>
      <c r="BU36" s="683"/>
      <c r="BV36" s="641">
        <v>-2446</v>
      </c>
      <c r="BW36" s="644"/>
      <c r="BX36" s="644"/>
      <c r="BY36" s="644"/>
      <c r="BZ36" s="644"/>
      <c r="CA36" s="644"/>
      <c r="CB36" s="684"/>
      <c r="CD36" s="685" t="s">
        <v>331</v>
      </c>
      <c r="CE36" s="682"/>
      <c r="CF36" s="682"/>
      <c r="CG36" s="682"/>
      <c r="CH36" s="682"/>
      <c r="CI36" s="682"/>
      <c r="CJ36" s="682"/>
      <c r="CK36" s="682"/>
      <c r="CL36" s="682"/>
      <c r="CM36" s="682"/>
      <c r="CN36" s="682"/>
      <c r="CO36" s="682"/>
      <c r="CP36" s="682"/>
      <c r="CQ36" s="683"/>
      <c r="CR36" s="641">
        <v>340050</v>
      </c>
      <c r="CS36" s="644"/>
      <c r="CT36" s="644"/>
      <c r="CU36" s="644"/>
      <c r="CV36" s="644"/>
      <c r="CW36" s="644"/>
      <c r="CX36" s="644"/>
      <c r="CY36" s="645"/>
      <c r="CZ36" s="646">
        <v>7.7</v>
      </c>
      <c r="DA36" s="675"/>
      <c r="DB36" s="675"/>
      <c r="DC36" s="676"/>
      <c r="DD36" s="649">
        <v>305442</v>
      </c>
      <c r="DE36" s="644"/>
      <c r="DF36" s="644"/>
      <c r="DG36" s="644"/>
      <c r="DH36" s="644"/>
      <c r="DI36" s="644"/>
      <c r="DJ36" s="644"/>
      <c r="DK36" s="645"/>
      <c r="DL36" s="649">
        <v>229604</v>
      </c>
      <c r="DM36" s="644"/>
      <c r="DN36" s="644"/>
      <c r="DO36" s="644"/>
      <c r="DP36" s="644"/>
      <c r="DQ36" s="644"/>
      <c r="DR36" s="644"/>
      <c r="DS36" s="644"/>
      <c r="DT36" s="644"/>
      <c r="DU36" s="644"/>
      <c r="DV36" s="645"/>
      <c r="DW36" s="646">
        <v>7.8</v>
      </c>
      <c r="DX36" s="675"/>
      <c r="DY36" s="675"/>
      <c r="DZ36" s="675"/>
      <c r="EA36" s="675"/>
      <c r="EB36" s="675"/>
      <c r="EC36" s="677"/>
    </row>
    <row r="37" spans="2:133" ht="11.25" customHeight="1" x14ac:dyDescent="0.15">
      <c r="B37" s="638" t="s">
        <v>332</v>
      </c>
      <c r="C37" s="639"/>
      <c r="D37" s="639"/>
      <c r="E37" s="639"/>
      <c r="F37" s="639"/>
      <c r="G37" s="639"/>
      <c r="H37" s="639"/>
      <c r="I37" s="639"/>
      <c r="J37" s="639"/>
      <c r="K37" s="639"/>
      <c r="L37" s="639"/>
      <c r="M37" s="639"/>
      <c r="N37" s="639"/>
      <c r="O37" s="639"/>
      <c r="P37" s="639"/>
      <c r="Q37" s="640"/>
      <c r="R37" s="641">
        <v>113199</v>
      </c>
      <c r="S37" s="644"/>
      <c r="T37" s="644"/>
      <c r="U37" s="644"/>
      <c r="V37" s="644"/>
      <c r="W37" s="644"/>
      <c r="X37" s="644"/>
      <c r="Y37" s="645"/>
      <c r="Z37" s="703">
        <v>2.5</v>
      </c>
      <c r="AA37" s="703"/>
      <c r="AB37" s="703"/>
      <c r="AC37" s="703"/>
      <c r="AD37" s="704" t="s">
        <v>237</v>
      </c>
      <c r="AE37" s="704"/>
      <c r="AF37" s="704"/>
      <c r="AG37" s="704"/>
      <c r="AH37" s="704"/>
      <c r="AI37" s="704"/>
      <c r="AJ37" s="704"/>
      <c r="AK37" s="704"/>
      <c r="AL37" s="646" t="s">
        <v>237</v>
      </c>
      <c r="AM37" s="647"/>
      <c r="AN37" s="647"/>
      <c r="AO37" s="705"/>
      <c r="AQ37" s="678" t="s">
        <v>333</v>
      </c>
      <c r="AR37" s="679"/>
      <c r="AS37" s="679"/>
      <c r="AT37" s="679"/>
      <c r="AU37" s="679"/>
      <c r="AV37" s="679"/>
      <c r="AW37" s="679"/>
      <c r="AX37" s="679"/>
      <c r="AY37" s="680"/>
      <c r="AZ37" s="641">
        <v>65299</v>
      </c>
      <c r="BA37" s="644"/>
      <c r="BB37" s="644"/>
      <c r="BC37" s="644"/>
      <c r="BD37" s="642"/>
      <c r="BE37" s="642"/>
      <c r="BF37" s="681"/>
      <c r="BG37" s="685" t="s">
        <v>334</v>
      </c>
      <c r="BH37" s="682"/>
      <c r="BI37" s="682"/>
      <c r="BJ37" s="682"/>
      <c r="BK37" s="682"/>
      <c r="BL37" s="682"/>
      <c r="BM37" s="682"/>
      <c r="BN37" s="682"/>
      <c r="BO37" s="682"/>
      <c r="BP37" s="682"/>
      <c r="BQ37" s="682"/>
      <c r="BR37" s="682"/>
      <c r="BS37" s="682"/>
      <c r="BT37" s="682"/>
      <c r="BU37" s="683"/>
      <c r="BV37" s="641">
        <v>804</v>
      </c>
      <c r="BW37" s="644"/>
      <c r="BX37" s="644"/>
      <c r="BY37" s="644"/>
      <c r="BZ37" s="644"/>
      <c r="CA37" s="644"/>
      <c r="CB37" s="684"/>
      <c r="CD37" s="685" t="s">
        <v>335</v>
      </c>
      <c r="CE37" s="682"/>
      <c r="CF37" s="682"/>
      <c r="CG37" s="682"/>
      <c r="CH37" s="682"/>
      <c r="CI37" s="682"/>
      <c r="CJ37" s="682"/>
      <c r="CK37" s="682"/>
      <c r="CL37" s="682"/>
      <c r="CM37" s="682"/>
      <c r="CN37" s="682"/>
      <c r="CO37" s="682"/>
      <c r="CP37" s="682"/>
      <c r="CQ37" s="683"/>
      <c r="CR37" s="641">
        <v>155676</v>
      </c>
      <c r="CS37" s="642"/>
      <c r="CT37" s="642"/>
      <c r="CU37" s="642"/>
      <c r="CV37" s="642"/>
      <c r="CW37" s="642"/>
      <c r="CX37" s="642"/>
      <c r="CY37" s="643"/>
      <c r="CZ37" s="646">
        <v>3.5</v>
      </c>
      <c r="DA37" s="675"/>
      <c r="DB37" s="675"/>
      <c r="DC37" s="676"/>
      <c r="DD37" s="649">
        <v>155676</v>
      </c>
      <c r="DE37" s="642"/>
      <c r="DF37" s="642"/>
      <c r="DG37" s="642"/>
      <c r="DH37" s="642"/>
      <c r="DI37" s="642"/>
      <c r="DJ37" s="642"/>
      <c r="DK37" s="643"/>
      <c r="DL37" s="649">
        <v>151559</v>
      </c>
      <c r="DM37" s="642"/>
      <c r="DN37" s="642"/>
      <c r="DO37" s="642"/>
      <c r="DP37" s="642"/>
      <c r="DQ37" s="642"/>
      <c r="DR37" s="642"/>
      <c r="DS37" s="642"/>
      <c r="DT37" s="642"/>
      <c r="DU37" s="642"/>
      <c r="DV37" s="643"/>
      <c r="DW37" s="646">
        <v>5.0999999999999996</v>
      </c>
      <c r="DX37" s="675"/>
      <c r="DY37" s="675"/>
      <c r="DZ37" s="675"/>
      <c r="EA37" s="675"/>
      <c r="EB37" s="675"/>
      <c r="EC37" s="677"/>
    </row>
    <row r="38" spans="2:133" ht="11.25" customHeight="1" x14ac:dyDescent="0.15">
      <c r="B38" s="653" t="s">
        <v>336</v>
      </c>
      <c r="C38" s="654"/>
      <c r="D38" s="654"/>
      <c r="E38" s="654"/>
      <c r="F38" s="654"/>
      <c r="G38" s="654"/>
      <c r="H38" s="654"/>
      <c r="I38" s="654"/>
      <c r="J38" s="654"/>
      <c r="K38" s="654"/>
      <c r="L38" s="654"/>
      <c r="M38" s="654"/>
      <c r="N38" s="654"/>
      <c r="O38" s="654"/>
      <c r="P38" s="654"/>
      <c r="Q38" s="655"/>
      <c r="R38" s="656">
        <v>4567062</v>
      </c>
      <c r="S38" s="693"/>
      <c r="T38" s="693"/>
      <c r="U38" s="693"/>
      <c r="V38" s="693"/>
      <c r="W38" s="693"/>
      <c r="X38" s="693"/>
      <c r="Y38" s="698"/>
      <c r="Z38" s="699">
        <v>100</v>
      </c>
      <c r="AA38" s="699"/>
      <c r="AB38" s="699"/>
      <c r="AC38" s="699"/>
      <c r="AD38" s="700">
        <v>2836695</v>
      </c>
      <c r="AE38" s="700"/>
      <c r="AF38" s="700"/>
      <c r="AG38" s="700"/>
      <c r="AH38" s="700"/>
      <c r="AI38" s="700"/>
      <c r="AJ38" s="700"/>
      <c r="AK38" s="700"/>
      <c r="AL38" s="659">
        <v>100</v>
      </c>
      <c r="AM38" s="701"/>
      <c r="AN38" s="701"/>
      <c r="AO38" s="702"/>
      <c r="AQ38" s="678" t="s">
        <v>337</v>
      </c>
      <c r="AR38" s="679"/>
      <c r="AS38" s="679"/>
      <c r="AT38" s="679"/>
      <c r="AU38" s="679"/>
      <c r="AV38" s="679"/>
      <c r="AW38" s="679"/>
      <c r="AX38" s="679"/>
      <c r="AY38" s="680"/>
      <c r="AZ38" s="641">
        <v>50445</v>
      </c>
      <c r="BA38" s="644"/>
      <c r="BB38" s="644"/>
      <c r="BC38" s="644"/>
      <c r="BD38" s="642"/>
      <c r="BE38" s="642"/>
      <c r="BF38" s="681"/>
      <c r="BG38" s="685" t="s">
        <v>338</v>
      </c>
      <c r="BH38" s="682"/>
      <c r="BI38" s="682"/>
      <c r="BJ38" s="682"/>
      <c r="BK38" s="682"/>
      <c r="BL38" s="682"/>
      <c r="BM38" s="682"/>
      <c r="BN38" s="682"/>
      <c r="BO38" s="682"/>
      <c r="BP38" s="682"/>
      <c r="BQ38" s="682"/>
      <c r="BR38" s="682"/>
      <c r="BS38" s="682"/>
      <c r="BT38" s="682"/>
      <c r="BU38" s="683"/>
      <c r="BV38" s="641">
        <v>1285</v>
      </c>
      <c r="BW38" s="644"/>
      <c r="BX38" s="644"/>
      <c r="BY38" s="644"/>
      <c r="BZ38" s="644"/>
      <c r="CA38" s="644"/>
      <c r="CB38" s="684"/>
      <c r="CD38" s="685" t="s">
        <v>339</v>
      </c>
      <c r="CE38" s="682"/>
      <c r="CF38" s="682"/>
      <c r="CG38" s="682"/>
      <c r="CH38" s="682"/>
      <c r="CI38" s="682"/>
      <c r="CJ38" s="682"/>
      <c r="CK38" s="682"/>
      <c r="CL38" s="682"/>
      <c r="CM38" s="682"/>
      <c r="CN38" s="682"/>
      <c r="CO38" s="682"/>
      <c r="CP38" s="682"/>
      <c r="CQ38" s="683"/>
      <c r="CR38" s="641">
        <v>521819</v>
      </c>
      <c r="CS38" s="644"/>
      <c r="CT38" s="644"/>
      <c r="CU38" s="644"/>
      <c r="CV38" s="644"/>
      <c r="CW38" s="644"/>
      <c r="CX38" s="644"/>
      <c r="CY38" s="645"/>
      <c r="CZ38" s="646">
        <v>11.9</v>
      </c>
      <c r="DA38" s="675"/>
      <c r="DB38" s="675"/>
      <c r="DC38" s="676"/>
      <c r="DD38" s="649">
        <v>476667</v>
      </c>
      <c r="DE38" s="644"/>
      <c r="DF38" s="644"/>
      <c r="DG38" s="644"/>
      <c r="DH38" s="644"/>
      <c r="DI38" s="644"/>
      <c r="DJ38" s="644"/>
      <c r="DK38" s="645"/>
      <c r="DL38" s="649">
        <v>377506</v>
      </c>
      <c r="DM38" s="644"/>
      <c r="DN38" s="644"/>
      <c r="DO38" s="644"/>
      <c r="DP38" s="644"/>
      <c r="DQ38" s="644"/>
      <c r="DR38" s="644"/>
      <c r="DS38" s="644"/>
      <c r="DT38" s="644"/>
      <c r="DU38" s="644"/>
      <c r="DV38" s="645"/>
      <c r="DW38" s="646">
        <v>12.8</v>
      </c>
      <c r="DX38" s="675"/>
      <c r="DY38" s="675"/>
      <c r="DZ38" s="675"/>
      <c r="EA38" s="675"/>
      <c r="EB38" s="675"/>
      <c r="EC38" s="677"/>
    </row>
    <row r="39" spans="2:133" ht="11.25" customHeight="1" x14ac:dyDescent="0.15">
      <c r="AQ39" s="678" t="s">
        <v>340</v>
      </c>
      <c r="AR39" s="679"/>
      <c r="AS39" s="679"/>
      <c r="AT39" s="679"/>
      <c r="AU39" s="679"/>
      <c r="AV39" s="679"/>
      <c r="AW39" s="679"/>
      <c r="AX39" s="679"/>
      <c r="AY39" s="680"/>
      <c r="AZ39" s="641" t="s">
        <v>123</v>
      </c>
      <c r="BA39" s="644"/>
      <c r="BB39" s="644"/>
      <c r="BC39" s="644"/>
      <c r="BD39" s="642"/>
      <c r="BE39" s="642"/>
      <c r="BF39" s="681"/>
      <c r="BG39" s="686" t="s">
        <v>341</v>
      </c>
      <c r="BH39" s="687"/>
      <c r="BI39" s="687"/>
      <c r="BJ39" s="687"/>
      <c r="BK39" s="687"/>
      <c r="BL39" s="215"/>
      <c r="BM39" s="682" t="s">
        <v>342</v>
      </c>
      <c r="BN39" s="682"/>
      <c r="BO39" s="682"/>
      <c r="BP39" s="682"/>
      <c r="BQ39" s="682"/>
      <c r="BR39" s="682"/>
      <c r="BS39" s="682"/>
      <c r="BT39" s="682"/>
      <c r="BU39" s="683"/>
      <c r="BV39" s="641">
        <v>91</v>
      </c>
      <c r="BW39" s="644"/>
      <c r="BX39" s="644"/>
      <c r="BY39" s="644"/>
      <c r="BZ39" s="644"/>
      <c r="CA39" s="644"/>
      <c r="CB39" s="684"/>
      <c r="CD39" s="685" t="s">
        <v>343</v>
      </c>
      <c r="CE39" s="682"/>
      <c r="CF39" s="682"/>
      <c r="CG39" s="682"/>
      <c r="CH39" s="682"/>
      <c r="CI39" s="682"/>
      <c r="CJ39" s="682"/>
      <c r="CK39" s="682"/>
      <c r="CL39" s="682"/>
      <c r="CM39" s="682"/>
      <c r="CN39" s="682"/>
      <c r="CO39" s="682"/>
      <c r="CP39" s="682"/>
      <c r="CQ39" s="683"/>
      <c r="CR39" s="641">
        <v>385608</v>
      </c>
      <c r="CS39" s="642"/>
      <c r="CT39" s="642"/>
      <c r="CU39" s="642"/>
      <c r="CV39" s="642"/>
      <c r="CW39" s="642"/>
      <c r="CX39" s="642"/>
      <c r="CY39" s="643"/>
      <c r="CZ39" s="646">
        <v>8.8000000000000007</v>
      </c>
      <c r="DA39" s="675"/>
      <c r="DB39" s="675"/>
      <c r="DC39" s="676"/>
      <c r="DD39" s="649">
        <v>255968</v>
      </c>
      <c r="DE39" s="642"/>
      <c r="DF39" s="642"/>
      <c r="DG39" s="642"/>
      <c r="DH39" s="642"/>
      <c r="DI39" s="642"/>
      <c r="DJ39" s="642"/>
      <c r="DK39" s="643"/>
      <c r="DL39" s="649" t="s">
        <v>237</v>
      </c>
      <c r="DM39" s="642"/>
      <c r="DN39" s="642"/>
      <c r="DO39" s="642"/>
      <c r="DP39" s="642"/>
      <c r="DQ39" s="642"/>
      <c r="DR39" s="642"/>
      <c r="DS39" s="642"/>
      <c r="DT39" s="642"/>
      <c r="DU39" s="642"/>
      <c r="DV39" s="643"/>
      <c r="DW39" s="646" t="s">
        <v>123</v>
      </c>
      <c r="DX39" s="675"/>
      <c r="DY39" s="675"/>
      <c r="DZ39" s="675"/>
      <c r="EA39" s="675"/>
      <c r="EB39" s="675"/>
      <c r="EC39" s="677"/>
    </row>
    <row r="40" spans="2:133" ht="11.25" customHeight="1" x14ac:dyDescent="0.15">
      <c r="AQ40" s="678" t="s">
        <v>344</v>
      </c>
      <c r="AR40" s="679"/>
      <c r="AS40" s="679"/>
      <c r="AT40" s="679"/>
      <c r="AU40" s="679"/>
      <c r="AV40" s="679"/>
      <c r="AW40" s="679"/>
      <c r="AX40" s="679"/>
      <c r="AY40" s="680"/>
      <c r="AZ40" s="641">
        <v>71882</v>
      </c>
      <c r="BA40" s="644"/>
      <c r="BB40" s="644"/>
      <c r="BC40" s="644"/>
      <c r="BD40" s="642"/>
      <c r="BE40" s="642"/>
      <c r="BF40" s="681"/>
      <c r="BG40" s="686"/>
      <c r="BH40" s="687"/>
      <c r="BI40" s="687"/>
      <c r="BJ40" s="687"/>
      <c r="BK40" s="687"/>
      <c r="BL40" s="215"/>
      <c r="BM40" s="682" t="s">
        <v>345</v>
      </c>
      <c r="BN40" s="682"/>
      <c r="BO40" s="682"/>
      <c r="BP40" s="682"/>
      <c r="BQ40" s="682"/>
      <c r="BR40" s="682"/>
      <c r="BS40" s="682"/>
      <c r="BT40" s="682"/>
      <c r="BU40" s="683"/>
      <c r="BV40" s="641">
        <v>136</v>
      </c>
      <c r="BW40" s="644"/>
      <c r="BX40" s="644"/>
      <c r="BY40" s="644"/>
      <c r="BZ40" s="644"/>
      <c r="CA40" s="644"/>
      <c r="CB40" s="684"/>
      <c r="CD40" s="685" t="s">
        <v>346</v>
      </c>
      <c r="CE40" s="682"/>
      <c r="CF40" s="682"/>
      <c r="CG40" s="682"/>
      <c r="CH40" s="682"/>
      <c r="CI40" s="682"/>
      <c r="CJ40" s="682"/>
      <c r="CK40" s="682"/>
      <c r="CL40" s="682"/>
      <c r="CM40" s="682"/>
      <c r="CN40" s="682"/>
      <c r="CO40" s="682"/>
      <c r="CP40" s="682"/>
      <c r="CQ40" s="683"/>
      <c r="CR40" s="641" t="s">
        <v>123</v>
      </c>
      <c r="CS40" s="644"/>
      <c r="CT40" s="644"/>
      <c r="CU40" s="644"/>
      <c r="CV40" s="644"/>
      <c r="CW40" s="644"/>
      <c r="CX40" s="644"/>
      <c r="CY40" s="645"/>
      <c r="CZ40" s="646" t="s">
        <v>123</v>
      </c>
      <c r="DA40" s="675"/>
      <c r="DB40" s="675"/>
      <c r="DC40" s="676"/>
      <c r="DD40" s="649" t="s">
        <v>237</v>
      </c>
      <c r="DE40" s="644"/>
      <c r="DF40" s="644"/>
      <c r="DG40" s="644"/>
      <c r="DH40" s="644"/>
      <c r="DI40" s="644"/>
      <c r="DJ40" s="644"/>
      <c r="DK40" s="645"/>
      <c r="DL40" s="649" t="s">
        <v>123</v>
      </c>
      <c r="DM40" s="644"/>
      <c r="DN40" s="644"/>
      <c r="DO40" s="644"/>
      <c r="DP40" s="644"/>
      <c r="DQ40" s="644"/>
      <c r="DR40" s="644"/>
      <c r="DS40" s="644"/>
      <c r="DT40" s="644"/>
      <c r="DU40" s="644"/>
      <c r="DV40" s="645"/>
      <c r="DW40" s="646" t="s">
        <v>237</v>
      </c>
      <c r="DX40" s="675"/>
      <c r="DY40" s="675"/>
      <c r="DZ40" s="675"/>
      <c r="EA40" s="675"/>
      <c r="EB40" s="675"/>
      <c r="EC40" s="677"/>
    </row>
    <row r="41" spans="2:133" ht="11.25" customHeight="1" x14ac:dyDescent="0.15">
      <c r="AQ41" s="690" t="s">
        <v>347</v>
      </c>
      <c r="AR41" s="691"/>
      <c r="AS41" s="691"/>
      <c r="AT41" s="691"/>
      <c r="AU41" s="691"/>
      <c r="AV41" s="691"/>
      <c r="AW41" s="691"/>
      <c r="AX41" s="691"/>
      <c r="AY41" s="692"/>
      <c r="AZ41" s="656">
        <v>222685</v>
      </c>
      <c r="BA41" s="693"/>
      <c r="BB41" s="693"/>
      <c r="BC41" s="693"/>
      <c r="BD41" s="657"/>
      <c r="BE41" s="657"/>
      <c r="BF41" s="694"/>
      <c r="BG41" s="688"/>
      <c r="BH41" s="689"/>
      <c r="BI41" s="689"/>
      <c r="BJ41" s="689"/>
      <c r="BK41" s="689"/>
      <c r="BL41" s="216"/>
      <c r="BM41" s="695" t="s">
        <v>348</v>
      </c>
      <c r="BN41" s="695"/>
      <c r="BO41" s="695"/>
      <c r="BP41" s="695"/>
      <c r="BQ41" s="695"/>
      <c r="BR41" s="695"/>
      <c r="BS41" s="695"/>
      <c r="BT41" s="695"/>
      <c r="BU41" s="696"/>
      <c r="BV41" s="656">
        <v>369</v>
      </c>
      <c r="BW41" s="693"/>
      <c r="BX41" s="693"/>
      <c r="BY41" s="693"/>
      <c r="BZ41" s="693"/>
      <c r="CA41" s="693"/>
      <c r="CB41" s="697"/>
      <c r="CD41" s="685" t="s">
        <v>349</v>
      </c>
      <c r="CE41" s="682"/>
      <c r="CF41" s="682"/>
      <c r="CG41" s="682"/>
      <c r="CH41" s="682"/>
      <c r="CI41" s="682"/>
      <c r="CJ41" s="682"/>
      <c r="CK41" s="682"/>
      <c r="CL41" s="682"/>
      <c r="CM41" s="682"/>
      <c r="CN41" s="682"/>
      <c r="CO41" s="682"/>
      <c r="CP41" s="682"/>
      <c r="CQ41" s="683"/>
      <c r="CR41" s="641" t="s">
        <v>237</v>
      </c>
      <c r="CS41" s="642"/>
      <c r="CT41" s="642"/>
      <c r="CU41" s="642"/>
      <c r="CV41" s="642"/>
      <c r="CW41" s="642"/>
      <c r="CX41" s="642"/>
      <c r="CY41" s="643"/>
      <c r="CZ41" s="646" t="s">
        <v>123</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351</v>
      </c>
      <c r="CE42" s="639"/>
      <c r="CF42" s="639"/>
      <c r="CG42" s="639"/>
      <c r="CH42" s="639"/>
      <c r="CI42" s="639"/>
      <c r="CJ42" s="639"/>
      <c r="CK42" s="639"/>
      <c r="CL42" s="639"/>
      <c r="CM42" s="639"/>
      <c r="CN42" s="639"/>
      <c r="CO42" s="639"/>
      <c r="CP42" s="639"/>
      <c r="CQ42" s="640"/>
      <c r="CR42" s="641">
        <v>639655</v>
      </c>
      <c r="CS42" s="644"/>
      <c r="CT42" s="644"/>
      <c r="CU42" s="644"/>
      <c r="CV42" s="644"/>
      <c r="CW42" s="644"/>
      <c r="CX42" s="644"/>
      <c r="CY42" s="645"/>
      <c r="CZ42" s="646">
        <v>14.6</v>
      </c>
      <c r="DA42" s="647"/>
      <c r="DB42" s="647"/>
      <c r="DC42" s="648"/>
      <c r="DD42" s="649">
        <v>216554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353</v>
      </c>
      <c r="CE43" s="639"/>
      <c r="CF43" s="639"/>
      <c r="CG43" s="639"/>
      <c r="CH43" s="639"/>
      <c r="CI43" s="639"/>
      <c r="CJ43" s="639"/>
      <c r="CK43" s="639"/>
      <c r="CL43" s="639"/>
      <c r="CM43" s="639"/>
      <c r="CN43" s="639"/>
      <c r="CO43" s="639"/>
      <c r="CP43" s="639"/>
      <c r="CQ43" s="640"/>
      <c r="CR43" s="641">
        <v>11743</v>
      </c>
      <c r="CS43" s="642"/>
      <c r="CT43" s="642"/>
      <c r="CU43" s="642"/>
      <c r="CV43" s="642"/>
      <c r="CW43" s="642"/>
      <c r="CX43" s="642"/>
      <c r="CY43" s="643"/>
      <c r="CZ43" s="646">
        <v>0.3</v>
      </c>
      <c r="DA43" s="675"/>
      <c r="DB43" s="675"/>
      <c r="DC43" s="676"/>
      <c r="DD43" s="649">
        <v>11743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354</v>
      </c>
      <c r="CD44" s="669" t="s">
        <v>305</v>
      </c>
      <c r="CE44" s="670"/>
      <c r="CF44" s="638" t="s">
        <v>355</v>
      </c>
      <c r="CG44" s="639"/>
      <c r="CH44" s="639"/>
      <c r="CI44" s="639"/>
      <c r="CJ44" s="639"/>
      <c r="CK44" s="639"/>
      <c r="CL44" s="639"/>
      <c r="CM44" s="639"/>
      <c r="CN44" s="639"/>
      <c r="CO44" s="639"/>
      <c r="CP44" s="639"/>
      <c r="CQ44" s="640"/>
      <c r="CR44" s="641">
        <v>610624</v>
      </c>
      <c r="CS44" s="644"/>
      <c r="CT44" s="644"/>
      <c r="CU44" s="644"/>
      <c r="CV44" s="644"/>
      <c r="CW44" s="644"/>
      <c r="CX44" s="644"/>
      <c r="CY44" s="645"/>
      <c r="CZ44" s="646">
        <v>13.9</v>
      </c>
      <c r="DA44" s="647"/>
      <c r="DB44" s="647"/>
      <c r="DC44" s="648"/>
      <c r="DD44" s="649">
        <v>198283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356</v>
      </c>
      <c r="CG45" s="639"/>
      <c r="CH45" s="639"/>
      <c r="CI45" s="639"/>
      <c r="CJ45" s="639"/>
      <c r="CK45" s="639"/>
      <c r="CL45" s="639"/>
      <c r="CM45" s="639"/>
      <c r="CN45" s="639"/>
      <c r="CO45" s="639"/>
      <c r="CP45" s="639"/>
      <c r="CQ45" s="640"/>
      <c r="CR45" s="641">
        <v>349856</v>
      </c>
      <c r="CS45" s="642"/>
      <c r="CT45" s="642"/>
      <c r="CU45" s="642"/>
      <c r="CV45" s="642"/>
      <c r="CW45" s="642"/>
      <c r="CX45" s="642"/>
      <c r="CY45" s="643"/>
      <c r="CZ45" s="646">
        <v>8</v>
      </c>
      <c r="DA45" s="675"/>
      <c r="DB45" s="675"/>
      <c r="DC45" s="676"/>
      <c r="DD45" s="649">
        <v>48911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357</v>
      </c>
      <c r="CG46" s="639"/>
      <c r="CH46" s="639"/>
      <c r="CI46" s="639"/>
      <c r="CJ46" s="639"/>
      <c r="CK46" s="639"/>
      <c r="CL46" s="639"/>
      <c r="CM46" s="639"/>
      <c r="CN46" s="639"/>
      <c r="CO46" s="639"/>
      <c r="CP46" s="639"/>
      <c r="CQ46" s="640"/>
      <c r="CR46" s="641">
        <v>259398</v>
      </c>
      <c r="CS46" s="644"/>
      <c r="CT46" s="644"/>
      <c r="CU46" s="644"/>
      <c r="CV46" s="644"/>
      <c r="CW46" s="644"/>
      <c r="CX46" s="644"/>
      <c r="CY46" s="645"/>
      <c r="CZ46" s="646">
        <v>5.9</v>
      </c>
      <c r="DA46" s="647"/>
      <c r="DB46" s="647"/>
      <c r="DC46" s="648"/>
      <c r="DD46" s="649">
        <v>148002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358</v>
      </c>
      <c r="CG47" s="639"/>
      <c r="CH47" s="639"/>
      <c r="CI47" s="639"/>
      <c r="CJ47" s="639"/>
      <c r="CK47" s="639"/>
      <c r="CL47" s="639"/>
      <c r="CM47" s="639"/>
      <c r="CN47" s="639"/>
      <c r="CO47" s="639"/>
      <c r="CP47" s="639"/>
      <c r="CQ47" s="640"/>
      <c r="CR47" s="641">
        <v>29031</v>
      </c>
      <c r="CS47" s="642"/>
      <c r="CT47" s="642"/>
      <c r="CU47" s="642"/>
      <c r="CV47" s="642"/>
      <c r="CW47" s="642"/>
      <c r="CX47" s="642"/>
      <c r="CY47" s="643"/>
      <c r="CZ47" s="646">
        <v>0.7</v>
      </c>
      <c r="DA47" s="675"/>
      <c r="DB47" s="675"/>
      <c r="DC47" s="676"/>
      <c r="DD47" s="649">
        <v>18271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359</v>
      </c>
      <c r="CG48" s="639"/>
      <c r="CH48" s="639"/>
      <c r="CI48" s="639"/>
      <c r="CJ48" s="639"/>
      <c r="CK48" s="639"/>
      <c r="CL48" s="639"/>
      <c r="CM48" s="639"/>
      <c r="CN48" s="639"/>
      <c r="CO48" s="639"/>
      <c r="CP48" s="639"/>
      <c r="CQ48" s="640"/>
      <c r="CR48" s="641" t="s">
        <v>237</v>
      </c>
      <c r="CS48" s="644"/>
      <c r="CT48" s="644"/>
      <c r="CU48" s="644"/>
      <c r="CV48" s="644"/>
      <c r="CW48" s="644"/>
      <c r="CX48" s="644"/>
      <c r="CY48" s="645"/>
      <c r="CZ48" s="646" t="s">
        <v>123</v>
      </c>
      <c r="DA48" s="647"/>
      <c r="DB48" s="647"/>
      <c r="DC48" s="648"/>
      <c r="DD48" s="649" t="s">
        <v>237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360</v>
      </c>
      <c r="CE49" s="654"/>
      <c r="CF49" s="654"/>
      <c r="CG49" s="654"/>
      <c r="CH49" s="654"/>
      <c r="CI49" s="654"/>
      <c r="CJ49" s="654"/>
      <c r="CK49" s="654"/>
      <c r="CL49" s="654"/>
      <c r="CM49" s="654"/>
      <c r="CN49" s="654"/>
      <c r="CO49" s="654"/>
      <c r="CP49" s="654"/>
      <c r="CQ49" s="655"/>
      <c r="CR49" s="656">
        <v>4390093</v>
      </c>
      <c r="CS49" s="657"/>
      <c r="CT49" s="657"/>
      <c r="CU49" s="657"/>
      <c r="CV49" s="657"/>
      <c r="CW49" s="657"/>
      <c r="CX49" s="657"/>
      <c r="CY49" s="658"/>
      <c r="CZ49" s="659">
        <v>100</v>
      </c>
      <c r="DA49" s="660"/>
      <c r="DB49" s="660"/>
      <c r="DC49" s="661"/>
      <c r="DD49" s="662">
        <v>3256520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BNfeFo6KhGr991FxeQogpYcb1/RX+qUl85RlKho8ycNsAsP5sQ6rgDmc5C1DZ8o4D+P1MDXM5o2qaUt/UljdMg==" saltValue="1S5Zz5EGA6+V+vvlht8z0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362</v>
      </c>
      <c r="DK2" s="1180"/>
      <c r="DL2" s="1180"/>
      <c r="DM2" s="1180"/>
      <c r="DN2" s="1180"/>
      <c r="DO2" s="1181"/>
      <c r="DP2" s="229"/>
      <c r="DQ2" s="1179" t="s">
        <v>363</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364</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366</v>
      </c>
      <c r="B5" s="1065"/>
      <c r="C5" s="1065"/>
      <c r="D5" s="1065"/>
      <c r="E5" s="1065"/>
      <c r="F5" s="1065"/>
      <c r="G5" s="1065"/>
      <c r="H5" s="1065"/>
      <c r="I5" s="1065"/>
      <c r="J5" s="1065"/>
      <c r="K5" s="1065"/>
      <c r="L5" s="1065"/>
      <c r="M5" s="1065"/>
      <c r="N5" s="1065"/>
      <c r="O5" s="1065"/>
      <c r="P5" s="1066"/>
      <c r="Q5" s="1070" t="s">
        <v>367</v>
      </c>
      <c r="R5" s="1071"/>
      <c r="S5" s="1071"/>
      <c r="T5" s="1071"/>
      <c r="U5" s="1072"/>
      <c r="V5" s="1070" t="s">
        <v>368</v>
      </c>
      <c r="W5" s="1071"/>
      <c r="X5" s="1071"/>
      <c r="Y5" s="1071"/>
      <c r="Z5" s="1072"/>
      <c r="AA5" s="1070" t="s">
        <v>369</v>
      </c>
      <c r="AB5" s="1071"/>
      <c r="AC5" s="1071"/>
      <c r="AD5" s="1071"/>
      <c r="AE5" s="1071"/>
      <c r="AF5" s="1182" t="s">
        <v>370</v>
      </c>
      <c r="AG5" s="1071"/>
      <c r="AH5" s="1071"/>
      <c r="AI5" s="1071"/>
      <c r="AJ5" s="1086"/>
      <c r="AK5" s="1071" t="s">
        <v>371</v>
      </c>
      <c r="AL5" s="1071"/>
      <c r="AM5" s="1071"/>
      <c r="AN5" s="1071"/>
      <c r="AO5" s="1072"/>
      <c r="AP5" s="1070" t="s">
        <v>372</v>
      </c>
      <c r="AQ5" s="1071"/>
      <c r="AR5" s="1071"/>
      <c r="AS5" s="1071"/>
      <c r="AT5" s="1072"/>
      <c r="AU5" s="1070" t="s">
        <v>373</v>
      </c>
      <c r="AV5" s="1071"/>
      <c r="AW5" s="1071"/>
      <c r="AX5" s="1071"/>
      <c r="AY5" s="1086"/>
      <c r="AZ5" s="236"/>
      <c r="BA5" s="236"/>
      <c r="BB5" s="236"/>
      <c r="BC5" s="236"/>
      <c r="BD5" s="236"/>
      <c r="BE5" s="237"/>
      <c r="BF5" s="237"/>
      <c r="BG5" s="237"/>
      <c r="BH5" s="237"/>
      <c r="BI5" s="237"/>
      <c r="BJ5" s="237"/>
      <c r="BK5" s="237"/>
      <c r="BL5" s="237"/>
      <c r="BM5" s="237"/>
      <c r="BN5" s="237"/>
      <c r="BO5" s="237"/>
      <c r="BP5" s="237"/>
      <c r="BQ5" s="1064" t="s">
        <v>374</v>
      </c>
      <c r="BR5" s="1065"/>
      <c r="BS5" s="1065"/>
      <c r="BT5" s="1065"/>
      <c r="BU5" s="1065"/>
      <c r="BV5" s="1065"/>
      <c r="BW5" s="1065"/>
      <c r="BX5" s="1065"/>
      <c r="BY5" s="1065"/>
      <c r="BZ5" s="1065"/>
      <c r="CA5" s="1065"/>
      <c r="CB5" s="1065"/>
      <c r="CC5" s="1065"/>
      <c r="CD5" s="1065"/>
      <c r="CE5" s="1065"/>
      <c r="CF5" s="1065"/>
      <c r="CG5" s="1066"/>
      <c r="CH5" s="1070" t="s">
        <v>375</v>
      </c>
      <c r="CI5" s="1071"/>
      <c r="CJ5" s="1071"/>
      <c r="CK5" s="1071"/>
      <c r="CL5" s="1072"/>
      <c r="CM5" s="1070" t="s">
        <v>376</v>
      </c>
      <c r="CN5" s="1071"/>
      <c r="CO5" s="1071"/>
      <c r="CP5" s="1071"/>
      <c r="CQ5" s="1072"/>
      <c r="CR5" s="1070" t="s">
        <v>377</v>
      </c>
      <c r="CS5" s="1071"/>
      <c r="CT5" s="1071"/>
      <c r="CU5" s="1071"/>
      <c r="CV5" s="1072"/>
      <c r="CW5" s="1070" t="s">
        <v>378</v>
      </c>
      <c r="CX5" s="1071"/>
      <c r="CY5" s="1071"/>
      <c r="CZ5" s="1071"/>
      <c r="DA5" s="1072"/>
      <c r="DB5" s="1070" t="s">
        <v>379</v>
      </c>
      <c r="DC5" s="1071"/>
      <c r="DD5" s="1071"/>
      <c r="DE5" s="1071"/>
      <c r="DF5" s="1072"/>
      <c r="DG5" s="1167" t="s">
        <v>380</v>
      </c>
      <c r="DH5" s="1168"/>
      <c r="DI5" s="1168"/>
      <c r="DJ5" s="1168"/>
      <c r="DK5" s="1169"/>
      <c r="DL5" s="1167" t="s">
        <v>381</v>
      </c>
      <c r="DM5" s="1168"/>
      <c r="DN5" s="1168"/>
      <c r="DO5" s="1168"/>
      <c r="DP5" s="1169"/>
      <c r="DQ5" s="1070" t="s">
        <v>382</v>
      </c>
      <c r="DR5" s="1071"/>
      <c r="DS5" s="1071"/>
      <c r="DT5" s="1071"/>
      <c r="DU5" s="1072"/>
      <c r="DV5" s="1070" t="s">
        <v>373</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383</v>
      </c>
      <c r="C7" s="1120"/>
      <c r="D7" s="1120"/>
      <c r="E7" s="1120"/>
      <c r="F7" s="1120"/>
      <c r="G7" s="1120"/>
      <c r="H7" s="1120"/>
      <c r="I7" s="1120"/>
      <c r="J7" s="1120"/>
      <c r="K7" s="1120"/>
      <c r="L7" s="1120"/>
      <c r="M7" s="1120"/>
      <c r="N7" s="1120"/>
      <c r="O7" s="1120"/>
      <c r="P7" s="1121"/>
      <c r="Q7" s="1173">
        <v>4565</v>
      </c>
      <c r="R7" s="1174"/>
      <c r="S7" s="1174"/>
      <c r="T7" s="1174"/>
      <c r="U7" s="1174"/>
      <c r="V7" s="1174">
        <v>4388</v>
      </c>
      <c r="W7" s="1174"/>
      <c r="X7" s="1174"/>
      <c r="Y7" s="1174"/>
      <c r="Z7" s="1174"/>
      <c r="AA7" s="1174">
        <v>177</v>
      </c>
      <c r="AB7" s="1174"/>
      <c r="AC7" s="1174"/>
      <c r="AD7" s="1174"/>
      <c r="AE7" s="1175"/>
      <c r="AF7" s="1176">
        <v>125</v>
      </c>
      <c r="AG7" s="1177"/>
      <c r="AH7" s="1177"/>
      <c r="AI7" s="1177"/>
      <c r="AJ7" s="1178"/>
      <c r="AK7" s="1160">
        <v>196</v>
      </c>
      <c r="AL7" s="1161"/>
      <c r="AM7" s="1161"/>
      <c r="AN7" s="1161"/>
      <c r="AO7" s="1161"/>
      <c r="AP7" s="1161">
        <v>3940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576</v>
      </c>
      <c r="BT7" s="1165"/>
      <c r="BU7" s="1165"/>
      <c r="BV7" s="1165"/>
      <c r="BW7" s="1165"/>
      <c r="BX7" s="1165"/>
      <c r="BY7" s="1165"/>
      <c r="BZ7" s="1165"/>
      <c r="CA7" s="1165"/>
      <c r="CB7" s="1165"/>
      <c r="CC7" s="1165"/>
      <c r="CD7" s="1165"/>
      <c r="CE7" s="1165"/>
      <c r="CF7" s="1165"/>
      <c r="CG7" s="1166"/>
      <c r="CH7" s="1157">
        <v>0</v>
      </c>
      <c r="CI7" s="1158"/>
      <c r="CJ7" s="1158"/>
      <c r="CK7" s="1158"/>
      <c r="CL7" s="1159"/>
      <c r="CM7" s="1157">
        <v>22</v>
      </c>
      <c r="CN7" s="1158"/>
      <c r="CO7" s="1158"/>
      <c r="CP7" s="1158"/>
      <c r="CQ7" s="1159"/>
      <c r="CR7" s="1157">
        <v>10</v>
      </c>
      <c r="CS7" s="1158"/>
      <c r="CT7" s="1158"/>
      <c r="CU7" s="1158"/>
      <c r="CV7" s="1159"/>
      <c r="CW7" s="1157">
        <v>1</v>
      </c>
      <c r="CX7" s="1158"/>
      <c r="CY7" s="1158"/>
      <c r="CZ7" s="1158"/>
      <c r="DA7" s="1159"/>
      <c r="DB7" s="1157" t="s">
        <v>577</v>
      </c>
      <c r="DC7" s="1158"/>
      <c r="DD7" s="1158"/>
      <c r="DE7" s="1158"/>
      <c r="DF7" s="1159"/>
      <c r="DG7" s="1157" t="s">
        <v>578</v>
      </c>
      <c r="DH7" s="1158"/>
      <c r="DI7" s="1158"/>
      <c r="DJ7" s="1158"/>
      <c r="DK7" s="1159"/>
      <c r="DL7" s="1157" t="s">
        <v>578</v>
      </c>
      <c r="DM7" s="1158"/>
      <c r="DN7" s="1158"/>
      <c r="DO7" s="1158"/>
      <c r="DP7" s="1159"/>
      <c r="DQ7" s="1157" t="s">
        <v>578</v>
      </c>
      <c r="DR7" s="1158"/>
      <c r="DS7" s="1158"/>
      <c r="DT7" s="1158"/>
      <c r="DU7" s="1159"/>
      <c r="DV7" s="1184"/>
      <c r="DW7" s="1185"/>
      <c r="DX7" s="1185"/>
      <c r="DY7" s="1185"/>
      <c r="DZ7" s="1186"/>
      <c r="EA7" s="234"/>
    </row>
    <row r="8" spans="1:131" s="235" customFormat="1" ht="26.25" customHeight="1" x14ac:dyDescent="0.15">
      <c r="A8" s="241">
        <v>2</v>
      </c>
      <c r="B8" s="1106" t="s">
        <v>384</v>
      </c>
      <c r="C8" s="1107"/>
      <c r="D8" s="1107"/>
      <c r="E8" s="1107"/>
      <c r="F8" s="1107"/>
      <c r="G8" s="1107"/>
      <c r="H8" s="1107"/>
      <c r="I8" s="1107"/>
      <c r="J8" s="1107"/>
      <c r="K8" s="1107"/>
      <c r="L8" s="1107"/>
      <c r="M8" s="1107"/>
      <c r="N8" s="1107"/>
      <c r="O8" s="1107"/>
      <c r="P8" s="1108"/>
      <c r="Q8" s="1112">
        <v>26</v>
      </c>
      <c r="R8" s="1113"/>
      <c r="S8" s="1113"/>
      <c r="T8" s="1113"/>
      <c r="U8" s="1113"/>
      <c r="V8" s="1113">
        <v>26</v>
      </c>
      <c r="W8" s="1113"/>
      <c r="X8" s="1113"/>
      <c r="Y8" s="1113"/>
      <c r="Z8" s="1113"/>
      <c r="AA8" s="1113">
        <v>0</v>
      </c>
      <c r="AB8" s="1113"/>
      <c r="AC8" s="1113"/>
      <c r="AD8" s="1113"/>
      <c r="AE8" s="1114"/>
      <c r="AF8" s="1088">
        <v>0</v>
      </c>
      <c r="AG8" s="1089"/>
      <c r="AH8" s="1089"/>
      <c r="AI8" s="1089"/>
      <c r="AJ8" s="1090"/>
      <c r="AK8" s="1155">
        <v>24</v>
      </c>
      <c r="AL8" s="1156"/>
      <c r="AM8" s="1156"/>
      <c r="AN8" s="1156"/>
      <c r="AO8" s="1156"/>
      <c r="AP8" s="1156" t="s">
        <v>574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386</v>
      </c>
      <c r="B23" s="1013" t="s">
        <v>387</v>
      </c>
      <c r="C23" s="1014"/>
      <c r="D23" s="1014"/>
      <c r="E23" s="1014"/>
      <c r="F23" s="1014"/>
      <c r="G23" s="1014"/>
      <c r="H23" s="1014"/>
      <c r="I23" s="1014"/>
      <c r="J23" s="1014"/>
      <c r="K23" s="1014"/>
      <c r="L23" s="1014"/>
      <c r="M23" s="1014"/>
      <c r="N23" s="1014"/>
      <c r="O23" s="1014"/>
      <c r="P23" s="1015"/>
      <c r="Q23" s="1137">
        <v>4567</v>
      </c>
      <c r="R23" s="1138"/>
      <c r="S23" s="1138"/>
      <c r="T23" s="1138"/>
      <c r="U23" s="1138"/>
      <c r="V23" s="1138">
        <v>4390</v>
      </c>
      <c r="W23" s="1138"/>
      <c r="X23" s="1138"/>
      <c r="Y23" s="1138"/>
      <c r="Z23" s="1138"/>
      <c r="AA23" s="1138">
        <v>177</v>
      </c>
      <c r="AB23" s="1138"/>
      <c r="AC23" s="1138"/>
      <c r="AD23" s="1138"/>
      <c r="AE23" s="1139"/>
      <c r="AF23" s="1140">
        <v>125</v>
      </c>
      <c r="AG23" s="1138"/>
      <c r="AH23" s="1138"/>
      <c r="AI23" s="1138"/>
      <c r="AJ23" s="1141"/>
      <c r="AK23" s="1142"/>
      <c r="AL23" s="1143"/>
      <c r="AM23" s="1143"/>
      <c r="AN23" s="1143"/>
      <c r="AO23" s="1143"/>
      <c r="AP23" s="1138">
        <v>3940</v>
      </c>
      <c r="AQ23" s="1138"/>
      <c r="AR23" s="1138"/>
      <c r="AS23" s="1138"/>
      <c r="AT23" s="1138"/>
      <c r="AU23" s="1144"/>
      <c r="AV23" s="1144"/>
      <c r="AW23" s="1144"/>
      <c r="AX23" s="1144"/>
      <c r="AY23" s="1145"/>
      <c r="AZ23" s="1134" t="s">
        <v>123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366</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373</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398</v>
      </c>
      <c r="C28" s="1120"/>
      <c r="D28" s="1120"/>
      <c r="E28" s="1120"/>
      <c r="F28" s="1120"/>
      <c r="G28" s="1120"/>
      <c r="H28" s="1120"/>
      <c r="I28" s="1120"/>
      <c r="J28" s="1120"/>
      <c r="K28" s="1120"/>
      <c r="L28" s="1120"/>
      <c r="M28" s="1120"/>
      <c r="N28" s="1120"/>
      <c r="O28" s="1120"/>
      <c r="P28" s="1121"/>
      <c r="Q28" s="1122">
        <v>784</v>
      </c>
      <c r="R28" s="1123"/>
      <c r="S28" s="1123"/>
      <c r="T28" s="1123"/>
      <c r="U28" s="1123"/>
      <c r="V28" s="1123">
        <v>777</v>
      </c>
      <c r="W28" s="1123"/>
      <c r="X28" s="1123"/>
      <c r="Y28" s="1123"/>
      <c r="Z28" s="1123"/>
      <c r="AA28" s="1123">
        <v>8</v>
      </c>
      <c r="AB28" s="1123"/>
      <c r="AC28" s="1123"/>
      <c r="AD28" s="1123"/>
      <c r="AE28" s="1124"/>
      <c r="AF28" s="1125">
        <v>8</v>
      </c>
      <c r="AG28" s="1123"/>
      <c r="AH28" s="1123"/>
      <c r="AI28" s="1123"/>
      <c r="AJ28" s="1126"/>
      <c r="AK28" s="1127">
        <v>63</v>
      </c>
      <c r="AL28" s="1115"/>
      <c r="AM28" s="1115"/>
      <c r="AN28" s="1115"/>
      <c r="AO28" s="1115"/>
      <c r="AP28" s="1115" t="s">
        <v>573</v>
      </c>
      <c r="AQ28" s="1115"/>
      <c r="AR28" s="1115"/>
      <c r="AS28" s="1115"/>
      <c r="AT28" s="1115"/>
      <c r="AU28" s="1115" t="s">
        <v>574</v>
      </c>
      <c r="AV28" s="1115"/>
      <c r="AW28" s="1115"/>
      <c r="AX28" s="1115"/>
      <c r="AY28" s="1115"/>
      <c r="AZ28" s="1116" t="s">
        <v>574</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399</v>
      </c>
      <c r="C29" s="1107"/>
      <c r="D29" s="1107"/>
      <c r="E29" s="1107"/>
      <c r="F29" s="1107"/>
      <c r="G29" s="1107"/>
      <c r="H29" s="1107"/>
      <c r="I29" s="1107"/>
      <c r="J29" s="1107"/>
      <c r="K29" s="1107"/>
      <c r="L29" s="1107"/>
      <c r="M29" s="1107"/>
      <c r="N29" s="1107"/>
      <c r="O29" s="1107"/>
      <c r="P29" s="1108"/>
      <c r="Q29" s="1112">
        <v>30</v>
      </c>
      <c r="R29" s="1113"/>
      <c r="S29" s="1113"/>
      <c r="T29" s="1113"/>
      <c r="U29" s="1113"/>
      <c r="V29" s="1113">
        <v>29</v>
      </c>
      <c r="W29" s="1113"/>
      <c r="X29" s="1113"/>
      <c r="Y29" s="1113"/>
      <c r="Z29" s="1113"/>
      <c r="AA29" s="1113">
        <v>1</v>
      </c>
      <c r="AB29" s="1113"/>
      <c r="AC29" s="1113"/>
      <c r="AD29" s="1113"/>
      <c r="AE29" s="1114"/>
      <c r="AF29" s="1088">
        <v>1</v>
      </c>
      <c r="AG29" s="1089"/>
      <c r="AH29" s="1089"/>
      <c r="AI29" s="1089"/>
      <c r="AJ29" s="1090"/>
      <c r="AK29" s="1049">
        <v>4</v>
      </c>
      <c r="AL29" s="1040"/>
      <c r="AM29" s="1040"/>
      <c r="AN29" s="1040"/>
      <c r="AO29" s="1040"/>
      <c r="AP29" s="1040" t="s">
        <v>574</v>
      </c>
      <c r="AQ29" s="1040"/>
      <c r="AR29" s="1040"/>
      <c r="AS29" s="1040"/>
      <c r="AT29" s="1040"/>
      <c r="AU29" s="1040" t="s">
        <v>574</v>
      </c>
      <c r="AV29" s="1040"/>
      <c r="AW29" s="1040"/>
      <c r="AX29" s="1040"/>
      <c r="AY29" s="1040"/>
      <c r="AZ29" s="1111" t="s">
        <v>574</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400</v>
      </c>
      <c r="C30" s="1107"/>
      <c r="D30" s="1107"/>
      <c r="E30" s="1107"/>
      <c r="F30" s="1107"/>
      <c r="G30" s="1107"/>
      <c r="H30" s="1107"/>
      <c r="I30" s="1107"/>
      <c r="J30" s="1107"/>
      <c r="K30" s="1107"/>
      <c r="L30" s="1107"/>
      <c r="M30" s="1107"/>
      <c r="N30" s="1107"/>
      <c r="O30" s="1107"/>
      <c r="P30" s="1108"/>
      <c r="Q30" s="1112">
        <v>812</v>
      </c>
      <c r="R30" s="1113"/>
      <c r="S30" s="1113"/>
      <c r="T30" s="1113"/>
      <c r="U30" s="1113"/>
      <c r="V30" s="1113">
        <v>783</v>
      </c>
      <c r="W30" s="1113"/>
      <c r="X30" s="1113"/>
      <c r="Y30" s="1113"/>
      <c r="Z30" s="1113"/>
      <c r="AA30" s="1113">
        <v>29</v>
      </c>
      <c r="AB30" s="1113"/>
      <c r="AC30" s="1113"/>
      <c r="AD30" s="1113"/>
      <c r="AE30" s="1114"/>
      <c r="AF30" s="1088">
        <v>29</v>
      </c>
      <c r="AG30" s="1089"/>
      <c r="AH30" s="1089"/>
      <c r="AI30" s="1089"/>
      <c r="AJ30" s="1090"/>
      <c r="AK30" s="1049">
        <v>116</v>
      </c>
      <c r="AL30" s="1040"/>
      <c r="AM30" s="1040"/>
      <c r="AN30" s="1040"/>
      <c r="AO30" s="1040"/>
      <c r="AP30" s="1040" t="s">
        <v>574</v>
      </c>
      <c r="AQ30" s="1040"/>
      <c r="AR30" s="1040"/>
      <c r="AS30" s="1040"/>
      <c r="AT30" s="1040"/>
      <c r="AU30" s="1040" t="s">
        <v>574</v>
      </c>
      <c r="AV30" s="1040"/>
      <c r="AW30" s="1040"/>
      <c r="AX30" s="1040"/>
      <c r="AY30" s="1040"/>
      <c r="AZ30" s="1111" t="s">
        <v>574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401</v>
      </c>
      <c r="C31" s="1107"/>
      <c r="D31" s="1107"/>
      <c r="E31" s="1107"/>
      <c r="F31" s="1107"/>
      <c r="G31" s="1107"/>
      <c r="H31" s="1107"/>
      <c r="I31" s="1107"/>
      <c r="J31" s="1107"/>
      <c r="K31" s="1107"/>
      <c r="L31" s="1107"/>
      <c r="M31" s="1107"/>
      <c r="N31" s="1107"/>
      <c r="O31" s="1107"/>
      <c r="P31" s="1108"/>
      <c r="Q31" s="1112">
        <v>68</v>
      </c>
      <c r="R31" s="1113"/>
      <c r="S31" s="1113"/>
      <c r="T31" s="1113"/>
      <c r="U31" s="1113"/>
      <c r="V31" s="1113">
        <v>68</v>
      </c>
      <c r="W31" s="1113"/>
      <c r="X31" s="1113"/>
      <c r="Y31" s="1113"/>
      <c r="Z31" s="1113"/>
      <c r="AA31" s="1113">
        <v>0</v>
      </c>
      <c r="AB31" s="1113"/>
      <c r="AC31" s="1113"/>
      <c r="AD31" s="1113"/>
      <c r="AE31" s="1114"/>
      <c r="AF31" s="1088">
        <v>0</v>
      </c>
      <c r="AG31" s="1089"/>
      <c r="AH31" s="1089"/>
      <c r="AI31" s="1089"/>
      <c r="AJ31" s="1090"/>
      <c r="AK31" s="1049">
        <v>24</v>
      </c>
      <c r="AL31" s="1040"/>
      <c r="AM31" s="1040"/>
      <c r="AN31" s="1040"/>
      <c r="AO31" s="1040"/>
      <c r="AP31" s="1040" t="s">
        <v>574</v>
      </c>
      <c r="AQ31" s="1040"/>
      <c r="AR31" s="1040"/>
      <c r="AS31" s="1040"/>
      <c r="AT31" s="1040"/>
      <c r="AU31" s="1040" t="s">
        <v>574</v>
      </c>
      <c r="AV31" s="1040"/>
      <c r="AW31" s="1040"/>
      <c r="AX31" s="1040"/>
      <c r="AY31" s="1040"/>
      <c r="AZ31" s="1111" t="s">
        <v>574</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402</v>
      </c>
      <c r="C32" s="1107"/>
      <c r="D32" s="1107"/>
      <c r="E32" s="1107"/>
      <c r="F32" s="1107"/>
      <c r="G32" s="1107"/>
      <c r="H32" s="1107"/>
      <c r="I32" s="1107"/>
      <c r="J32" s="1107"/>
      <c r="K32" s="1107"/>
      <c r="L32" s="1107"/>
      <c r="M32" s="1107"/>
      <c r="N32" s="1107"/>
      <c r="O32" s="1107"/>
      <c r="P32" s="1108"/>
      <c r="Q32" s="1112">
        <v>222</v>
      </c>
      <c r="R32" s="1113"/>
      <c r="S32" s="1113"/>
      <c r="T32" s="1113"/>
      <c r="U32" s="1113"/>
      <c r="V32" s="1113">
        <v>221</v>
      </c>
      <c r="W32" s="1113"/>
      <c r="X32" s="1113"/>
      <c r="Y32" s="1113"/>
      <c r="Z32" s="1113"/>
      <c r="AA32" s="1113">
        <v>1</v>
      </c>
      <c r="AB32" s="1113"/>
      <c r="AC32" s="1113"/>
      <c r="AD32" s="1113"/>
      <c r="AE32" s="1114"/>
      <c r="AF32" s="1088">
        <v>1</v>
      </c>
      <c r="AG32" s="1089"/>
      <c r="AH32" s="1089"/>
      <c r="AI32" s="1089"/>
      <c r="AJ32" s="1090"/>
      <c r="AK32" s="1049">
        <v>65</v>
      </c>
      <c r="AL32" s="1040"/>
      <c r="AM32" s="1040"/>
      <c r="AN32" s="1040"/>
      <c r="AO32" s="1040"/>
      <c r="AP32" s="1040">
        <v>911</v>
      </c>
      <c r="AQ32" s="1040"/>
      <c r="AR32" s="1040"/>
      <c r="AS32" s="1040"/>
      <c r="AT32" s="1040"/>
      <c r="AU32" s="1040">
        <v>652</v>
      </c>
      <c r="AV32" s="1040"/>
      <c r="AW32" s="1040"/>
      <c r="AX32" s="1040"/>
      <c r="AY32" s="1040"/>
      <c r="AZ32" s="1111" t="s">
        <v>574</v>
      </c>
      <c r="BA32" s="1111"/>
      <c r="BB32" s="1111"/>
      <c r="BC32" s="1111"/>
      <c r="BD32" s="1111"/>
      <c r="BE32" s="1101" t="s">
        <v>403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404</v>
      </c>
      <c r="C33" s="1107"/>
      <c r="D33" s="1107"/>
      <c r="E33" s="1107"/>
      <c r="F33" s="1107"/>
      <c r="G33" s="1107"/>
      <c r="H33" s="1107"/>
      <c r="I33" s="1107"/>
      <c r="J33" s="1107"/>
      <c r="K33" s="1107"/>
      <c r="L33" s="1107"/>
      <c r="M33" s="1107"/>
      <c r="N33" s="1107"/>
      <c r="O33" s="1107"/>
      <c r="P33" s="1108"/>
      <c r="Q33" s="1112">
        <v>140</v>
      </c>
      <c r="R33" s="1113"/>
      <c r="S33" s="1113"/>
      <c r="T33" s="1113"/>
      <c r="U33" s="1113"/>
      <c r="V33" s="1113">
        <v>139</v>
      </c>
      <c r="W33" s="1113"/>
      <c r="X33" s="1113"/>
      <c r="Y33" s="1113"/>
      <c r="Z33" s="1113"/>
      <c r="AA33" s="1113">
        <v>1</v>
      </c>
      <c r="AB33" s="1113"/>
      <c r="AC33" s="1113"/>
      <c r="AD33" s="1113"/>
      <c r="AE33" s="1114"/>
      <c r="AF33" s="1088">
        <v>1</v>
      </c>
      <c r="AG33" s="1089"/>
      <c r="AH33" s="1089"/>
      <c r="AI33" s="1089"/>
      <c r="AJ33" s="1090"/>
      <c r="AK33" s="1049">
        <v>76</v>
      </c>
      <c r="AL33" s="1040"/>
      <c r="AM33" s="1040"/>
      <c r="AN33" s="1040"/>
      <c r="AO33" s="1040"/>
      <c r="AP33" s="1040">
        <v>926</v>
      </c>
      <c r="AQ33" s="1040"/>
      <c r="AR33" s="1040"/>
      <c r="AS33" s="1040"/>
      <c r="AT33" s="1040"/>
      <c r="AU33" s="1040">
        <v>583</v>
      </c>
      <c r="AV33" s="1040"/>
      <c r="AW33" s="1040"/>
      <c r="AX33" s="1040"/>
      <c r="AY33" s="1040"/>
      <c r="AZ33" s="1111" t="s">
        <v>574</v>
      </c>
      <c r="BA33" s="1111"/>
      <c r="BB33" s="1111"/>
      <c r="BC33" s="1111"/>
      <c r="BD33" s="1111"/>
      <c r="BE33" s="1101" t="s">
        <v>403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405</v>
      </c>
      <c r="C34" s="1107"/>
      <c r="D34" s="1107"/>
      <c r="E34" s="1107"/>
      <c r="F34" s="1107"/>
      <c r="G34" s="1107"/>
      <c r="H34" s="1107"/>
      <c r="I34" s="1107"/>
      <c r="J34" s="1107"/>
      <c r="K34" s="1107"/>
      <c r="L34" s="1107"/>
      <c r="M34" s="1107"/>
      <c r="N34" s="1107"/>
      <c r="O34" s="1107"/>
      <c r="P34" s="1108"/>
      <c r="Q34" s="1112">
        <v>70</v>
      </c>
      <c r="R34" s="1113"/>
      <c r="S34" s="1113"/>
      <c r="T34" s="1113"/>
      <c r="U34" s="1113"/>
      <c r="V34" s="1113">
        <v>68</v>
      </c>
      <c r="W34" s="1113"/>
      <c r="X34" s="1113"/>
      <c r="Y34" s="1113"/>
      <c r="Z34" s="1113"/>
      <c r="AA34" s="1113">
        <v>2</v>
      </c>
      <c r="AB34" s="1113"/>
      <c r="AC34" s="1113"/>
      <c r="AD34" s="1113"/>
      <c r="AE34" s="1114"/>
      <c r="AF34" s="1088">
        <v>2</v>
      </c>
      <c r="AG34" s="1089"/>
      <c r="AH34" s="1089"/>
      <c r="AI34" s="1089"/>
      <c r="AJ34" s="1090"/>
      <c r="AK34" s="1049">
        <v>36</v>
      </c>
      <c r="AL34" s="1040"/>
      <c r="AM34" s="1040"/>
      <c r="AN34" s="1040"/>
      <c r="AO34" s="1040"/>
      <c r="AP34" s="1040">
        <v>299</v>
      </c>
      <c r="AQ34" s="1040"/>
      <c r="AR34" s="1040"/>
      <c r="AS34" s="1040"/>
      <c r="AT34" s="1040"/>
      <c r="AU34" s="1040">
        <v>254</v>
      </c>
      <c r="AV34" s="1040"/>
      <c r="AW34" s="1040"/>
      <c r="AX34" s="1040"/>
      <c r="AY34" s="1040"/>
      <c r="AZ34" s="1111" t="s">
        <v>574</v>
      </c>
      <c r="BA34" s="1111"/>
      <c r="BB34" s="1111"/>
      <c r="BC34" s="1111"/>
      <c r="BD34" s="1111"/>
      <c r="BE34" s="1101" t="s">
        <v>403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406</v>
      </c>
      <c r="C35" s="1107"/>
      <c r="D35" s="1107"/>
      <c r="E35" s="1107"/>
      <c r="F35" s="1107"/>
      <c r="G35" s="1107"/>
      <c r="H35" s="1107"/>
      <c r="I35" s="1107"/>
      <c r="J35" s="1107"/>
      <c r="K35" s="1107"/>
      <c r="L35" s="1107"/>
      <c r="M35" s="1107"/>
      <c r="N35" s="1107"/>
      <c r="O35" s="1107"/>
      <c r="P35" s="1108"/>
      <c r="Q35" s="1112">
        <v>115</v>
      </c>
      <c r="R35" s="1113"/>
      <c r="S35" s="1113"/>
      <c r="T35" s="1113"/>
      <c r="U35" s="1113"/>
      <c r="V35" s="1113">
        <v>114</v>
      </c>
      <c r="W35" s="1113"/>
      <c r="X35" s="1113"/>
      <c r="Y35" s="1113"/>
      <c r="Z35" s="1113"/>
      <c r="AA35" s="1113">
        <v>1</v>
      </c>
      <c r="AB35" s="1113"/>
      <c r="AC35" s="1113"/>
      <c r="AD35" s="1113"/>
      <c r="AE35" s="1114"/>
      <c r="AF35" s="1088">
        <v>1</v>
      </c>
      <c r="AG35" s="1089"/>
      <c r="AH35" s="1089"/>
      <c r="AI35" s="1089"/>
      <c r="AJ35" s="1090"/>
      <c r="AK35" s="1049">
        <v>5</v>
      </c>
      <c r="AL35" s="1040"/>
      <c r="AM35" s="1040"/>
      <c r="AN35" s="1040"/>
      <c r="AO35" s="1040"/>
      <c r="AP35" s="1040" t="s">
        <v>574</v>
      </c>
      <c r="AQ35" s="1040"/>
      <c r="AR35" s="1040"/>
      <c r="AS35" s="1040"/>
      <c r="AT35" s="1040"/>
      <c r="AU35" s="1040" t="s">
        <v>574</v>
      </c>
      <c r="AV35" s="1040"/>
      <c r="AW35" s="1040"/>
      <c r="AX35" s="1040"/>
      <c r="AY35" s="1040"/>
      <c r="AZ35" s="1111" t="s">
        <v>574</v>
      </c>
      <c r="BA35" s="1111"/>
      <c r="BB35" s="1111"/>
      <c r="BC35" s="1111"/>
      <c r="BD35" s="1111"/>
      <c r="BE35" s="1101" t="s">
        <v>403</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407</v>
      </c>
      <c r="C36" s="1107"/>
      <c r="D36" s="1107"/>
      <c r="E36" s="1107"/>
      <c r="F36" s="1107"/>
      <c r="G36" s="1107"/>
      <c r="H36" s="1107"/>
      <c r="I36" s="1107"/>
      <c r="J36" s="1107"/>
      <c r="K36" s="1107"/>
      <c r="L36" s="1107"/>
      <c r="M36" s="1107"/>
      <c r="N36" s="1107"/>
      <c r="O36" s="1107"/>
      <c r="P36" s="1108"/>
      <c r="Q36" s="1112">
        <v>30</v>
      </c>
      <c r="R36" s="1113"/>
      <c r="S36" s="1113"/>
      <c r="T36" s="1113"/>
      <c r="U36" s="1113"/>
      <c r="V36" s="1113">
        <v>28</v>
      </c>
      <c r="W36" s="1113"/>
      <c r="X36" s="1113"/>
      <c r="Y36" s="1113"/>
      <c r="Z36" s="1113"/>
      <c r="AA36" s="1113">
        <v>1</v>
      </c>
      <c r="AB36" s="1113"/>
      <c r="AC36" s="1113"/>
      <c r="AD36" s="1113"/>
      <c r="AE36" s="1114"/>
      <c r="AF36" s="1088">
        <v>1</v>
      </c>
      <c r="AG36" s="1089"/>
      <c r="AH36" s="1089"/>
      <c r="AI36" s="1089"/>
      <c r="AJ36" s="1090"/>
      <c r="AK36" s="1049">
        <v>14</v>
      </c>
      <c r="AL36" s="1040"/>
      <c r="AM36" s="1040"/>
      <c r="AN36" s="1040"/>
      <c r="AO36" s="1040"/>
      <c r="AP36" s="1040" t="s">
        <v>575</v>
      </c>
      <c r="AQ36" s="1040"/>
      <c r="AR36" s="1040"/>
      <c r="AS36" s="1040"/>
      <c r="AT36" s="1040"/>
      <c r="AU36" s="1040" t="s">
        <v>574</v>
      </c>
      <c r="AV36" s="1040"/>
      <c r="AW36" s="1040"/>
      <c r="AX36" s="1040"/>
      <c r="AY36" s="1040"/>
      <c r="AZ36" s="1111" t="s">
        <v>574</v>
      </c>
      <c r="BA36" s="1111"/>
      <c r="BB36" s="1111"/>
      <c r="BC36" s="1111"/>
      <c r="BD36" s="1111"/>
      <c r="BE36" s="1101" t="s">
        <v>403</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t="s">
        <v>408</v>
      </c>
      <c r="C37" s="1107"/>
      <c r="D37" s="1107"/>
      <c r="E37" s="1107"/>
      <c r="F37" s="1107"/>
      <c r="G37" s="1107"/>
      <c r="H37" s="1107"/>
      <c r="I37" s="1107"/>
      <c r="J37" s="1107"/>
      <c r="K37" s="1107"/>
      <c r="L37" s="1107"/>
      <c r="M37" s="1107"/>
      <c r="N37" s="1107"/>
      <c r="O37" s="1107"/>
      <c r="P37" s="1108"/>
      <c r="Q37" s="1112">
        <v>75</v>
      </c>
      <c r="R37" s="1113"/>
      <c r="S37" s="1113"/>
      <c r="T37" s="1113"/>
      <c r="U37" s="1113"/>
      <c r="V37" s="1113">
        <v>71</v>
      </c>
      <c r="W37" s="1113"/>
      <c r="X37" s="1113"/>
      <c r="Y37" s="1113"/>
      <c r="Z37" s="1113"/>
      <c r="AA37" s="1113">
        <v>4</v>
      </c>
      <c r="AB37" s="1113"/>
      <c r="AC37" s="1113"/>
      <c r="AD37" s="1113"/>
      <c r="AE37" s="1114"/>
      <c r="AF37" s="1088">
        <v>1</v>
      </c>
      <c r="AG37" s="1089"/>
      <c r="AH37" s="1089"/>
      <c r="AI37" s="1089"/>
      <c r="AJ37" s="1090"/>
      <c r="AK37" s="1049">
        <v>32</v>
      </c>
      <c r="AL37" s="1040"/>
      <c r="AM37" s="1040"/>
      <c r="AN37" s="1040"/>
      <c r="AO37" s="1040"/>
      <c r="AP37" s="1040" t="s">
        <v>574</v>
      </c>
      <c r="AQ37" s="1040"/>
      <c r="AR37" s="1040"/>
      <c r="AS37" s="1040"/>
      <c r="AT37" s="1040"/>
      <c r="AU37" s="1040" t="s">
        <v>574</v>
      </c>
      <c r="AV37" s="1040"/>
      <c r="AW37" s="1040"/>
      <c r="AX37" s="1040"/>
      <c r="AY37" s="1040"/>
      <c r="AZ37" s="1111" t="s">
        <v>574</v>
      </c>
      <c r="BA37" s="1111"/>
      <c r="BB37" s="1111"/>
      <c r="BC37" s="1111"/>
      <c r="BD37" s="1111"/>
      <c r="BE37" s="1101" t="s">
        <v>403</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t="s">
        <v>409</v>
      </c>
      <c r="C38" s="1107"/>
      <c r="D38" s="1107"/>
      <c r="E38" s="1107"/>
      <c r="F38" s="1107"/>
      <c r="G38" s="1107"/>
      <c r="H38" s="1107"/>
      <c r="I38" s="1107"/>
      <c r="J38" s="1107"/>
      <c r="K38" s="1107"/>
      <c r="L38" s="1107"/>
      <c r="M38" s="1107"/>
      <c r="N38" s="1107"/>
      <c r="O38" s="1107"/>
      <c r="P38" s="1108"/>
      <c r="Q38" s="1112">
        <v>1</v>
      </c>
      <c r="R38" s="1113"/>
      <c r="S38" s="1113"/>
      <c r="T38" s="1113"/>
      <c r="U38" s="1113"/>
      <c r="V38" s="1113">
        <v>1</v>
      </c>
      <c r="W38" s="1113"/>
      <c r="X38" s="1113"/>
      <c r="Y38" s="1113"/>
      <c r="Z38" s="1113"/>
      <c r="AA38" s="1113">
        <v>1</v>
      </c>
      <c r="AB38" s="1113"/>
      <c r="AC38" s="1113"/>
      <c r="AD38" s="1113"/>
      <c r="AE38" s="1114"/>
      <c r="AF38" s="1088">
        <v>7</v>
      </c>
      <c r="AG38" s="1089"/>
      <c r="AH38" s="1089"/>
      <c r="AI38" s="1089"/>
      <c r="AJ38" s="1090"/>
      <c r="AK38" s="1049">
        <v>1</v>
      </c>
      <c r="AL38" s="1040"/>
      <c r="AM38" s="1040"/>
      <c r="AN38" s="1040"/>
      <c r="AO38" s="1040"/>
      <c r="AP38" s="1040">
        <v>4</v>
      </c>
      <c r="AQ38" s="1040"/>
      <c r="AR38" s="1040"/>
      <c r="AS38" s="1040"/>
      <c r="AT38" s="1040"/>
      <c r="AU38" s="1040" t="s">
        <v>574</v>
      </c>
      <c r="AV38" s="1040"/>
      <c r="AW38" s="1040"/>
      <c r="AX38" s="1040"/>
      <c r="AY38" s="1040"/>
      <c r="AZ38" s="1111" t="s">
        <v>574</v>
      </c>
      <c r="BA38" s="1111"/>
      <c r="BB38" s="1111"/>
      <c r="BC38" s="1111"/>
      <c r="BD38" s="1111"/>
      <c r="BE38" s="1101" t="s">
        <v>403</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386</v>
      </c>
      <c r="B63" s="1013" t="s">
        <v>411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52</v>
      </c>
      <c r="AG63" s="1028"/>
      <c r="AH63" s="1028"/>
      <c r="AI63" s="1028"/>
      <c r="AJ63" s="1099"/>
      <c r="AK63" s="1100"/>
      <c r="AL63" s="1032"/>
      <c r="AM63" s="1032"/>
      <c r="AN63" s="1032"/>
      <c r="AO63" s="1032"/>
      <c r="AP63" s="1028">
        <v>2140</v>
      </c>
      <c r="AQ63" s="1028"/>
      <c r="AR63" s="1028"/>
      <c r="AS63" s="1028"/>
      <c r="AT63" s="1028"/>
      <c r="AU63" s="1028">
        <v>1489</v>
      </c>
      <c r="AV63" s="1028"/>
      <c r="AW63" s="1028"/>
      <c r="AX63" s="1028"/>
      <c r="AY63" s="1028"/>
      <c r="AZ63" s="1094"/>
      <c r="BA63" s="1094"/>
      <c r="BB63" s="1094"/>
      <c r="BC63" s="1094"/>
      <c r="BD63" s="1094"/>
      <c r="BE63" s="1029"/>
      <c r="BF63" s="1029"/>
      <c r="BG63" s="1029"/>
      <c r="BH63" s="1029"/>
      <c r="BI63" s="1030"/>
      <c r="BJ63" s="1095" t="s">
        <v>123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413</v>
      </c>
      <c r="B66" s="1065"/>
      <c r="C66" s="1065"/>
      <c r="D66" s="1065"/>
      <c r="E66" s="1065"/>
      <c r="F66" s="1065"/>
      <c r="G66" s="1065"/>
      <c r="H66" s="1065"/>
      <c r="I66" s="1065"/>
      <c r="J66" s="1065"/>
      <c r="K66" s="1065"/>
      <c r="L66" s="1065"/>
      <c r="M66" s="1065"/>
      <c r="N66" s="1065"/>
      <c r="O66" s="1065"/>
      <c r="P66" s="1066"/>
      <c r="Q66" s="1070" t="s">
        <v>390</v>
      </c>
      <c r="R66" s="1071"/>
      <c r="S66" s="1071"/>
      <c r="T66" s="1071"/>
      <c r="U66" s="1072"/>
      <c r="V66" s="1070" t="s">
        <v>391</v>
      </c>
      <c r="W66" s="1071"/>
      <c r="X66" s="1071"/>
      <c r="Y66" s="1071"/>
      <c r="Z66" s="1072"/>
      <c r="AA66" s="1070" t="s">
        <v>414</v>
      </c>
      <c r="AB66" s="1071"/>
      <c r="AC66" s="1071"/>
      <c r="AD66" s="1071"/>
      <c r="AE66" s="1072"/>
      <c r="AF66" s="1076" t="s">
        <v>393</v>
      </c>
      <c r="AG66" s="1077"/>
      <c r="AH66" s="1077"/>
      <c r="AI66" s="1077"/>
      <c r="AJ66" s="1078"/>
      <c r="AK66" s="1070" t="s">
        <v>415</v>
      </c>
      <c r="AL66" s="1065"/>
      <c r="AM66" s="1065"/>
      <c r="AN66" s="1065"/>
      <c r="AO66" s="1066"/>
      <c r="AP66" s="1070" t="s">
        <v>395</v>
      </c>
      <c r="AQ66" s="1071"/>
      <c r="AR66" s="1071"/>
      <c r="AS66" s="1071"/>
      <c r="AT66" s="1072"/>
      <c r="AU66" s="1070" t="s">
        <v>416</v>
      </c>
      <c r="AV66" s="1071"/>
      <c r="AW66" s="1071"/>
      <c r="AX66" s="1071"/>
      <c r="AY66" s="1072"/>
      <c r="AZ66" s="1070" t="s">
        <v>373</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579</v>
      </c>
      <c r="C68" s="1055"/>
      <c r="D68" s="1055"/>
      <c r="E68" s="1055"/>
      <c r="F68" s="1055"/>
      <c r="G68" s="1055"/>
      <c r="H68" s="1055"/>
      <c r="I68" s="1055"/>
      <c r="J68" s="1055"/>
      <c r="K68" s="1055"/>
      <c r="L68" s="1055"/>
      <c r="M68" s="1055"/>
      <c r="N68" s="1055"/>
      <c r="O68" s="1055"/>
      <c r="P68" s="1056"/>
      <c r="Q68" s="1057">
        <v>4467</v>
      </c>
      <c r="R68" s="1051"/>
      <c r="S68" s="1051"/>
      <c r="T68" s="1051"/>
      <c r="U68" s="1051"/>
      <c r="V68" s="1051">
        <v>4319</v>
      </c>
      <c r="W68" s="1051"/>
      <c r="X68" s="1051"/>
      <c r="Y68" s="1051"/>
      <c r="Z68" s="1051"/>
      <c r="AA68" s="1051">
        <v>0</v>
      </c>
      <c r="AB68" s="1051"/>
      <c r="AC68" s="1051"/>
      <c r="AD68" s="1051"/>
      <c r="AE68" s="1051"/>
      <c r="AF68" s="1051">
        <v>148</v>
      </c>
      <c r="AG68" s="1051"/>
      <c r="AH68" s="1051"/>
      <c r="AI68" s="1051"/>
      <c r="AJ68" s="1051"/>
      <c r="AK68" s="1051">
        <v>0</v>
      </c>
      <c r="AL68" s="1051"/>
      <c r="AM68" s="1051"/>
      <c r="AN68" s="1051"/>
      <c r="AO68" s="1051"/>
      <c r="AP68" s="1051">
        <v>359</v>
      </c>
      <c r="AQ68" s="1051"/>
      <c r="AR68" s="1051"/>
      <c r="AS68" s="1051"/>
      <c r="AT68" s="1051"/>
      <c r="AU68" s="1051">
        <v>15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580</v>
      </c>
      <c r="C69" s="1044"/>
      <c r="D69" s="1044"/>
      <c r="E69" s="1044"/>
      <c r="F69" s="1044"/>
      <c r="G69" s="1044"/>
      <c r="H69" s="1044"/>
      <c r="I69" s="1044"/>
      <c r="J69" s="1044"/>
      <c r="K69" s="1044"/>
      <c r="L69" s="1044"/>
      <c r="M69" s="1044"/>
      <c r="N69" s="1044"/>
      <c r="O69" s="1044"/>
      <c r="P69" s="1045"/>
      <c r="Q69" s="1046">
        <v>23</v>
      </c>
      <c r="R69" s="1040"/>
      <c r="S69" s="1040"/>
      <c r="T69" s="1040"/>
      <c r="U69" s="1040"/>
      <c r="V69" s="1040">
        <v>15</v>
      </c>
      <c r="W69" s="1040"/>
      <c r="X69" s="1040"/>
      <c r="Y69" s="1040"/>
      <c r="Z69" s="1040"/>
      <c r="AA69" s="1040">
        <v>0</v>
      </c>
      <c r="AB69" s="1040"/>
      <c r="AC69" s="1040"/>
      <c r="AD69" s="1040"/>
      <c r="AE69" s="1040"/>
      <c r="AF69" s="1040">
        <v>8</v>
      </c>
      <c r="AG69" s="1040"/>
      <c r="AH69" s="1040"/>
      <c r="AI69" s="1040"/>
      <c r="AJ69" s="1040"/>
      <c r="AK69" s="1040">
        <v>0</v>
      </c>
      <c r="AL69" s="1040"/>
      <c r="AM69" s="1040"/>
      <c r="AN69" s="1040"/>
      <c r="AO69" s="1040"/>
      <c r="AP69" s="1040" t="s">
        <v>599</v>
      </c>
      <c r="AQ69" s="1040"/>
      <c r="AR69" s="1040"/>
      <c r="AS69" s="1040"/>
      <c r="AT69" s="1040"/>
      <c r="AU69" s="1040" t="s">
        <v>599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581</v>
      </c>
      <c r="C70" s="1044"/>
      <c r="D70" s="1044"/>
      <c r="E70" s="1044"/>
      <c r="F70" s="1044"/>
      <c r="G70" s="1044"/>
      <c r="H70" s="1044"/>
      <c r="I70" s="1044"/>
      <c r="J70" s="1044"/>
      <c r="K70" s="1044"/>
      <c r="L70" s="1044"/>
      <c r="M70" s="1044"/>
      <c r="N70" s="1044"/>
      <c r="O70" s="1044"/>
      <c r="P70" s="1045"/>
      <c r="Q70" s="1046">
        <v>115</v>
      </c>
      <c r="R70" s="1040"/>
      <c r="S70" s="1040"/>
      <c r="T70" s="1040"/>
      <c r="U70" s="1040"/>
      <c r="V70" s="1040">
        <v>107</v>
      </c>
      <c r="W70" s="1040"/>
      <c r="X70" s="1040"/>
      <c r="Y70" s="1040"/>
      <c r="Z70" s="1040"/>
      <c r="AA70" s="1040">
        <v>8</v>
      </c>
      <c r="AB70" s="1040"/>
      <c r="AC70" s="1040"/>
      <c r="AD70" s="1040"/>
      <c r="AE70" s="1040"/>
      <c r="AF70" s="1040">
        <v>8</v>
      </c>
      <c r="AG70" s="1040"/>
      <c r="AH70" s="1040"/>
      <c r="AI70" s="1040"/>
      <c r="AJ70" s="1040"/>
      <c r="AK70" s="1040">
        <v>0</v>
      </c>
      <c r="AL70" s="1040"/>
      <c r="AM70" s="1040"/>
      <c r="AN70" s="1040"/>
      <c r="AO70" s="1040"/>
      <c r="AP70" s="1040" t="s">
        <v>599</v>
      </c>
      <c r="AQ70" s="1040"/>
      <c r="AR70" s="1040"/>
      <c r="AS70" s="1040"/>
      <c r="AT70" s="1040"/>
      <c r="AU70" s="1040" t="s">
        <v>599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582</v>
      </c>
      <c r="C71" s="1044"/>
      <c r="D71" s="1044"/>
      <c r="E71" s="1044"/>
      <c r="F71" s="1044"/>
      <c r="G71" s="1044"/>
      <c r="H71" s="1044"/>
      <c r="I71" s="1044"/>
      <c r="J71" s="1044"/>
      <c r="K71" s="1044"/>
      <c r="L71" s="1044"/>
      <c r="M71" s="1044"/>
      <c r="N71" s="1044"/>
      <c r="O71" s="1044"/>
      <c r="P71" s="1045"/>
      <c r="Q71" s="1046">
        <v>1154</v>
      </c>
      <c r="R71" s="1040"/>
      <c r="S71" s="1040"/>
      <c r="T71" s="1040"/>
      <c r="U71" s="1040"/>
      <c r="V71" s="1040">
        <v>1133</v>
      </c>
      <c r="W71" s="1040"/>
      <c r="X71" s="1040"/>
      <c r="Y71" s="1040"/>
      <c r="Z71" s="1040"/>
      <c r="AA71" s="1040">
        <v>21</v>
      </c>
      <c r="AB71" s="1040"/>
      <c r="AC71" s="1040"/>
      <c r="AD71" s="1040"/>
      <c r="AE71" s="1040"/>
      <c r="AF71" s="1040">
        <v>21</v>
      </c>
      <c r="AG71" s="1040"/>
      <c r="AH71" s="1040"/>
      <c r="AI71" s="1040"/>
      <c r="AJ71" s="1040"/>
      <c r="AK71" s="1040">
        <v>0</v>
      </c>
      <c r="AL71" s="1040"/>
      <c r="AM71" s="1040"/>
      <c r="AN71" s="1040"/>
      <c r="AO71" s="1040"/>
      <c r="AP71" s="1040">
        <v>27</v>
      </c>
      <c r="AQ71" s="1040"/>
      <c r="AR71" s="1040"/>
      <c r="AS71" s="1040"/>
      <c r="AT71" s="1040"/>
      <c r="AU71" s="1040">
        <v>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583</v>
      </c>
      <c r="C72" s="1044"/>
      <c r="D72" s="1044"/>
      <c r="E72" s="1044"/>
      <c r="F72" s="1044"/>
      <c r="G72" s="1044"/>
      <c r="H72" s="1044"/>
      <c r="I72" s="1044"/>
      <c r="J72" s="1044"/>
      <c r="K72" s="1044"/>
      <c r="L72" s="1044"/>
      <c r="M72" s="1044"/>
      <c r="N72" s="1044"/>
      <c r="O72" s="1044"/>
      <c r="P72" s="1045"/>
      <c r="Q72" s="1046">
        <v>381</v>
      </c>
      <c r="R72" s="1040"/>
      <c r="S72" s="1040"/>
      <c r="T72" s="1040"/>
      <c r="U72" s="1040"/>
      <c r="V72" s="1040">
        <v>349</v>
      </c>
      <c r="W72" s="1040"/>
      <c r="X72" s="1040"/>
      <c r="Y72" s="1040"/>
      <c r="Z72" s="1040"/>
      <c r="AA72" s="1040">
        <v>32</v>
      </c>
      <c r="AB72" s="1040"/>
      <c r="AC72" s="1040"/>
      <c r="AD72" s="1040"/>
      <c r="AE72" s="1040"/>
      <c r="AF72" s="1040">
        <v>32</v>
      </c>
      <c r="AG72" s="1040"/>
      <c r="AH72" s="1040"/>
      <c r="AI72" s="1040"/>
      <c r="AJ72" s="1040"/>
      <c r="AK72" s="1040">
        <v>0</v>
      </c>
      <c r="AL72" s="1040"/>
      <c r="AM72" s="1040"/>
      <c r="AN72" s="1040"/>
      <c r="AO72" s="1040"/>
      <c r="AP72" s="1040">
        <v>506</v>
      </c>
      <c r="AQ72" s="1040"/>
      <c r="AR72" s="1040"/>
      <c r="AS72" s="1040"/>
      <c r="AT72" s="1040"/>
      <c r="AU72" s="1040">
        <v>17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584</v>
      </c>
      <c r="C73" s="1044"/>
      <c r="D73" s="1044"/>
      <c r="E73" s="1044"/>
      <c r="F73" s="1044"/>
      <c r="G73" s="1044"/>
      <c r="H73" s="1044"/>
      <c r="I73" s="1044"/>
      <c r="J73" s="1044"/>
      <c r="K73" s="1044"/>
      <c r="L73" s="1044"/>
      <c r="M73" s="1044"/>
      <c r="N73" s="1044"/>
      <c r="O73" s="1044"/>
      <c r="P73" s="1045"/>
      <c r="Q73" s="1046">
        <v>76</v>
      </c>
      <c r="R73" s="1040"/>
      <c r="S73" s="1040"/>
      <c r="T73" s="1040"/>
      <c r="U73" s="1040"/>
      <c r="V73" s="1040">
        <v>70</v>
      </c>
      <c r="W73" s="1040"/>
      <c r="X73" s="1040"/>
      <c r="Y73" s="1040"/>
      <c r="Z73" s="1040"/>
      <c r="AA73" s="1040">
        <v>7</v>
      </c>
      <c r="AB73" s="1040"/>
      <c r="AC73" s="1040"/>
      <c r="AD73" s="1040"/>
      <c r="AE73" s="1040"/>
      <c r="AF73" s="1040">
        <v>6</v>
      </c>
      <c r="AG73" s="1040"/>
      <c r="AH73" s="1040"/>
      <c r="AI73" s="1040"/>
      <c r="AJ73" s="1040"/>
      <c r="AK73" s="1040">
        <v>5</v>
      </c>
      <c r="AL73" s="1040"/>
      <c r="AM73" s="1040"/>
      <c r="AN73" s="1040"/>
      <c r="AO73" s="1040"/>
      <c r="AP73" s="1040" t="s">
        <v>599</v>
      </c>
      <c r="AQ73" s="1040"/>
      <c r="AR73" s="1040"/>
      <c r="AS73" s="1040"/>
      <c r="AT73" s="1040"/>
      <c r="AU73" s="1040" t="s">
        <v>599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585</v>
      </c>
      <c r="C74" s="1044"/>
      <c r="D74" s="1044"/>
      <c r="E74" s="1044"/>
      <c r="F74" s="1044"/>
      <c r="G74" s="1044"/>
      <c r="H74" s="1044"/>
      <c r="I74" s="1044"/>
      <c r="J74" s="1044"/>
      <c r="K74" s="1044"/>
      <c r="L74" s="1044"/>
      <c r="M74" s="1044"/>
      <c r="N74" s="1044"/>
      <c r="O74" s="1044"/>
      <c r="P74" s="1045"/>
      <c r="Q74" s="1046">
        <v>68</v>
      </c>
      <c r="R74" s="1040"/>
      <c r="S74" s="1040"/>
      <c r="T74" s="1040"/>
      <c r="U74" s="1040"/>
      <c r="V74" s="1040">
        <v>60</v>
      </c>
      <c r="W74" s="1040"/>
      <c r="X74" s="1040"/>
      <c r="Y74" s="1040"/>
      <c r="Z74" s="1040"/>
      <c r="AA74" s="1040">
        <v>8</v>
      </c>
      <c r="AB74" s="1040"/>
      <c r="AC74" s="1040"/>
      <c r="AD74" s="1040"/>
      <c r="AE74" s="1040"/>
      <c r="AF74" s="1040">
        <v>8</v>
      </c>
      <c r="AG74" s="1040"/>
      <c r="AH74" s="1040"/>
      <c r="AI74" s="1040"/>
      <c r="AJ74" s="1040"/>
      <c r="AK74" s="1040">
        <v>0</v>
      </c>
      <c r="AL74" s="1040"/>
      <c r="AM74" s="1040"/>
      <c r="AN74" s="1040"/>
      <c r="AO74" s="1040"/>
      <c r="AP74" s="1040" t="s">
        <v>599</v>
      </c>
      <c r="AQ74" s="1040"/>
      <c r="AR74" s="1040"/>
      <c r="AS74" s="1040"/>
      <c r="AT74" s="1040"/>
      <c r="AU74" s="1040" t="s">
        <v>599</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586</v>
      </c>
      <c r="C75" s="1044"/>
      <c r="D75" s="1044"/>
      <c r="E75" s="1044"/>
      <c r="F75" s="1044"/>
      <c r="G75" s="1044"/>
      <c r="H75" s="1044"/>
      <c r="I75" s="1044"/>
      <c r="J75" s="1044"/>
      <c r="K75" s="1044"/>
      <c r="L75" s="1044"/>
      <c r="M75" s="1044"/>
      <c r="N75" s="1044"/>
      <c r="O75" s="1044"/>
      <c r="P75" s="1045"/>
      <c r="Q75" s="1047">
        <v>4369</v>
      </c>
      <c r="R75" s="1048"/>
      <c r="S75" s="1048"/>
      <c r="T75" s="1048"/>
      <c r="U75" s="1049"/>
      <c r="V75" s="1050">
        <v>4089</v>
      </c>
      <c r="W75" s="1048"/>
      <c r="X75" s="1048"/>
      <c r="Y75" s="1048"/>
      <c r="Z75" s="1049"/>
      <c r="AA75" s="1050">
        <v>6</v>
      </c>
      <c r="AB75" s="1048"/>
      <c r="AC75" s="1048"/>
      <c r="AD75" s="1048"/>
      <c r="AE75" s="1049"/>
      <c r="AF75" s="1050">
        <v>6</v>
      </c>
      <c r="AG75" s="1048"/>
      <c r="AH75" s="1048"/>
      <c r="AI75" s="1048"/>
      <c r="AJ75" s="1049"/>
      <c r="AK75" s="1050">
        <v>57</v>
      </c>
      <c r="AL75" s="1048"/>
      <c r="AM75" s="1048"/>
      <c r="AN75" s="1048"/>
      <c r="AO75" s="1049"/>
      <c r="AP75" s="1050" t="s">
        <v>515</v>
      </c>
      <c r="AQ75" s="1048"/>
      <c r="AR75" s="1048"/>
      <c r="AS75" s="1048"/>
      <c r="AT75" s="1049"/>
      <c r="AU75" s="1050" t="s">
        <v>515</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587</v>
      </c>
      <c r="C76" s="1044"/>
      <c r="D76" s="1044"/>
      <c r="E76" s="1044"/>
      <c r="F76" s="1044"/>
      <c r="G76" s="1044"/>
      <c r="H76" s="1044"/>
      <c r="I76" s="1044"/>
      <c r="J76" s="1044"/>
      <c r="K76" s="1044"/>
      <c r="L76" s="1044"/>
      <c r="M76" s="1044"/>
      <c r="N76" s="1044"/>
      <c r="O76" s="1044"/>
      <c r="P76" s="1045"/>
      <c r="Q76" s="1047">
        <v>1698</v>
      </c>
      <c r="R76" s="1048"/>
      <c r="S76" s="1048"/>
      <c r="T76" s="1048"/>
      <c r="U76" s="1049"/>
      <c r="V76" s="1050">
        <v>1630</v>
      </c>
      <c r="W76" s="1048"/>
      <c r="X76" s="1048"/>
      <c r="Y76" s="1048"/>
      <c r="Z76" s="1049"/>
      <c r="AA76" s="1050">
        <v>68</v>
      </c>
      <c r="AB76" s="1048"/>
      <c r="AC76" s="1048"/>
      <c r="AD76" s="1048"/>
      <c r="AE76" s="1049"/>
      <c r="AF76" s="1050">
        <v>68</v>
      </c>
      <c r="AG76" s="1048"/>
      <c r="AH76" s="1048"/>
      <c r="AI76" s="1048"/>
      <c r="AJ76" s="1049"/>
      <c r="AK76" s="1050">
        <v>124</v>
      </c>
      <c r="AL76" s="1048"/>
      <c r="AM76" s="1048"/>
      <c r="AN76" s="1048"/>
      <c r="AO76" s="1049"/>
      <c r="AP76" s="1050" t="s">
        <v>599</v>
      </c>
      <c r="AQ76" s="1048"/>
      <c r="AR76" s="1048"/>
      <c r="AS76" s="1048"/>
      <c r="AT76" s="1049"/>
      <c r="AU76" s="1050" t="s">
        <v>599</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588</v>
      </c>
      <c r="C77" s="1044"/>
      <c r="D77" s="1044"/>
      <c r="E77" s="1044"/>
      <c r="F77" s="1044"/>
      <c r="G77" s="1044"/>
      <c r="H77" s="1044"/>
      <c r="I77" s="1044"/>
      <c r="J77" s="1044"/>
      <c r="K77" s="1044"/>
      <c r="L77" s="1044"/>
      <c r="M77" s="1044"/>
      <c r="N77" s="1044"/>
      <c r="O77" s="1044"/>
      <c r="P77" s="1045"/>
      <c r="Q77" s="1047">
        <v>281118</v>
      </c>
      <c r="R77" s="1048"/>
      <c r="S77" s="1048"/>
      <c r="T77" s="1048"/>
      <c r="U77" s="1049"/>
      <c r="V77" s="1050">
        <v>268079</v>
      </c>
      <c r="W77" s="1048"/>
      <c r="X77" s="1048"/>
      <c r="Y77" s="1048"/>
      <c r="Z77" s="1049"/>
      <c r="AA77" s="1050">
        <v>13039</v>
      </c>
      <c r="AB77" s="1048"/>
      <c r="AC77" s="1048"/>
      <c r="AD77" s="1048"/>
      <c r="AE77" s="1049"/>
      <c r="AF77" s="1050">
        <v>13039</v>
      </c>
      <c r="AG77" s="1048"/>
      <c r="AH77" s="1048"/>
      <c r="AI77" s="1048"/>
      <c r="AJ77" s="1049"/>
      <c r="AK77" s="1050">
        <v>1356</v>
      </c>
      <c r="AL77" s="1048"/>
      <c r="AM77" s="1048"/>
      <c r="AN77" s="1048"/>
      <c r="AO77" s="1049"/>
      <c r="AP77" s="1050" t="s">
        <v>599</v>
      </c>
      <c r="AQ77" s="1048"/>
      <c r="AR77" s="1048"/>
      <c r="AS77" s="1048"/>
      <c r="AT77" s="1049"/>
      <c r="AU77" s="1050" t="s">
        <v>599</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589</v>
      </c>
      <c r="C78" s="1044"/>
      <c r="D78" s="1044"/>
      <c r="E78" s="1044"/>
      <c r="F78" s="1044"/>
      <c r="G78" s="1044"/>
      <c r="H78" s="1044"/>
      <c r="I78" s="1044"/>
      <c r="J78" s="1044"/>
      <c r="K78" s="1044"/>
      <c r="L78" s="1044"/>
      <c r="M78" s="1044"/>
      <c r="N78" s="1044"/>
      <c r="O78" s="1044"/>
      <c r="P78" s="1045"/>
      <c r="Q78" s="1046">
        <v>43</v>
      </c>
      <c r="R78" s="1040"/>
      <c r="S78" s="1040"/>
      <c r="T78" s="1040"/>
      <c r="U78" s="1040"/>
      <c r="V78" s="1040">
        <v>30</v>
      </c>
      <c r="W78" s="1040"/>
      <c r="X78" s="1040"/>
      <c r="Y78" s="1040"/>
      <c r="Z78" s="1040"/>
      <c r="AA78" s="1040">
        <v>12</v>
      </c>
      <c r="AB78" s="1040"/>
      <c r="AC78" s="1040"/>
      <c r="AD78" s="1040"/>
      <c r="AE78" s="1040"/>
      <c r="AF78" s="1040">
        <v>9</v>
      </c>
      <c r="AG78" s="1040"/>
      <c r="AH78" s="1040"/>
      <c r="AI78" s="1040"/>
      <c r="AJ78" s="1040"/>
      <c r="AK78" s="1040">
        <v>14</v>
      </c>
      <c r="AL78" s="1040"/>
      <c r="AM78" s="1040"/>
      <c r="AN78" s="1040"/>
      <c r="AO78" s="1040"/>
      <c r="AP78" s="1040" t="s">
        <v>599</v>
      </c>
      <c r="AQ78" s="1040"/>
      <c r="AR78" s="1040"/>
      <c r="AS78" s="1040"/>
      <c r="AT78" s="1040"/>
      <c r="AU78" s="1040" t="s">
        <v>599</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590</v>
      </c>
      <c r="C79" s="1044"/>
      <c r="D79" s="1044"/>
      <c r="E79" s="1044"/>
      <c r="F79" s="1044"/>
      <c r="G79" s="1044"/>
      <c r="H79" s="1044"/>
      <c r="I79" s="1044"/>
      <c r="J79" s="1044"/>
      <c r="K79" s="1044"/>
      <c r="L79" s="1044"/>
      <c r="M79" s="1044"/>
      <c r="N79" s="1044"/>
      <c r="O79" s="1044"/>
      <c r="P79" s="1045"/>
      <c r="Q79" s="1046">
        <v>6639</v>
      </c>
      <c r="R79" s="1040"/>
      <c r="S79" s="1040"/>
      <c r="T79" s="1040"/>
      <c r="U79" s="1040"/>
      <c r="V79" s="1040">
        <v>5898</v>
      </c>
      <c r="W79" s="1040"/>
      <c r="X79" s="1040"/>
      <c r="Y79" s="1040"/>
      <c r="Z79" s="1040"/>
      <c r="AA79" s="1040">
        <v>740</v>
      </c>
      <c r="AB79" s="1040"/>
      <c r="AC79" s="1040"/>
      <c r="AD79" s="1040"/>
      <c r="AE79" s="1040"/>
      <c r="AF79" s="1040">
        <v>740</v>
      </c>
      <c r="AG79" s="1040"/>
      <c r="AH79" s="1040"/>
      <c r="AI79" s="1040"/>
      <c r="AJ79" s="1040"/>
      <c r="AK79" s="1040">
        <v>258</v>
      </c>
      <c r="AL79" s="1040"/>
      <c r="AM79" s="1040"/>
      <c r="AN79" s="1040"/>
      <c r="AO79" s="1040"/>
      <c r="AP79" s="1040" t="s">
        <v>599</v>
      </c>
      <c r="AQ79" s="1040"/>
      <c r="AR79" s="1040"/>
      <c r="AS79" s="1040"/>
      <c r="AT79" s="1040"/>
      <c r="AU79" s="1040" t="s">
        <v>599</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591</v>
      </c>
      <c r="C80" s="1044"/>
      <c r="D80" s="1044"/>
      <c r="E80" s="1044"/>
      <c r="F80" s="1044"/>
      <c r="G80" s="1044"/>
      <c r="H80" s="1044"/>
      <c r="I80" s="1044"/>
      <c r="J80" s="1044"/>
      <c r="K80" s="1044"/>
      <c r="L80" s="1044"/>
      <c r="M80" s="1044"/>
      <c r="N80" s="1044"/>
      <c r="O80" s="1044"/>
      <c r="P80" s="1045"/>
      <c r="Q80" s="1046">
        <v>14</v>
      </c>
      <c r="R80" s="1040"/>
      <c r="S80" s="1040"/>
      <c r="T80" s="1040"/>
      <c r="U80" s="1040"/>
      <c r="V80" s="1040">
        <v>12</v>
      </c>
      <c r="W80" s="1040"/>
      <c r="X80" s="1040"/>
      <c r="Y80" s="1040"/>
      <c r="Z80" s="1040"/>
      <c r="AA80" s="1040">
        <v>2</v>
      </c>
      <c r="AB80" s="1040"/>
      <c r="AC80" s="1040"/>
      <c r="AD80" s="1040"/>
      <c r="AE80" s="1040"/>
      <c r="AF80" s="1040">
        <v>2</v>
      </c>
      <c r="AG80" s="1040"/>
      <c r="AH80" s="1040"/>
      <c r="AI80" s="1040"/>
      <c r="AJ80" s="1040"/>
      <c r="AK80" s="1040">
        <v>9</v>
      </c>
      <c r="AL80" s="1040"/>
      <c r="AM80" s="1040"/>
      <c r="AN80" s="1040"/>
      <c r="AO80" s="1040"/>
      <c r="AP80" s="1040" t="s">
        <v>599</v>
      </c>
      <c r="AQ80" s="1040"/>
      <c r="AR80" s="1040"/>
      <c r="AS80" s="1040"/>
      <c r="AT80" s="1040"/>
      <c r="AU80" s="1040" t="s">
        <v>599</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592</v>
      </c>
      <c r="C81" s="1044"/>
      <c r="D81" s="1044"/>
      <c r="E81" s="1044"/>
      <c r="F81" s="1044"/>
      <c r="G81" s="1044"/>
      <c r="H81" s="1044"/>
      <c r="I81" s="1044"/>
      <c r="J81" s="1044"/>
      <c r="K81" s="1044"/>
      <c r="L81" s="1044"/>
      <c r="M81" s="1044"/>
      <c r="N81" s="1044"/>
      <c r="O81" s="1044"/>
      <c r="P81" s="1045"/>
      <c r="Q81" s="1046">
        <v>1092</v>
      </c>
      <c r="R81" s="1040"/>
      <c r="S81" s="1040"/>
      <c r="T81" s="1040"/>
      <c r="U81" s="1040"/>
      <c r="V81" s="1040">
        <v>1062</v>
      </c>
      <c r="W81" s="1040"/>
      <c r="X81" s="1040"/>
      <c r="Y81" s="1040"/>
      <c r="Z81" s="1040"/>
      <c r="AA81" s="1040">
        <v>30</v>
      </c>
      <c r="AB81" s="1040"/>
      <c r="AC81" s="1040"/>
      <c r="AD81" s="1040"/>
      <c r="AE81" s="1040"/>
      <c r="AF81" s="1040">
        <v>30</v>
      </c>
      <c r="AG81" s="1040"/>
      <c r="AH81" s="1040"/>
      <c r="AI81" s="1040"/>
      <c r="AJ81" s="1040"/>
      <c r="AK81" s="1040">
        <v>175</v>
      </c>
      <c r="AL81" s="1040"/>
      <c r="AM81" s="1040"/>
      <c r="AN81" s="1040"/>
      <c r="AO81" s="1040"/>
      <c r="AP81" s="1040" t="s">
        <v>599</v>
      </c>
      <c r="AQ81" s="1040"/>
      <c r="AR81" s="1040"/>
      <c r="AS81" s="1040"/>
      <c r="AT81" s="1040"/>
      <c r="AU81" s="1040" t="s">
        <v>599</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593</v>
      </c>
      <c r="C82" s="1044"/>
      <c r="D82" s="1044"/>
      <c r="E82" s="1044"/>
      <c r="F82" s="1044"/>
      <c r="G82" s="1044"/>
      <c r="H82" s="1044"/>
      <c r="I82" s="1044"/>
      <c r="J82" s="1044"/>
      <c r="K82" s="1044"/>
      <c r="L82" s="1044"/>
      <c r="M82" s="1044"/>
      <c r="N82" s="1044"/>
      <c r="O82" s="1044"/>
      <c r="P82" s="1045"/>
      <c r="Q82" s="1046">
        <v>194</v>
      </c>
      <c r="R82" s="1040"/>
      <c r="S82" s="1040"/>
      <c r="T82" s="1040"/>
      <c r="U82" s="1040"/>
      <c r="V82" s="1040">
        <v>185</v>
      </c>
      <c r="W82" s="1040"/>
      <c r="X82" s="1040"/>
      <c r="Y82" s="1040"/>
      <c r="Z82" s="1040"/>
      <c r="AA82" s="1040">
        <v>8</v>
      </c>
      <c r="AB82" s="1040"/>
      <c r="AC82" s="1040"/>
      <c r="AD82" s="1040"/>
      <c r="AE82" s="1040"/>
      <c r="AF82" s="1040">
        <v>8</v>
      </c>
      <c r="AG82" s="1040"/>
      <c r="AH82" s="1040"/>
      <c r="AI82" s="1040"/>
      <c r="AJ82" s="1040"/>
      <c r="AK82" s="1040">
        <v>0</v>
      </c>
      <c r="AL82" s="1040"/>
      <c r="AM82" s="1040"/>
      <c r="AN82" s="1040"/>
      <c r="AO82" s="1040"/>
      <c r="AP82" s="1040" t="s">
        <v>515</v>
      </c>
      <c r="AQ82" s="1040"/>
      <c r="AR82" s="1040"/>
      <c r="AS82" s="1040"/>
      <c r="AT82" s="1040"/>
      <c r="AU82" s="1040" t="s">
        <v>515</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386</v>
      </c>
      <c r="B88" s="1013" t="s">
        <v>417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SUM(AF68:AF82)</f>
        <v>14133</v>
      </c>
      <c r="AG88" s="1028"/>
      <c r="AH88" s="1028"/>
      <c r="AI88" s="1028"/>
      <c r="AJ88" s="1028"/>
      <c r="AK88" s="1032"/>
      <c r="AL88" s="1032"/>
      <c r="AM88" s="1032"/>
      <c r="AN88" s="1032"/>
      <c r="AO88" s="1032"/>
      <c r="AP88" s="1028">
        <f>SUM(AP68:AP81)</f>
        <v>892</v>
      </c>
      <c r="AQ88" s="1028"/>
      <c r="AR88" s="1028"/>
      <c r="AS88" s="1028"/>
      <c r="AT88" s="1028"/>
      <c r="AU88" s="1028">
        <f>SUM(AU68:AU81)</f>
        <v>33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1013" t="s">
        <v>418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v>
      </c>
      <c r="CS102" s="1020"/>
      <c r="CT102" s="1020"/>
      <c r="CU102" s="1020"/>
      <c r="CV102" s="1021"/>
      <c r="CW102" s="1019" t="s">
        <v>578</v>
      </c>
      <c r="CX102" s="1020"/>
      <c r="CY102" s="1020"/>
      <c r="CZ102" s="1020"/>
      <c r="DA102" s="1021"/>
      <c r="DB102" s="1019" t="s">
        <v>578</v>
      </c>
      <c r="DC102" s="1020"/>
      <c r="DD102" s="1020"/>
      <c r="DE102" s="1020"/>
      <c r="DF102" s="1021"/>
      <c r="DG102" s="1019" t="s">
        <v>578</v>
      </c>
      <c r="DH102" s="1020"/>
      <c r="DI102" s="1020"/>
      <c r="DJ102" s="1020"/>
      <c r="DK102" s="1021"/>
      <c r="DL102" s="1019" t="s">
        <v>578</v>
      </c>
      <c r="DM102" s="1020"/>
      <c r="DN102" s="1020"/>
      <c r="DO102" s="1020"/>
      <c r="DP102" s="1021"/>
      <c r="DQ102" s="1019" t="s">
        <v>578</v>
      </c>
      <c r="DR102" s="1020"/>
      <c r="DS102" s="1020"/>
      <c r="DT102" s="1020"/>
      <c r="DU102" s="1021"/>
      <c r="DV102" s="1002" t="s">
        <v>578</v>
      </c>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426</v>
      </c>
      <c r="AB109" s="963"/>
      <c r="AC109" s="963"/>
      <c r="AD109" s="963"/>
      <c r="AE109" s="964"/>
      <c r="AF109" s="965" t="s">
        <v>304</v>
      </c>
      <c r="AG109" s="963"/>
      <c r="AH109" s="963"/>
      <c r="AI109" s="963"/>
      <c r="AJ109" s="964"/>
      <c r="AK109" s="965" t="s">
        <v>303</v>
      </c>
      <c r="AL109" s="963"/>
      <c r="AM109" s="963"/>
      <c r="AN109" s="963"/>
      <c r="AO109" s="964"/>
      <c r="AP109" s="965" t="s">
        <v>427</v>
      </c>
      <c r="AQ109" s="963"/>
      <c r="AR109" s="963"/>
      <c r="AS109" s="963"/>
      <c r="AT109" s="994"/>
      <c r="AU109" s="962" t="s">
        <v>425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426</v>
      </c>
      <c r="BR109" s="963"/>
      <c r="BS109" s="963"/>
      <c r="BT109" s="963"/>
      <c r="BU109" s="964"/>
      <c r="BV109" s="965" t="s">
        <v>304</v>
      </c>
      <c r="BW109" s="963"/>
      <c r="BX109" s="963"/>
      <c r="BY109" s="963"/>
      <c r="BZ109" s="964"/>
      <c r="CA109" s="965" t="s">
        <v>303</v>
      </c>
      <c r="CB109" s="963"/>
      <c r="CC109" s="963"/>
      <c r="CD109" s="963"/>
      <c r="CE109" s="964"/>
      <c r="CF109" s="1001" t="s">
        <v>427</v>
      </c>
      <c r="CG109" s="1001"/>
      <c r="CH109" s="1001"/>
      <c r="CI109" s="1001"/>
      <c r="CJ109" s="1001"/>
      <c r="CK109" s="965" t="s">
        <v>428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426</v>
      </c>
      <c r="DH109" s="963"/>
      <c r="DI109" s="963"/>
      <c r="DJ109" s="963"/>
      <c r="DK109" s="964"/>
      <c r="DL109" s="965" t="s">
        <v>304</v>
      </c>
      <c r="DM109" s="963"/>
      <c r="DN109" s="963"/>
      <c r="DO109" s="963"/>
      <c r="DP109" s="964"/>
      <c r="DQ109" s="965" t="s">
        <v>303</v>
      </c>
      <c r="DR109" s="963"/>
      <c r="DS109" s="963"/>
      <c r="DT109" s="963"/>
      <c r="DU109" s="964"/>
      <c r="DV109" s="965" t="s">
        <v>427</v>
      </c>
      <c r="DW109" s="963"/>
      <c r="DX109" s="963"/>
      <c r="DY109" s="963"/>
      <c r="DZ109" s="994"/>
    </row>
    <row r="110" spans="1:131" s="226" customFormat="1" ht="26.25" customHeight="1" x14ac:dyDescent="0.15">
      <c r="A110" s="865" t="s">
        <v>429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512790</v>
      </c>
      <c r="AB110" s="956"/>
      <c r="AC110" s="956"/>
      <c r="AD110" s="956"/>
      <c r="AE110" s="957"/>
      <c r="AF110" s="958">
        <v>488763</v>
      </c>
      <c r="AG110" s="956"/>
      <c r="AH110" s="956"/>
      <c r="AI110" s="956"/>
      <c r="AJ110" s="957"/>
      <c r="AK110" s="958">
        <v>493700</v>
      </c>
      <c r="AL110" s="956"/>
      <c r="AM110" s="956"/>
      <c r="AN110" s="956"/>
      <c r="AO110" s="957"/>
      <c r="AP110" s="959">
        <v>20.8</v>
      </c>
      <c r="AQ110" s="960"/>
      <c r="AR110" s="960"/>
      <c r="AS110" s="960"/>
      <c r="AT110" s="961"/>
      <c r="AU110" s="995" t="s">
        <v>67</v>
      </c>
      <c r="AV110" s="996"/>
      <c r="AW110" s="996"/>
      <c r="AX110" s="996"/>
      <c r="AY110" s="996"/>
      <c r="AZ110" s="921" t="s">
        <v>430</v>
      </c>
      <c r="BA110" s="866"/>
      <c r="BB110" s="866"/>
      <c r="BC110" s="866"/>
      <c r="BD110" s="866"/>
      <c r="BE110" s="866"/>
      <c r="BF110" s="866"/>
      <c r="BG110" s="866"/>
      <c r="BH110" s="866"/>
      <c r="BI110" s="866"/>
      <c r="BJ110" s="866"/>
      <c r="BK110" s="866"/>
      <c r="BL110" s="866"/>
      <c r="BM110" s="866"/>
      <c r="BN110" s="866"/>
      <c r="BO110" s="866"/>
      <c r="BP110" s="867"/>
      <c r="BQ110" s="922">
        <v>4192363</v>
      </c>
      <c r="BR110" s="903"/>
      <c r="BS110" s="903"/>
      <c r="BT110" s="903"/>
      <c r="BU110" s="903"/>
      <c r="BV110" s="903">
        <v>4110641</v>
      </c>
      <c r="BW110" s="903"/>
      <c r="BX110" s="903"/>
      <c r="BY110" s="903"/>
      <c r="BZ110" s="903"/>
      <c r="CA110" s="903">
        <v>3940147</v>
      </c>
      <c r="CB110" s="903"/>
      <c r="CC110" s="903"/>
      <c r="CD110" s="903"/>
      <c r="CE110" s="903"/>
      <c r="CF110" s="927">
        <v>165.6</v>
      </c>
      <c r="CG110" s="928"/>
      <c r="CH110" s="928"/>
      <c r="CI110" s="928"/>
      <c r="CJ110" s="928"/>
      <c r="CK110" s="991" t="s">
        <v>431</v>
      </c>
      <c r="CL110" s="877"/>
      <c r="CM110" s="952" t="s">
        <v>432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123</v>
      </c>
      <c r="DH110" s="903"/>
      <c r="DI110" s="903"/>
      <c r="DJ110" s="903"/>
      <c r="DK110" s="903"/>
      <c r="DL110" s="903" t="s">
        <v>433</v>
      </c>
      <c r="DM110" s="903"/>
      <c r="DN110" s="903"/>
      <c r="DO110" s="903"/>
      <c r="DP110" s="903"/>
      <c r="DQ110" s="903" t="s">
        <v>434</v>
      </c>
      <c r="DR110" s="903"/>
      <c r="DS110" s="903"/>
      <c r="DT110" s="903"/>
      <c r="DU110" s="903"/>
      <c r="DV110" s="904" t="s">
        <v>434</v>
      </c>
      <c r="DW110" s="904"/>
      <c r="DX110" s="904"/>
      <c r="DY110" s="904"/>
      <c r="DZ110" s="905"/>
    </row>
    <row r="111" spans="1:131" s="226" customFormat="1" ht="26.25" customHeight="1" x14ac:dyDescent="0.15">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433</v>
      </c>
      <c r="AG111" s="984"/>
      <c r="AH111" s="984"/>
      <c r="AI111" s="984"/>
      <c r="AJ111" s="985"/>
      <c r="AK111" s="986" t="s">
        <v>433</v>
      </c>
      <c r="AL111" s="984"/>
      <c r="AM111" s="984"/>
      <c r="AN111" s="984"/>
      <c r="AO111" s="985"/>
      <c r="AP111" s="987" t="s">
        <v>123</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v>22312</v>
      </c>
      <c r="BR111" s="875"/>
      <c r="BS111" s="875"/>
      <c r="BT111" s="875"/>
      <c r="BU111" s="875"/>
      <c r="BV111" s="875">
        <v>10354</v>
      </c>
      <c r="BW111" s="875"/>
      <c r="BX111" s="875"/>
      <c r="BY111" s="875"/>
      <c r="BZ111" s="875"/>
      <c r="CA111" s="875">
        <v>4328</v>
      </c>
      <c r="CB111" s="875"/>
      <c r="CC111" s="875"/>
      <c r="CD111" s="875"/>
      <c r="CE111" s="875"/>
      <c r="CF111" s="936">
        <v>0.2</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433</v>
      </c>
      <c r="DM111" s="875"/>
      <c r="DN111" s="875"/>
      <c r="DO111" s="875"/>
      <c r="DP111" s="875"/>
      <c r="DQ111" s="875" t="s">
        <v>434</v>
      </c>
      <c r="DR111" s="875"/>
      <c r="DS111" s="875"/>
      <c r="DT111" s="875"/>
      <c r="DU111" s="875"/>
      <c r="DV111" s="852" t="s">
        <v>123</v>
      </c>
      <c r="DW111" s="852"/>
      <c r="DX111" s="852"/>
      <c r="DY111" s="852"/>
      <c r="DZ111" s="853"/>
    </row>
    <row r="112" spans="1:131" s="226" customFormat="1" ht="26.25" customHeight="1" x14ac:dyDescent="0.15">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123</v>
      </c>
      <c r="AG112" s="838"/>
      <c r="AH112" s="838"/>
      <c r="AI112" s="838"/>
      <c r="AJ112" s="839"/>
      <c r="AK112" s="840" t="s">
        <v>123</v>
      </c>
      <c r="AL112" s="838"/>
      <c r="AM112" s="838"/>
      <c r="AN112" s="838"/>
      <c r="AO112" s="839"/>
      <c r="AP112" s="885" t="s">
        <v>433</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1884673</v>
      </c>
      <c r="BR112" s="875"/>
      <c r="BS112" s="875"/>
      <c r="BT112" s="875"/>
      <c r="BU112" s="875"/>
      <c r="BV112" s="875">
        <v>1865334</v>
      </c>
      <c r="BW112" s="875"/>
      <c r="BX112" s="875"/>
      <c r="BY112" s="875"/>
      <c r="BZ112" s="875"/>
      <c r="CA112" s="875">
        <v>1717318</v>
      </c>
      <c r="CB112" s="875"/>
      <c r="CC112" s="875"/>
      <c r="CD112" s="875"/>
      <c r="CE112" s="875"/>
      <c r="CF112" s="936">
        <v>72.2</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434</v>
      </c>
      <c r="DH112" s="875"/>
      <c r="DI112" s="875"/>
      <c r="DJ112" s="875"/>
      <c r="DK112" s="875"/>
      <c r="DL112" s="875" t="s">
        <v>434</v>
      </c>
      <c r="DM112" s="875"/>
      <c r="DN112" s="875"/>
      <c r="DO112" s="875"/>
      <c r="DP112" s="875"/>
      <c r="DQ112" s="875" t="s">
        <v>123</v>
      </c>
      <c r="DR112" s="875"/>
      <c r="DS112" s="875"/>
      <c r="DT112" s="875"/>
      <c r="DU112" s="875"/>
      <c r="DV112" s="852" t="s">
        <v>123</v>
      </c>
      <c r="DW112" s="852"/>
      <c r="DX112" s="852"/>
      <c r="DY112" s="852"/>
      <c r="DZ112" s="853"/>
    </row>
    <row r="113" spans="1:130" s="226" customFormat="1" ht="26.25" customHeight="1" x14ac:dyDescent="0.15">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195839</v>
      </c>
      <c r="AB113" s="984"/>
      <c r="AC113" s="984"/>
      <c r="AD113" s="984"/>
      <c r="AE113" s="985"/>
      <c r="AF113" s="986">
        <v>180109</v>
      </c>
      <c r="AG113" s="984"/>
      <c r="AH113" s="984"/>
      <c r="AI113" s="984"/>
      <c r="AJ113" s="985"/>
      <c r="AK113" s="986">
        <v>149722</v>
      </c>
      <c r="AL113" s="984"/>
      <c r="AM113" s="984"/>
      <c r="AN113" s="984"/>
      <c r="AO113" s="985"/>
      <c r="AP113" s="987">
        <v>6.3</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v>52760</v>
      </c>
      <c r="BR113" s="875"/>
      <c r="BS113" s="875"/>
      <c r="BT113" s="875"/>
      <c r="BU113" s="875"/>
      <c r="BV113" s="875">
        <v>40739</v>
      </c>
      <c r="BW113" s="875"/>
      <c r="BX113" s="875"/>
      <c r="BY113" s="875"/>
      <c r="BZ113" s="875"/>
      <c r="CA113" s="875">
        <v>33228</v>
      </c>
      <c r="CB113" s="875"/>
      <c r="CC113" s="875"/>
      <c r="CD113" s="875"/>
      <c r="CE113" s="875"/>
      <c r="CF113" s="936">
        <v>1.4</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433</v>
      </c>
      <c r="DH113" s="838"/>
      <c r="DI113" s="838"/>
      <c r="DJ113" s="838"/>
      <c r="DK113" s="839"/>
      <c r="DL113" s="840" t="s">
        <v>123</v>
      </c>
      <c r="DM113" s="838"/>
      <c r="DN113" s="838"/>
      <c r="DO113" s="838"/>
      <c r="DP113" s="839"/>
      <c r="DQ113" s="840" t="s">
        <v>434</v>
      </c>
      <c r="DR113" s="838"/>
      <c r="DS113" s="838"/>
      <c r="DT113" s="838"/>
      <c r="DU113" s="839"/>
      <c r="DV113" s="885" t="s">
        <v>434</v>
      </c>
      <c r="DW113" s="886"/>
      <c r="DX113" s="886"/>
      <c r="DY113" s="886"/>
      <c r="DZ113" s="887"/>
    </row>
    <row r="114" spans="1:130" s="226" customFormat="1" ht="26.25" customHeight="1" x14ac:dyDescent="0.15">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13349</v>
      </c>
      <c r="AB114" s="838"/>
      <c r="AC114" s="838"/>
      <c r="AD114" s="838"/>
      <c r="AE114" s="839"/>
      <c r="AF114" s="840">
        <v>10765</v>
      </c>
      <c r="AG114" s="838"/>
      <c r="AH114" s="838"/>
      <c r="AI114" s="838"/>
      <c r="AJ114" s="839"/>
      <c r="AK114" s="840">
        <v>10153</v>
      </c>
      <c r="AL114" s="838"/>
      <c r="AM114" s="838"/>
      <c r="AN114" s="838"/>
      <c r="AO114" s="839"/>
      <c r="AP114" s="885">
        <v>0.4</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805511</v>
      </c>
      <c r="BR114" s="875"/>
      <c r="BS114" s="875"/>
      <c r="BT114" s="875"/>
      <c r="BU114" s="875"/>
      <c r="BV114" s="875">
        <v>866672</v>
      </c>
      <c r="BW114" s="875"/>
      <c r="BX114" s="875"/>
      <c r="BY114" s="875"/>
      <c r="BZ114" s="875"/>
      <c r="CA114" s="875">
        <v>910403</v>
      </c>
      <c r="CB114" s="875"/>
      <c r="CC114" s="875"/>
      <c r="CD114" s="875"/>
      <c r="CE114" s="875"/>
      <c r="CF114" s="936">
        <v>38.299999999999997</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434</v>
      </c>
      <c r="DH114" s="838"/>
      <c r="DI114" s="838"/>
      <c r="DJ114" s="838"/>
      <c r="DK114" s="839"/>
      <c r="DL114" s="840" t="s">
        <v>123</v>
      </c>
      <c r="DM114" s="838"/>
      <c r="DN114" s="838"/>
      <c r="DO114" s="838"/>
      <c r="DP114" s="839"/>
      <c r="DQ114" s="840" t="s">
        <v>123</v>
      </c>
      <c r="DR114" s="838"/>
      <c r="DS114" s="838"/>
      <c r="DT114" s="838"/>
      <c r="DU114" s="839"/>
      <c r="DV114" s="885" t="s">
        <v>433</v>
      </c>
      <c r="DW114" s="886"/>
      <c r="DX114" s="886"/>
      <c r="DY114" s="886"/>
      <c r="DZ114" s="887"/>
    </row>
    <row r="115" spans="1:130" s="226" customFormat="1" ht="26.25" customHeight="1" x14ac:dyDescent="0.15">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15691</v>
      </c>
      <c r="AB115" s="984"/>
      <c r="AC115" s="984"/>
      <c r="AD115" s="984"/>
      <c r="AE115" s="985"/>
      <c r="AF115" s="986">
        <v>11958</v>
      </c>
      <c r="AG115" s="984"/>
      <c r="AH115" s="984"/>
      <c r="AI115" s="984"/>
      <c r="AJ115" s="985"/>
      <c r="AK115" s="986">
        <v>6025</v>
      </c>
      <c r="AL115" s="984"/>
      <c r="AM115" s="984"/>
      <c r="AN115" s="984"/>
      <c r="AO115" s="985"/>
      <c r="AP115" s="987">
        <v>0.3</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t="s">
        <v>123</v>
      </c>
      <c r="BR115" s="875"/>
      <c r="BS115" s="875"/>
      <c r="BT115" s="875"/>
      <c r="BU115" s="875"/>
      <c r="BV115" s="875" t="s">
        <v>123</v>
      </c>
      <c r="BW115" s="875"/>
      <c r="BX115" s="875"/>
      <c r="BY115" s="875"/>
      <c r="BZ115" s="875"/>
      <c r="CA115" s="875" t="s">
        <v>434</v>
      </c>
      <c r="CB115" s="875"/>
      <c r="CC115" s="875"/>
      <c r="CD115" s="875"/>
      <c r="CE115" s="875"/>
      <c r="CF115" s="936" t="s">
        <v>123</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433</v>
      </c>
      <c r="DH115" s="838"/>
      <c r="DI115" s="838"/>
      <c r="DJ115" s="838"/>
      <c r="DK115" s="839"/>
      <c r="DL115" s="840" t="s">
        <v>123</v>
      </c>
      <c r="DM115" s="838"/>
      <c r="DN115" s="838"/>
      <c r="DO115" s="838"/>
      <c r="DP115" s="839"/>
      <c r="DQ115" s="840" t="s">
        <v>123</v>
      </c>
      <c r="DR115" s="838"/>
      <c r="DS115" s="838"/>
      <c r="DT115" s="838"/>
      <c r="DU115" s="839"/>
      <c r="DV115" s="885" t="s">
        <v>123</v>
      </c>
      <c r="DW115" s="886"/>
      <c r="DX115" s="886"/>
      <c r="DY115" s="886"/>
      <c r="DZ115" s="887"/>
    </row>
    <row r="116" spans="1:130" s="226" customFormat="1" ht="26.25" customHeight="1" x14ac:dyDescent="0.15">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434</v>
      </c>
      <c r="AB116" s="838"/>
      <c r="AC116" s="838"/>
      <c r="AD116" s="838"/>
      <c r="AE116" s="839"/>
      <c r="AF116" s="840" t="s">
        <v>433</v>
      </c>
      <c r="AG116" s="838"/>
      <c r="AH116" s="838"/>
      <c r="AI116" s="838"/>
      <c r="AJ116" s="839"/>
      <c r="AK116" s="840" t="s">
        <v>123</v>
      </c>
      <c r="AL116" s="838"/>
      <c r="AM116" s="838"/>
      <c r="AN116" s="838"/>
      <c r="AO116" s="839"/>
      <c r="AP116" s="885" t="s">
        <v>433</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434</v>
      </c>
      <c r="BR116" s="875"/>
      <c r="BS116" s="875"/>
      <c r="BT116" s="875"/>
      <c r="BU116" s="875"/>
      <c r="BV116" s="875" t="s">
        <v>123</v>
      </c>
      <c r="BW116" s="875"/>
      <c r="BX116" s="875"/>
      <c r="BY116" s="875"/>
      <c r="BZ116" s="875"/>
      <c r="CA116" s="875" t="s">
        <v>433</v>
      </c>
      <c r="CB116" s="875"/>
      <c r="CC116" s="875"/>
      <c r="CD116" s="875"/>
      <c r="CE116" s="875"/>
      <c r="CF116" s="936" t="s">
        <v>123</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433</v>
      </c>
      <c r="DH116" s="838"/>
      <c r="DI116" s="838"/>
      <c r="DJ116" s="838"/>
      <c r="DK116" s="839"/>
      <c r="DL116" s="840" t="s">
        <v>434</v>
      </c>
      <c r="DM116" s="838"/>
      <c r="DN116" s="838"/>
      <c r="DO116" s="838"/>
      <c r="DP116" s="839"/>
      <c r="DQ116" s="840" t="s">
        <v>434</v>
      </c>
      <c r="DR116" s="838"/>
      <c r="DS116" s="838"/>
      <c r="DT116" s="838"/>
      <c r="DU116" s="839"/>
      <c r="DV116" s="885" t="s">
        <v>123</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737669</v>
      </c>
      <c r="AB117" s="970"/>
      <c r="AC117" s="970"/>
      <c r="AD117" s="970"/>
      <c r="AE117" s="971"/>
      <c r="AF117" s="972">
        <v>691595</v>
      </c>
      <c r="AG117" s="970"/>
      <c r="AH117" s="970"/>
      <c r="AI117" s="970"/>
      <c r="AJ117" s="971"/>
      <c r="AK117" s="972">
        <v>659600</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434</v>
      </c>
      <c r="BR117" s="875"/>
      <c r="BS117" s="875"/>
      <c r="BT117" s="875"/>
      <c r="BU117" s="875"/>
      <c r="BV117" s="875" t="s">
        <v>434</v>
      </c>
      <c r="BW117" s="875"/>
      <c r="BX117" s="875"/>
      <c r="BY117" s="875"/>
      <c r="BZ117" s="875"/>
      <c r="CA117" s="875" t="s">
        <v>434</v>
      </c>
      <c r="CB117" s="875"/>
      <c r="CC117" s="875"/>
      <c r="CD117" s="875"/>
      <c r="CE117" s="875"/>
      <c r="CF117" s="936" t="s">
        <v>434</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434</v>
      </c>
      <c r="DH117" s="838"/>
      <c r="DI117" s="838"/>
      <c r="DJ117" s="838"/>
      <c r="DK117" s="839"/>
      <c r="DL117" s="840" t="s">
        <v>434</v>
      </c>
      <c r="DM117" s="838"/>
      <c r="DN117" s="838"/>
      <c r="DO117" s="838"/>
      <c r="DP117" s="839"/>
      <c r="DQ117" s="840" t="s">
        <v>434</v>
      </c>
      <c r="DR117" s="838"/>
      <c r="DS117" s="838"/>
      <c r="DT117" s="838"/>
      <c r="DU117" s="839"/>
      <c r="DV117" s="885" t="s">
        <v>434</v>
      </c>
      <c r="DW117" s="886"/>
      <c r="DX117" s="886"/>
      <c r="DY117" s="886"/>
      <c r="DZ117" s="887"/>
    </row>
    <row r="118" spans="1:130" s="226" customFormat="1" ht="26.25" customHeight="1" x14ac:dyDescent="0.15">
      <c r="A118" s="962" t="s">
        <v>428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426</v>
      </c>
      <c r="AB118" s="963"/>
      <c r="AC118" s="963"/>
      <c r="AD118" s="963"/>
      <c r="AE118" s="964"/>
      <c r="AF118" s="965" t="s">
        <v>304</v>
      </c>
      <c r="AG118" s="963"/>
      <c r="AH118" s="963"/>
      <c r="AI118" s="963"/>
      <c r="AJ118" s="964"/>
      <c r="AK118" s="965" t="s">
        <v>303</v>
      </c>
      <c r="AL118" s="963"/>
      <c r="AM118" s="963"/>
      <c r="AN118" s="963"/>
      <c r="AO118" s="964"/>
      <c r="AP118" s="966" t="s">
        <v>427</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458</v>
      </c>
      <c r="BR118" s="906"/>
      <c r="BS118" s="906"/>
      <c r="BT118" s="906"/>
      <c r="BU118" s="906"/>
      <c r="BV118" s="906" t="s">
        <v>458</v>
      </c>
      <c r="BW118" s="906"/>
      <c r="BX118" s="906"/>
      <c r="BY118" s="906"/>
      <c r="BZ118" s="906"/>
      <c r="CA118" s="906" t="s">
        <v>458</v>
      </c>
      <c r="CB118" s="906"/>
      <c r="CC118" s="906"/>
      <c r="CD118" s="906"/>
      <c r="CE118" s="906"/>
      <c r="CF118" s="936" t="s">
        <v>458</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458</v>
      </c>
      <c r="DH118" s="838"/>
      <c r="DI118" s="838"/>
      <c r="DJ118" s="838"/>
      <c r="DK118" s="839"/>
      <c r="DL118" s="840" t="s">
        <v>458</v>
      </c>
      <c r="DM118" s="838"/>
      <c r="DN118" s="838"/>
      <c r="DO118" s="838"/>
      <c r="DP118" s="839"/>
      <c r="DQ118" s="840" t="s">
        <v>458</v>
      </c>
      <c r="DR118" s="838"/>
      <c r="DS118" s="838"/>
      <c r="DT118" s="838"/>
      <c r="DU118" s="839"/>
      <c r="DV118" s="885" t="s">
        <v>458</v>
      </c>
      <c r="DW118" s="886"/>
      <c r="DX118" s="886"/>
      <c r="DY118" s="886"/>
      <c r="DZ118" s="887"/>
    </row>
    <row r="119" spans="1:130" s="226" customFormat="1" ht="26.25" customHeight="1" x14ac:dyDescent="0.15">
      <c r="A119" s="876" t="s">
        <v>431</v>
      </c>
      <c r="B119" s="877"/>
      <c r="C119" s="952" t="s">
        <v>432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458</v>
      </c>
      <c r="AB119" s="956"/>
      <c r="AC119" s="956"/>
      <c r="AD119" s="956"/>
      <c r="AE119" s="957"/>
      <c r="AF119" s="958" t="s">
        <v>458</v>
      </c>
      <c r="AG119" s="956"/>
      <c r="AH119" s="956"/>
      <c r="AI119" s="956"/>
      <c r="AJ119" s="957"/>
      <c r="AK119" s="958" t="s">
        <v>458</v>
      </c>
      <c r="AL119" s="956"/>
      <c r="AM119" s="956"/>
      <c r="AN119" s="956"/>
      <c r="AO119" s="957"/>
      <c r="AP119" s="959" t="s">
        <v>458</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460</v>
      </c>
      <c r="BP119" s="939"/>
      <c r="BQ119" s="943">
        <v>6957619</v>
      </c>
      <c r="BR119" s="906"/>
      <c r="BS119" s="906"/>
      <c r="BT119" s="906"/>
      <c r="BU119" s="906"/>
      <c r="BV119" s="906">
        <v>6893740</v>
      </c>
      <c r="BW119" s="906"/>
      <c r="BX119" s="906"/>
      <c r="BY119" s="906"/>
      <c r="BZ119" s="906"/>
      <c r="CA119" s="906">
        <v>6605424</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22312</v>
      </c>
      <c r="DH119" s="821"/>
      <c r="DI119" s="821"/>
      <c r="DJ119" s="821"/>
      <c r="DK119" s="822"/>
      <c r="DL119" s="823">
        <v>10354</v>
      </c>
      <c r="DM119" s="821"/>
      <c r="DN119" s="821"/>
      <c r="DO119" s="821"/>
      <c r="DP119" s="822"/>
      <c r="DQ119" s="823">
        <v>4328</v>
      </c>
      <c r="DR119" s="821"/>
      <c r="DS119" s="821"/>
      <c r="DT119" s="821"/>
      <c r="DU119" s="822"/>
      <c r="DV119" s="909">
        <v>0.2</v>
      </c>
      <c r="DW119" s="910"/>
      <c r="DX119" s="910"/>
      <c r="DY119" s="910"/>
      <c r="DZ119" s="911"/>
    </row>
    <row r="120" spans="1:130" s="226" customFormat="1" ht="26.25" customHeight="1" x14ac:dyDescent="0.15">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458</v>
      </c>
      <c r="AB120" s="838"/>
      <c r="AC120" s="838"/>
      <c r="AD120" s="838"/>
      <c r="AE120" s="839"/>
      <c r="AF120" s="840" t="s">
        <v>458</v>
      </c>
      <c r="AG120" s="838"/>
      <c r="AH120" s="838"/>
      <c r="AI120" s="838"/>
      <c r="AJ120" s="839"/>
      <c r="AK120" s="840" t="s">
        <v>458</v>
      </c>
      <c r="AL120" s="838"/>
      <c r="AM120" s="838"/>
      <c r="AN120" s="838"/>
      <c r="AO120" s="839"/>
      <c r="AP120" s="885" t="s">
        <v>458</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3328356</v>
      </c>
      <c r="BR120" s="903"/>
      <c r="BS120" s="903"/>
      <c r="BT120" s="903"/>
      <c r="BU120" s="903"/>
      <c r="BV120" s="903">
        <v>3250088</v>
      </c>
      <c r="BW120" s="903"/>
      <c r="BX120" s="903"/>
      <c r="BY120" s="903"/>
      <c r="BZ120" s="903"/>
      <c r="CA120" s="903">
        <v>3116403</v>
      </c>
      <c r="CB120" s="903"/>
      <c r="CC120" s="903"/>
      <c r="CD120" s="903"/>
      <c r="CE120" s="903"/>
      <c r="CF120" s="927">
        <v>131</v>
      </c>
      <c r="CG120" s="928"/>
      <c r="CH120" s="928"/>
      <c r="CI120" s="928"/>
      <c r="CJ120" s="928"/>
      <c r="CK120" s="929" t="s">
        <v>464</v>
      </c>
      <c r="CL120" s="913"/>
      <c r="CM120" s="913"/>
      <c r="CN120" s="913"/>
      <c r="CO120" s="914"/>
      <c r="CP120" s="933" t="s">
        <v>465</v>
      </c>
      <c r="CQ120" s="934"/>
      <c r="CR120" s="934"/>
      <c r="CS120" s="934"/>
      <c r="CT120" s="934"/>
      <c r="CU120" s="934"/>
      <c r="CV120" s="934"/>
      <c r="CW120" s="934"/>
      <c r="CX120" s="934"/>
      <c r="CY120" s="934"/>
      <c r="CZ120" s="934"/>
      <c r="DA120" s="934"/>
      <c r="DB120" s="934"/>
      <c r="DC120" s="934"/>
      <c r="DD120" s="934"/>
      <c r="DE120" s="934"/>
      <c r="DF120" s="935"/>
      <c r="DG120" s="922">
        <v>847135</v>
      </c>
      <c r="DH120" s="903"/>
      <c r="DI120" s="903"/>
      <c r="DJ120" s="903"/>
      <c r="DK120" s="903"/>
      <c r="DL120" s="903">
        <v>870979</v>
      </c>
      <c r="DM120" s="903"/>
      <c r="DN120" s="903"/>
      <c r="DO120" s="903"/>
      <c r="DP120" s="903"/>
      <c r="DQ120" s="903">
        <v>746287</v>
      </c>
      <c r="DR120" s="903"/>
      <c r="DS120" s="903"/>
      <c r="DT120" s="903"/>
      <c r="DU120" s="903"/>
      <c r="DV120" s="904">
        <v>31.4</v>
      </c>
      <c r="DW120" s="904"/>
      <c r="DX120" s="904"/>
      <c r="DY120" s="904"/>
      <c r="DZ120" s="905"/>
    </row>
    <row r="121" spans="1:130" s="226" customFormat="1" ht="26.25" customHeight="1" x14ac:dyDescent="0.15">
      <c r="A121" s="878"/>
      <c r="B121" s="879"/>
      <c r="C121" s="924" t="s">
        <v>466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458</v>
      </c>
      <c r="AB121" s="838"/>
      <c r="AC121" s="838"/>
      <c r="AD121" s="838"/>
      <c r="AE121" s="839"/>
      <c r="AF121" s="840" t="s">
        <v>458</v>
      </c>
      <c r="AG121" s="838"/>
      <c r="AH121" s="838"/>
      <c r="AI121" s="838"/>
      <c r="AJ121" s="839"/>
      <c r="AK121" s="840" t="s">
        <v>458</v>
      </c>
      <c r="AL121" s="838"/>
      <c r="AM121" s="838"/>
      <c r="AN121" s="838"/>
      <c r="AO121" s="839"/>
      <c r="AP121" s="885" t="s">
        <v>458</v>
      </c>
      <c r="AQ121" s="886"/>
      <c r="AR121" s="886"/>
      <c r="AS121" s="886"/>
      <c r="AT121" s="887"/>
      <c r="AU121" s="947"/>
      <c r="AV121" s="948"/>
      <c r="AW121" s="948"/>
      <c r="AX121" s="948"/>
      <c r="AY121" s="949"/>
      <c r="AZ121" s="873" t="s">
        <v>467</v>
      </c>
      <c r="BA121" s="808"/>
      <c r="BB121" s="808"/>
      <c r="BC121" s="808"/>
      <c r="BD121" s="808"/>
      <c r="BE121" s="808"/>
      <c r="BF121" s="808"/>
      <c r="BG121" s="808"/>
      <c r="BH121" s="808"/>
      <c r="BI121" s="808"/>
      <c r="BJ121" s="808"/>
      <c r="BK121" s="808"/>
      <c r="BL121" s="808"/>
      <c r="BM121" s="808"/>
      <c r="BN121" s="808"/>
      <c r="BO121" s="808"/>
      <c r="BP121" s="809"/>
      <c r="BQ121" s="874">
        <v>35113</v>
      </c>
      <c r="BR121" s="875"/>
      <c r="BS121" s="875"/>
      <c r="BT121" s="875"/>
      <c r="BU121" s="875"/>
      <c r="BV121" s="875">
        <v>28598</v>
      </c>
      <c r="BW121" s="875"/>
      <c r="BX121" s="875"/>
      <c r="BY121" s="875"/>
      <c r="BZ121" s="875"/>
      <c r="CA121" s="875">
        <v>56586</v>
      </c>
      <c r="CB121" s="875"/>
      <c r="CC121" s="875"/>
      <c r="CD121" s="875"/>
      <c r="CE121" s="875"/>
      <c r="CF121" s="936">
        <v>2.4</v>
      </c>
      <c r="CG121" s="937"/>
      <c r="CH121" s="937"/>
      <c r="CI121" s="937"/>
      <c r="CJ121" s="937"/>
      <c r="CK121" s="930"/>
      <c r="CL121" s="916"/>
      <c r="CM121" s="916"/>
      <c r="CN121" s="916"/>
      <c r="CO121" s="917"/>
      <c r="CP121" s="896" t="s">
        <v>468</v>
      </c>
      <c r="CQ121" s="897"/>
      <c r="CR121" s="897"/>
      <c r="CS121" s="897"/>
      <c r="CT121" s="897"/>
      <c r="CU121" s="897"/>
      <c r="CV121" s="897"/>
      <c r="CW121" s="897"/>
      <c r="CX121" s="897"/>
      <c r="CY121" s="897"/>
      <c r="CZ121" s="897"/>
      <c r="DA121" s="897"/>
      <c r="DB121" s="897"/>
      <c r="DC121" s="897"/>
      <c r="DD121" s="897"/>
      <c r="DE121" s="897"/>
      <c r="DF121" s="898"/>
      <c r="DG121" s="874">
        <v>755537</v>
      </c>
      <c r="DH121" s="875"/>
      <c r="DI121" s="875"/>
      <c r="DJ121" s="875"/>
      <c r="DK121" s="875"/>
      <c r="DL121" s="875">
        <v>728293</v>
      </c>
      <c r="DM121" s="875"/>
      <c r="DN121" s="875"/>
      <c r="DO121" s="875"/>
      <c r="DP121" s="875"/>
      <c r="DQ121" s="875">
        <v>724531</v>
      </c>
      <c r="DR121" s="875"/>
      <c r="DS121" s="875"/>
      <c r="DT121" s="875"/>
      <c r="DU121" s="875"/>
      <c r="DV121" s="852">
        <v>30.5</v>
      </c>
      <c r="DW121" s="852"/>
      <c r="DX121" s="852"/>
      <c r="DY121" s="852"/>
      <c r="DZ121" s="853"/>
    </row>
    <row r="122" spans="1:130" s="226" customFormat="1" ht="26.25" customHeight="1" x14ac:dyDescent="0.15">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458</v>
      </c>
      <c r="AB122" s="838"/>
      <c r="AC122" s="838"/>
      <c r="AD122" s="838"/>
      <c r="AE122" s="839"/>
      <c r="AF122" s="840" t="s">
        <v>458</v>
      </c>
      <c r="AG122" s="838"/>
      <c r="AH122" s="838"/>
      <c r="AI122" s="838"/>
      <c r="AJ122" s="839"/>
      <c r="AK122" s="840" t="s">
        <v>458</v>
      </c>
      <c r="AL122" s="838"/>
      <c r="AM122" s="838"/>
      <c r="AN122" s="838"/>
      <c r="AO122" s="839"/>
      <c r="AP122" s="885" t="s">
        <v>458</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5068090</v>
      </c>
      <c r="BR122" s="906"/>
      <c r="BS122" s="906"/>
      <c r="BT122" s="906"/>
      <c r="BU122" s="906"/>
      <c r="BV122" s="906">
        <v>5047981</v>
      </c>
      <c r="BW122" s="906"/>
      <c r="BX122" s="906"/>
      <c r="BY122" s="906"/>
      <c r="BZ122" s="906"/>
      <c r="CA122" s="906">
        <v>4911233</v>
      </c>
      <c r="CB122" s="906"/>
      <c r="CC122" s="906"/>
      <c r="CD122" s="906"/>
      <c r="CE122" s="906"/>
      <c r="CF122" s="907">
        <v>206.5</v>
      </c>
      <c r="CG122" s="908"/>
      <c r="CH122" s="908"/>
      <c r="CI122" s="908"/>
      <c r="CJ122" s="908"/>
      <c r="CK122" s="930"/>
      <c r="CL122" s="916"/>
      <c r="CM122" s="916"/>
      <c r="CN122" s="916"/>
      <c r="CO122" s="917"/>
      <c r="CP122" s="896" t="s">
        <v>470</v>
      </c>
      <c r="CQ122" s="897"/>
      <c r="CR122" s="897"/>
      <c r="CS122" s="897"/>
      <c r="CT122" s="897"/>
      <c r="CU122" s="897"/>
      <c r="CV122" s="897"/>
      <c r="CW122" s="897"/>
      <c r="CX122" s="897"/>
      <c r="CY122" s="897"/>
      <c r="CZ122" s="897"/>
      <c r="DA122" s="897"/>
      <c r="DB122" s="897"/>
      <c r="DC122" s="897"/>
      <c r="DD122" s="897"/>
      <c r="DE122" s="897"/>
      <c r="DF122" s="898"/>
      <c r="DG122" s="874">
        <v>281894</v>
      </c>
      <c r="DH122" s="875"/>
      <c r="DI122" s="875"/>
      <c r="DJ122" s="875"/>
      <c r="DK122" s="875"/>
      <c r="DL122" s="875">
        <v>266028</v>
      </c>
      <c r="DM122" s="875"/>
      <c r="DN122" s="875"/>
      <c r="DO122" s="875"/>
      <c r="DP122" s="875"/>
      <c r="DQ122" s="875">
        <v>246500</v>
      </c>
      <c r="DR122" s="875"/>
      <c r="DS122" s="875"/>
      <c r="DT122" s="875"/>
      <c r="DU122" s="875"/>
      <c r="DV122" s="852">
        <v>10.4</v>
      </c>
      <c r="DW122" s="852"/>
      <c r="DX122" s="852"/>
      <c r="DY122" s="852"/>
      <c r="DZ122" s="853"/>
    </row>
    <row r="123" spans="1:130" s="226" customFormat="1" ht="26.25" customHeight="1" x14ac:dyDescent="0.15">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458</v>
      </c>
      <c r="AB123" s="838"/>
      <c r="AC123" s="838"/>
      <c r="AD123" s="838"/>
      <c r="AE123" s="839"/>
      <c r="AF123" s="840" t="s">
        <v>458</v>
      </c>
      <c r="AG123" s="838"/>
      <c r="AH123" s="838"/>
      <c r="AI123" s="838"/>
      <c r="AJ123" s="839"/>
      <c r="AK123" s="840" t="s">
        <v>458</v>
      </c>
      <c r="AL123" s="838"/>
      <c r="AM123" s="838"/>
      <c r="AN123" s="838"/>
      <c r="AO123" s="839"/>
      <c r="AP123" s="885" t="s">
        <v>458</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471</v>
      </c>
      <c r="BP123" s="939"/>
      <c r="BQ123" s="893">
        <v>8431559</v>
      </c>
      <c r="BR123" s="894"/>
      <c r="BS123" s="894"/>
      <c r="BT123" s="894"/>
      <c r="BU123" s="894"/>
      <c r="BV123" s="894">
        <v>8326667</v>
      </c>
      <c r="BW123" s="894"/>
      <c r="BX123" s="894"/>
      <c r="BY123" s="894"/>
      <c r="BZ123" s="894"/>
      <c r="CA123" s="894">
        <v>8084222</v>
      </c>
      <c r="CB123" s="894"/>
      <c r="CC123" s="894"/>
      <c r="CD123" s="894"/>
      <c r="CE123" s="894"/>
      <c r="CF123" s="804"/>
      <c r="CG123" s="805"/>
      <c r="CH123" s="805"/>
      <c r="CI123" s="805"/>
      <c r="CJ123" s="895"/>
      <c r="CK123" s="930"/>
      <c r="CL123" s="916"/>
      <c r="CM123" s="916"/>
      <c r="CN123" s="916"/>
      <c r="CO123" s="917"/>
      <c r="CP123" s="896" t="s">
        <v>472</v>
      </c>
      <c r="CQ123" s="897"/>
      <c r="CR123" s="897"/>
      <c r="CS123" s="897"/>
      <c r="CT123" s="897"/>
      <c r="CU123" s="897"/>
      <c r="CV123" s="897"/>
      <c r="CW123" s="897"/>
      <c r="CX123" s="897"/>
      <c r="CY123" s="897"/>
      <c r="CZ123" s="897"/>
      <c r="DA123" s="897"/>
      <c r="DB123" s="897"/>
      <c r="DC123" s="897"/>
      <c r="DD123" s="897"/>
      <c r="DE123" s="897"/>
      <c r="DF123" s="898"/>
      <c r="DG123" s="837" t="s">
        <v>473</v>
      </c>
      <c r="DH123" s="838"/>
      <c r="DI123" s="838"/>
      <c r="DJ123" s="838"/>
      <c r="DK123" s="839"/>
      <c r="DL123" s="840" t="s">
        <v>473</v>
      </c>
      <c r="DM123" s="838"/>
      <c r="DN123" s="838"/>
      <c r="DO123" s="838"/>
      <c r="DP123" s="839"/>
      <c r="DQ123" s="840" t="s">
        <v>458</v>
      </c>
      <c r="DR123" s="838"/>
      <c r="DS123" s="838"/>
      <c r="DT123" s="838"/>
      <c r="DU123" s="839"/>
      <c r="DV123" s="885" t="s">
        <v>458</v>
      </c>
      <c r="DW123" s="886"/>
      <c r="DX123" s="886"/>
      <c r="DY123" s="886"/>
      <c r="DZ123" s="887"/>
    </row>
    <row r="124" spans="1:130" s="226" customFormat="1" ht="26.25" customHeight="1" thickBot="1" x14ac:dyDescent="0.2">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473</v>
      </c>
      <c r="AB124" s="838"/>
      <c r="AC124" s="838"/>
      <c r="AD124" s="838"/>
      <c r="AE124" s="839"/>
      <c r="AF124" s="840" t="s">
        <v>458</v>
      </c>
      <c r="AG124" s="838"/>
      <c r="AH124" s="838"/>
      <c r="AI124" s="838"/>
      <c r="AJ124" s="839"/>
      <c r="AK124" s="840" t="s">
        <v>473</v>
      </c>
      <c r="AL124" s="838"/>
      <c r="AM124" s="838"/>
      <c r="AN124" s="838"/>
      <c r="AO124" s="839"/>
      <c r="AP124" s="885" t="s">
        <v>458</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458</v>
      </c>
      <c r="BR124" s="892"/>
      <c r="BS124" s="892"/>
      <c r="BT124" s="892"/>
      <c r="BU124" s="892"/>
      <c r="BV124" s="892" t="s">
        <v>458</v>
      </c>
      <c r="BW124" s="892"/>
      <c r="BX124" s="892"/>
      <c r="BY124" s="892"/>
      <c r="BZ124" s="892"/>
      <c r="CA124" s="892" t="s">
        <v>458</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v>107</v>
      </c>
      <c r="DH124" s="821"/>
      <c r="DI124" s="821"/>
      <c r="DJ124" s="821"/>
      <c r="DK124" s="822"/>
      <c r="DL124" s="823">
        <v>34</v>
      </c>
      <c r="DM124" s="821"/>
      <c r="DN124" s="821"/>
      <c r="DO124" s="821"/>
      <c r="DP124" s="822"/>
      <c r="DQ124" s="823" t="s">
        <v>476</v>
      </c>
      <c r="DR124" s="821"/>
      <c r="DS124" s="821"/>
      <c r="DT124" s="821"/>
      <c r="DU124" s="822"/>
      <c r="DV124" s="909" t="s">
        <v>476</v>
      </c>
      <c r="DW124" s="910"/>
      <c r="DX124" s="910"/>
      <c r="DY124" s="910"/>
      <c r="DZ124" s="911"/>
    </row>
    <row r="125" spans="1:130" s="226" customFormat="1" ht="26.25" customHeight="1" x14ac:dyDescent="0.15">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476</v>
      </c>
      <c r="AB125" s="838"/>
      <c r="AC125" s="838"/>
      <c r="AD125" s="838"/>
      <c r="AE125" s="839"/>
      <c r="AF125" s="840" t="s">
        <v>476</v>
      </c>
      <c r="AG125" s="838"/>
      <c r="AH125" s="838"/>
      <c r="AI125" s="838"/>
      <c r="AJ125" s="839"/>
      <c r="AK125" s="840" t="s">
        <v>476</v>
      </c>
      <c r="AL125" s="838"/>
      <c r="AM125" s="838"/>
      <c r="AN125" s="838"/>
      <c r="AO125" s="839"/>
      <c r="AP125" s="885" t="s">
        <v>476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477</v>
      </c>
      <c r="CL125" s="913"/>
      <c r="CM125" s="913"/>
      <c r="CN125" s="913"/>
      <c r="CO125" s="914"/>
      <c r="CP125" s="921" t="s">
        <v>478</v>
      </c>
      <c r="CQ125" s="866"/>
      <c r="CR125" s="866"/>
      <c r="CS125" s="866"/>
      <c r="CT125" s="866"/>
      <c r="CU125" s="866"/>
      <c r="CV125" s="866"/>
      <c r="CW125" s="866"/>
      <c r="CX125" s="866"/>
      <c r="CY125" s="866"/>
      <c r="CZ125" s="866"/>
      <c r="DA125" s="866"/>
      <c r="DB125" s="866"/>
      <c r="DC125" s="866"/>
      <c r="DD125" s="866"/>
      <c r="DE125" s="866"/>
      <c r="DF125" s="867"/>
      <c r="DG125" s="922" t="s">
        <v>476</v>
      </c>
      <c r="DH125" s="903"/>
      <c r="DI125" s="903"/>
      <c r="DJ125" s="903"/>
      <c r="DK125" s="903"/>
      <c r="DL125" s="903" t="s">
        <v>476</v>
      </c>
      <c r="DM125" s="903"/>
      <c r="DN125" s="903"/>
      <c r="DO125" s="903"/>
      <c r="DP125" s="903"/>
      <c r="DQ125" s="903" t="s">
        <v>476</v>
      </c>
      <c r="DR125" s="903"/>
      <c r="DS125" s="903"/>
      <c r="DT125" s="903"/>
      <c r="DU125" s="903"/>
      <c r="DV125" s="904" t="s">
        <v>476</v>
      </c>
      <c r="DW125" s="904"/>
      <c r="DX125" s="904"/>
      <c r="DY125" s="904"/>
      <c r="DZ125" s="905"/>
    </row>
    <row r="126" spans="1:130" s="226" customFormat="1" ht="26.25" customHeight="1" thickBot="1" x14ac:dyDescent="0.2">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15691</v>
      </c>
      <c r="AB126" s="838"/>
      <c r="AC126" s="838"/>
      <c r="AD126" s="838"/>
      <c r="AE126" s="839"/>
      <c r="AF126" s="840">
        <v>11958</v>
      </c>
      <c r="AG126" s="838"/>
      <c r="AH126" s="838"/>
      <c r="AI126" s="838"/>
      <c r="AJ126" s="839"/>
      <c r="AK126" s="840">
        <v>6025</v>
      </c>
      <c r="AL126" s="838"/>
      <c r="AM126" s="838"/>
      <c r="AN126" s="838"/>
      <c r="AO126" s="839"/>
      <c r="AP126" s="885">
        <v>0.3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479</v>
      </c>
      <c r="CQ126" s="808"/>
      <c r="CR126" s="808"/>
      <c r="CS126" s="808"/>
      <c r="CT126" s="808"/>
      <c r="CU126" s="808"/>
      <c r="CV126" s="808"/>
      <c r="CW126" s="808"/>
      <c r="CX126" s="808"/>
      <c r="CY126" s="808"/>
      <c r="CZ126" s="808"/>
      <c r="DA126" s="808"/>
      <c r="DB126" s="808"/>
      <c r="DC126" s="808"/>
      <c r="DD126" s="808"/>
      <c r="DE126" s="808"/>
      <c r="DF126" s="809"/>
      <c r="DG126" s="874" t="s">
        <v>476</v>
      </c>
      <c r="DH126" s="875"/>
      <c r="DI126" s="875"/>
      <c r="DJ126" s="875"/>
      <c r="DK126" s="875"/>
      <c r="DL126" s="875" t="s">
        <v>476</v>
      </c>
      <c r="DM126" s="875"/>
      <c r="DN126" s="875"/>
      <c r="DO126" s="875"/>
      <c r="DP126" s="875"/>
      <c r="DQ126" s="875" t="s">
        <v>476</v>
      </c>
      <c r="DR126" s="875"/>
      <c r="DS126" s="875"/>
      <c r="DT126" s="875"/>
      <c r="DU126" s="875"/>
      <c r="DV126" s="852" t="s">
        <v>476</v>
      </c>
      <c r="DW126" s="852"/>
      <c r="DX126" s="852"/>
      <c r="DY126" s="852"/>
      <c r="DZ126" s="853"/>
    </row>
    <row r="127" spans="1:130" s="226" customFormat="1" ht="26.25" customHeight="1" x14ac:dyDescent="0.15">
      <c r="A127" s="880"/>
      <c r="B127" s="881"/>
      <c r="C127" s="899" t="s">
        <v>480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476</v>
      </c>
      <c r="AB127" s="838"/>
      <c r="AC127" s="838"/>
      <c r="AD127" s="838"/>
      <c r="AE127" s="839"/>
      <c r="AF127" s="840" t="s">
        <v>476</v>
      </c>
      <c r="AG127" s="838"/>
      <c r="AH127" s="838"/>
      <c r="AI127" s="838"/>
      <c r="AJ127" s="839"/>
      <c r="AK127" s="840" t="s">
        <v>476</v>
      </c>
      <c r="AL127" s="838"/>
      <c r="AM127" s="838"/>
      <c r="AN127" s="838"/>
      <c r="AO127" s="839"/>
      <c r="AP127" s="885" t="s">
        <v>476</v>
      </c>
      <c r="AQ127" s="886"/>
      <c r="AR127" s="886"/>
      <c r="AS127" s="886"/>
      <c r="AT127" s="887"/>
      <c r="AU127" s="262"/>
      <c r="AV127" s="262"/>
      <c r="AW127" s="262"/>
      <c r="AX127" s="902" t="s">
        <v>481</v>
      </c>
      <c r="AY127" s="870"/>
      <c r="AZ127" s="870"/>
      <c r="BA127" s="870"/>
      <c r="BB127" s="870"/>
      <c r="BC127" s="870"/>
      <c r="BD127" s="870"/>
      <c r="BE127" s="871"/>
      <c r="BF127" s="869" t="s">
        <v>482</v>
      </c>
      <c r="BG127" s="870"/>
      <c r="BH127" s="870"/>
      <c r="BI127" s="870"/>
      <c r="BJ127" s="870"/>
      <c r="BK127" s="870"/>
      <c r="BL127" s="871"/>
      <c r="BM127" s="869" t="s">
        <v>483</v>
      </c>
      <c r="BN127" s="870"/>
      <c r="BO127" s="870"/>
      <c r="BP127" s="870"/>
      <c r="BQ127" s="870"/>
      <c r="BR127" s="870"/>
      <c r="BS127" s="871"/>
      <c r="BT127" s="869" t="s">
        <v>484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485</v>
      </c>
      <c r="CQ127" s="808"/>
      <c r="CR127" s="808"/>
      <c r="CS127" s="808"/>
      <c r="CT127" s="808"/>
      <c r="CU127" s="808"/>
      <c r="CV127" s="808"/>
      <c r="CW127" s="808"/>
      <c r="CX127" s="808"/>
      <c r="CY127" s="808"/>
      <c r="CZ127" s="808"/>
      <c r="DA127" s="808"/>
      <c r="DB127" s="808"/>
      <c r="DC127" s="808"/>
      <c r="DD127" s="808"/>
      <c r="DE127" s="808"/>
      <c r="DF127" s="809"/>
      <c r="DG127" s="874" t="s">
        <v>476</v>
      </c>
      <c r="DH127" s="875"/>
      <c r="DI127" s="875"/>
      <c r="DJ127" s="875"/>
      <c r="DK127" s="875"/>
      <c r="DL127" s="875" t="s">
        <v>476</v>
      </c>
      <c r="DM127" s="875"/>
      <c r="DN127" s="875"/>
      <c r="DO127" s="875"/>
      <c r="DP127" s="875"/>
      <c r="DQ127" s="875" t="s">
        <v>476</v>
      </c>
      <c r="DR127" s="875"/>
      <c r="DS127" s="875"/>
      <c r="DT127" s="875"/>
      <c r="DU127" s="875"/>
      <c r="DV127" s="852" t="s">
        <v>476</v>
      </c>
      <c r="DW127" s="852"/>
      <c r="DX127" s="852"/>
      <c r="DY127" s="852"/>
      <c r="DZ127" s="853"/>
    </row>
    <row r="128" spans="1:130" s="226" customFormat="1" ht="26.25" customHeight="1" thickBot="1" x14ac:dyDescent="0.2">
      <c r="A128" s="854" t="s">
        <v>486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487</v>
      </c>
      <c r="X128" s="856"/>
      <c r="Y128" s="856"/>
      <c r="Z128" s="857"/>
      <c r="AA128" s="858">
        <v>23022</v>
      </c>
      <c r="AB128" s="859"/>
      <c r="AC128" s="859"/>
      <c r="AD128" s="859"/>
      <c r="AE128" s="860"/>
      <c r="AF128" s="861">
        <v>17966</v>
      </c>
      <c r="AG128" s="859"/>
      <c r="AH128" s="859"/>
      <c r="AI128" s="859"/>
      <c r="AJ128" s="860"/>
      <c r="AK128" s="861">
        <v>10554</v>
      </c>
      <c r="AL128" s="859"/>
      <c r="AM128" s="859"/>
      <c r="AN128" s="859"/>
      <c r="AO128" s="860"/>
      <c r="AP128" s="862"/>
      <c r="AQ128" s="863"/>
      <c r="AR128" s="863"/>
      <c r="AS128" s="863"/>
      <c r="AT128" s="864"/>
      <c r="AU128" s="262"/>
      <c r="AV128" s="262"/>
      <c r="AW128" s="262"/>
      <c r="AX128" s="865" t="s">
        <v>488</v>
      </c>
      <c r="AY128" s="866"/>
      <c r="AZ128" s="866"/>
      <c r="BA128" s="866"/>
      <c r="BB128" s="866"/>
      <c r="BC128" s="866"/>
      <c r="BD128" s="866"/>
      <c r="BE128" s="867"/>
      <c r="BF128" s="844" t="s">
        <v>458</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489</v>
      </c>
      <c r="CQ128" s="786"/>
      <c r="CR128" s="786"/>
      <c r="CS128" s="786"/>
      <c r="CT128" s="786"/>
      <c r="CU128" s="786"/>
      <c r="CV128" s="786"/>
      <c r="CW128" s="786"/>
      <c r="CX128" s="786"/>
      <c r="CY128" s="786"/>
      <c r="CZ128" s="786"/>
      <c r="DA128" s="786"/>
      <c r="DB128" s="786"/>
      <c r="DC128" s="786"/>
      <c r="DD128" s="786"/>
      <c r="DE128" s="786"/>
      <c r="DF128" s="787"/>
      <c r="DG128" s="848" t="s">
        <v>490</v>
      </c>
      <c r="DH128" s="849"/>
      <c r="DI128" s="849"/>
      <c r="DJ128" s="849"/>
      <c r="DK128" s="849"/>
      <c r="DL128" s="849" t="s">
        <v>491</v>
      </c>
      <c r="DM128" s="849"/>
      <c r="DN128" s="849"/>
      <c r="DO128" s="849"/>
      <c r="DP128" s="849"/>
      <c r="DQ128" s="849" t="s">
        <v>492</v>
      </c>
      <c r="DR128" s="849"/>
      <c r="DS128" s="849"/>
      <c r="DT128" s="849"/>
      <c r="DU128" s="849"/>
      <c r="DV128" s="850" t="s">
        <v>492</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493</v>
      </c>
      <c r="X129" s="835"/>
      <c r="Y129" s="835"/>
      <c r="Z129" s="836"/>
      <c r="AA129" s="837">
        <v>3166235</v>
      </c>
      <c r="AB129" s="838"/>
      <c r="AC129" s="838"/>
      <c r="AD129" s="838"/>
      <c r="AE129" s="839"/>
      <c r="AF129" s="840">
        <v>3034996</v>
      </c>
      <c r="AG129" s="838"/>
      <c r="AH129" s="838"/>
      <c r="AI129" s="838"/>
      <c r="AJ129" s="839"/>
      <c r="AK129" s="840">
        <v>2923837</v>
      </c>
      <c r="AL129" s="838"/>
      <c r="AM129" s="838"/>
      <c r="AN129" s="838"/>
      <c r="AO129" s="839"/>
      <c r="AP129" s="841"/>
      <c r="AQ129" s="842"/>
      <c r="AR129" s="842"/>
      <c r="AS129" s="842"/>
      <c r="AT129" s="843"/>
      <c r="AU129" s="264"/>
      <c r="AV129" s="264"/>
      <c r="AW129" s="264"/>
      <c r="AX129" s="807" t="s">
        <v>494</v>
      </c>
      <c r="AY129" s="808"/>
      <c r="AZ129" s="808"/>
      <c r="BA129" s="808"/>
      <c r="BB129" s="808"/>
      <c r="BC129" s="808"/>
      <c r="BD129" s="808"/>
      <c r="BE129" s="809"/>
      <c r="BF129" s="827" t="s">
        <v>492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496</v>
      </c>
      <c r="X130" s="835"/>
      <c r="Y130" s="835"/>
      <c r="Z130" s="836"/>
      <c r="AA130" s="837">
        <v>572481</v>
      </c>
      <c r="AB130" s="838"/>
      <c r="AC130" s="838"/>
      <c r="AD130" s="838"/>
      <c r="AE130" s="839"/>
      <c r="AF130" s="840">
        <v>554940</v>
      </c>
      <c r="AG130" s="838"/>
      <c r="AH130" s="838"/>
      <c r="AI130" s="838"/>
      <c r="AJ130" s="839"/>
      <c r="AK130" s="840">
        <v>545219</v>
      </c>
      <c r="AL130" s="838"/>
      <c r="AM130" s="838"/>
      <c r="AN130" s="838"/>
      <c r="AO130" s="839"/>
      <c r="AP130" s="841"/>
      <c r="AQ130" s="842"/>
      <c r="AR130" s="842"/>
      <c r="AS130" s="842"/>
      <c r="AT130" s="843"/>
      <c r="AU130" s="264"/>
      <c r="AV130" s="264"/>
      <c r="AW130" s="264"/>
      <c r="AX130" s="807" t="s">
        <v>497</v>
      </c>
      <c r="AY130" s="808"/>
      <c r="AZ130" s="808"/>
      <c r="BA130" s="808"/>
      <c r="BB130" s="808"/>
      <c r="BC130" s="808"/>
      <c r="BD130" s="808"/>
      <c r="BE130" s="809"/>
      <c r="BF130" s="810">
        <v>4.8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498</v>
      </c>
      <c r="X131" s="818"/>
      <c r="Y131" s="818"/>
      <c r="Z131" s="819"/>
      <c r="AA131" s="820">
        <v>2593754</v>
      </c>
      <c r="AB131" s="821"/>
      <c r="AC131" s="821"/>
      <c r="AD131" s="821"/>
      <c r="AE131" s="822"/>
      <c r="AF131" s="823">
        <v>2480056</v>
      </c>
      <c r="AG131" s="821"/>
      <c r="AH131" s="821"/>
      <c r="AI131" s="821"/>
      <c r="AJ131" s="822"/>
      <c r="AK131" s="823">
        <v>2378618</v>
      </c>
      <c r="AL131" s="821"/>
      <c r="AM131" s="821"/>
      <c r="AN131" s="821"/>
      <c r="AO131" s="822"/>
      <c r="AP131" s="824"/>
      <c r="AQ131" s="825"/>
      <c r="AR131" s="825"/>
      <c r="AS131" s="825"/>
      <c r="AT131" s="826"/>
      <c r="AU131" s="264"/>
      <c r="AV131" s="264"/>
      <c r="AW131" s="264"/>
      <c r="AX131" s="785" t="s">
        <v>499</v>
      </c>
      <c r="AY131" s="786"/>
      <c r="AZ131" s="786"/>
      <c r="BA131" s="786"/>
      <c r="BB131" s="786"/>
      <c r="BC131" s="786"/>
      <c r="BD131" s="786"/>
      <c r="BE131" s="787"/>
      <c r="BF131" s="788" t="s">
        <v>492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501</v>
      </c>
      <c r="W132" s="798"/>
      <c r="X132" s="798"/>
      <c r="Y132" s="798"/>
      <c r="Z132" s="799"/>
      <c r="AA132" s="800">
        <v>5.4810903419999999</v>
      </c>
      <c r="AB132" s="801"/>
      <c r="AC132" s="801"/>
      <c r="AD132" s="801"/>
      <c r="AE132" s="802"/>
      <c r="AF132" s="803">
        <v>4.7857387090000003</v>
      </c>
      <c r="AG132" s="801"/>
      <c r="AH132" s="801"/>
      <c r="AI132" s="801"/>
      <c r="AJ132" s="802"/>
      <c r="AK132" s="803">
        <v>4.3650136340000003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502</v>
      </c>
      <c r="W133" s="777"/>
      <c r="X133" s="777"/>
      <c r="Y133" s="777"/>
      <c r="Z133" s="778"/>
      <c r="AA133" s="779">
        <v>6.7</v>
      </c>
      <c r="AB133" s="780"/>
      <c r="AC133" s="780"/>
      <c r="AD133" s="780"/>
      <c r="AE133" s="781"/>
      <c r="AF133" s="779">
        <v>5.7</v>
      </c>
      <c r="AG133" s="780"/>
      <c r="AH133" s="780"/>
      <c r="AI133" s="780"/>
      <c r="AJ133" s="781"/>
      <c r="AK133" s="779">
        <v>4.8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351OqbJJPvt60Tm1RQ99WDy8bUDwrI3QUQ50iVA7ujlcqA3Z4PfD0ey1usvVpJOWfBKMrM6Imsobz7utKp+3hQ==" saltValue="7NzzL6gF6RLeNBMfHANF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40" zoomScaleNormal="85" zoomScaleSheetLayoutView="4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PBzIQ3V5ohQ6v4iPk7lI/bO9SdcASxscv+XfhapKiDRfiRm9bUeuqfdUlt/kVHAKh9J/1ihZ58bO6Xr9XakWA==" saltValue="3RiXhlmFW8ItLrjBGSAD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sA9YFoia1RwrWb4WtxBKF/SrgnniEhwPvmImYU2eYYPSr1OafohOyQAGLxyMhgHTrbaK7hbpbjwsLYvyeAZVw==" saltValue="TZMqeZAHVDkv4+x2h0SezQ=="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511</v>
      </c>
      <c r="AL9" s="1207"/>
      <c r="AM9" s="1207"/>
      <c r="AN9" s="1208"/>
      <c r="AO9" s="292">
        <v>743450</v>
      </c>
      <c r="AP9" s="292">
        <v>157912</v>
      </c>
      <c r="AQ9" s="293">
        <v>189734</v>
      </c>
      <c r="AR9" s="294">
        <v>-16.8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512</v>
      </c>
      <c r="AL10" s="1207"/>
      <c r="AM10" s="1207"/>
      <c r="AN10" s="1208"/>
      <c r="AO10" s="295">
        <v>196027</v>
      </c>
      <c r="AP10" s="295">
        <v>41637</v>
      </c>
      <c r="AQ10" s="296">
        <v>22180</v>
      </c>
      <c r="AR10" s="297">
        <v>87.7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513</v>
      </c>
      <c r="AL11" s="1207"/>
      <c r="AM11" s="1207"/>
      <c r="AN11" s="1208"/>
      <c r="AO11" s="295">
        <v>93161</v>
      </c>
      <c r="AP11" s="295">
        <v>19788</v>
      </c>
      <c r="AQ11" s="296">
        <v>28692</v>
      </c>
      <c r="AR11" s="297">
        <v>-31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514</v>
      </c>
      <c r="AL12" s="1207"/>
      <c r="AM12" s="1207"/>
      <c r="AN12" s="1208"/>
      <c r="AO12" s="295" t="s">
        <v>515</v>
      </c>
      <c r="AP12" s="295" t="s">
        <v>515</v>
      </c>
      <c r="AQ12" s="296">
        <v>4806</v>
      </c>
      <c r="AR12" s="297" t="s">
        <v>515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516</v>
      </c>
      <c r="AL13" s="1207"/>
      <c r="AM13" s="1207"/>
      <c r="AN13" s="1208"/>
      <c r="AO13" s="295" t="s">
        <v>515</v>
      </c>
      <c r="AP13" s="295" t="s">
        <v>515</v>
      </c>
      <c r="AQ13" s="296" t="s">
        <v>515</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517</v>
      </c>
      <c r="AL14" s="1207"/>
      <c r="AM14" s="1207"/>
      <c r="AN14" s="1208"/>
      <c r="AO14" s="295">
        <v>17829</v>
      </c>
      <c r="AP14" s="295">
        <v>3787</v>
      </c>
      <c r="AQ14" s="296">
        <v>8976</v>
      </c>
      <c r="AR14" s="297">
        <v>-57.8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518</v>
      </c>
      <c r="AL15" s="1207"/>
      <c r="AM15" s="1207"/>
      <c r="AN15" s="1208"/>
      <c r="AO15" s="295">
        <v>11743</v>
      </c>
      <c r="AP15" s="295">
        <v>2494</v>
      </c>
      <c r="AQ15" s="296">
        <v>4161</v>
      </c>
      <c r="AR15" s="297">
        <v>-40.1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519</v>
      </c>
      <c r="AL16" s="1210"/>
      <c r="AM16" s="1210"/>
      <c r="AN16" s="1211"/>
      <c r="AO16" s="295">
        <v>-67096</v>
      </c>
      <c r="AP16" s="295">
        <v>-14251</v>
      </c>
      <c r="AQ16" s="296">
        <v>-17989</v>
      </c>
      <c r="AR16" s="297">
        <v>-20.8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995114</v>
      </c>
      <c r="AP17" s="295">
        <v>211367</v>
      </c>
      <c r="AQ17" s="296">
        <v>240560</v>
      </c>
      <c r="AR17" s="297">
        <v>-12.1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524</v>
      </c>
      <c r="AL21" s="1204"/>
      <c r="AM21" s="1204"/>
      <c r="AN21" s="1205"/>
      <c r="AO21" s="307">
        <v>17.63</v>
      </c>
      <c r="AP21" s="308">
        <v>21.65</v>
      </c>
      <c r="AQ21" s="309">
        <v>-4.0199999999999996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525</v>
      </c>
      <c r="AL22" s="1204"/>
      <c r="AM22" s="1204"/>
      <c r="AN22" s="1205"/>
      <c r="AO22" s="312">
        <v>94.6</v>
      </c>
      <c r="AP22" s="313">
        <v>95.4</v>
      </c>
      <c r="AQ22" s="314">
        <v>-0.8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530</v>
      </c>
      <c r="AL32" s="1195"/>
      <c r="AM32" s="1195"/>
      <c r="AN32" s="1196"/>
      <c r="AO32" s="322">
        <v>493700</v>
      </c>
      <c r="AP32" s="322">
        <v>104864</v>
      </c>
      <c r="AQ32" s="323">
        <v>139228</v>
      </c>
      <c r="AR32" s="324">
        <v>-24.7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531</v>
      </c>
      <c r="AL33" s="1195"/>
      <c r="AM33" s="1195"/>
      <c r="AN33" s="1196"/>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532</v>
      </c>
      <c r="AL34" s="1195"/>
      <c r="AM34" s="1195"/>
      <c r="AN34" s="1196"/>
      <c r="AO34" s="322" t="s">
        <v>515</v>
      </c>
      <c r="AP34" s="322" t="s">
        <v>515</v>
      </c>
      <c r="AQ34" s="323">
        <v>5</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533</v>
      </c>
      <c r="AL35" s="1195"/>
      <c r="AM35" s="1195"/>
      <c r="AN35" s="1196"/>
      <c r="AO35" s="322">
        <v>149722</v>
      </c>
      <c r="AP35" s="322">
        <v>31802</v>
      </c>
      <c r="AQ35" s="323">
        <v>32095</v>
      </c>
      <c r="AR35" s="324">
        <v>-0.9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534</v>
      </c>
      <c r="AL36" s="1195"/>
      <c r="AM36" s="1195"/>
      <c r="AN36" s="1196"/>
      <c r="AO36" s="322">
        <v>10153</v>
      </c>
      <c r="AP36" s="322">
        <v>2157</v>
      </c>
      <c r="AQ36" s="323">
        <v>5254</v>
      </c>
      <c r="AR36" s="324">
        <v>-58.9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535</v>
      </c>
      <c r="AL37" s="1195"/>
      <c r="AM37" s="1195"/>
      <c r="AN37" s="1196"/>
      <c r="AO37" s="322">
        <v>6025</v>
      </c>
      <c r="AP37" s="322">
        <v>1280</v>
      </c>
      <c r="AQ37" s="323">
        <v>1384</v>
      </c>
      <c r="AR37" s="324">
        <v>-7.5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536</v>
      </c>
      <c r="AL38" s="1198"/>
      <c r="AM38" s="1198"/>
      <c r="AN38" s="1199"/>
      <c r="AO38" s="325" t="s">
        <v>515</v>
      </c>
      <c r="AP38" s="325" t="s">
        <v>515</v>
      </c>
      <c r="AQ38" s="326">
        <v>32</v>
      </c>
      <c r="AR38" s="314" t="s">
        <v>515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537</v>
      </c>
      <c r="AL39" s="1198"/>
      <c r="AM39" s="1198"/>
      <c r="AN39" s="1199"/>
      <c r="AO39" s="322">
        <v>-10554</v>
      </c>
      <c r="AP39" s="322">
        <v>-2242</v>
      </c>
      <c r="AQ39" s="323">
        <v>-8131</v>
      </c>
      <c r="AR39" s="324">
        <v>-72.400000000000006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538</v>
      </c>
      <c r="AL40" s="1195"/>
      <c r="AM40" s="1195"/>
      <c r="AN40" s="1196"/>
      <c r="AO40" s="322">
        <v>-545219</v>
      </c>
      <c r="AP40" s="322">
        <v>-115807</v>
      </c>
      <c r="AQ40" s="323">
        <v>-126394</v>
      </c>
      <c r="AR40" s="324">
        <v>-8.4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298</v>
      </c>
      <c r="AL41" s="1201"/>
      <c r="AM41" s="1201"/>
      <c r="AN41" s="1202"/>
      <c r="AO41" s="322">
        <v>103827</v>
      </c>
      <c r="AP41" s="322">
        <v>22053</v>
      </c>
      <c r="AQ41" s="323">
        <v>43473</v>
      </c>
      <c r="AR41" s="324">
        <v>-49.3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506</v>
      </c>
      <c r="AN49" s="1189" t="s">
        <v>542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348405</v>
      </c>
      <c r="AN51" s="344">
        <v>68409</v>
      </c>
      <c r="AO51" s="345">
        <v>-16.3</v>
      </c>
      <c r="AP51" s="346">
        <v>174587</v>
      </c>
      <c r="AQ51" s="347">
        <v>19.100000000000001</v>
      </c>
      <c r="AR51" s="348">
        <v>-35.4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230004</v>
      </c>
      <c r="AN52" s="352">
        <v>45161</v>
      </c>
      <c r="AO52" s="353">
        <v>-36</v>
      </c>
      <c r="AP52" s="354">
        <v>79695</v>
      </c>
      <c r="AQ52" s="355">
        <v>17</v>
      </c>
      <c r="AR52" s="356">
        <v>-53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672349</v>
      </c>
      <c r="AN53" s="344">
        <v>134416</v>
      </c>
      <c r="AO53" s="345">
        <v>96.5</v>
      </c>
      <c r="AP53" s="346">
        <v>175675</v>
      </c>
      <c r="AQ53" s="347">
        <v>0.6</v>
      </c>
      <c r="AR53" s="348">
        <v>95.9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359590</v>
      </c>
      <c r="AN54" s="352">
        <v>71889</v>
      </c>
      <c r="AO54" s="353">
        <v>59.2</v>
      </c>
      <c r="AP54" s="354">
        <v>87698</v>
      </c>
      <c r="AQ54" s="355">
        <v>10</v>
      </c>
      <c r="AR54" s="356">
        <v>49.2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735963</v>
      </c>
      <c r="AN55" s="344">
        <v>150411</v>
      </c>
      <c r="AO55" s="345">
        <v>11.9</v>
      </c>
      <c r="AP55" s="346">
        <v>280458</v>
      </c>
      <c r="AQ55" s="347">
        <v>59.6</v>
      </c>
      <c r="AR55" s="348">
        <v>-47.7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523587</v>
      </c>
      <c r="AN56" s="352">
        <v>107007</v>
      </c>
      <c r="AO56" s="353">
        <v>48.9</v>
      </c>
      <c r="AP56" s="354">
        <v>127286</v>
      </c>
      <c r="AQ56" s="355">
        <v>45.1</v>
      </c>
      <c r="AR56" s="356">
        <v>3.8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733287</v>
      </c>
      <c r="AN57" s="344">
        <v>153087</v>
      </c>
      <c r="AO57" s="345">
        <v>1.8</v>
      </c>
      <c r="AP57" s="346">
        <v>291945</v>
      </c>
      <c r="AQ57" s="347">
        <v>4.0999999999999996</v>
      </c>
      <c r="AR57" s="348">
        <v>-2.2999999999999998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183306</v>
      </c>
      <c r="AN58" s="352">
        <v>38268</v>
      </c>
      <c r="AO58" s="353">
        <v>-64.2</v>
      </c>
      <c r="AP58" s="354">
        <v>127651</v>
      </c>
      <c r="AQ58" s="355">
        <v>0.3</v>
      </c>
      <c r="AR58" s="356">
        <v>-64.5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610624</v>
      </c>
      <c r="AN59" s="344">
        <v>129699</v>
      </c>
      <c r="AO59" s="345">
        <v>-15.3</v>
      </c>
      <c r="AP59" s="346">
        <v>291173</v>
      </c>
      <c r="AQ59" s="347">
        <v>-0.3</v>
      </c>
      <c r="AR59" s="348">
        <v>-15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259398</v>
      </c>
      <c r="AN60" s="352">
        <v>55097</v>
      </c>
      <c r="AO60" s="353">
        <v>44</v>
      </c>
      <c r="AP60" s="354">
        <v>119071</v>
      </c>
      <c r="AQ60" s="355">
        <v>-6.7</v>
      </c>
      <c r="AR60" s="356">
        <v>50.7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620126</v>
      </c>
      <c r="AN61" s="359">
        <v>127204</v>
      </c>
      <c r="AO61" s="360">
        <v>15.7</v>
      </c>
      <c r="AP61" s="361">
        <v>242768</v>
      </c>
      <c r="AQ61" s="362">
        <v>16.600000000000001</v>
      </c>
      <c r="AR61" s="348">
        <v>-0.9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311177</v>
      </c>
      <c r="AN62" s="352">
        <v>63484</v>
      </c>
      <c r="AO62" s="353">
        <v>10.4</v>
      </c>
      <c r="AP62" s="354">
        <v>108280</v>
      </c>
      <c r="AQ62" s="355">
        <v>13.1</v>
      </c>
      <c r="AR62" s="356">
        <v>-2.7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NGhotmEyk6cUMKnaX0pmVQ19TN+4ykE4YfrA6ZfGHXCUQ1W11Ivti5la3l1C7sfOC26uYf6n1gsPYm4VRpj2g==" saltValue="vOL9U7oFxAaEcRL7xrTU5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W9LUYKI5HP+bPux3Uwi5R6R3QQhv6/tLAgZbPSld14EWImZo41wLWjenz+AIy+gIqoNq8eeJ7+ZMHS37CYxSw==" saltValue="jATNrD7Su3M4pLe/N93j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fV4XRaHSAvKYjMajH+VgdFqYxjLkEqg/1tNteE+FxBJTLoZ/4vRCwhc9LErPIxu3Bxlu4tudXVgno0d+UXZg==" saltValue="+Ig/Enr7RG4NLb3XrAgq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12" t="s">
        <v>3</v>
      </c>
      <c r="D47" s="1212"/>
      <c r="E47" s="1213"/>
      <c r="F47" s="11">
        <v>62.89</v>
      </c>
      <c r="G47" s="12">
        <v>71.52</v>
      </c>
      <c r="H47" s="12">
        <v>79.08</v>
      </c>
      <c r="I47" s="12">
        <v>86.38</v>
      </c>
      <c r="J47" s="13">
        <v>93.56</v>
      </c>
    </row>
    <row r="48" spans="2:10" ht="57.75" customHeight="1" x14ac:dyDescent="0.15">
      <c r="B48" s="14"/>
      <c r="C48" s="1214" t="s">
        <v>4</v>
      </c>
      <c r="D48" s="1214"/>
      <c r="E48" s="1215"/>
      <c r="F48" s="15">
        <v>4.07</v>
      </c>
      <c r="G48" s="16">
        <v>3.71</v>
      </c>
      <c r="H48" s="16">
        <v>3.27</v>
      </c>
      <c r="I48" s="16">
        <v>5.19</v>
      </c>
      <c r="J48" s="17">
        <v>4.28</v>
      </c>
    </row>
    <row r="49" spans="2:10" ht="57.75" customHeight="1" thickBot="1" x14ac:dyDescent="0.2">
      <c r="B49" s="18"/>
      <c r="C49" s="1216" t="s">
        <v>5</v>
      </c>
      <c r="D49" s="1216"/>
      <c r="E49" s="1217"/>
      <c r="F49" s="19">
        <v>12.43</v>
      </c>
      <c r="G49" s="20">
        <v>7.98</v>
      </c>
      <c r="H49" s="20">
        <v>8.32</v>
      </c>
      <c r="I49" s="20">
        <v>13.24</v>
      </c>
      <c r="J49" s="21">
        <v>7.84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gCvlPjU4HIC/+7Z27LEztY+xbrR3rMUNF9G6kpVfH1EoQZc4j1npOrU13HxBZJM/tZleUW3UDy48YXDzpejzA==" saltValue="Ub0BPbQDdlIHz7hCwaT6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2019-10-16T08:00:21Z</cp:lastPrinted>
  <dcterms:created xsi:type="dcterms:W3CDTF">2019-02-14T03:00:54Z</dcterms:created>
  <dcterms:modified xsi:type="dcterms:W3CDTF">2019-10-28T04:30:12Z</dcterms:modified>
</cp:coreProperties>
</file>