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180" yWindow="120" windowWidth="21600" windowHeight="138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U34" i="10"/>
  <c r="U35" i="10" s="1"/>
  <c r="C34" i="10"/>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<sst xmlns="http://schemas.openxmlformats.org/spreadsheetml/2006/main" count="1208" uniqueCount="605">
  <si>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</si>
  <si>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</si>
  <si>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</si>
  <si>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</si>
  <si>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</si>
  <si>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</si>
  <si>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</si>
  <si>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</si>
  <si>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</si>
  <si>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</si>
  <si>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</si>
  <si>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</si>
  <si>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</si>
  <si>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</si>
  <si>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</si>
  <si>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</si>
  <si>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</si>
  <si>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</si>
  <si>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</si>
  <si>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</si>
  <si>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</si>
  <si>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</si>
  <si>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</si>
  <si>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</si>
  <si>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</si>
  <si>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</si>
  <si>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</si>
  <si>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</si>
  <si>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</si>
  <si>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</si>
  <si>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</si>
  <si>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</si>
  <si>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</si>
  <si>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</si>
  <si>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</si>
  <si>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</si>
  <si>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</si>
  <si>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</si>
  <si>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</si>
  <si>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</si>
  <si>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</si>
  <si>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</si>
  <si>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</si>
  <si>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</si>
  <si>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</si>
  <si>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</si>
  <si>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</si>
  <si>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</si>
  <si>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</si>
  <si>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</si>
  <si>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</si>
  <si>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</si>
  <si>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</si>
  <si>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</si>
  <si>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</si>
  <si>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</si>
  <si>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</si>
  <si>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</si>
  <si>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</si>
  <si>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</si>
  <si>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</si>
  <si>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</si>
  <si>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</si>
  <si>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</si>
  <si>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</si>
  <si>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</si>
  <si>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</si>
  <si>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</si>
  <si>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</si>
  <si>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</si>
  <si>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</si>
  <si>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</si>
  <si>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</si>
  <si>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</si>
  <si>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</si>
  <si>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</si>
  <si>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</si>
  <si>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</si>
  <si>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</si>
  <si>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</si>
  <si>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</si>
  <si>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</si>
  <si>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</si>
  <si>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</si>
  <si>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</si>
  <si>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</si>
  <si>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</si>
  <si>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</si>
  <si>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</si>
  <si>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</si>
  <si>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</si>
  <si>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</si>
  <si>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</si>
  <si>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</si>
  <si>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</si>
  <si>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</si>
  <si>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</si>
  <si>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</si>
  <si>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</si>
  <si>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</si>
  <si>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</si>
  <si>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</si>
  <si>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</si>
  <si>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</si>
  <si>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</si>
  <si>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</si>
  <si>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</si>
  <si>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</si>
  <si>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</si>
  <si>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</si>
  <si>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</si>
  <si>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</si>
  <si>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</si>
  <si>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</si>
  <si>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</si>
  <si>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</si>
  <si>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</si>
  <si>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</si>
  <si>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</si>
  <si>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</si>
  <si>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</si>
  <si>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</si>
  <si>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</si>
  <si>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</si>
  <si>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</si>
  <si>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</si>
  <si>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</si>
  <si>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</si>
  <si>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</si>
  <si>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</si>
  <si>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</si>
  <si>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</si>
  <si>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</si>
  <si>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</si>
  <si>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</si>
  <si>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</si>
  <si>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</si>
  <si>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</si>
  <si>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</si>
  <si>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</si>
  <si>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</si>
  <si>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</si>
  <si>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</si>
  <si>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</si>
  <si>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</si>
  <si>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</si>
  <si>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</si>
  <si>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</si>
  <si>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</si>
  <si>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</si>
  <si>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</si>
  <si>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</si>
  <si>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</si>
  <si>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</si>
  <si>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</si>
  <si>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</si>
  <si>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</si>
  <si>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</si>
  <si>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</si>
  <si>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</si>
  <si>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</si>
  <si>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</si>
  <si>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</si>
  <si>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</si>
  <si>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</si>
  <si>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</si>
  <si>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</si>
  <si>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</si>
  <si>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</si>
  <si>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</si>
  <si>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</si>
  <si>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</si>
  <si>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</si>
  <si>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</si>
  <si>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</si>
  <si>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</si>
  <si>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</si>
  <si>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</si>
  <si>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</si>
  <si>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</si>
  <si>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</si>
  <si>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</si>
  <si>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</si>
  <si>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</si>
  <si>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</si>
  <si>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</si>
  <si>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</si>
  <si>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</si>
  <si>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</si>
  <si>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</si>
  <si>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</si>
  <si>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</si>
  <si>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</si>
  <si>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</si>
  <si>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</si>
  <si>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</si>
  <si>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</si>
  <si>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</si>
  <si>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</si>
  <si>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</si>
  <si>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</si>
  <si>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</si>
  <si>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</si>
  <si>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</si>
  <si>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</si>
  <si>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</si>
  <si>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</si>
  <si>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</si>
  <si>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</si>
  <si>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長野県大鹿村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</si>
  <si>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</si>
  <si>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</si>
  <si>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</si>
  <si>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</si>
  <si>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</si>
  <si>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</si>
  <si>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</si>
  <si>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</si>
  <si>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</si>
  <si>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</si>
  <si>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</si>
  <si>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</si>
  <si>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</si>
  <si>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</si>
  <si>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</si>
  <si>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</si>
  <si>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</si>
  <si>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</si>
  <si>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</si>
  <si>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</si>
  <si>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</si>
  <si>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</si>
  <si>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</si>
  <si>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</si>
  <si>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</si>
  <si>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</si>
  <si>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</si>
  <si>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</si>
  <si>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</si>
  <si>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</si>
  <si>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</si>
  <si>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</si>
  <si>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</si>
  <si>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</si>
  <si>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</si>
  <si>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</si>
  <si>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</si>
  <si>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</si>
  <si>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</si>
  <si>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</si>
  <si>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</si>
  <si>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</si>
  <si>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</si>
  <si>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</si>
  <si>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</si>
  <si>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</si>
  <si>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</si>
  <si>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</si>
  <si>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</si>
  <si>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</si>
  <si>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</si>
  <si>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</si>
  <si>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</si>
  <si>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</si>
  <si>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</si>
  <si>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</si>
  <si>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</si>
  <si>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</si>
  <si>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</si>
  <si>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</si>
  <si>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</si>
  <si>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</si>
  <si>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</si>
  <si>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</si>
  <si>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</si>
  <si>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</si>
  <si>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</si>
  <si>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</si>
  <si>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</si>
  <si>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</si>
  <si>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</si>
  <si>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</si>
  <si>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</si>
  <si>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</si>
  <si>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</si>
  <si>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</si>
  <si>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</si>
  <si>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</si>
  <si>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</si>
  <si>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</si>
  <si>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</si>
  <si>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</si>
  <si>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</si>
  <si>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</si>
  <si>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</si>
  <si>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</si>
  <si>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</si>
  <si>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</si>
  <si>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</si>
  <si>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</si>
  <si>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</si>
  <si>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</si>
  <si>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</si>
  <si>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</si>
  <si>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</si>
  <si>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</si>
  <si>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</si>
  <si>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</si>
  <si>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</si>
  <si>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</si>
  <si>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</si>
  <si>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</si>
  <si>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</si>
  <si>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</si>
  <si>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</si>
  <si>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</si>
  <si>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</si>
  <si>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</si>
  <si>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</si>
  <si>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</si>
  <si>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</si>
  <si>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</si>
  <si>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</si>
  <si>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</si>
  <si>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</si>
  <si>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</si>
  <si>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</si>
  <si>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</si>
  <si>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</si>
  <si>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</si>
  <si>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</si>
  <si>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</si>
  <si>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</si>
  <si>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</si>
  <si>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</si>
  <si>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</si>
  <si>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</si>
  <si>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</si>
  <si>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</si>
  <si>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</si>
  <si>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</si>
  <si>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</si>
  <si>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</si>
  <si>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</si>
  <si>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</si>
  <si>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</si>
  <si>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</si>
  <si>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</si>
  <si>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</si>
  <si>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</si>
  <si>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</si>
  <si>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</si>
  <si>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</si>
  <si>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</si>
  <si>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</si>
  <si>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</si>
  <si>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</si>
  <si>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</si>
  <si>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</si>
  <si>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</si>
  <si>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長野県大鹿村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</si>
  <si>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</si>
  <si>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</si>
  <si>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</si>
  <si>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</si>
  <si>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</si>
  <si>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</si>
  <si>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</si>
  <si>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</si>
  <si>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</si>
  <si>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</si>
  <si>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</si>
  <si>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</si>
  <si>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</si>
  <si>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</si>
  <si>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</si>
  <si>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</si>
  <si>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</si>
  <si>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</si>
  <si>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</si>
  <si>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</si>
  <si>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</si>
  <si>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</si>
  <si>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</si>
  <si>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</si>
  <si>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</si>
  <si>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</si>
  <si>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</si>
  <si>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</si>
  <si>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</si>
  <si>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</si>
  <si>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</si>
  <si>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</si>
  <si>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</si>
  <si>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</si>
  <si>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</si>
  <si>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</si>
  <si>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</si>
  <si>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</si>
  <si>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</si>
  <si>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</si>
  <si>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</si>
  <si>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</si>
  <si>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</si>
  <si>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</si>
  <si>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</si>
  <si>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</si>
  <si>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</si>
  <si>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</si>
  <si>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</si>
  <si>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</si>
  <si>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</si>
  <si>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</si>
  <si>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</si>
  <si>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</si>
  <si>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</si>
  <si>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</si>
  <si>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</si>
  <si>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</si>
  <si>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</si>
  <si>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</si>
  <si>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</si>
  <si>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</si>
  <si>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</si>
  <si>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</si>
  <si>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</si>
  <si>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</si>
  <si>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</si>
  <si>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</si>
  <si>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</si>
  <si>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</si>
  <si>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</si>
  <si>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</si>
  <si>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</si>
  <si>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</si>
  <si>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</si>
  <si>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</si>
  <si>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</si>
  <si>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</si>
  <si>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</si>
  <si>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</si>
  <si>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</si>
  <si>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</si>
  <si>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</si>
  <si>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</si>
  <si>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</si>
  <si>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</si>
  <si>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</si>
  <si>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</si>
  <si>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</si>
  <si>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</si>
  <si>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</si>
  <si>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</si>
  <si>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</si>
  <si>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大鹿村営水道特別会計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</si>
  <si>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</si>
  <si>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</si>
  <si>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</si>
  <si>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大鹿村後期高齢者医療特別会計</t>
    <phoneticPr fontId="5"/>
  </si>
  <si>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</si>
  <si>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</si>
  <si>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</si>
  <si>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</si>
  <si>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</si>
  <si>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</si>
  <si>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</si>
  <si>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</si>
  <si>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</si>
  <si>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</si>
  <si>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</si>
  <si>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</si>
  <si>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</si>
  <si>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</si>
  <si>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</si>
  <si>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</si>
  <si>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</si>
  <si>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</si>
  <si>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</si>
  <si>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</si>
  <si>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</si>
  <si>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</si>
  <si>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</si>
  <si>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</si>
  <si>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</si>
  <si>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</si>
  <si>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</si>
  <si>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</si>
  <si>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</si>
  <si>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</si>
  <si>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</si>
  <si>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</si>
  <si>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</si>
  <si>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</si>
  <si>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</si>
  <si>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</si>
  <si>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</si>
  <si>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</si>
  <si>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</si>
  <si>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</si>
  <si>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</si>
  <si>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</si>
  <si>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</si>
  <si>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</si>
  <si>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</si>
  <si>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</si>
  <si>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</si>
  <si>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</si>
  <si>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</si>
  <si>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</si>
  <si>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</si>
  <si>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</si>
  <si>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</si>
  <si>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</si>
  <si>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</si>
  <si>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</si>
  <si>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</si>
  <si>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</si>
  <si>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</si>
  <si>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</si>
  <si>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</si>
  <si>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</si>
  <si>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</si>
  <si>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</si>
  <si>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</si>
  <si>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</si>
  <si>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</si>
  <si>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</si>
  <si>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</si>
  <si>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</si>
  <si>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</si>
  <si>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</si>
  <si>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</si>
  <si>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</si>
  <si>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</si>
  <si>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</si>
  <si>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</si>
  <si>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</si>
  <si>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</si>
  <si>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</si>
  <si>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</si>
  <si>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</si>
  <si>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</si>
  <si>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</si>
  <si>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</si>
  <si>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</si>
  <si>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</si>
  <si>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</si>
  <si>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</si>
  <si>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0.44</t>
  </si>
  <si>
    <t>▲ 0.80</t>
  </si>
  <si>
    <t>▲ 1.65</t>
  </si>
  <si>
    <t>一般会計</t>
  </si>
  <si>
    <t>大鹿村国民健康保険特別会計</t>
  </si>
  <si>
    <t>大鹿村立診療所特別会計</t>
  </si>
  <si>
    <t>大鹿村営水道特別会計</t>
  </si>
  <si>
    <t>大鹿村介護保険特別会計</t>
  </si>
  <si>
    <t>大鹿村後期高齢者医療特別会計</t>
  </si>
  <si>
    <t>その他会計（赤字）</t>
  </si>
  <si>
    <t>その他会計（黒字）</t>
  </si>
  <si>
    <t>-</t>
    <phoneticPr fontId="2"/>
  </si>
  <si>
    <t>-</t>
    <phoneticPr fontId="2"/>
  </si>
  <si>
    <t>-</t>
    <phoneticPr fontId="2"/>
  </si>
  <si>
    <t>秋葉路</t>
    <rPh sb="0" eb="2">
      <t>アキハ</t>
    </rPh>
    <rPh sb="2" eb="3">
      <t>ミチ</t>
    </rPh>
    <phoneticPr fontId="2"/>
  </si>
  <si>
    <t>-</t>
    <phoneticPr fontId="2"/>
  </si>
  <si>
    <t>南信州広域連合（一般会計）</t>
    <rPh sb="0" eb="1">
      <t>ミナミ</t>
    </rPh>
    <rPh sb="1" eb="3">
      <t>シンシュウ</t>
    </rPh>
    <rPh sb="3" eb="5">
      <t>コウイキ</t>
    </rPh>
    <rPh sb="5" eb="7">
      <t>レンゴウ</t>
    </rPh>
    <rPh sb="8" eb="10">
      <t>イッパン</t>
    </rPh>
    <rPh sb="10" eb="12">
      <t>カイケイ</t>
    </rPh>
    <phoneticPr fontId="27"/>
  </si>
  <si>
    <t>南信州広域連合（南信州広域振興基金特別会計）</t>
    <rPh sb="0" eb="1">
      <t>ミナミ</t>
    </rPh>
    <rPh sb="1" eb="3">
      <t>シンシュウ</t>
    </rPh>
    <rPh sb="3" eb="5">
      <t>コウイキ</t>
    </rPh>
    <rPh sb="5" eb="7">
      <t>レンゴウ</t>
    </rPh>
    <rPh sb="8" eb="9">
      <t>ミナミ</t>
    </rPh>
    <rPh sb="9" eb="11">
      <t>シンシュウ</t>
    </rPh>
    <rPh sb="11" eb="13">
      <t>コウイキ</t>
    </rPh>
    <rPh sb="13" eb="15">
      <t>シンコウ</t>
    </rPh>
    <rPh sb="15" eb="17">
      <t>キキン</t>
    </rPh>
    <rPh sb="17" eb="19">
      <t>トクベツ</t>
    </rPh>
    <rPh sb="19" eb="21">
      <t>カイケイ</t>
    </rPh>
    <phoneticPr fontId="27"/>
  </si>
  <si>
    <t>南信州広域連合（飯田広域消防特別会計）</t>
    <rPh sb="0" eb="1">
      <t>ミナミ</t>
    </rPh>
    <rPh sb="1" eb="3">
      <t>シンシュウ</t>
    </rPh>
    <rPh sb="3" eb="5">
      <t>コウイキ</t>
    </rPh>
    <rPh sb="5" eb="7">
      <t>レンゴウ</t>
    </rPh>
    <rPh sb="8" eb="10">
      <t>イイダ</t>
    </rPh>
    <rPh sb="10" eb="12">
      <t>コウイキ</t>
    </rPh>
    <rPh sb="12" eb="14">
      <t>ショウボウ</t>
    </rPh>
    <rPh sb="14" eb="16">
      <t>トクベツ</t>
    </rPh>
    <rPh sb="16" eb="18">
      <t>カイケイ</t>
    </rPh>
    <phoneticPr fontId="27"/>
  </si>
  <si>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7"/>
  </si>
  <si>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</si>
  <si>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</si>
  <si>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</si>
  <si>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</si>
  <si>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</si>
  <si>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5"/>
  </si>
  <si>
    <t>下伊那郡土木技術センター組合</t>
    <rPh sb="0" eb="3">
      <t>シモイナ</t>
    </rPh>
    <rPh sb="3" eb="4">
      <t>グン</t>
    </rPh>
    <rPh sb="4" eb="6">
      <t>ドボク</t>
    </rPh>
    <rPh sb="6" eb="8">
      <t>ギジュツ</t>
    </rPh>
    <rPh sb="12" eb="14">
      <t>クミアイ</t>
    </rPh>
    <phoneticPr fontId="27"/>
  </si>
  <si>
    <t>下伊那自治センター組合</t>
    <rPh sb="0" eb="3">
      <t>シモイナ</t>
    </rPh>
    <rPh sb="3" eb="5">
      <t>ジチ</t>
    </rPh>
    <rPh sb="9" eb="11">
      <t>クミアイ</t>
    </rPh>
    <phoneticPr fontId="27"/>
  </si>
  <si>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7"/>
  </si>
  <si>
    <t>下伊那郡町村総合事務組合</t>
    <rPh sb="0" eb="3">
      <t>シモイナ</t>
    </rPh>
    <rPh sb="3" eb="4">
      <t>グン</t>
    </rPh>
    <rPh sb="4" eb="6">
      <t>チョウソン</t>
    </rPh>
    <rPh sb="6" eb="8">
      <t>ソウゴウ</t>
    </rPh>
    <rPh sb="8" eb="10">
      <t>ジム</t>
    </rPh>
    <rPh sb="10" eb="12">
      <t>クミアイ</t>
    </rPh>
    <phoneticPr fontId="27"/>
  </si>
  <si>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7"/>
  </si>
  <si>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7"/>
  </si>
  <si>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</si>
  <si>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</si>
  <si>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</si>
  <si>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</si>
  <si>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</si>
  <si>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</si>
  <si>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ナド</t>
    </rPh>
    <rPh sb="5" eb="7">
      <t>セイビ</t>
    </rPh>
    <rPh sb="7" eb="9">
      <t>キキン</t>
    </rPh>
    <phoneticPr fontId="11"/>
  </si>
  <si>
    <t>ふるさとづくり基金</t>
    <rPh sb="7" eb="9">
      <t>キキン</t>
    </rPh>
    <phoneticPr fontId="11"/>
  </si>
  <si>
    <t>地域福祉基金</t>
    <rPh sb="0" eb="2">
      <t>チイキ</t>
    </rPh>
    <rPh sb="2" eb="4">
      <t>フクシ</t>
    </rPh>
    <rPh sb="4" eb="6">
      <t>キキン</t>
    </rPh>
    <phoneticPr fontId="11"/>
  </si>
  <si>
    <t>歌舞伎伝承基金</t>
    <rPh sb="0" eb="3">
      <t>カブキ</t>
    </rPh>
    <rPh sb="3" eb="5">
      <t>デンショウ</t>
    </rPh>
    <rPh sb="5" eb="7">
      <t>キキン</t>
    </rPh>
    <phoneticPr fontId="11"/>
  </si>
  <si>
    <t>高齢者福祉基金</t>
    <rPh sb="0" eb="3">
      <t>コウレイシャ</t>
    </rPh>
    <rPh sb="3" eb="5">
      <t>フクシ</t>
    </rPh>
    <rPh sb="5" eb="7">
      <t>キキン</t>
    </rPh>
    <phoneticPr fontId="1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</si>
  <si>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</si>
  <si>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</si>
  <si>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</si>
  <si>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</si>
  <si>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</si>
  <si>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</si>
  <si>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</si>
  <si>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</si>
  <si>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</si>
  <si>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</si>
  <si>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</si>
  <si>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</si>
  <si>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実質マイナスであり、有形固定資産減価償却率も減少している。令和元年度には保育所建替えにより約1.2億円の起債発行を予定しているが、公共施設等総合管理計画等により老朽化対策に取り組んでいく。</t>
    <rPh sb="1" eb="3">
      <t>ショウライ</t>
    </rPh>
    <rPh sb="3" eb="5">
      <t>フタン</t>
    </rPh>
    <rPh sb="5" eb="7">
      <t>ヒリツ</t>
    </rPh>
    <rPh sb="8" eb="10">
      <t>ジッシツ</t>
    </rPh>
    <rPh sb="18" eb="20">
      <t>ユウケイ</t>
    </rPh>
    <rPh sb="20" eb="22">
      <t>コテイ</t>
    </rPh>
    <rPh sb="22" eb="24">
      <t>シサン</t>
    </rPh>
    <rPh sb="24" eb="26">
      <t>ゲンカ</t>
    </rPh>
    <rPh sb="26" eb="28">
      <t>ショウキャク</t>
    </rPh>
    <rPh sb="28" eb="29">
      <t>リツ</t>
    </rPh>
    <rPh sb="30" eb="32">
      <t>ゲンショウ</t>
    </rPh>
    <rPh sb="37" eb="39">
      <t>レイワ</t>
    </rPh>
    <rPh sb="39" eb="40">
      <t>ガン</t>
    </rPh>
    <rPh sb="40" eb="42">
      <t>ネンド</t>
    </rPh>
    <rPh sb="44" eb="46">
      <t>ホイク</t>
    </rPh>
    <rPh sb="46" eb="47">
      <t>ジョ</t>
    </rPh>
    <rPh sb="47" eb="49">
      <t>タテカ</t>
    </rPh>
    <rPh sb="53" eb="54">
      <t>ヤク</t>
    </rPh>
    <rPh sb="57" eb="59">
      <t>オクエン</t>
    </rPh>
    <rPh sb="60" eb="62">
      <t>キサイ</t>
    </rPh>
    <rPh sb="62" eb="64">
      <t>ハッコウ</t>
    </rPh>
    <rPh sb="65" eb="67">
      <t>ヨテイ</t>
    </rPh>
    <rPh sb="73" eb="84">
      <t>コウキョウシセツナドソウゴウカンリケイカク</t>
    </rPh>
    <rPh sb="84" eb="85">
      <t>ナド</t>
    </rPh>
    <rPh sb="88" eb="91">
      <t>ロウキュウカ</t>
    </rPh>
    <rPh sb="91" eb="93">
      <t>タイサク</t>
    </rPh>
    <rPh sb="94" eb="95">
      <t>ト</t>
    </rPh>
    <rPh sb="96" eb="97">
      <t>ク</t>
    </rPh>
    <phoneticPr fontId="5"/>
  </si>
  <si>
    <t>　実質公債費比率は、類似団体平均より低く、減少傾向である。令和２年度から償還額の増加が見込まれ2～5％で推移していく。今後も公債費の適正化に取り組んでいく。</t>
    <rPh sb="1" eb="3">
      <t>ジッシツ</t>
    </rPh>
    <rPh sb="3" eb="5">
      <t>コウサイ</t>
    </rPh>
    <rPh sb="5" eb="6">
      <t>ヒ</t>
    </rPh>
    <rPh sb="6" eb="8">
      <t>ヒリツ</t>
    </rPh>
    <rPh sb="10" eb="16">
      <t>ルイジダンタイヘイキン</t>
    </rPh>
    <rPh sb="18" eb="19">
      <t>ヒク</t>
    </rPh>
    <rPh sb="21" eb="23">
      <t>ゲンショウ</t>
    </rPh>
    <rPh sb="23" eb="25">
      <t>ケイコウ</t>
    </rPh>
    <rPh sb="29" eb="31">
      <t>レイワ</t>
    </rPh>
    <rPh sb="32" eb="34">
      <t>ネンド</t>
    </rPh>
    <rPh sb="36" eb="38">
      <t>ショウカン</t>
    </rPh>
    <rPh sb="38" eb="39">
      <t>ガク</t>
    </rPh>
    <rPh sb="40" eb="42">
      <t>ゾウカ</t>
    </rPh>
    <rPh sb="43" eb="45">
      <t>ミコ</t>
    </rPh>
    <rPh sb="52" eb="54">
      <t>スイイ</t>
    </rPh>
    <rPh sb="59" eb="61">
      <t>コンゴ</t>
    </rPh>
    <rPh sb="62" eb="65">
      <t>コウサイヒ</t>
    </rPh>
    <rPh sb="66" eb="69">
      <t>テキセイカ</t>
    </rPh>
    <rPh sb="70" eb="71">
      <t>ト</t>
    </rPh>
    <rPh sb="72" eb="7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</si>
</sst>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639A-42EB-B0B4-CA09970E1E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503005</c:v>
                </c:pt>
                <c:pt idx="1">
                  <c:v>428464</c:v>
                </c:pt>
                <c:pt idx="2">
                  <c:v>818976</c:v>
                </c:pt>
                <c:pt idx="3">
                  <c:v>806658</c:v>
                </c:pt>
                <c:pt idx="4">
                  <c:v>479787</c:v>
                </c:pt>
              </c:numCache>
            </c:numRef>
          </c:val>
          <c:smooth val="0"/>
          <c:extLst>
            <c:ext xmlns:c16="http://schemas.microsoft.com/office/drawing/2014/chart" uri="{C3380CC4-5D6E-409C-BE32-E72D297353CC}">
              <c16:uniqueId val="{00000001-639A-42EB-B0B4-CA09970E1EFB}"/>
            </c:ext>
          </c:extLst>
        </c:ser>
        <c:dLbls>
          <c:showLegendKey val="0"/>
          <c:showVal val="0"/>
          <c:showCatName val="0"/>
          <c:showSerName val="0"/>
          <c:showPercent val="0"/>
          <c:showBubbleSize val="0"/>
        </c:dLbls>
        <c:marker val="1"/>
        <c:smooth val="0"/>
        <c:axId val="118704000"/>
        <c:axId val="118706176"/>
      </c:lineChart>
      <c:catAx>
        <c:axId val="11870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06176"/>
        <c:crosses val="autoZero"/>
        <c:auto val="1"/>
        <c:lblAlgn val="ctr"/>
        <c:lblOffset val="100"/>
        <c:tickLblSkip val="1"/>
        <c:tickMarkSkip val="1"/>
        <c:noMultiLvlLbl val="0"/>
      </c:catAx>
      <c:valAx>
        <c:axId val="11870617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0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4.9400000000000004</c:v>
                </c:pt>
                <c:pt idx="1">
                  <c:v>2.2799999999999998</c:v>
                </c:pt>
                <c:pt idx="2">
                  <c:v>5.31</c:v>
                </c:pt>
                <c:pt idx="3">
                  <c:v>4.6900000000000004</c:v>
                </c:pt>
                <c:pt idx="4">
                  <c:v>3.21</c:v>
                </c:pt>
              </c:numCache>
            </c:numRef>
          </c:val>
          <c:extLst>
            <c:ext xmlns:c16="http://schemas.microsoft.com/office/drawing/2014/chart" uri="{C3380CC4-5D6E-409C-BE32-E72D297353CC}">
              <c16:uniqueId val="{00000000-F3F8-40A3-8A68-B0DEF7C397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27.89</c:v>
                </c:pt>
                <c:pt idx="1">
                  <c:v>34.369999999999997</c:v>
                </c:pt>
                <c:pt idx="2">
                  <c:v>33.049999999999997</c:v>
                </c:pt>
                <c:pt idx="3">
                  <c:v>34.68</c:v>
                </c:pt>
                <c:pt idx="4">
                  <c:v>36.42</c:v>
                </c:pt>
              </c:numCache>
            </c:numRef>
          </c:val>
          <c:extLst>
            <c:ext xmlns:c16="http://schemas.microsoft.com/office/drawing/2014/chart" uri="{C3380CC4-5D6E-409C-BE32-E72D297353CC}">
              <c16:uniqueId val="{00000001-F3F8-40A3-8A68-B0DEF7C397C6}"/>
            </c:ext>
          </c:extLst>
        </c:ser>
        <c:dLbls>
          <c:showLegendKey val="0"/>
          <c:showVal val="0"/>
          <c:showCatName val="0"/>
          <c:showSerName val="0"/>
          <c:showPercent val="0"/>
          <c:showBubbleSize val="0"/>
        </c:dLbls>
        <c:gapWidth val="250"/>
        <c:overlap val="100"/>
        <c:axId val="110055424"/>
        <c:axId val="11005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4.3499999999999996</c:v>
                </c:pt>
                <c:pt idx="1">
                  <c:v>-0.44</c:v>
                </c:pt>
                <c:pt idx="2">
                  <c:v>3.25</c:v>
                </c:pt>
                <c:pt idx="3">
                  <c:v>-0.8</c:v>
                </c:pt>
                <c:pt idx="4">
                  <c:v>-1.65</c:v>
                </c:pt>
              </c:numCache>
            </c:numRef>
          </c:val>
          <c:smooth val="0"/>
          <c:extLst>
            <c:ext xmlns:c16="http://schemas.microsoft.com/office/drawing/2014/chart" uri="{C3380CC4-5D6E-409C-BE32-E72D297353CC}">
              <c16:uniqueId val="{00000002-F3F8-40A3-8A68-B0DEF7C397C6}"/>
            </c:ext>
          </c:extLst>
        </c:ser>
        <c:dLbls>
          <c:showLegendKey val="0"/>
          <c:showVal val="0"/>
          <c:showCatName val="0"/>
          <c:showSerName val="0"/>
          <c:showPercent val="0"/>
          <c:showBubbleSize val="0"/>
        </c:dLbls>
        <c:marker val="1"/>
        <c:smooth val="0"/>
        <c:axId val="110055424"/>
        <c:axId val="110057344"/>
      </c:lineChart>
      <c:catAx>
        <c:axId val="11005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057344"/>
        <c:crosses val="autoZero"/>
        <c:auto val="1"/>
        <c:lblAlgn val="ctr"/>
        <c:lblOffset val="100"/>
        <c:tickLblSkip val="1"/>
        <c:tickMarkSkip val="1"/>
        <c:noMultiLvlLbl val="0"/>
      </c:catAx>
      <c:valAx>
        <c:axId val="1100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5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34-4DE4-86E7-720271D70F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34-4DE4-86E7-720271D70F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34-4DE4-86E7-720271D70F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734-4DE4-86E7-720271D70FF2}"/>
            </c:ext>
          </c:extLst>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734-4DE4-86E7-720271D70FF2}"/>
            </c:ext>
          </c:extLst>
        </c:ser>
        <c:ser>
          <c:idx val="5"/>
          <c:order val="5"/>
          <c:tx>
            <c:strRef>
              <c:f>データシート!$A$32</c:f>
              <c:strCache>
                <c:ptCount val="1"/>
                <c:pt idx="0">
                  <c:v>大鹿村介護保険特別会計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0.22</c:v>
                </c:pt>
                <c:pt idx="4">
                  <c:v>#N/A</c:v>
                </c:pt>
                <c:pt idx="5">
                  <c:v>0.05</c:v>
                </c:pt>
                <c:pt idx="6">
                  <c:v>#N/A</c:v>
                </c:pt>
                <c:pt idx="7">
                  <c:v>0</c:v>
                </c:pt>
                <c:pt idx="8">
                  <c:v>#N/A</c:v>
                </c:pt>
                <c:pt idx="9">
                  <c:v>0</c:v>
                </c:pt>
              </c:numCache>
            </c:numRef>
          </c:val>
          <c:extLst>
            <c:ext xmlns:c16="http://schemas.microsoft.com/office/drawing/2014/chart" uri="{C3380CC4-5D6E-409C-BE32-E72D297353CC}">
              <c16:uniqueId val="{00000005-5734-4DE4-86E7-720271D70FF2}"/>
            </c:ext>
          </c:extLst>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6-5734-4DE4-86E7-720271D70FF2}"/>
            </c:ext>
          </c:extLst>
        </c:ser>
        <c:ser>
          <c:idx val="7"/>
          <c:order val="7"/>
          <c:tx>
            <c:strRef>
              <c:f>データシート!$A$34</c:f>
              <c:strCache>
                <c:ptCount val="1"/>
                <c:pt idx="0">
                  <c:v>大鹿村立診療所特別会計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0.01</c:v>
                </c:pt>
                <c:pt idx="4">
                  <c:v>#N/A</c:v>
                </c:pt>
                <c:pt idx="5">
                  <c:v>0</c:v>
                </c:pt>
                <c:pt idx="6">
                  <c:v>#N/A</c:v>
                </c:pt>
                <c:pt idx="7">
                  <c:v>0.04</c:v>
                </c:pt>
                <c:pt idx="8">
                  <c:v>#N/A</c:v>
                </c:pt>
                <c:pt idx="9">
                  <c:v>0.04</c:v>
                </c:pt>
              </c:numCache>
            </c:numRef>
          </c:val>
          <c:extLst>
            <c:ext xmlns:c16="http://schemas.microsoft.com/office/drawing/2014/chart" uri="{C3380CC4-5D6E-409C-BE32-E72D297353CC}">
              <c16:uniqueId val="{00000007-5734-4DE4-86E7-720271D70FF2}"/>
            </c:ext>
          </c:extLst>
        </c:ser>
        <c:ser>
          <c:idx val="8"/>
          <c:order val="8"/>
          <c:tx>
            <c:strRef>
              <c:f>データシート!$A$35</c:f>
              <c:strCache>
                <c:ptCount val="1"/>
                <c:pt idx="0">
                  <c:v>大鹿村国民健康保険特別会計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0.05</c:v>
                </c:pt>
                <c:pt idx="2">
                  <c:v>#N/A</c:v>
                </c:pt>
                <c:pt idx="3">
                  <c:v>0.11</c:v>
                </c:pt>
                <c:pt idx="4">
                  <c:v>#N/A</c:v>
                </c:pt>
                <c:pt idx="5">
                  <c:v>0.2</c:v>
                </c:pt>
                <c:pt idx="6">
                  <c:v>#N/A</c:v>
                </c:pt>
                <c:pt idx="7">
                  <c:v>0.32</c:v>
                </c:pt>
                <c:pt idx="8">
                  <c:v>#N/A</c:v>
                </c:pt>
                <c:pt idx="9">
                  <c:v>0.16</c:v>
                </c:pt>
              </c:numCache>
            </c:numRef>
          </c:val>
          <c:extLst>
            <c:ext xmlns:c16="http://schemas.microsoft.com/office/drawing/2014/chart" uri="{C3380CC4-5D6E-409C-BE32-E72D297353CC}">
              <c16:uniqueId val="{00000008-5734-4DE4-86E7-720271D70FF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4.93</c:v>
                </c:pt>
                <c:pt idx="2">
                  <c:v>#N/A</c:v>
                </c:pt>
                <c:pt idx="3">
                  <c:v>2.27</c:v>
                </c:pt>
                <c:pt idx="4">
                  <c:v>#N/A</c:v>
                </c:pt>
                <c:pt idx="5">
                  <c:v>5.3</c:v>
                </c:pt>
                <c:pt idx="6">
                  <c:v>#N/A</c:v>
                </c:pt>
                <c:pt idx="7">
                  <c:v>4.6900000000000004</c:v>
                </c:pt>
                <c:pt idx="8">
                  <c:v>#N/A</c:v>
                </c:pt>
                <c:pt idx="9">
                  <c:v>8.26</c:v>
                </c:pt>
              </c:numCache>
            </c:numRef>
          </c:val>
          <c:extLst>
            <c:ext xmlns:c16="http://schemas.microsoft.com/office/drawing/2014/chart" uri="{C3380CC4-5D6E-409C-BE32-E72D297353CC}">
              <c16:uniqueId val="{00000009-5734-4DE4-86E7-720271D70FF2}"/>
            </c:ext>
          </c:extLst>
        </c:ser>
        <c:dLbls>
          <c:showLegendKey val="0"/>
          <c:showVal val="0"/>
          <c:showCatName val="0"/>
          <c:showSerName val="0"/>
          <c:showPercent val="0"/>
          <c:showBubbleSize val="0"/>
        </c:dLbls>
        <c:gapWidth val="150"/>
        <c:overlap val="100"/>
        <c:axId val="110155264"/>
        <c:axId val="110156800"/>
      </c:barChart>
      <c:catAx>
        <c:axId val="11015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156800"/>
        <c:crosses val="autoZero"/>
        <c:auto val="1"/>
        <c:lblAlgn val="ctr"/>
        <c:lblOffset val="100"/>
        <c:tickLblSkip val="1"/>
        <c:tickMarkSkip val="1"/>
        <c:noMultiLvlLbl val="0"/>
      </c:catAx>
      <c:valAx>
        <c:axId val="11015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15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236</c:v>
                </c:pt>
                <c:pt idx="5">
                  <c:v>224</c:v>
                </c:pt>
                <c:pt idx="8">
                  <c:v>202</c:v>
                </c:pt>
                <c:pt idx="11">
                  <c:v>197</c:v>
                </c:pt>
                <c:pt idx="14">
                  <c:v>196</c:v>
                </c:pt>
              </c:numCache>
            </c:numRef>
          </c:val>
          <c:extLst>
            <c:ext xmlns:c16="http://schemas.microsoft.com/office/drawing/2014/chart" uri="{C3380CC4-5D6E-409C-BE32-E72D297353CC}">
              <c16:uniqueId val="{00000000-8AEB-4337-B133-C750C8637A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EB-4337-B133-C750C8637A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AEB-4337-B133-C750C8637A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8AEB-4337-B133-C750C8637A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55</c:v>
                </c:pt>
                <c:pt idx="3">
                  <c:v>41</c:v>
                </c:pt>
                <c:pt idx="6">
                  <c:v>44</c:v>
                </c:pt>
                <c:pt idx="9">
                  <c:v>39</c:v>
                </c:pt>
                <c:pt idx="12">
                  <c:v>31</c:v>
                </c:pt>
              </c:numCache>
            </c:numRef>
          </c:val>
          <c:extLst>
            <c:ext xmlns:c16="http://schemas.microsoft.com/office/drawing/2014/chart" uri="{C3380CC4-5D6E-409C-BE32-E72D297353CC}">
              <c16:uniqueId val="{00000004-8AEB-4337-B133-C750C8637A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B-4337-B133-C750C8637A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EB-4337-B133-C750C8637A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261</c:v>
                </c:pt>
                <c:pt idx="3">
                  <c:v>252</c:v>
                </c:pt>
                <c:pt idx="6">
                  <c:v>194</c:v>
                </c:pt>
                <c:pt idx="9">
                  <c:v>172</c:v>
                </c:pt>
                <c:pt idx="12">
                  <c:v>180</c:v>
                </c:pt>
              </c:numCache>
            </c:numRef>
          </c:val>
          <c:extLst>
            <c:ext xmlns:c16="http://schemas.microsoft.com/office/drawing/2014/chart" uri="{C3380CC4-5D6E-409C-BE32-E72D297353CC}">
              <c16:uniqueId val="{00000007-8AEB-4337-B133-C750C8637A33}"/>
            </c:ext>
          </c:extLst>
        </c:ser>
        <c:dLbls>
          <c:showLegendKey val="0"/>
          <c:showVal val="0"/>
          <c:showCatName val="0"/>
          <c:showSerName val="0"/>
          <c:showPercent val="0"/>
          <c:showBubbleSize val="0"/>
        </c:dLbls>
        <c:gapWidth val="100"/>
        <c:overlap val="100"/>
        <c:axId val="77361152"/>
        <c:axId val="77363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82</c:v>
                </c:pt>
                <c:pt idx="2">
                  <c:v>#N/A</c:v>
                </c:pt>
                <c:pt idx="3">
                  <c:v>#N/A</c:v>
                </c:pt>
                <c:pt idx="4">
                  <c:v>71</c:v>
                </c:pt>
                <c:pt idx="5">
                  <c:v>#N/A</c:v>
                </c:pt>
                <c:pt idx="6">
                  <c:v>#N/A</c:v>
                </c:pt>
                <c:pt idx="7">
                  <c:v>38</c:v>
                </c:pt>
                <c:pt idx="8">
                  <c:v>#N/A</c:v>
                </c:pt>
                <c:pt idx="9">
                  <c:v>#N/A</c:v>
                </c:pt>
                <c:pt idx="10">
                  <c:v>16</c:v>
                </c:pt>
                <c:pt idx="11">
                  <c:v>#N/A</c:v>
                </c:pt>
                <c:pt idx="12">
                  <c:v>#N/A</c:v>
                </c:pt>
                <c:pt idx="13">
                  <c:v>17</c:v>
                </c:pt>
                <c:pt idx="14">
                  <c:v>#N/A</c:v>
                </c:pt>
              </c:numCache>
            </c:numRef>
          </c:val>
          <c:smooth val="0"/>
          <c:extLst>
            <c:ext xmlns:c16="http://schemas.microsoft.com/office/drawing/2014/chart" uri="{C3380CC4-5D6E-409C-BE32-E72D297353CC}">
              <c16:uniqueId val="{00000008-8AEB-4337-B133-C750C8637A33}"/>
            </c:ext>
          </c:extLst>
        </c:ser>
        <c:dLbls>
          <c:showLegendKey val="0"/>
          <c:showVal val="0"/>
          <c:showCatName val="0"/>
          <c:showSerName val="0"/>
          <c:showPercent val="0"/>
          <c:showBubbleSize val="0"/>
        </c:dLbls>
        <c:marker val="1"/>
        <c:smooth val="0"/>
        <c:axId val="77361152"/>
        <c:axId val="77363072"/>
      </c:lineChart>
      <c:catAx>
        <c:axId val="7736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363072"/>
        <c:crosses val="autoZero"/>
        <c:auto val="1"/>
        <c:lblAlgn val="ctr"/>
        <c:lblOffset val="100"/>
        <c:tickLblSkip val="1"/>
        <c:tickMarkSkip val="1"/>
        <c:noMultiLvlLbl val="0"/>
      </c:catAx>
      <c:valAx>
        <c:axId val="77363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36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1762</c:v>
                </c:pt>
                <c:pt idx="5">
                  <c:v>1732</c:v>
                </c:pt>
                <c:pt idx="8">
                  <c:v>1993</c:v>
                </c:pt>
                <c:pt idx="11">
                  <c:v>2195</c:v>
                </c:pt>
                <c:pt idx="14">
                  <c:v>2179</c:v>
                </c:pt>
              </c:numCache>
            </c:numRef>
          </c:val>
          <c:extLst>
            <c:ext xmlns:c16="http://schemas.microsoft.com/office/drawing/2014/chart" uri="{C3380CC4-5D6E-409C-BE32-E72D297353CC}">
              <c16:uniqueId val="{00000000-2379-4DE0-A3B0-C74877B3C2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379-4DE0-A3B0-C74877B3C2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2789</c:v>
                </c:pt>
                <c:pt idx="5">
                  <c:v>2921</c:v>
                </c:pt>
                <c:pt idx="8">
                  <c:v>2943</c:v>
                </c:pt>
                <c:pt idx="11">
                  <c:v>2983</c:v>
                </c:pt>
                <c:pt idx="14">
                  <c:v>2751</c:v>
                </c:pt>
              </c:numCache>
            </c:numRef>
          </c:val>
          <c:extLst>
            <c:ext xmlns:c16="http://schemas.microsoft.com/office/drawing/2014/chart" uri="{C3380CC4-5D6E-409C-BE32-E72D297353CC}">
              <c16:uniqueId val="{00000002-2379-4DE0-A3B0-C74877B3C2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79-4DE0-A3B0-C74877B3C2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79-4DE0-A3B0-C74877B3C2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79-4DE0-A3B0-C74877B3C2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472</c:v>
                </c:pt>
                <c:pt idx="3">
                  <c:v>448</c:v>
                </c:pt>
                <c:pt idx="6">
                  <c:v>397</c:v>
                </c:pt>
                <c:pt idx="9">
                  <c:v>433</c:v>
                </c:pt>
                <c:pt idx="12">
                  <c:v>427</c:v>
                </c:pt>
              </c:numCache>
            </c:numRef>
          </c:val>
          <c:extLst>
            <c:ext xmlns:c16="http://schemas.microsoft.com/office/drawing/2014/chart" uri="{C3380CC4-5D6E-409C-BE32-E72D297353CC}">
              <c16:uniqueId val="{00000006-2379-4DE0-A3B0-C74877B3C2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13</c:v>
                </c:pt>
                <c:pt idx="6">
                  <c:v>14</c:v>
                </c:pt>
                <c:pt idx="9">
                  <c:v>29</c:v>
                </c:pt>
                <c:pt idx="12">
                  <c:v>56</c:v>
                </c:pt>
              </c:numCache>
            </c:numRef>
          </c:val>
          <c:extLst>
            <c:ext xmlns:c16="http://schemas.microsoft.com/office/drawing/2014/chart" uri="{C3380CC4-5D6E-409C-BE32-E72D297353CC}">
              <c16:uniqueId val="{00000007-2379-4DE0-A3B0-C74877B3C2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353</c:v>
                </c:pt>
                <c:pt idx="3">
                  <c:v>313</c:v>
                </c:pt>
                <c:pt idx="6">
                  <c:v>288</c:v>
                </c:pt>
                <c:pt idx="9">
                  <c:v>261</c:v>
                </c:pt>
                <c:pt idx="12">
                  <c:v>246</c:v>
                </c:pt>
              </c:numCache>
            </c:numRef>
          </c:val>
          <c:extLst>
            <c:ext xmlns:c16="http://schemas.microsoft.com/office/drawing/2014/chart" uri="{C3380CC4-5D6E-409C-BE32-E72D297353CC}">
              <c16:uniqueId val="{00000008-2379-4DE0-A3B0-C74877B3C2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79-4DE0-A3B0-C74877B3C2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1303</c:v>
                </c:pt>
                <c:pt idx="3">
                  <c:v>1234</c:v>
                </c:pt>
                <c:pt idx="6">
                  <c:v>1422</c:v>
                </c:pt>
                <c:pt idx="9">
                  <c:v>1639</c:v>
                </c:pt>
                <c:pt idx="12">
                  <c:v>1641</c:v>
                </c:pt>
              </c:numCache>
            </c:numRef>
          </c:val>
          <c:extLst>
            <c:ext xmlns:c16="http://schemas.microsoft.com/office/drawing/2014/chart" uri="{C3380CC4-5D6E-409C-BE32-E72D297353CC}">
              <c16:uniqueId val="{0000000A-2379-4DE0-A3B0-C74877B3C24C}"/>
            </c:ext>
          </c:extLst>
        </c:ser>
        <c:dLbls>
          <c:showLegendKey val="0"/>
          <c:showVal val="0"/>
          <c:showCatName val="0"/>
          <c:showSerName val="0"/>
          <c:showPercent val="0"/>
          <c:showBubbleSize val="0"/>
        </c:dLbls>
        <c:gapWidth val="100"/>
        <c:overlap val="100"/>
        <c:axId val="77929088"/>
        <c:axId val="7793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79-4DE0-A3B0-C74877B3C24C}"/>
            </c:ext>
          </c:extLst>
        </c:ser>
        <c:dLbls>
          <c:showLegendKey val="0"/>
          <c:showVal val="0"/>
          <c:showCatName val="0"/>
          <c:showSerName val="0"/>
          <c:showPercent val="0"/>
          <c:showBubbleSize val="0"/>
        </c:dLbls>
        <c:marker val="1"/>
        <c:smooth val="0"/>
        <c:axId val="77929088"/>
        <c:axId val="77939456"/>
      </c:lineChart>
      <c:catAx>
        <c:axId val="7792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939456"/>
        <c:crosses val="autoZero"/>
        <c:auto val="1"/>
        <c:lblAlgn val="ctr"/>
        <c:lblOffset val="100"/>
        <c:tickLblSkip val="1"/>
        <c:tickMarkSkip val="1"/>
        <c:noMultiLvlLbl val="0"/>
      </c:catAx>
      <c:valAx>
        <c:axId val="779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2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479</c:v>
                </c:pt>
                <c:pt idx="1">
                  <c:v>480</c:v>
                </c:pt>
                <c:pt idx="2">
                  <c:v>481</c:v>
                </c:pt>
              </c:numCache>
            </c:numRef>
          </c:val>
          <c:extLst>
            <c:ext xmlns:c16="http://schemas.microsoft.com/office/drawing/2014/chart" uri="{C3380CC4-5D6E-409C-BE32-E72D297353CC}">
              <c16:uniqueId val="{00000000-3E8F-4593-BCD3-2DF62EFA69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592</c:v>
                </c:pt>
                <c:pt idx="1">
                  <c:v>593</c:v>
                </c:pt>
                <c:pt idx="2">
                  <c:v>594</c:v>
                </c:pt>
              </c:numCache>
            </c:numRef>
          </c:val>
          <c:extLst>
            <c:ext xmlns:c16="http://schemas.microsoft.com/office/drawing/2014/chart" uri="{C3380CC4-5D6E-409C-BE32-E72D297353CC}">
              <c16:uniqueId val="{00000001-3E8F-4593-BCD3-2DF62EFA69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1718</c:v>
                </c:pt>
                <c:pt idx="1">
                  <c:v>1737</c:v>
                </c:pt>
                <c:pt idx="2">
                  <c:v>1505</c:v>
                </c:pt>
              </c:numCache>
            </c:numRef>
          </c:val>
          <c:extLst>
            <c:ext xmlns:c16="http://schemas.microsoft.com/office/drawing/2014/chart" uri="{C3380CC4-5D6E-409C-BE32-E72D297353CC}">
              <c16:uniqueId val="{00000002-3E8F-4593-BCD3-2DF62EFA6939}"/>
            </c:ext>
          </c:extLst>
        </c:ser>
        <c:dLbls>
          <c:showLegendKey val="0"/>
          <c:showVal val="0"/>
          <c:showCatName val="0"/>
          <c:showSerName val="0"/>
          <c:showPercent val="0"/>
          <c:showBubbleSize val="0"/>
        </c:dLbls>
        <c:gapWidth val="120"/>
        <c:overlap val="100"/>
        <c:axId val="109976960"/>
        <c:axId val="109982848"/>
      </c:barChart>
      <c:catAx>
        <c:axId val="10997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9982848"/>
        <c:crosses val="autoZero"/>
        <c:auto val="1"/>
        <c:lblAlgn val="ctr"/>
        <c:lblOffset val="100"/>
        <c:tickLblSkip val="1"/>
        <c:tickMarkSkip val="1"/>
        <c:noMultiLvlLbl val="0"/>
      </c:catAx>
      <c:valAx>
        <c:axId val="109982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997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{FB42CA18-3FCD-4042-9CA1-088923319326}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0D2-4E28-986D-63F034B23C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{D2C478E6-B91D-45D7-B012-D8BDE9B92AE3}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D2-4E28-986D-63F034B23C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{407F2549-6EBF-406F-B1A6-E4B1C6F1DEF3}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D2-4E28-986D-63F034B23C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{26639821-4F41-45D3-B985-ECCA83780A13}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D2-4E28-986D-63F034B23C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{CE5432B1-5B4C-4DC1-86AB-917980D77E2D}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D2-4E28-986D-63F034B23C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{3B787502-A6BC-421A-AA7C-3A2C2D43C0E5}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0D2-4E28-986D-63F034B23C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{B804E853-8A92-420F-96B7-3092D90CD98C}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0D2-4E28-986D-63F034B23C5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{4463422A-9126-4F6E-90F6-8FD5E8B173E8}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0D2-4E28-986D-63F034B23C5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{F99ABFE4-CBE0-4B33-8C6A-6C79E016F88E}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0D2-4E28-986D-63F034B23C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57.2</c:v>
                </c:pt>
                <c:pt idx="32">
                  <c:v>49.1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0D2-4E28-986D-63F034B23C5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{565BB43A-B1A5-4234-B73E-C2E446146AC0}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0D2-4E28-986D-63F034B23C5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{4458CB52-A015-4651-B86A-22C0471BAAEB}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D2-4E28-986D-63F034B23C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{FA5E976E-C199-4355-8E2F-A5D011F308D2}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D2-4E28-986D-63F034B23C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{DAD6FEB4-3AB3-4042-B684-EDD454609E4F}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D2-4E28-986D-63F034B23C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{0ECDFFE1-94EA-42ED-8E86-C6006EB39F92}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D2-4E28-986D-63F034B23C5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{15C9156D-4CB6-486C-9853-0E54CC759EE5}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0D2-4E28-986D-63F034B23C5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{4273CE5B-C1C7-4841-8B0E-D2D69C2FDBBE}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0D2-4E28-986D-63F034B23C5C}"/>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{0A002C26-94B4-4027-B6A9-8FC7BE96C089}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0D2-4E28-986D-63F034B23C5C}"/>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{8CA70D4A-8FAD-499A-9617-BEFE76D18011}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0D2-4E28-986D-63F034B23C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pt idx="32">
                  <c:v>56.7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70D2-4E28-986D-63F034B23C5C}"/>
            </c:ext>
          </c:extLst>
        </c:ser>
        <c:dLbls>
          <c:showLegendKey val="0"/>
          <c:showVal val="1"/>
          <c:showCatName val="0"/>
          <c:showSerName val="0"/>
          <c:showPercent val="0"/>
          <c:showBubbleSize val="0"/>
        </c:dLbls>
        <c:axId val="46179840"/>
        <c:axId val="46181760"/>
      </c:scatterChart>
      <c:valAx>
        <c:axId val="46179840"/>
        <c:scaling>
          <c:orientation val="minMax"/>
          <c:max val="56.800000000000004"/>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{AF989BCF-9B53-4D3E-961F-9E400D11F064}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63B-40F1-B3D7-1F04DD1926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{27D1B0A5-FF2E-4621-83DE-14EC36447183}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3B-40F1-B3D7-1F04DD1926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{E040CE57-5955-4165-845C-6F917F33A8DD}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3B-40F1-B3D7-1F04DD1926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{F1F4B62E-718E-433A-8DB5-1211A051DDFC}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3B-40F1-B3D7-1F04DD1926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{BF3CBD71-BAA0-4621-B7EA-6919D25E1FA9}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3B-40F1-B3D7-1F04DD19260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{CCFC087F-F314-42B6-A282-D7C6AA9B63AA}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63B-40F1-B3D7-1F04DD19260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{0C162E56-C2C2-4839-9677-4D1A6D0B7DCF}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63B-40F1-B3D7-1F04DD19260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{4FE3343A-5731-4485-B309-F0D006D28E5D}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63B-40F1-B3D7-1F04DD19260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{50D2D13B-ADA4-4A57-9C9C-6FA7A884883F}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63B-40F1-B3D7-1F04DD1926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c:v>
                </c:pt>
                <c:pt idx="16">
                  <c:v>5.0999999999999996</c:v>
                </c:pt>
                <c:pt idx="24">
                  <c:v>3.4</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63B-40F1-B3D7-1F04DD1926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{6810ACE2-2FFA-460B-A3E2-2CD9D650B4C5}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63B-40F1-B3D7-1F04DD1926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{FF030928-7227-47DC-9CC9-6E392D7B22EC}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3B-40F1-B3D7-1F04DD1926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{FC934432-49CE-409E-A586-B4E4D6926099}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3B-40F1-B3D7-1F04DD1926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{328FC61F-B0D4-41CA-9BC2-1606D45C0681}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3B-40F1-B3D7-1F04DD1926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{EAD18FB1-4835-4C2E-9D66-21B572ED49B9}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3B-40F1-B3D7-1F04DD19260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{2C44CBD6-3437-43D3-A42E-13F029636936}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63B-40F1-B3D7-1F04DD192605}"/>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{4E3E6E8D-1652-4675-9C89-978E016A8C58}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63B-40F1-B3D7-1F04DD19260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{3AB155E8-A281-486A-98B7-B146B2A472B2}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63B-40F1-B3D7-1F04DD19260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{339C723E-30EC-4C11-B415-96CAD6AFD162}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63B-40F1-B3D7-1F04DD1926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3B-40F1-B3D7-1F04DD192605}"/>
            </c:ext>
          </c:extLst>
        </c:ser>
        <c:dLbls>
          <c:showLegendKey val="0"/>
          <c:showVal val="1"/>
          <c:showCatName val="0"/>
          <c:showSerName val="0"/>
          <c:showPercent val="0"/>
          <c:showBubbleSize val="0"/>
        </c:dLbls>
        <c:axId val="84219776"/>
        <c:axId val="84234240"/>
      </c:scatterChart>
      <c:valAx>
        <c:axId val="8421977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元利償還金、実質公債費比率は減少傾向である。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年度の福祉施設整備、村営住宅整備等の実施による元利償還金が</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年度から増加する予定である。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一般会計における地方債残高が増加傾向にある。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大型事業が続いているため、充当可能基金は今後減少することが予想される。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将来負担比率は算出されていないが、今後は起債残高の増加、充当可能基金が減少するため注意が必要である。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道の駅建設に伴い「ふるさとづくり基金」を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実施計画により、計画的に基金を活用していく。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特定目的基金の「地域福祉基金」「歌舞伎伝承基金」は、果実運用型基金として利子を事業の財源として活用していく。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地域活性化、地域づくりを図る。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地域福祉基金：福祉活動の円滑な推進を図る。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歌舞伎伝承基金：大鹿村に伝わる歌舞伎の保存継承と振興を図る。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高齢者福祉基金：高齢者の福祉と生活の向上を図る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ふるさとづくり基金：道の駅建設の財源として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億円取崩した一方で、今後の施設改修計画により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公共施設等整備基金：農産物加工直売施設改修に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年度に予定する保育所立替事業に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年度頃に地方債償還のピークを迎えるため、それに備えて計画的に積み立てを行う予定。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F2FC850-995B-495B-826D-E41A8B632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BA48EA3-23D8-44B7-81CE-A6B0B4E10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D503C967-3CE1-4673-9F93-193BE4F3213D}"/>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55DB112E-D727-4F06-825D-54A164FEC342}"/>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62CCDD83-5E26-4E3B-A59E-E620DAAF21F1}"/>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215DC1EF-C082-4941-BB6E-4AA0ADE48B5D}"/>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283C919-8977-4124-BF5B-B680F59ACB79}"/>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64A8FE65-2365-481F-B7FB-D6877CB41E15}"/>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70E00E75-984E-40D8-A6EC-A38F289396CF}"/>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6697622-3E18-4556-B35F-BF192F93089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E2CCB822-8801-4C13-9EA1-20976CCE0029}"/>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1D0C3A8-B456-4C48-970E-9AFB641A45A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ED097CBB-6EEB-4950-B834-5B32077D8EA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13B86B7B-52B1-4BA2-8DEB-33A156CF3DF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F7B48C9E-B878-4B2B-A835-7224844754A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B8E898FC-967A-489B-A1EC-AA1579AF489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91CB6001-6AF4-4C9F-8108-E5544788D48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6B4CC43C-46AC-48D4-B50E-E6FBF86FA96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4B17337A-1276-4186-B9CC-68BF497489D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2D1AA1D-9DB6-4193-87F1-8472D998571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1A760E5C-15C7-415F-BB1D-BD7490956A0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969BF8B-A5E3-4D24-A492-060EB8E5EE8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A656EDC-960D-484A-8E5D-1373159CDB2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3D2399EF-41C9-4E7B-9751-3395DDD4A50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426AD109-0F81-441F-ABF7-B4BDA721337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2F608FE9-246E-4F7E-BD82-2B0AD563FB5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8FC92146-BF91-4960-985D-5B008C73313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2D62403-92BE-4AC5-AA2A-DEC6F32AB11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815A048E-2F6C-4D28-B43D-6316090F1B4A}"/>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D8F548BE-A900-4CF2-8668-1CB0D2722C7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BBEDB7F3-73E8-494C-9FD2-45F7B960012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A002839-5873-4C49-8E17-225CECA95FA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4C87E592-A849-4643-B6D0-86056E4D2A7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6F46653-AA04-450F-9AEA-4D403BCBC1E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14559DFF-057E-4BE6-B86E-67AD45C453B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297E92E0-6A32-46EC-A989-CA43E53F583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CA15265-8C80-42D4-83E8-A6AE0B67D1E9}"/>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4D6C0BD0-D022-4761-8A06-807464985B22}"/>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1157D56B-657F-479F-BA69-DF4D26643C89}"/>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9B75998C-7664-482A-A487-B282871480F7}"/>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AF015AA-802A-4F2C-89CF-07274538012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9378FC2-4628-4E64-A950-036F1AD9B258}"/>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25457A5-5347-4872-988A-4C15E289E4E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A6A9CF56-64B6-46B9-8639-3FFCA69BDFA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A79870FA-A3EB-4E77-929F-C932C072241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63D4A3F-A41E-4525-8DB9-BCC9C8D8ABD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85F22FC6-49F2-42CE-A86E-1C962688AA5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C309D56E-8C22-4832-9E1A-8354CC512B2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19ABB682-D4A1-417F-863F-D34A5DE3B06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750A6830-4E79-47CD-A06B-E93C2F2C7C1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A90982D7-99A1-49E5-9C29-B00AD26C006A}"/>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3BAF00CC-2B82-492E-ADC8-7BA97FB42B1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24F6F557-1ED2-45FD-B35C-B571471EFC9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有形固定資産減価償却率は、類似団体内平均を下回っている。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76562A5B-E6B7-491D-9DF3-E37836EED61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44D0FD64-A6D1-464F-8696-4B07F2FE76B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442BC782-AB38-4C4B-B24A-46FBE3FEF779}"/>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F1083B35-077F-4B66-B2FA-97F494BE1A02}"/>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7A7B7E6-3DD6-44A7-80C2-507EBFE846F9}"/>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78105D82-D59C-4350-BD6A-3C7C2A84BCEA}"/>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99C59439-BC43-4250-AACE-E940C6BDC30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5756D756-5752-4D95-AF90-8F79A85520EB}"/>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F4A27363-D720-4DD9-B9EF-44F5ED3677AE}"/>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D771E084-DF06-4D3E-AD9A-43FCF3FB594F}"/>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EE574646-4965-4F58-9EE3-9E8D5597EE9D}"/>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DC2FC8C-7838-4110-A62C-DBF9E99AD299}"/>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7C64D687-0E39-4533-A59F-E20142BD907E}"/>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D3F94DB-27AA-4DD7-BBB6-E0F959C206A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868C7B6-E8E7-4DC9-897D-EC73EF23B10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FCB8BA6-6066-4F75-BC2C-23047B0A2B3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717502E2-1A3E-4F56-80E0-57A9BB7461AE}"/>
            </a:ext>
          </a:extLst>
        </xdr:cNvPr>
        <xdr:cNvCxnSpPr/>
      </xdr:nvCxnSpPr>
      <xdr:spPr>
        <a:xfrm flipV="1">
          <a:off x="4760595" y="4487333"/>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A80C711B-3408-423E-B25B-D285149B67FB}"/>
            </a:ext>
          </a:extLst>
        </xdr:cNvPr>
        <xdr:cNvSpPr txBox="1"/>
      </xdr:nvSpPr>
      <xdr:spPr>
        <a:xfrm>
          <a:off x="4813300" y="575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86AFF5CB-BE06-4F4D-AC5B-3E60320B1610}"/>
            </a:ext>
          </a:extLst>
        </xdr:cNvPr>
        <xdr:cNvCxnSpPr/>
      </xdr:nvCxnSpPr>
      <xdr:spPr>
        <a:xfrm>
          <a:off x="4673600" y="575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595F5437-25DB-482A-B2BD-50C401F0712F}"/>
            </a:ext>
          </a:extLst>
        </xdr:cNvPr>
        <xdr:cNvSpPr txBox="1"/>
      </xdr:nvSpPr>
      <xdr:spPr>
        <a:xfrm>
          <a:off x="4813300" y="426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DB8CC126-2F1A-4FB6-B51A-D3C5A0EA7862}"/>
            </a:ext>
          </a:extLst>
        </xdr:cNvPr>
        <xdr:cNvCxnSpPr/>
      </xdr:nvCxnSpPr>
      <xdr:spPr>
        <a:xfrm>
          <a:off x="4673600" y="448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6" name="有形固定資産減価償却率平均値テキスト">
          <a:extLst>
            <a:ext uri="{FF2B5EF4-FFF2-40B4-BE49-F238E27FC236}">
              <a16:creationId xmlns:a16="http://schemas.microsoft.com/office/drawing/2014/main" id="{057137BD-B492-49CC-8333-2A831472EA53}"/>
            </a:ext>
          </a:extLst>
        </xdr:cNvPr>
        <xdr:cNvSpPr txBox="1"/>
      </xdr:nvSpPr>
      <xdr:spPr>
        <a:xfrm>
          <a:off x="4813300" y="4820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8FB6E52F-4F5F-469A-9E3C-C518F1C4B7EA}"/>
            </a:ext>
          </a:extLst>
        </xdr:cNvPr>
        <xdr:cNvSpPr/>
      </xdr:nvSpPr>
      <xdr:spPr>
        <a:xfrm>
          <a:off x="4711700" y="49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5FB06AE2-B6D9-45AB-B93B-418037F77C97}"/>
            </a:ext>
          </a:extLst>
        </xdr:cNvPr>
        <xdr:cNvSpPr/>
      </xdr:nvSpPr>
      <xdr:spPr>
        <a:xfrm>
          <a:off x="4000500" y="498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AF0E018B-C03A-4108-9FCB-FE378D68C351}"/>
            </a:ext>
          </a:extLst>
        </xdr:cNvPr>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60370E8-B788-4C76-9A5F-7DFE4380D94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FA2CEC8F-5CBD-47B9-9B80-00EA2422C6F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AFA05E3-93AE-402D-9C0C-253BE2BB164D}"/>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E7247CE-7028-42B2-8545-4FD668AB670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ADFE4AE-3E98-46F8-9F9B-3B787899BB3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5" name="楕円 84">
          <a:extLst>
            <a:ext uri="{FF2B5EF4-FFF2-40B4-BE49-F238E27FC236}">
              <a16:creationId xmlns:a16="http://schemas.microsoft.com/office/drawing/2014/main" id="{E400EBE1-BBBE-4736-BE7F-89630BD30C6E}"/>
            </a:ext>
          </a:extLst>
        </xdr:cNvPr>
        <xdr:cNvSpPr/>
      </xdr:nvSpPr>
      <xdr:spPr>
        <a:xfrm>
          <a:off x="47117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77487</xdr:rowOff>
    </xdr:from>
    <xdr:ext cx="405111" cy="259045"/>
    <xdr:sp macro="" textlink="">
      <xdr:nvSpPr>
        <xdr:cNvPr id="86" name="有形固定資産減価償却率該当値テキスト">
          <a:extLst>
            <a:ext uri="{FF2B5EF4-FFF2-40B4-BE49-F238E27FC236}">
              <a16:creationId xmlns:a16="http://schemas.microsoft.com/office/drawing/2014/main" id="{7F857CD3-788E-409C-B76F-7A749CB5BC07}"/>
            </a:ext>
          </a:extLst>
        </xdr:cNvPr>
        <xdr:cNvSpPr txBox="1"/>
      </xdr:nvSpPr>
      <xdr:spPr>
        <a:xfrm>
          <a:off x="4813300" y="522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7" name="楕円 86">
          <a:extLst>
            <a:ext uri="{FF2B5EF4-FFF2-40B4-BE49-F238E27FC236}">
              <a16:creationId xmlns:a16="http://schemas.microsoft.com/office/drawing/2014/main" id="{6F542A96-67B8-4E11-8E56-1BEBDDF7DE48}"/>
            </a:ext>
          </a:extLst>
        </xdr:cNvPr>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30</xdr:row>
      <xdr:rowOff>149860</xdr:rowOff>
    </xdr:to>
    <xdr:cxnSp macro="">
      <xdr:nvCxnSpPr>
        <xdr:cNvPr id="88" name="直線コネクタ 87">
          <a:extLst>
            <a:ext uri="{FF2B5EF4-FFF2-40B4-BE49-F238E27FC236}">
              <a16:creationId xmlns:a16="http://schemas.microsoft.com/office/drawing/2014/main" id="{10F68454-8A7C-4E83-B5A5-8391033B9ADE}"/>
            </a:ext>
          </a:extLst>
        </xdr:cNvPr>
        <xdr:cNvCxnSpPr/>
      </xdr:nvCxnSpPr>
      <xdr:spPr>
        <a:xfrm>
          <a:off x="4051300" y="5001895"/>
          <a:ext cx="7112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9" name="n_1aveValue有形固定資産減価償却率">
          <a:extLst>
            <a:ext uri="{FF2B5EF4-FFF2-40B4-BE49-F238E27FC236}">
              <a16:creationId xmlns:a16="http://schemas.microsoft.com/office/drawing/2014/main" id="{94F056DD-8ADC-49F7-993F-1AA797F075D8}"/>
            </a:ext>
          </a:extLst>
        </xdr:cNvPr>
        <xdr:cNvSpPr txBox="1"/>
      </xdr:nvSpPr>
      <xdr:spPr>
        <a:xfrm>
          <a:off x="3836044" y="50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0" name="n_2aveValue有形固定資産減価償却率">
          <a:extLst>
            <a:ext uri="{FF2B5EF4-FFF2-40B4-BE49-F238E27FC236}">
              <a16:creationId xmlns:a16="http://schemas.microsoft.com/office/drawing/2014/main" id="{56A6EDA3-A81A-43FB-9E5D-233FD5F9E618}"/>
            </a:ext>
          </a:extLst>
        </xdr:cNvPr>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1" name="n_1mainValue有形固定資産減価償却率">
          <a:extLst>
            <a:ext uri="{FF2B5EF4-FFF2-40B4-BE49-F238E27FC236}">
              <a16:creationId xmlns:a16="http://schemas.microsoft.com/office/drawing/2014/main" id="{C5019053-C524-4F93-81CF-98B6F128E448}"/>
            </a:ext>
          </a:extLst>
        </xdr:cNvPr>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5F133004-1AFD-423E-837B-59A2CAD8B7C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1A41E041-3BE5-4F82-85D0-1E6682C9FEA8}"/>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4" name="正方形/長方形 93">
          <a:extLst>
            <a:ext uri="{FF2B5EF4-FFF2-40B4-BE49-F238E27FC236}">
              <a16:creationId xmlns:a16="http://schemas.microsoft.com/office/drawing/2014/main" id="{7D649B70-5406-4CD9-8B41-2154FC450FEA}"/>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C290DD4E-5C84-453B-8964-8FEBDB900DFF}"/>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B45769AD-7914-4B46-94E2-7FBB6036E8C8}"/>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2E4E8B4F-6EA5-4C56-9A9B-4987C1BC2BE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1D120318-8C8D-458A-92F2-9A778D2AA05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F9A1A4BE-46A1-443E-84A2-6FE2B3D7A0AC}"/>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3DBE43D8-D35B-416D-99AF-53B502D800D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4B28EE98-C6FC-4B19-9F49-FE3ED19B42E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4AA7CDE4-1815-4861-AD60-70EFF415DF3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884B32A7-4625-4320-BF32-023C19E4423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D368C32A-0C64-49B4-B2DD-0ED02806528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債務償還可能年数は類似団体平均を下回っている。今後も地方債残高が急激に上がらないように取り組んでいく。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9E0C488-C30B-48BD-8321-D71E2124B44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6308784F-E678-4747-9538-C5C83C718D8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D793F5C1-6C57-4EC6-9019-45C9A1B8703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53B9FD3D-E7DF-4674-87C4-EA852BBDA864}"/>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770C290C-3411-411E-8FB1-B779439F0399}"/>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58B85659-84D3-4676-BC80-912E4E188FC4}"/>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9F815A00-0D80-45C4-8AE1-3974A0499168}"/>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A44E6920-0265-43DE-A038-B8A296B22E51}"/>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E791D9A8-CC42-4882-B7E0-FA0D523D201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8AFDA0EA-1CA3-49A0-92E1-2AA63D2D67C0}"/>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55BB4C1B-6989-4D38-AF6E-72AF75C2811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F965FEC3-9D59-4D86-AE06-72A1130A17F0}"/>
            </a:ext>
          </a:extLst>
        </xdr:cNvPr>
        <xdr:cNvSpPr txBox="1"/>
      </xdr:nvSpPr>
      <xdr:spPr>
        <a:xfrm>
          <a:off x="10931403" y="470453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B571A100-8844-4B4D-AB71-4E9E796AF1E5}"/>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DC4159B3-2AD9-4532-AA9C-8D050CE30F63}"/>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5802762B-631D-4D71-B95A-BB38324C844B}"/>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2FBD6F3-46B0-4A05-96FA-169182924AEF}"/>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5249840B-D77B-4FA3-9EA8-6D2FF881994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65E3264D-4F8A-42DC-8562-8E5F2F97A68D}"/>
            </a:ext>
          </a:extLst>
        </xdr:cNvPr>
        <xdr:cNvCxnSpPr/>
      </xdr:nvCxnSpPr>
      <xdr:spPr>
        <a:xfrm flipV="1">
          <a:off x="14793595" y="4690382"/>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2B66CBE6-F659-4CE3-BCFF-7D5062A5D758}"/>
            </a:ext>
          </a:extLst>
        </xdr:cNvPr>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94349FFC-40D3-44C5-A85D-ABB1A1C53C77}"/>
            </a:ext>
          </a:extLst>
        </xdr:cNvPr>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BF3830F6-5AF4-4D43-A02A-E441E7CC5955}"/>
            </a:ext>
          </a:extLst>
        </xdr:cNvPr>
        <xdr:cNvSpPr txBox="1"/>
      </xdr:nvSpPr>
      <xdr:spPr>
        <a:xfrm>
          <a:off x="14846300" y="44656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2FE289D-0F9B-49E8-996A-A85BDF3B28A1}"/>
            </a:ext>
          </a:extLst>
        </xdr:cNvPr>
        <xdr:cNvCxnSpPr/>
      </xdr:nvCxnSpPr>
      <xdr:spPr>
        <a:xfrm>
          <a:off x="14706600" y="469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FC4FB4FE-C554-455F-8B34-1E459F8EC76B}"/>
            </a:ext>
          </a:extLst>
        </xdr:cNvPr>
        <xdr:cNvSpPr txBox="1"/>
      </xdr:nvSpPr>
      <xdr:spPr>
        <a:xfrm>
          <a:off x="14846300" y="544713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F0AAC047-F84E-47B5-8978-D83D89A19768}"/>
            </a:ext>
          </a:extLst>
        </xdr:cNvPr>
        <xdr:cNvSpPr/>
      </xdr:nvSpPr>
      <xdr:spPr>
        <a:xfrm>
          <a:off x="14744700" y="55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40EE288-C866-41E8-9D76-DAA4C9A2BF48}"/>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206F607-12F4-4651-8FDC-1C63BAF54B0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D7F5C8A-3DDE-472C-9C78-D4EA643477D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CAE39717-5214-41AA-9A19-43884DEF24C8}"/>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FCCCCA9-C5F5-4934-9049-84708D340A5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15106CDE-6F56-4DAA-A29B-19BDFCF923E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DFE3897-7ED7-4D69-B2C8-1D6C7BC0855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109C422E-4C98-4900-9746-9FD9F882059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6D8B9938-909A-4194-B562-8D96F11F8F1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3F7F7CB3-8B72-4767-B9C9-FF1D6B76D94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B3770527-0215-4076-803D-3E61BCC342D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67E653-5429-4951-AA4C-273699A82DF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D10CCB6-9FA1-44F3-8719-AC7D5335AB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24B7BA4-913C-47B1-ADC3-FF6EBB850D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F2B506-FC45-49C1-805B-61988856300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4089F26-573D-4FCD-A20A-94E95C7073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DBD4A5-8931-4106-8F65-5E6CBD3416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502D96-3D65-4914-9C65-59EAAE368DE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9E0EC0-E80E-41C3-8830-3B873AAB10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06C5B37-DA21-48C6-905C-EF3EA499CF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F6EE1B-C111-4BE0-BA05-40F8B4291F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449A98-5A6F-4130-82A8-3DCDE5AE6A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545C78-8AD3-4DFD-9944-357F3E6A8E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934639-9EE2-4A64-BE28-67942C1220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8C0EDFF-C29A-4662-9210-7AC6D7D043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D0FB1E-A321-4B36-B14C-90A13CC26AE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861A550-B4AB-465B-9ECB-88E412D139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D054AB-B7E5-4F09-8FA5-2B89FA75EB3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DC5DEE-C1DD-4F73-BB3F-FD478C97B7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3A6A5B-19FF-4CC6-A81D-4A1966FAB9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D609F9-9C1A-4EE5-925D-558662845C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52504A3-5D2B-4864-9411-DBF9F741C7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69D922B-D7B0-4F37-B932-3C4BB887D7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9E28F0-AB65-4900-B65E-B4D9577B0F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5E4C8B-FEB7-4E41-AAF7-8BF87DE321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49CEC39-56FF-456A-9811-229176FE4E2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5E6211-1042-4DD6-BC7E-094F78BB565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E2FD11-CED6-4DBC-A3BB-42BDDBBCB9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66F9BA-74C4-4558-A237-63D507E6B2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DE8D261F-7100-40FE-B882-224B8C9E19F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44B2E86-2C16-4E5B-A898-D8C1EDE428E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037CC4B-CAD1-40F3-929F-2B914EF807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3CF127B-829E-4A03-A132-954ED4E053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C960E75-9F81-47F7-B8E2-9EEE0E57427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D27B704-3D9C-4A82-9D1D-69E20DAD192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76D5279-EC42-4975-993C-D30E373D9A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A18E677-4A95-4F36-ACEF-10B6F9BF619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91E547-AB4C-4579-981A-0772FEF3076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9634209-8F8E-425D-A5FF-363CF7EFD1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20D25CD-7A9C-445E-AC7E-D4179A0D56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A2310F7-77F0-4E95-B295-7163C888A68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353AB62-B0A2-4918-8A23-F517F042DFF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F92396D-7495-45F6-8923-D220686C787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673823F-736D-4CAC-BEA6-D26B80DD41D9}"/>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D9947F0-3049-48DC-B130-583E619E5E8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12CB5BB-B47B-4724-9EE8-E422F6CD82B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1BE476D-D67C-4648-A3B7-FE3DAA93707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4E60CF3B-3C93-4099-AD23-E3A3E1158F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CA49007-41E1-4E4E-9DEF-D25B38FEBD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9F2A826-5B3C-48A2-9BBF-0B468563E25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050173E-38D3-4BD0-9728-239065C4F6E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C77F835A-3C04-4C13-8D72-118D4B01917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AE24770-489B-4B5A-96E7-246B9B1644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9FF9669-D595-4BDD-B393-192508DA79D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C6D984F-6B62-4DE7-9D8F-BA57D82107D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DEDA0C7F-6F7F-4152-B8F9-338DB227C072}"/>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759BBC4A-A583-48A7-BCCF-19CB5CB271FF}"/>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63AB83C6-C79A-4BAC-B20C-23D7CA5E0CF3}"/>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E15527B-DAF6-4EE9-9F96-19BD18364ED1}"/>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706178D9-4F1B-460E-899E-2C2818569634}"/>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a:extLst>
            <a:ext uri="{FF2B5EF4-FFF2-40B4-BE49-F238E27FC236}">
              <a16:creationId xmlns:a16="http://schemas.microsoft.com/office/drawing/2014/main" id="{E38A579E-F24E-45BA-995D-7AD4D1ABF788}"/>
            </a:ext>
          </a:extLst>
        </xdr:cNvPr>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E243D660-88C7-46AA-8678-454ADCFAFD02}"/>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6F0CA3B2-2B38-4538-8278-AC207310310E}"/>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3E913276-CFD3-41FB-9F0A-0ADFFFB9DB18}"/>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BF4FA9C2-D56A-4D16-81E0-11FD2E77B4E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00EBEEC-567C-44BA-8F00-90404868C4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9F13B24-8A2F-41F6-B83C-1AA107755D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6B8B63B-7529-4462-811E-6A2A904FBA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EBA3B5-A8BE-496A-B9BF-E5C3AB86FD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70" name="楕円 69">
          <a:extLst>
            <a:ext uri="{FF2B5EF4-FFF2-40B4-BE49-F238E27FC236}">
              <a16:creationId xmlns:a16="http://schemas.microsoft.com/office/drawing/2014/main" id="{D43C2364-5D9B-4E4D-88AD-CBDE92AA4F30}"/>
            </a:ext>
          </a:extLst>
        </xdr:cNvPr>
        <xdr:cNvSpPr/>
      </xdr:nvSpPr>
      <xdr:spPr>
        <a:xfrm>
          <a:off x="4584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129557</xdr:rowOff>
    </xdr:from>
    <xdr:ext cx="405111" cy="259045"/>
    <xdr:sp macro="" textlink="">
      <xdr:nvSpPr>
        <xdr:cNvPr id="71" name="【道路】&#10;有形固定資産減価償却率該当値テキスト">
          <a:extLst>
            <a:ext uri="{FF2B5EF4-FFF2-40B4-BE49-F238E27FC236}">
              <a16:creationId xmlns:a16="http://schemas.microsoft.com/office/drawing/2014/main" id="{AB10CF97-D37E-4B70-BFB8-E639D00409DB}"/>
            </a:ext>
          </a:extLst>
        </xdr:cNvPr>
        <xdr:cNvSpPr txBox="1"/>
      </xdr:nvSpPr>
      <xdr:spPr>
        <a:xfrm>
          <a:off x="4673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2" name="楕円 71">
          <a:extLst>
            <a:ext uri="{FF2B5EF4-FFF2-40B4-BE49-F238E27FC236}">
              <a16:creationId xmlns:a16="http://schemas.microsoft.com/office/drawing/2014/main" id="{7D57D5D9-1A41-4E1C-A6E6-2F0DB5222F5B}"/>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30480</xdr:rowOff>
    </xdr:from>
    <xdr:to>
      <xdr:col>24</xdr:col>
      <xdr:colOff>63500</xdr:colOff>
      <xdr:row>38</xdr:row>
      <xdr:rowOff>59055</xdr:rowOff>
    </xdr:to>
    <xdr:cxnSp macro="">
      <xdr:nvCxnSpPr>
        <xdr:cNvPr id="73" name="直線コネクタ 72">
          <a:extLst>
            <a:ext uri="{FF2B5EF4-FFF2-40B4-BE49-F238E27FC236}">
              <a16:creationId xmlns:a16="http://schemas.microsoft.com/office/drawing/2014/main" id="{A2DEFB11-3321-4A5C-BA37-50AEEBC869B9}"/>
            </a:ext>
          </a:extLst>
        </xdr:cNvPr>
        <xdr:cNvCxnSpPr/>
      </xdr:nvCxnSpPr>
      <xdr:spPr>
        <a:xfrm flipV="1">
          <a:off x="3797300" y="6545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4" name="n_1aveValue【道路】&#10;有形固定資産減価償却率">
          <a:extLst>
            <a:ext uri="{FF2B5EF4-FFF2-40B4-BE49-F238E27FC236}">
              <a16:creationId xmlns:a16="http://schemas.microsoft.com/office/drawing/2014/main" id="{70F905E7-4EB5-4E93-BC92-6F0CAC6652E1}"/>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5" name="n_2aveValue【道路】&#10;有形固定資産減価償却率">
          <a:extLst>
            <a:ext uri="{FF2B5EF4-FFF2-40B4-BE49-F238E27FC236}">
              <a16:creationId xmlns:a16="http://schemas.microsoft.com/office/drawing/2014/main" id="{56B1941A-9956-4309-A9E8-F945E893A468}"/>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76" name="n_1mainValue【道路】&#10;有形固定資産減価償却率">
          <a:extLst>
            <a:ext uri="{FF2B5EF4-FFF2-40B4-BE49-F238E27FC236}">
              <a16:creationId xmlns:a16="http://schemas.microsoft.com/office/drawing/2014/main" id="{46D03DD5-3E07-46BA-8702-CE485312D273}"/>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7985251D-488A-4D35-8A1A-5A6FB57F799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ECD88CF2-2354-48C5-AD7E-49EA5D8981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D9F02C9C-E5D4-47EC-A12D-9DD8C12C20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3869246-9B2B-4EFE-AA87-CA1CA405B40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1DED9608-5D0B-4873-A553-E4A884A787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9DF0422F-42A5-4120-80AB-079F8623CE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9F3003FD-9A65-45E6-BCFD-6BF0851E31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7582EDC3-549C-47D9-BBF8-E54EC7BD5C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F3942EF-FDC9-42F7-9788-4C7C502BDDF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9CFE6A64-63E0-4070-8E4E-D918347D201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E27F8656-EFEE-4F10-AB6F-8E357257F9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8B963CA3-7876-4706-B08E-2787F6035F1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613EA29D-A07B-4155-A267-382717D6C3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94B2B957-B4BE-40FB-883E-C81261F1A2F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579CA288-7014-4F19-8814-CD75AA65D93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692EB4A1-349D-4DC9-B109-2A709DF4188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F55CFBA4-2B4F-499B-BB37-1C3231BA1E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FE8B54EA-CC31-40B2-B880-91A27FEFDA6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A55E48A6-C022-4D3C-83D8-B0056EF64E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370A8C79-BFBB-4AF6-9F6D-42FFDAC91E1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AE0095D3-636F-4B16-9F4C-FEF7DDA72D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862DDBCB-B8EE-4074-9D14-273BE68BB2D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2F5162EC-56BF-4F34-ACC5-5847606820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427D49F5-A447-4E29-B923-CC914FF0034E}"/>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2744E1F6-DE61-4519-AB3F-B416E4A3547D}"/>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54262C90-0FAD-42C2-9313-11FD446F4431}"/>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75F96B37-A660-49FA-9D24-6657E976712B}"/>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D7530F58-C420-4D08-B961-38DD563A28D5}"/>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4FFD4DA0-F51D-45E0-A353-8BF88AB7EA9A}"/>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B732D477-0DE5-4011-857C-43B7495A7D3E}"/>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59099C42-CE88-44BD-9CFF-E49060EE165A}"/>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CC1C17DE-DD60-411E-9542-304BD72C3E24}"/>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2388DC5E-936A-43F7-A765-CE28FFB4301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A362286-8DE0-44A9-8E30-CF10161E40C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C022350-0318-44AE-8495-5402B72DBC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96581A62-E959-4AA2-A6E4-7614D0B21B6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516FFF82-FDBC-40AD-943E-4ACEA244C6D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77568</xdr:rowOff>
    </xdr:from>
    <xdr:to>
      <xdr:col>55</xdr:col>
      <xdr:colOff>50800</xdr:colOff>
      <xdr:row>40</xdr:row>
      <xdr:rowOff>7718</xdr:rowOff>
    </xdr:to>
    <xdr:sp macro="" textlink="">
      <xdr:nvSpPr>
        <xdr:cNvPr id="114" name="楕円 113">
          <a:extLst>
            <a:ext uri="{FF2B5EF4-FFF2-40B4-BE49-F238E27FC236}">
              <a16:creationId xmlns:a16="http://schemas.microsoft.com/office/drawing/2014/main" id="{0735238D-B0AD-4103-B777-8300B4C3FD1D}"/>
            </a:ext>
          </a:extLst>
        </xdr:cNvPr>
        <xdr:cNvSpPr/>
      </xdr:nvSpPr>
      <xdr:spPr>
        <a:xfrm>
          <a:off x="10426700" y="67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100445</xdr:rowOff>
    </xdr:from>
    <xdr:ext cx="599010" cy="259045"/>
    <xdr:sp macro="" textlink="">
      <xdr:nvSpPr>
        <xdr:cNvPr id="115" name="【道路】&#10;一人当たり延長該当値テキスト">
          <a:extLst>
            <a:ext uri="{FF2B5EF4-FFF2-40B4-BE49-F238E27FC236}">
              <a16:creationId xmlns:a16="http://schemas.microsoft.com/office/drawing/2014/main" id="{B90B12C8-7178-45B8-BC12-75B435124E4C}"/>
            </a:ext>
          </a:extLst>
        </xdr:cNvPr>
        <xdr:cNvSpPr txBox="1"/>
      </xdr:nvSpPr>
      <xdr:spPr>
        <a:xfrm>
          <a:off x="10515600" y="661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86327</xdr:rowOff>
    </xdr:from>
    <xdr:to>
      <xdr:col>50</xdr:col>
      <xdr:colOff>165100</xdr:colOff>
      <xdr:row>40</xdr:row>
      <xdr:rowOff>16477</xdr:rowOff>
    </xdr:to>
    <xdr:sp macro="" textlink="">
      <xdr:nvSpPr>
        <xdr:cNvPr id="116" name="楕円 115">
          <a:extLst>
            <a:ext uri="{FF2B5EF4-FFF2-40B4-BE49-F238E27FC236}">
              <a16:creationId xmlns:a16="http://schemas.microsoft.com/office/drawing/2014/main" id="{B07FC813-DF6A-423B-BC3B-DD2F361E3FAC}"/>
            </a:ext>
          </a:extLst>
        </xdr:cNvPr>
        <xdr:cNvSpPr/>
      </xdr:nvSpPr>
      <xdr:spPr>
        <a:xfrm>
          <a:off x="9588500" y="67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128368</xdr:rowOff>
    </xdr:from>
    <xdr:to>
      <xdr:col>55</xdr:col>
      <xdr:colOff>0</xdr:colOff>
      <xdr:row>39</xdr:row>
      <xdr:rowOff>137127</xdr:rowOff>
    </xdr:to>
    <xdr:cxnSp macro="">
      <xdr:nvCxnSpPr>
        <xdr:cNvPr id="117" name="直線コネクタ 116">
          <a:extLst>
            <a:ext uri="{FF2B5EF4-FFF2-40B4-BE49-F238E27FC236}">
              <a16:creationId xmlns:a16="http://schemas.microsoft.com/office/drawing/2014/main" id="{ED9589D6-34E8-498A-A0A8-CCF8630002C0}"/>
            </a:ext>
          </a:extLst>
        </xdr:cNvPr>
        <xdr:cNvCxnSpPr/>
      </xdr:nvCxnSpPr>
      <xdr:spPr>
        <a:xfrm flipV="1">
          <a:off x="9639300" y="6814918"/>
          <a:ext cx="8382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18" name="n_1aveValue【道路】&#10;一人当たり延長">
          <a:extLst>
            <a:ext uri="{FF2B5EF4-FFF2-40B4-BE49-F238E27FC236}">
              <a16:creationId xmlns:a16="http://schemas.microsoft.com/office/drawing/2014/main" id="{C4E0C2E9-59E9-4996-A086-6E1242A66EA5}"/>
            </a:ext>
          </a:extLst>
        </xdr:cNvPr>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9" name="n_2aveValue【道路】&#10;一人当たり延長">
          <a:extLst>
            <a:ext uri="{FF2B5EF4-FFF2-40B4-BE49-F238E27FC236}">
              <a16:creationId xmlns:a16="http://schemas.microsoft.com/office/drawing/2014/main" id="{B8F207C6-6ABA-49A8-99F7-892AAF3096FA}"/>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33004</xdr:rowOff>
    </xdr:from>
    <xdr:ext cx="599010" cy="259045"/>
    <xdr:sp macro="" textlink="">
      <xdr:nvSpPr>
        <xdr:cNvPr id="120" name="n_1mainValue【道路】&#10;一人当たり延長">
          <a:extLst>
            <a:ext uri="{FF2B5EF4-FFF2-40B4-BE49-F238E27FC236}">
              <a16:creationId xmlns:a16="http://schemas.microsoft.com/office/drawing/2014/main" id="{C8087E92-3540-489A-A416-DB8B6BA7A780}"/>
            </a:ext>
          </a:extLst>
        </xdr:cNvPr>
        <xdr:cNvSpPr txBox="1"/>
      </xdr:nvSpPr>
      <xdr:spPr>
        <a:xfrm>
          <a:off x="9327094" y="65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299B0F65-8393-4542-9E8B-727D33B73FB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55F3FF50-075D-4337-9D96-709730932E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CCF94A-54A3-4067-8AAF-F198BD19C25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6C0C7553-47BE-4777-8277-FF11261679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214655E8-FBE7-4AB2-9007-550A7EAEFC9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5DFB38AF-0F25-43FF-B6AD-CCB23F6D381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AE0DA6AB-B901-4F08-B10D-98A51A7A70B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F9CAB133-9021-44A6-AC6A-90BF4C3B7B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4AF7B9E4-3C6D-426D-BF54-2E331C81C0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63AF4535-4726-4319-92A1-C494405E48F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79ACD3A6-D074-4CED-B376-409AE93CCFF1}"/>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881535DA-3F71-455B-98D8-AC7231E2852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9313C3AB-AEFC-42F4-8C34-BBAC233CE87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6D45DF13-5A7E-4A97-A4EF-45EC6ADDC45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827FEF93-BEB7-4F1D-81D1-E7E122FE428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FC1AA6B4-E6A0-4C79-A4FA-47E7FAFA426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125560B5-916A-4A77-9F0B-638ACCFBB6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2D7B7D5E-BA48-4D70-A1F4-E8E849BDD4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FDC6F11F-F88D-4B24-B9CF-9241511F1B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A6A420B4-FAE6-4242-B14A-586AB4D2689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A2BF9CA2-B9ED-4039-A81C-CB706DA93DED}"/>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F4559410-6845-417B-9C75-AF4DD767C0C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72905A46-E9CF-4986-945E-F4E88751024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1441D8E3-24DD-4EE0-8E1E-5C7B5A7FEB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872BE28F-8751-43D5-8B49-5B76CE32ED2E}"/>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57F54EBE-0089-4B99-AAEC-4ECF47C3BE9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EB7CB870-7EC1-4640-9066-1E25B623DE46}"/>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CB7D3D4D-84DC-4F82-9B8B-C514038F69E6}"/>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7D1C8A8F-4FF8-4544-AB61-6D959ABF6318}"/>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53A0E6EB-ED22-4E79-B228-3D64A88CE161}"/>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275D4D5C-A3C1-4C46-B708-A17DA829990B}"/>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5F3F0D4F-662A-4024-A90B-560FCBDC4AB2}"/>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55F8302-2765-433C-9212-5260D6370649}"/>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3194FB52-7430-4746-B457-05EA29DE9F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FC6C220B-0BFE-40D3-B7BF-3A7C74EC0B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BEB6ABD1-22EC-49BD-B894-74A38D6A2B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8CC8A4A-1231-4399-AAA3-DF54A6CE1AA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35E50C91-C0ED-436F-A441-868F544D3C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9" name="楕円 158">
          <a:extLst>
            <a:ext uri="{FF2B5EF4-FFF2-40B4-BE49-F238E27FC236}">
              <a16:creationId xmlns:a16="http://schemas.microsoft.com/office/drawing/2014/main" id="{9C10EC49-A83A-4710-961B-C6239E39C9A5}"/>
            </a:ext>
          </a:extLst>
        </xdr:cNvPr>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122572</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F93B13AA-146E-40E1-9998-978F3CDFE0B7}"/>
            </a:ext>
          </a:extLst>
        </xdr:cNvPr>
        <xdr:cNvSpPr txBox="1"/>
      </xdr:nvSpPr>
      <xdr:spPr>
        <a:xfrm>
          <a:off x="4673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61" name="楕円 160">
          <a:extLst>
            <a:ext uri="{FF2B5EF4-FFF2-40B4-BE49-F238E27FC236}">
              <a16:creationId xmlns:a16="http://schemas.microsoft.com/office/drawing/2014/main" id="{7D165286-6E92-4B11-A939-C5A704523C96}"/>
            </a:ext>
          </a:extLst>
        </xdr:cNvPr>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7620</xdr:rowOff>
    </xdr:to>
    <xdr:cxnSp macro="">
      <xdr:nvCxnSpPr>
        <xdr:cNvPr id="162" name="直線コネクタ 161">
          <a:extLst>
            <a:ext uri="{FF2B5EF4-FFF2-40B4-BE49-F238E27FC236}">
              <a16:creationId xmlns:a16="http://schemas.microsoft.com/office/drawing/2014/main" id="{2D651B10-A9AB-4D99-8C81-2E6BEBEB6F12}"/>
            </a:ext>
          </a:extLst>
        </xdr:cNvPr>
        <xdr:cNvCxnSpPr/>
      </xdr:nvCxnSpPr>
      <xdr:spPr>
        <a:xfrm flipV="1">
          <a:off x="3797300" y="100945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770A190B-5C75-4B68-B308-67E402E85D25}"/>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29BA9DCE-0757-43E2-98C4-3AF37AE52EB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9C81C3EE-A212-4788-93CD-1AAEC53DEDC8}"/>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A21BF3B4-D22A-4FC7-AC78-B7E153AF6D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A451DB7D-3954-4F8F-BB50-2257C54CAFC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B800A776-864C-4BDF-8C17-A247DC475F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F588E6B4-B9A9-4158-BE4B-BB2BB38A4D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AC216F35-ED5C-4063-B6D5-9D6D33DF3D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EF5CE0B2-3CEF-4DAF-90DC-245962A635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6A88A1A4-1A50-4571-9C67-321993F67B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56B5E9B1-7F11-40C1-9E63-95A6949E5D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7436DD48-C638-4965-8FA0-EC1822190E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443A3EFA-2EB5-43C0-9DA4-56ECB61185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560963CE-09B6-41F1-95C3-620C582F1F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C27D1157-CC31-4A9A-9305-5D27AA8BF92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F4A3C0CB-6F69-4C43-8780-A8C94E3088B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BF6F6350-D73F-4E2A-8E72-696C7391A8E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B72BA779-AAF7-4072-B310-043559128C7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75E9FCBC-4B8B-4E8D-9755-C0AD94AB38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799D8A75-A06C-4184-9340-0F9B3C761D4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E064ECC9-9D7D-4AED-A5C4-49E93025B7C6}"/>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61CFC70F-1707-4EB9-9BA4-027D1FA8266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1F2DD9F6-F983-4B05-BC35-426E6A169A16}"/>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D4BB1A53-0577-4E90-8C78-F8FB19A6C4B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487508C4-B6E8-4B8B-8811-4AB49440E95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687018E2-E900-4995-858F-5547A5E0074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CDCB7BA-64DA-41A5-8579-C18370A924C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C83FAB11-9FC9-45AC-8097-996129A014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E337F2BE-66E2-4DA3-BEAA-A32081FA1A1C}"/>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EB141692-DA65-4306-B2E0-EFFE8C93460B}"/>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6C874AEA-DF11-466F-AB7B-CE0FBD7DF24E}"/>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941B0092-680C-4E65-B471-FE6904A5EBB7}"/>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D160A405-3FFB-408E-A7E5-C2E707B2D1F8}"/>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5F53D543-3DA9-4871-AA32-FA776C319199}"/>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CBCDE883-C71A-47D1-966B-A59CF05DA15D}"/>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C358410B-B678-4297-B529-CE868629D0D4}"/>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720629CD-4830-4DC0-917D-1A39C73125D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DB39E99C-B983-4283-9B09-A8400A203E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93DC65D-C34A-48B6-B0EE-5F3AE5E433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7D0D834F-5670-4541-BFE4-3F214BCE65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167B61A4-BAC7-4E32-951E-B18F190229A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E14C61AC-0491-41BC-B9DB-9FABE9E79D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65450</xdr:rowOff>
    </xdr:from>
    <xdr:to>
      <xdr:col>55</xdr:col>
      <xdr:colOff>50800</xdr:colOff>
      <xdr:row>56</xdr:row>
      <xdr:rowOff>167050</xdr:rowOff>
    </xdr:to>
    <xdr:sp macro="" textlink="">
      <xdr:nvSpPr>
        <xdr:cNvPr id="205" name="楕円 204">
          <a:extLst>
            <a:ext uri="{FF2B5EF4-FFF2-40B4-BE49-F238E27FC236}">
              <a16:creationId xmlns:a16="http://schemas.microsoft.com/office/drawing/2014/main" id="{F69FDC9B-240D-4A92-83C8-20E1269E31ED}"/>
            </a:ext>
          </a:extLst>
        </xdr:cNvPr>
        <xdr:cNvSpPr/>
      </xdr:nvSpPr>
      <xdr:spPr>
        <a:xfrm>
          <a:off x="10426700" y="96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151827</xdr:rowOff>
    </xdr:from>
    <xdr:ext cx="690189" cy="259045"/>
    <xdr:sp macro="" textlink="">
      <xdr:nvSpPr>
        <xdr:cNvPr id="206" name="【橋りょう・トンネル】&#10;一人当たり有形固定資産（償却資産）額該当値テキスト">
          <a:extLst>
            <a:ext uri="{FF2B5EF4-FFF2-40B4-BE49-F238E27FC236}">
              <a16:creationId xmlns:a16="http://schemas.microsoft.com/office/drawing/2014/main" id="{7B8418B1-8BBA-4378-9B7F-01385378CC09}"/>
            </a:ext>
          </a:extLst>
        </xdr:cNvPr>
        <xdr:cNvSpPr txBox="1"/>
      </xdr:nvSpPr>
      <xdr:spPr>
        <a:xfrm>
          <a:off x="10515600" y="95815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94108</xdr:rowOff>
    </xdr:from>
    <xdr:to>
      <xdr:col>50</xdr:col>
      <xdr:colOff>165100</xdr:colOff>
      <xdr:row>57</xdr:row>
      <xdr:rowOff>24258</xdr:rowOff>
    </xdr:to>
    <xdr:sp macro="" textlink="">
      <xdr:nvSpPr>
        <xdr:cNvPr id="207" name="楕円 206">
          <a:extLst>
            <a:ext uri="{FF2B5EF4-FFF2-40B4-BE49-F238E27FC236}">
              <a16:creationId xmlns:a16="http://schemas.microsoft.com/office/drawing/2014/main" id="{929F7E5F-EA68-4AED-B7B4-8BB41075DD34}"/>
            </a:ext>
          </a:extLst>
        </xdr:cNvPr>
        <xdr:cNvSpPr/>
      </xdr:nvSpPr>
      <xdr:spPr>
        <a:xfrm>
          <a:off x="9588500" y="96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116250</xdr:rowOff>
    </xdr:from>
    <xdr:to>
      <xdr:col>55</xdr:col>
      <xdr:colOff>0</xdr:colOff>
      <xdr:row>56</xdr:row>
      <xdr:rowOff>144908</xdr:rowOff>
    </xdr:to>
    <xdr:cxnSp macro="">
      <xdr:nvCxnSpPr>
        <xdr:cNvPr id="208" name="直線コネクタ 207">
          <a:extLst>
            <a:ext uri="{FF2B5EF4-FFF2-40B4-BE49-F238E27FC236}">
              <a16:creationId xmlns:a16="http://schemas.microsoft.com/office/drawing/2014/main" id="{0D361CAE-DBC8-49C0-9BF6-C24EFB295140}"/>
            </a:ext>
          </a:extLst>
        </xdr:cNvPr>
        <xdr:cNvCxnSpPr/>
      </xdr:nvCxnSpPr>
      <xdr:spPr>
        <a:xfrm flipV="1">
          <a:off x="9639300" y="9717450"/>
          <a:ext cx="838200" cy="2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9" name="n_1aveValue【橋りょう・トンネル】&#10;一人当たり有形固定資産（償却資産）額">
          <a:extLst>
            <a:ext uri="{FF2B5EF4-FFF2-40B4-BE49-F238E27FC236}">
              <a16:creationId xmlns:a16="http://schemas.microsoft.com/office/drawing/2014/main" id="{2039A077-CEA8-47C7-B48A-8C36499596EE}"/>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10" name="n_2aveValue【橋りょう・トンネル】&#10;一人当たり有形固定資産（償却資産）額">
          <a:extLst>
            <a:ext uri="{FF2B5EF4-FFF2-40B4-BE49-F238E27FC236}">
              <a16:creationId xmlns:a16="http://schemas.microsoft.com/office/drawing/2014/main" id="{E8F47AEB-CC37-4223-B4BA-C78E23A926AD}"/>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40785</xdr:rowOff>
    </xdr:from>
    <xdr:ext cx="690189" cy="259045"/>
    <xdr:sp macro="" textlink="">
      <xdr:nvSpPr>
        <xdr:cNvPr id="211" name="n_1mainValue【橋りょう・トンネル】&#10;一人当たり有形固定資産（償却資産）額">
          <a:extLst>
            <a:ext uri="{FF2B5EF4-FFF2-40B4-BE49-F238E27FC236}">
              <a16:creationId xmlns:a16="http://schemas.microsoft.com/office/drawing/2014/main" id="{AB50BA44-8156-4CD1-89C0-E8E85426FFAA}"/>
            </a:ext>
          </a:extLst>
        </xdr:cNvPr>
        <xdr:cNvSpPr txBox="1"/>
      </xdr:nvSpPr>
      <xdr:spPr>
        <a:xfrm>
          <a:off x="9281505" y="9470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7A1207F0-5199-4E07-9977-805751BA24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112DC522-E16A-4C79-9E14-A1E386B28C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43166E14-804E-4F7B-8AA8-D5EC3D5784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A3289A86-5309-4714-8BD5-44185FDB8C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BE4B832E-038A-4FC3-B2D1-7A2BC8CD97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907387BE-3DB9-4047-BB53-DB7B8CD851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57FFA1F5-478C-44C6-84B6-0FD4E8A3B8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C5CBA757-0636-4F2E-982F-6B79DF60A49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75AC839B-DDEC-476D-8A87-4C31A06799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5CC6EEEF-5791-4BA6-906A-3B70E0ADE8F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C7C97448-6C4B-4059-9E94-2831E9736C8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14959FFE-9B92-4A3A-8CBE-0F755552D61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15941E3E-9E45-42CC-BA5B-FD42885F71C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9F9C17C6-713B-4FF8-88B0-EF6E31B7AEF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938F85BE-C265-4127-B00D-E1984AB87F2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874534CC-3116-4F36-883E-1293AAAF5F6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B7F6F9E3-77E7-4E64-88E1-615A8B245AC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F639F7B6-C626-4552-9760-2D1C75341BC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8F8C8100-7C3F-4D03-85E2-9512E7F37C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69F6CC18-DD5C-438C-8C11-3673B3F774F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AFD87DD-5F5F-4FBB-BC7D-A2263C03C57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86003F56-68D1-45ED-B7BE-A5EEA96833E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74C99CA3-C246-4604-98A2-C89CC8681AA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9FF51C04-1358-44AE-B20F-E6DB8B51BA0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A01485F0-94A7-44CB-A24B-578AF8C0B327}"/>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E7B853D-0323-4B52-B60C-DAA07EFD4AC3}"/>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BD64A4E1-313A-4254-A5EC-D3AEABE59E09}"/>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992E4452-F2B9-43AE-BD8F-C0BE2FDD5BF5}"/>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4C146424-E3F7-45CD-8749-D62852E3181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71138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C180F82E-943F-47BF-BE80-C9F1D1E03481}"/>
            </a:ext>
          </a:extLst>
        </xdr:cNvPr>
        <xdr:cNvSpPr txBox="1"/>
      </xdr:nvSpPr>
      <xdr:spPr>
        <a:xfrm>
          <a:off x="4673600" y="13958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AD9831EA-B168-4289-ABEB-02BF73CB9B1F}"/>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FEF7238B-B3AE-45B6-913E-60EBC724FEDB}"/>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6C876D1B-8477-4C37-BC17-0F6B9D52478F}"/>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4919D05-5F80-4B39-A734-B7FDD64B32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0AA5ADA-73D5-45E3-9010-3DE2A8614D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A30CD45-37C4-4CA4-AD5B-F1762C6708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BB5AB34F-D0A7-46F5-8FDF-5A1066A722E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80247426-3CA5-48DD-86EC-3FE0D9C8ACC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xdr:rowOff>
    </xdr:from>
    <xdr:to>
      <xdr:col>24</xdr:col>
      <xdr:colOff>114300</xdr:colOff>
      <xdr:row>84</xdr:row>
      <xdr:rowOff>109855</xdr:rowOff>
    </xdr:to>
    <xdr:sp macro="" textlink="">
      <xdr:nvSpPr>
        <xdr:cNvPr id="250" name="楕円 249">
          <a:extLst>
            <a:ext uri="{FF2B5EF4-FFF2-40B4-BE49-F238E27FC236}">
              <a16:creationId xmlns:a16="http://schemas.microsoft.com/office/drawing/2014/main" id="{37B6259E-6547-4DDC-964D-078BF1151F0D}"/>
            </a:ext>
          </a:extLst>
        </xdr:cNvPr>
        <xdr:cNvSpPr/>
      </xdr:nvSpPr>
      <xdr:spPr>
        <a:xfrm>
          <a:off x="4584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158132</xdr:rowOff>
    </xdr:from>
    <xdr:ext cx="405111" cy="259045"/>
    <xdr:sp macro="" textlink="">
      <xdr:nvSpPr>
        <xdr:cNvPr id="251" name="【公営住宅】&#10;有形固定資産減価償却率該当値テキスト">
          <a:extLst>
            <a:ext uri="{FF2B5EF4-FFF2-40B4-BE49-F238E27FC236}">
              <a16:creationId xmlns:a16="http://schemas.microsoft.com/office/drawing/2014/main" id="{3AF9C875-CE71-4345-A9AF-3C71DE6AE23C}"/>
            </a:ext>
          </a:extLst>
        </xdr:cNvPr>
        <xdr:cNvSpPr txBox="1"/>
      </xdr:nvSpPr>
      <xdr:spPr>
        <a:xfrm>
          <a:off x="4673600"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53975</xdr:rowOff>
    </xdr:from>
    <xdr:to>
      <xdr:col>20</xdr:col>
      <xdr:colOff>38100</xdr:colOff>
      <xdr:row>84</xdr:row>
      <xdr:rowOff>155575</xdr:rowOff>
    </xdr:to>
    <xdr:sp macro="" textlink="">
      <xdr:nvSpPr>
        <xdr:cNvPr id="252" name="楕円 251">
          <a:extLst>
            <a:ext uri="{FF2B5EF4-FFF2-40B4-BE49-F238E27FC236}">
              <a16:creationId xmlns:a16="http://schemas.microsoft.com/office/drawing/2014/main" id="{718A64ED-ECE3-451F-A83C-75087E78883D}"/>
            </a:ext>
          </a:extLst>
        </xdr:cNvPr>
        <xdr:cNvSpPr/>
      </xdr:nvSpPr>
      <xdr:spPr>
        <a:xfrm>
          <a:off x="3746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59055</xdr:rowOff>
    </xdr:from>
    <xdr:to>
      <xdr:col>24</xdr:col>
      <xdr:colOff>63500</xdr:colOff>
      <xdr:row>84</xdr:row>
      <xdr:rowOff>104775</xdr:rowOff>
    </xdr:to>
    <xdr:cxnSp macro="">
      <xdr:nvCxnSpPr>
        <xdr:cNvPr id="253" name="直線コネクタ 252">
          <a:extLst>
            <a:ext uri="{FF2B5EF4-FFF2-40B4-BE49-F238E27FC236}">
              <a16:creationId xmlns:a16="http://schemas.microsoft.com/office/drawing/2014/main" id="{2BF9D57A-7463-4BA7-8F12-9CEBADDFC2F9}"/>
            </a:ext>
          </a:extLst>
        </xdr:cNvPr>
        <xdr:cNvCxnSpPr/>
      </xdr:nvCxnSpPr>
      <xdr:spPr>
        <a:xfrm flipV="1">
          <a:off x="3797300" y="14460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6366</xdr:rowOff>
    </xdr:from>
    <xdr:ext cx="405111" cy="259045"/>
    <xdr:sp macro="" textlink="">
      <xdr:nvSpPr>
        <xdr:cNvPr id="254" name="n_1aveValue【公営住宅】&#10;有形固定資産減価償却率">
          <a:extLst>
            <a:ext uri="{FF2B5EF4-FFF2-40B4-BE49-F238E27FC236}">
              <a16:creationId xmlns:a16="http://schemas.microsoft.com/office/drawing/2014/main" id="{EBC5156E-F036-48E6-AA94-DEBFED79D635}"/>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255" name="n_2aveValue【公営住宅】&#10;有形固定資産減価償却率">
          <a:extLst>
            <a:ext uri="{FF2B5EF4-FFF2-40B4-BE49-F238E27FC236}">
              <a16:creationId xmlns:a16="http://schemas.microsoft.com/office/drawing/2014/main" id="{CAFFB660-F63C-4136-AD71-F7B82C312D2C}"/>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146702</xdr:rowOff>
    </xdr:from>
    <xdr:ext cx="405111" cy="259045"/>
    <xdr:sp macro="" textlink="">
      <xdr:nvSpPr>
        <xdr:cNvPr id="256" name="n_1mainValue【公営住宅】&#10;有形固定資産減価償却率">
          <a:extLst>
            <a:ext uri="{FF2B5EF4-FFF2-40B4-BE49-F238E27FC236}">
              <a16:creationId xmlns:a16="http://schemas.microsoft.com/office/drawing/2014/main" id="{1F600ED1-0C80-4823-9FD7-1EF216B654C5}"/>
            </a:ext>
          </a:extLst>
        </xdr:cNvPr>
        <xdr:cNvSpPr txBox="1"/>
      </xdr:nvSpPr>
      <xdr:spPr>
        <a:xfrm>
          <a:off x="35820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FC5EEB86-F470-4B22-9B05-94BB72C3640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DF3C16C2-863E-4AA4-B438-828FE93915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5A64EF12-D443-4F9D-A7A8-38CF7C1B1A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88AD2FD8-4BDA-47C0-B0E6-DCB0CFD598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FB0C7BCE-CA71-411C-8F69-1B2EC1F32F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48D63A72-B20A-46A5-A507-78455FA203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63204BFA-83B0-4FD8-B4C4-48E80EE06F8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B6C4A69F-0BAA-4FE4-ABD8-23528E886E6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B03A103F-908D-4327-AF34-3585F6CE91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C8EE0F98-896B-4336-A020-E83B8D4099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25023F1F-A080-4F9A-BD78-9CBCA3F6474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1A39BD28-81A0-44D1-916C-D15A4455EE6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8D005252-9399-43A2-BD39-195097AD0C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C27EE201-0671-45C9-83A4-EF6A9B397D9A}"/>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36A73BB0-2154-479B-B594-36309934248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19637763-1071-45EE-A4B9-5D5B7BFD4D55}"/>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A1E2F370-B195-47EB-8181-A1D93D2F0F6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4E22A69A-FAC8-40E9-9980-08EA42EC1B8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FEF6DDAD-E151-46B2-8097-ACA7CB1F4F3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11ECF21C-6539-4A66-9179-92DAF2E73BE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D2BDB379-A0D2-42D3-9FC3-5098B399EEB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40BEC862-B82F-45BF-97A6-E6AD1CA086E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89F33DAB-3A97-46E6-9243-449DDAFD0C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A096BEFD-ACF6-44CC-91B9-2ADF26F05C42}"/>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B23EC242-B09A-4211-B142-C8A6A0034A56}"/>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7435092B-5EB8-408A-B55F-61E4B5D735DD}"/>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888E5641-EF6E-44F4-AC2D-881E09A9EAC7}"/>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D6636599-2772-4EE1-B664-CA140A74E5C6}"/>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285" name="【公営住宅】&#10;一人当たり面積平均値テキスト">
          <a:extLst>
            <a:ext uri="{FF2B5EF4-FFF2-40B4-BE49-F238E27FC236}">
              <a16:creationId xmlns:a16="http://schemas.microsoft.com/office/drawing/2014/main" id="{483C1D08-8C00-405A-A724-0EDAF2D22FC7}"/>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803B7029-FDEB-4F9B-8DF6-64F7D2816303}"/>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C8F03062-F181-42D4-B435-0CAE3F0D5ED8}"/>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616DC311-E0D4-4C99-A536-729B3701AD9C}"/>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220A7B76-A1EB-4391-9869-3D5AE3536CC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A23FC3D-E3D2-4D28-9898-A81C27FC5E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802E804-6B3B-401C-BCED-707792E53D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B9940ED-14E1-415F-8FD5-74F61434A4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A20E410-C99F-456B-A2E7-CA5942872A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97752</xdr:rowOff>
    </xdr:from>
    <xdr:to>
      <xdr:col>55</xdr:col>
      <xdr:colOff>50800</xdr:colOff>
      <xdr:row>86</xdr:row>
      <xdr:rowOff>27902</xdr:rowOff>
    </xdr:to>
    <xdr:sp macro="" textlink="">
      <xdr:nvSpPr>
        <xdr:cNvPr id="294" name="楕円 293">
          <a:extLst>
            <a:ext uri="{FF2B5EF4-FFF2-40B4-BE49-F238E27FC236}">
              <a16:creationId xmlns:a16="http://schemas.microsoft.com/office/drawing/2014/main" id="{D1FA81CB-D59E-4124-9290-82B1E2D14169}"/>
            </a:ext>
          </a:extLst>
        </xdr:cNvPr>
        <xdr:cNvSpPr/>
      </xdr:nvSpPr>
      <xdr:spPr>
        <a:xfrm>
          <a:off x="10426700" y="146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76179</xdr:rowOff>
    </xdr:from>
    <xdr:ext cx="469744" cy="259045"/>
    <xdr:sp macro="" textlink="">
      <xdr:nvSpPr>
        <xdr:cNvPr id="295" name="【公営住宅】&#10;一人当たり面積該当値テキスト">
          <a:extLst>
            <a:ext uri="{FF2B5EF4-FFF2-40B4-BE49-F238E27FC236}">
              <a16:creationId xmlns:a16="http://schemas.microsoft.com/office/drawing/2014/main" id="{00174BCE-DD42-4962-BBE7-CDEC86A11226}"/>
            </a:ext>
          </a:extLst>
        </xdr:cNvPr>
        <xdr:cNvSpPr txBox="1"/>
      </xdr:nvSpPr>
      <xdr:spPr>
        <a:xfrm>
          <a:off x="10515600" y="1464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100648</xdr:rowOff>
    </xdr:from>
    <xdr:to>
      <xdr:col>50</xdr:col>
      <xdr:colOff>165100</xdr:colOff>
      <xdr:row>86</xdr:row>
      <xdr:rowOff>30798</xdr:rowOff>
    </xdr:to>
    <xdr:sp macro="" textlink="">
      <xdr:nvSpPr>
        <xdr:cNvPr id="296" name="楕円 295">
          <a:extLst>
            <a:ext uri="{FF2B5EF4-FFF2-40B4-BE49-F238E27FC236}">
              <a16:creationId xmlns:a16="http://schemas.microsoft.com/office/drawing/2014/main" id="{21101EC4-6649-4568-84FE-76DE11BA8D09}"/>
            </a:ext>
          </a:extLst>
        </xdr:cNvPr>
        <xdr:cNvSpPr/>
      </xdr:nvSpPr>
      <xdr:spPr>
        <a:xfrm>
          <a:off x="9588500" y="146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148552</xdr:rowOff>
    </xdr:from>
    <xdr:to>
      <xdr:col>55</xdr:col>
      <xdr:colOff>0</xdr:colOff>
      <xdr:row>85</xdr:row>
      <xdr:rowOff>151448</xdr:rowOff>
    </xdr:to>
    <xdr:cxnSp macro="">
      <xdr:nvCxnSpPr>
        <xdr:cNvPr id="297" name="直線コネクタ 296">
          <a:extLst>
            <a:ext uri="{FF2B5EF4-FFF2-40B4-BE49-F238E27FC236}">
              <a16:creationId xmlns:a16="http://schemas.microsoft.com/office/drawing/2014/main" id="{9A918EE0-F352-48C5-8F4A-76CFBB030584}"/>
            </a:ext>
          </a:extLst>
        </xdr:cNvPr>
        <xdr:cNvCxnSpPr/>
      </xdr:nvCxnSpPr>
      <xdr:spPr>
        <a:xfrm flipV="1">
          <a:off x="9639300" y="14721802"/>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8" name="n_1aveValue【公営住宅】&#10;一人当たり面積">
          <a:extLst>
            <a:ext uri="{FF2B5EF4-FFF2-40B4-BE49-F238E27FC236}">
              <a16:creationId xmlns:a16="http://schemas.microsoft.com/office/drawing/2014/main" id="{D7222FB2-91D9-4703-BCDD-2CB3FB3448B5}"/>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9" name="n_2aveValue【公営住宅】&#10;一人当たり面積">
          <a:extLst>
            <a:ext uri="{FF2B5EF4-FFF2-40B4-BE49-F238E27FC236}">
              <a16:creationId xmlns:a16="http://schemas.microsoft.com/office/drawing/2014/main" id="{65D3C791-F32F-42B6-B591-BC5E91AC104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21925</xdr:rowOff>
    </xdr:from>
    <xdr:ext cx="469744" cy="259045"/>
    <xdr:sp macro="" textlink="">
      <xdr:nvSpPr>
        <xdr:cNvPr id="300" name="n_1mainValue【公営住宅】&#10;一人当たり面積">
          <a:extLst>
            <a:ext uri="{FF2B5EF4-FFF2-40B4-BE49-F238E27FC236}">
              <a16:creationId xmlns:a16="http://schemas.microsoft.com/office/drawing/2014/main" id="{AA54CD60-AE63-448B-B0DC-4EC4701AD7B1}"/>
            </a:ext>
          </a:extLst>
        </xdr:cNvPr>
        <xdr:cNvSpPr txBox="1"/>
      </xdr:nvSpPr>
      <xdr:spPr>
        <a:xfrm>
          <a:off x="9391727" y="1476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A01F49DA-DD03-4D2F-92FA-7B815FE841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B49DDCFF-AF48-42C6-89EC-401E775017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7BB77C55-1F1F-4C42-A6AB-D64DA933D7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FA069F02-B550-4C28-B924-671CEA166D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106ADB29-EA9B-4C14-8DF2-17B8946501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271C2CED-B69D-4EAC-8916-86748DFBBF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CDFB2F76-F132-4AF5-A893-F2DA24A1EFB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965BDC4B-DB0D-4B79-AC25-2230B0EBF5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D0EBE1BF-76CD-4CFB-A551-131BFD005A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E76BE122-0210-418C-B304-906E1A82D4A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36DF9133-448D-4AC3-9F21-01B088AA95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A08B2735-75A2-4481-9AC5-292278B051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7E8F1306-BBBC-4ACC-957B-3CFACF47E3D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8680C35A-3EE0-475A-B111-D9DCFEFE544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7CDE1C53-0BFF-4B5B-9519-55E739A1E2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390368AC-E927-4FB0-9CE9-F8A4035D0C5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3F879AD6-F049-4032-9E10-4DA8D63ED7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97D48D6D-B4E6-4D53-BF46-80D8CBFE9C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97933DB0-47AE-45D0-B015-7F619EBF7A8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BBE9A6B7-761F-4467-A05E-5A4143F9BC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10000296-4619-44BD-A89F-88591FEB0E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7312925A-3ED8-465C-B0D4-B1328C028CD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E1360C24-E5A0-4D74-BDC7-1B644EE6E6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705C1C30-DD49-48B0-B926-A19DB979EC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686D6471-0F32-46CA-B5CA-59E3E00EAD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47EAE69-CCFD-4A06-8739-BC7EC73AA6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147DEE02-E6FC-407F-8775-A370435CBDC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2F1B9823-12E3-4977-BED9-6D9BF09E072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9AD611FC-B4BF-490A-8C5C-009E250F874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BA2F1E2B-EA48-4B67-86B1-F3D872DD03E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53A77B36-9CBC-4780-B175-12F8D75F40B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EC406BCB-401C-4BFE-9D64-BB91011187B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459C8E1E-74EE-4B6A-A81E-0807E250A3E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E6D0EF03-903C-4E79-8F92-5D5DE51A215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B1D1D031-BDAD-4B7F-9B67-2A7467FD415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0C43B04A-8450-448A-91A0-4A5D2E17609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E37D4B36-17F3-4540-A8B3-CA9963F7103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B65EA5EB-03B0-4CA0-9F10-04E1CD9A12B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6DF92009-2BBF-4982-B820-C348C4643D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5C4E089D-4092-40E7-89AA-771401849AE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614593CA-C872-42B3-9988-D75A99C2EA8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68A8EE16-1F8F-4477-B4B5-89B276114416}"/>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E6C63A91-F336-4DD3-A9AE-03345F0FCBCA}"/>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E28F20CB-1042-40C0-86C3-D90FE03BBF34}"/>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1F7CADED-49FA-4A67-B5CC-5D45FD8E6DA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5E01FF9D-B3F7-46E8-B67D-54630FE60EA2}"/>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50128F51-C9C7-4AF3-97C1-6EA59DCA3A45}"/>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6BF9833C-8540-40D0-A828-F18DFB2AE4B3}"/>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497D6BB7-97A2-4973-B59F-2BCD88D1E14B}"/>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1A310982-FB3D-4B7C-BCFC-C59D7B72B22B}"/>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59DA1616-CC8B-4A67-9415-90933719DA0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396E286A-4E1C-4943-8DA8-9CC0255C182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8E0A6948-7101-428D-A5D4-2FB1A5E0A0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9DA4A74F-43A8-4CCB-BB68-3952DAAC71A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B2A3C00-1C97-4523-A996-80801D9948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356" name="楕円 355">
          <a:extLst>
            <a:ext uri="{FF2B5EF4-FFF2-40B4-BE49-F238E27FC236}">
              <a16:creationId xmlns:a16="http://schemas.microsoft.com/office/drawing/2014/main" id="{495554B2-BF5E-4C69-A9E1-6F39A4499FD3}"/>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357" name="【認定こども園・幼稚園・保育所】&#10;有形固定資産減価償却率該当値テキスト">
          <a:extLst>
            <a:ext uri="{FF2B5EF4-FFF2-40B4-BE49-F238E27FC236}">
              <a16:creationId xmlns:a16="http://schemas.microsoft.com/office/drawing/2014/main" id="{0386D967-25C8-42EA-B35B-E76A416ED583}"/>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358" name="楕円 357">
          <a:extLst>
            <a:ext uri="{FF2B5EF4-FFF2-40B4-BE49-F238E27FC236}">
              <a16:creationId xmlns:a16="http://schemas.microsoft.com/office/drawing/2014/main" id="{A14E76F7-3139-44CA-8CE3-8E23DE93863A}"/>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359" name="直線コネクタ 358">
          <a:extLst>
            <a:ext uri="{FF2B5EF4-FFF2-40B4-BE49-F238E27FC236}">
              <a16:creationId xmlns:a16="http://schemas.microsoft.com/office/drawing/2014/main" id="{F8481571-6600-474B-8115-40EA07350193}"/>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60" name="n_1aveValue【認定こども園・幼稚園・保育所】&#10;有形固定資産減価償却率">
          <a:extLst>
            <a:ext uri="{FF2B5EF4-FFF2-40B4-BE49-F238E27FC236}">
              <a16:creationId xmlns:a16="http://schemas.microsoft.com/office/drawing/2014/main" id="{985EE78D-252B-4FCB-BD9E-CE5284B88788}"/>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1" name="n_2aveValue【認定こども園・幼稚園・保育所】&#10;有形固定資産減価償却率">
          <a:extLst>
            <a:ext uri="{FF2B5EF4-FFF2-40B4-BE49-F238E27FC236}">
              <a16:creationId xmlns:a16="http://schemas.microsoft.com/office/drawing/2014/main" id="{6C70EF2F-8CF9-415E-A632-A10B03A05A82}"/>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362" name="n_1mainValue【認定こども園・幼稚園・保育所】&#10;有形固定資産減価償却率">
          <a:extLst>
            <a:ext uri="{FF2B5EF4-FFF2-40B4-BE49-F238E27FC236}">
              <a16:creationId xmlns:a16="http://schemas.microsoft.com/office/drawing/2014/main" id="{39B0B6A7-2837-49DC-BD15-92D53C2FD19F}"/>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4526047E-4AA3-4944-91A2-813467377A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3F0CBDB8-D75B-49AA-8FB8-D38160E24E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7FDB3994-A486-41F2-8812-EC216583DC3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F4B3DC95-50CE-4610-A122-010A7BE482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713272B7-1C4C-4709-848C-56342C5D5A3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3FB0BF49-4571-4928-B07C-7F12C76AF1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56280919-FC55-43FB-8918-61FE141909A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F73DF54E-31BA-4B70-858A-1C8485A675E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8A34BA2A-1243-42F5-801D-BE0EF103971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0907CE0D-007D-4958-9CE2-378329D6EDB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37F1E928-B1DA-4AEE-A513-EA709EFE64E8}"/>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2F3C68F3-C94F-47C2-808B-0FE4EB933294}"/>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F5BB9A29-F94A-49C8-B501-5E8B1126D7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180F16CD-950D-48B8-8F56-3006ECC8EE4A}"/>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A6C2FBC6-5263-4AC6-8B5C-E133EB6AA9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33D920B4-F430-4925-81A8-A4A9B13EA25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91D2DBBC-3068-4815-9B42-02C56F89C9B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F61C0723-33BD-452E-822D-AC45E77A5B3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2DF153A3-0F09-4874-AF6F-51651B9F3C7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F5303AAC-0326-4C52-A3A7-7EF3ABF26E6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BE032A7C-96E2-45B2-A036-99B5EE5E7A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EBD79DF2-C187-430A-B3EC-B91BBBE8BCE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8BF6EAC1-3A93-4813-A868-0C6D7EB8CC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BFFE45B8-A059-45DA-955D-58F4231D57B4}"/>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9A6EB8B5-017E-4EFC-8545-995BA79BC746}"/>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4ADFB603-58F9-4874-8E3E-22BF5E039C46}"/>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6AFF0A2A-2C27-425B-B448-AE28FF890EC2}"/>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D7EC26D2-A993-4499-8EB7-77297B1AD46E}"/>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763030D5-F11B-4FA7-B029-ECDFF5B97372}"/>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AD7AF14E-52E7-4F6E-A6A3-4A8BD6713B7E}"/>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71F879A8-BC5B-40BA-BD39-34E53BDF7EDB}"/>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543F1A9D-DE57-42DD-8FCF-9A6A28BE9D31}"/>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EF71A315-7A3D-4C8E-88C9-69CFDAFFD0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9A166935-A244-4DBD-8C4F-3E0DB51B2EB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3F527789-10E3-485F-920F-83B71F6899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99CBDB7-EF06-4595-AA8B-2103516FF92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68AA3904-1F22-4036-B580-94A62EF337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400" name="楕円 399">
          <a:extLst>
            <a:ext uri="{FF2B5EF4-FFF2-40B4-BE49-F238E27FC236}">
              <a16:creationId xmlns:a16="http://schemas.microsoft.com/office/drawing/2014/main" id="{03D8E839-C544-42FA-A6C6-068256B56AB9}"/>
            </a:ext>
          </a:extLst>
        </xdr:cNvPr>
        <xdr:cNvSpPr/>
      </xdr:nvSpPr>
      <xdr:spPr>
        <a:xfrm>
          <a:off x="22110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104157</xdr:rowOff>
    </xdr:from>
    <xdr:ext cx="469744" cy="259045"/>
    <xdr:sp macro="" textlink="">
      <xdr:nvSpPr>
        <xdr:cNvPr id="401" name="【認定こども園・幼稚園・保育所】&#10;一人当たり面積該当値テキスト">
          <a:extLst>
            <a:ext uri="{FF2B5EF4-FFF2-40B4-BE49-F238E27FC236}">
              <a16:creationId xmlns:a16="http://schemas.microsoft.com/office/drawing/2014/main" id="{557F0A14-6997-4782-8880-F16F54DEFEC2}"/>
            </a:ext>
          </a:extLst>
        </xdr:cNvPr>
        <xdr:cNvSpPr txBox="1"/>
      </xdr:nvSpPr>
      <xdr:spPr>
        <a:xfrm>
          <a:off x="22199600" y="62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402" name="楕円 401">
          <a:extLst>
            <a:ext uri="{FF2B5EF4-FFF2-40B4-BE49-F238E27FC236}">
              <a16:creationId xmlns:a16="http://schemas.microsoft.com/office/drawing/2014/main" id="{8DB5275C-47C5-4F68-9AAD-7F0FB04D980B}"/>
            </a:ext>
          </a:extLst>
        </xdr:cNvPr>
        <xdr:cNvSpPr/>
      </xdr:nvSpPr>
      <xdr:spPr>
        <a:xfrm>
          <a:off x="21272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132080</xdr:rowOff>
    </xdr:from>
    <xdr:to>
      <xdr:col>116</xdr:col>
      <xdr:colOff>63500</xdr:colOff>
      <xdr:row>37</xdr:row>
      <xdr:rowOff>148590</xdr:rowOff>
    </xdr:to>
    <xdr:cxnSp macro="">
      <xdr:nvCxnSpPr>
        <xdr:cNvPr id="403" name="直線コネクタ 402">
          <a:extLst>
            <a:ext uri="{FF2B5EF4-FFF2-40B4-BE49-F238E27FC236}">
              <a16:creationId xmlns:a16="http://schemas.microsoft.com/office/drawing/2014/main" id="{C9165A33-F9E5-413E-B194-B8EBFFECDEF9}"/>
            </a:ext>
          </a:extLst>
        </xdr:cNvPr>
        <xdr:cNvCxnSpPr/>
      </xdr:nvCxnSpPr>
      <xdr:spPr>
        <a:xfrm flipV="1">
          <a:off x="21323300" y="647573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FD3354C0-DC39-4771-9B68-B52C7D163BBF}"/>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1AC8F5D4-C623-4501-987B-2AF8C99FCF56}"/>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44467</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F780475F-30BE-4F95-9024-DA6F06DB64A9}"/>
            </a:ext>
          </a:extLst>
        </xdr:cNvPr>
        <xdr:cNvSpPr txBox="1"/>
      </xdr:nvSpPr>
      <xdr:spPr>
        <a:xfrm>
          <a:off x="21075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AAE5C7C7-2BB6-42D9-A477-E2C6CA518DC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F42834A4-CC5D-47F1-8D70-87F38FFE12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A5E7F9D4-358E-4CD8-9709-90C27A5CDBA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DF5A0F5F-1227-4D3B-A0E8-72211176B0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BD733523-55B2-4F63-8D69-7431C23B4A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B8A2997E-2CE1-49FD-A1DB-47392C13F5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EF0AA714-DBB3-41C0-A45C-2D2B60B62B6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2129029F-9C88-4FFD-986A-D00581F7309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D01FB19D-2974-497E-BCA1-60AA841AB57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ACC8369D-82C1-406A-B368-04201C8085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B4A2C966-F462-43C6-90CB-DA751F25BED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63FF833F-8C7B-48FB-8DFB-9D93134318C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226EAF36-EEB9-4261-99D9-4D42E1383C9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68A12534-1126-4059-A292-C41A4B45468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BE6AF2EC-6587-4968-9B05-F0FE6B25D3F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5947A819-63E6-47A4-B6CB-9BD283DE65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40F99B15-1DA3-4F79-8467-2FE07AA5652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98D6AD10-B355-4817-BDE2-0A7CAD49B15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92372E04-4708-49E2-863B-9A1CEB54613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4100D5FB-0A6C-44CA-840F-21B38A627DF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72EA35FD-EA00-4AAE-A5AA-A9469CA048C9}"/>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31242A93-E0CC-405C-84F0-A3DD632408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1346405C-3FEE-4931-AC58-3DABFCAD9B9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46F8DA5C-ED40-48D7-BBC5-6DEE7EADBE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808531CA-6F9D-479D-B069-C3BAAD63632F}"/>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3BE0EB0C-B204-4A56-BED8-91456ADFF9FF}"/>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1A5AC413-C0CB-40A5-8605-E3BFE4D22924}"/>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B76CFF93-B40A-4097-BB39-3C945B71232C}"/>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CF19E128-DFD4-4F46-B472-4B7F761F056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6AD03E64-6F5E-4E0E-B512-1294EEF2D343}"/>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772D1E43-AC57-48F1-96D9-E337815BF04C}"/>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F5FCA0F0-1037-4423-9402-0FB079F7B764}"/>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8A422588-8D0A-49FA-A24F-99472F1D778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6B0B632-4D9F-4A11-A3CF-F81B422E597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9B24C92-693E-48C7-B678-77FCAC32BE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8ECD0612-4ACE-44CF-9ECF-05C69DE900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F481C22-EFB0-4F94-BA15-21B524268B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FB65CCD6-6C67-410C-91AC-0298E011E2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445" name="楕円 444">
          <a:extLst>
            <a:ext uri="{FF2B5EF4-FFF2-40B4-BE49-F238E27FC236}">
              <a16:creationId xmlns:a16="http://schemas.microsoft.com/office/drawing/2014/main" id="{DC187FC5-B5E6-4A62-B9D8-E1DB69311284}"/>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446" name="【学校施設】&#10;有形固定資産減価償却率該当値テキスト">
          <a:extLst>
            <a:ext uri="{FF2B5EF4-FFF2-40B4-BE49-F238E27FC236}">
              <a16:creationId xmlns:a16="http://schemas.microsoft.com/office/drawing/2014/main" id="{B4A29B3F-5072-440C-BC58-6D0878A6B1F3}"/>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111125</xdr:rowOff>
    </xdr:from>
    <xdr:to>
      <xdr:col>81</xdr:col>
      <xdr:colOff>101600</xdr:colOff>
      <xdr:row>60</xdr:row>
      <xdr:rowOff>41275</xdr:rowOff>
    </xdr:to>
    <xdr:sp macro="" textlink="">
      <xdr:nvSpPr>
        <xdr:cNvPr id="447" name="楕円 446">
          <a:extLst>
            <a:ext uri="{FF2B5EF4-FFF2-40B4-BE49-F238E27FC236}">
              <a16:creationId xmlns:a16="http://schemas.microsoft.com/office/drawing/2014/main" id="{B37F39D1-7B3A-4DBB-AB99-6D4EC916AFA7}"/>
            </a:ext>
          </a:extLst>
        </xdr:cNvPr>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59</xdr:row>
      <xdr:rowOff>161925</xdr:rowOff>
    </xdr:to>
    <xdr:cxnSp macro="">
      <xdr:nvCxnSpPr>
        <xdr:cNvPr id="448" name="直線コネクタ 447">
          <a:extLst>
            <a:ext uri="{FF2B5EF4-FFF2-40B4-BE49-F238E27FC236}">
              <a16:creationId xmlns:a16="http://schemas.microsoft.com/office/drawing/2014/main" id="{287D73FB-A732-4D3D-972A-CF982D946B61}"/>
            </a:ext>
          </a:extLst>
        </xdr:cNvPr>
        <xdr:cNvCxnSpPr/>
      </xdr:nvCxnSpPr>
      <xdr:spPr>
        <a:xfrm flipV="1">
          <a:off x="15481300" y="10248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9" name="n_1aveValue【学校施設】&#10;有形固定資産減価償却率">
          <a:extLst>
            <a:ext uri="{FF2B5EF4-FFF2-40B4-BE49-F238E27FC236}">
              <a16:creationId xmlns:a16="http://schemas.microsoft.com/office/drawing/2014/main" id="{1878D412-51EA-4937-8C4C-928A2287CA57}"/>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50" name="n_2aveValue【学校施設】&#10;有形固定資産減価償却率">
          <a:extLst>
            <a:ext uri="{FF2B5EF4-FFF2-40B4-BE49-F238E27FC236}">
              <a16:creationId xmlns:a16="http://schemas.microsoft.com/office/drawing/2014/main" id="{709577F1-789B-4BE5-923F-A7039B0EFD2F}"/>
            </a:ext>
          </a:extLst>
        </xdr:cNvPr>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57802</xdr:rowOff>
    </xdr:from>
    <xdr:ext cx="405111" cy="259045"/>
    <xdr:sp macro="" textlink="">
      <xdr:nvSpPr>
        <xdr:cNvPr id="451" name="n_1mainValue【学校施設】&#10;有形固定資産減価償却率">
          <a:extLst>
            <a:ext uri="{FF2B5EF4-FFF2-40B4-BE49-F238E27FC236}">
              <a16:creationId xmlns:a16="http://schemas.microsoft.com/office/drawing/2014/main" id="{64A6B2DF-AD54-44F2-8A9C-3B8208BCDA8E}"/>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FAA60A35-C2C4-478C-8172-4EB55BA223D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7AF12139-BF60-4328-AB88-E29ACEF5A9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67790ABC-6340-466A-AD53-2F64751744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8FAE867D-146F-454F-BFB6-7928CE2E63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3628EC43-3BC0-48C3-AB95-B044594F5C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21CB01D-4783-43BC-9188-83B0FE6931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CFEDA4B8-1114-4C87-B6AA-DE02072C24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CA78B947-E740-4D92-A554-C1682993302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A78E09A3-75E7-4FB2-9D60-383DA8E3D60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8C4777A9-5A6B-4F72-BA07-BFACB92419B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09BA5CEC-002F-4C02-AE5B-ABC940A31CD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C0DE1E9F-648D-407E-9210-88B5AD2DA36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593E415A-81AC-496A-AF88-9BAF9411C7E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E816E740-06E6-4F72-8072-14DB09B75F0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FAA339F9-1EAF-4510-AF7D-56C963EAB8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99B1D39E-B780-4272-BC3A-9D5EFF73D1B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990F5115-99E4-4885-873C-F40D61BF9AE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5EC04F1A-C576-49DE-973F-A774330CC6E4}"/>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B21A8F90-87E1-4243-B30B-F44B6072CD4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19E8978C-25CC-4836-826D-0DDEF119C5BB}"/>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62344ADE-A78D-48CD-8661-DEBEB83F681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AEA439BA-9C7B-4C13-9134-DAA2E89FBA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47F8903F-5DF1-473E-84B2-3B745F8EC0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42D59631-76D6-4CEA-B4F3-6B43F3A9AE9B}"/>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6C4560C6-C5F0-4556-8139-385CE8296E3B}"/>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314F3387-12BD-45EC-BB79-3DAE93152F92}"/>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2A6C1E61-6F06-4E6C-9E3F-32F3FC0774F5}"/>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71777425-FFD3-45C6-95B4-BB915FBBEC95}"/>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id="{54DDAA74-6D55-4C9F-A640-450964A7C55F}"/>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72AB8B5D-622A-4C5C-ABF4-54B155C40035}"/>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90B5D657-B3D4-4206-8FD0-C6CA6158B5FA}"/>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C3231B8B-5154-4F48-958B-8D1551CFCAD5}"/>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678DD515-D401-4839-9333-4F0095C1CE2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798FC629-69D0-443B-91D3-32F83C01631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EF70FCC7-630E-4F12-ACAB-16D8EB3EB8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097E3CE-DD02-4458-A383-C0F29925B53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681C823-0527-4472-AA33-243B8D140C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33096</xdr:rowOff>
    </xdr:from>
    <xdr:to>
      <xdr:col>116</xdr:col>
      <xdr:colOff>114300</xdr:colOff>
      <xdr:row>60</xdr:row>
      <xdr:rowOff>134696</xdr:rowOff>
    </xdr:to>
    <xdr:sp macro="" textlink="">
      <xdr:nvSpPr>
        <xdr:cNvPr id="489" name="楕円 488">
          <a:extLst>
            <a:ext uri="{FF2B5EF4-FFF2-40B4-BE49-F238E27FC236}">
              <a16:creationId xmlns:a16="http://schemas.microsoft.com/office/drawing/2014/main" id="{BF57EBAE-B911-49FC-A5DC-72BE2907A5A1}"/>
            </a:ext>
          </a:extLst>
        </xdr:cNvPr>
        <xdr:cNvSpPr/>
      </xdr:nvSpPr>
      <xdr:spPr>
        <a:xfrm>
          <a:off x="22110700" y="103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55973</xdr:rowOff>
    </xdr:from>
    <xdr:ext cx="469744" cy="259045"/>
    <xdr:sp macro="" textlink="">
      <xdr:nvSpPr>
        <xdr:cNvPr id="490" name="【学校施設】&#10;一人当たり面積該当値テキスト">
          <a:extLst>
            <a:ext uri="{FF2B5EF4-FFF2-40B4-BE49-F238E27FC236}">
              <a16:creationId xmlns:a16="http://schemas.microsoft.com/office/drawing/2014/main" id="{F80A1D54-AC21-4824-9A5D-E7BA675083BF}"/>
            </a:ext>
          </a:extLst>
        </xdr:cNvPr>
        <xdr:cNvSpPr txBox="1"/>
      </xdr:nvSpPr>
      <xdr:spPr>
        <a:xfrm>
          <a:off x="22199600" y="1017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47117</xdr:rowOff>
    </xdr:from>
    <xdr:to>
      <xdr:col>112</xdr:col>
      <xdr:colOff>38100</xdr:colOff>
      <xdr:row>60</xdr:row>
      <xdr:rowOff>148717</xdr:rowOff>
    </xdr:to>
    <xdr:sp macro="" textlink="">
      <xdr:nvSpPr>
        <xdr:cNvPr id="491" name="楕円 490">
          <a:extLst>
            <a:ext uri="{FF2B5EF4-FFF2-40B4-BE49-F238E27FC236}">
              <a16:creationId xmlns:a16="http://schemas.microsoft.com/office/drawing/2014/main" id="{97B86638-23F6-4D43-A430-D4B235467CA6}"/>
            </a:ext>
          </a:extLst>
        </xdr:cNvPr>
        <xdr:cNvSpPr/>
      </xdr:nvSpPr>
      <xdr:spPr>
        <a:xfrm>
          <a:off x="21272500" y="103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83896</xdr:rowOff>
    </xdr:from>
    <xdr:to>
      <xdr:col>116</xdr:col>
      <xdr:colOff>63500</xdr:colOff>
      <xdr:row>60</xdr:row>
      <xdr:rowOff>97917</xdr:rowOff>
    </xdr:to>
    <xdr:cxnSp macro="">
      <xdr:nvCxnSpPr>
        <xdr:cNvPr id="492" name="直線コネクタ 491">
          <a:extLst>
            <a:ext uri="{FF2B5EF4-FFF2-40B4-BE49-F238E27FC236}">
              <a16:creationId xmlns:a16="http://schemas.microsoft.com/office/drawing/2014/main" id="{3C6F48F5-8809-43B9-83AF-72C48875B116}"/>
            </a:ext>
          </a:extLst>
        </xdr:cNvPr>
        <xdr:cNvCxnSpPr/>
      </xdr:nvCxnSpPr>
      <xdr:spPr>
        <a:xfrm flipV="1">
          <a:off x="21323300" y="10370896"/>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a:extLst>
            <a:ext uri="{FF2B5EF4-FFF2-40B4-BE49-F238E27FC236}">
              <a16:creationId xmlns:a16="http://schemas.microsoft.com/office/drawing/2014/main" id="{8E098E8C-1E2A-47D3-A18E-AFE7186C2769}"/>
            </a:ext>
          </a:extLst>
        </xdr:cNvPr>
        <xdr:cNvSpPr txBox="1"/>
      </xdr:nvSpPr>
      <xdr:spPr>
        <a:xfrm>
          <a:off x="21075727" y="107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476BC216-3E4D-40F9-B6C0-08A5AAE5F6D0}"/>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165244</xdr:rowOff>
    </xdr:from>
    <xdr:ext cx="469744" cy="259045"/>
    <xdr:sp macro="" textlink="">
      <xdr:nvSpPr>
        <xdr:cNvPr id="495" name="n_1mainValue【学校施設】&#10;一人当たり面積">
          <a:extLst>
            <a:ext uri="{FF2B5EF4-FFF2-40B4-BE49-F238E27FC236}">
              <a16:creationId xmlns:a16="http://schemas.microsoft.com/office/drawing/2014/main" id="{B9F98792-470D-4F95-A05C-40BB765D3A91}"/>
            </a:ext>
          </a:extLst>
        </xdr:cNvPr>
        <xdr:cNvSpPr txBox="1"/>
      </xdr:nvSpPr>
      <xdr:spPr>
        <a:xfrm>
          <a:off x="21075727" y="1010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3B375E79-9F6C-47D0-88DD-BF6ACA356A0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392F6CA9-1BE8-4B6E-9E1A-FE0FF2868E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1A2E097B-3249-4AB0-B008-0F587026844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2782C55-191F-47E3-940F-DF0752B358D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F166CEBC-F64D-4387-B31A-A0566B4CBB3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EB42E918-72EE-42E9-9EA0-9B52EB0B73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1FAE3916-5809-4B75-817A-71BF90488B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BE7BC1C-79D4-4785-A60D-B1B6B4C2C5C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350713D2-BED5-46F6-AB9B-1984E4BD257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E6FD868B-4FAA-44FB-AE5D-7FEDE0007F7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DF7D9C1A-0725-4E1B-9D73-754FF9FEBD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DA70685C-7484-44AE-97C1-3317577AC6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3C790166-BF6E-4B92-B66E-9A89F0130EE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9C06DB1F-53A1-4087-8172-9F31CF0C08A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8E8B85C5-0B81-4358-B121-7DDD6216A3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4B28A7D5-EA10-4B07-975C-62806DB084B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95EBBFB4-061C-4F42-BB05-253D202143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A1BC3821-0961-490B-92EC-9BBB72EE6D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628D6F58-CF95-48F0-820E-93BABCB3DD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3EF7F0A4-8ECB-4F8B-8577-A15096F3BD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2BA255EC-2858-45CC-81DF-DB3B27EA1E0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D99846D1-F266-4B52-97FB-3274F849218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3B0B850A-7377-4D21-AB4D-EA7F0F9AAA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B2DD3BCC-621E-4825-8572-18F043D539D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a:extLst>
            <a:ext uri="{FF2B5EF4-FFF2-40B4-BE49-F238E27FC236}">
              <a16:creationId xmlns:a16="http://schemas.microsoft.com/office/drawing/2014/main" id="{6945B566-7301-42C0-A854-48C9F6083B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a:extLst>
            <a:ext uri="{FF2B5EF4-FFF2-40B4-BE49-F238E27FC236}">
              <a16:creationId xmlns:a16="http://schemas.microsoft.com/office/drawing/2014/main" id="{F4E85C84-70FD-44A4-9660-20C5C271C3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a:extLst>
            <a:ext uri="{FF2B5EF4-FFF2-40B4-BE49-F238E27FC236}">
              <a16:creationId xmlns:a16="http://schemas.microsoft.com/office/drawing/2014/main" id="{DB732F6C-A21B-498B-B979-8521A05D23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a:extLst>
            <a:ext uri="{FF2B5EF4-FFF2-40B4-BE49-F238E27FC236}">
              <a16:creationId xmlns:a16="http://schemas.microsoft.com/office/drawing/2014/main" id="{C14D6847-8282-4D46-9C43-5A5B4F5969C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a:extLst>
            <a:ext uri="{FF2B5EF4-FFF2-40B4-BE49-F238E27FC236}">
              <a16:creationId xmlns:a16="http://schemas.microsoft.com/office/drawing/2014/main" id="{4798E11B-3847-477D-ACB5-7C7C9E1D6E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a:extLst>
            <a:ext uri="{FF2B5EF4-FFF2-40B4-BE49-F238E27FC236}">
              <a16:creationId xmlns:a16="http://schemas.microsoft.com/office/drawing/2014/main" id="{EF7BD66F-33FC-4699-8AA6-CA57C8B7B7B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a:extLst>
            <a:ext uri="{FF2B5EF4-FFF2-40B4-BE49-F238E27FC236}">
              <a16:creationId xmlns:a16="http://schemas.microsoft.com/office/drawing/2014/main" id="{A450F4A8-3D4B-47CD-A66F-D43551A229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a:extLst>
            <a:ext uri="{FF2B5EF4-FFF2-40B4-BE49-F238E27FC236}">
              <a16:creationId xmlns:a16="http://schemas.microsoft.com/office/drawing/2014/main" id="{7DE33CE3-D191-4A8A-8704-56D974F674D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a:extLst>
            <a:ext uri="{FF2B5EF4-FFF2-40B4-BE49-F238E27FC236}">
              <a16:creationId xmlns:a16="http://schemas.microsoft.com/office/drawing/2014/main" id="{E40CAEB1-353C-4B36-B6B7-5400B586DD7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a:extLst>
            <a:ext uri="{FF2B5EF4-FFF2-40B4-BE49-F238E27FC236}">
              <a16:creationId xmlns:a16="http://schemas.microsoft.com/office/drawing/2014/main" id="{2FAB6BAF-2749-43B3-AB9E-DD8DB3690A5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a:extLst>
            <a:ext uri="{FF2B5EF4-FFF2-40B4-BE49-F238E27FC236}">
              <a16:creationId xmlns:a16="http://schemas.microsoft.com/office/drawing/2014/main" id="{B53F3ED4-E892-4727-9FF9-8CE79D8458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a:extLst>
            <a:ext uri="{FF2B5EF4-FFF2-40B4-BE49-F238E27FC236}">
              <a16:creationId xmlns:a16="http://schemas.microsoft.com/office/drawing/2014/main" id="{5E999A5B-1C89-4E1A-866A-5DD3A7BFD70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a:extLst>
            <a:ext uri="{FF2B5EF4-FFF2-40B4-BE49-F238E27FC236}">
              <a16:creationId xmlns:a16="http://schemas.microsoft.com/office/drawing/2014/main" id="{CC81A3F7-B0A9-49C1-9F87-00755218685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a:extLst>
            <a:ext uri="{FF2B5EF4-FFF2-40B4-BE49-F238E27FC236}">
              <a16:creationId xmlns:a16="http://schemas.microsoft.com/office/drawing/2014/main" id="{236DF015-A2CC-4F56-BEBD-C621EB0A080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a:extLst>
            <a:ext uri="{FF2B5EF4-FFF2-40B4-BE49-F238E27FC236}">
              <a16:creationId xmlns:a16="http://schemas.microsoft.com/office/drawing/2014/main" id="{84906437-6A30-4E44-9FF1-E7E76BBE9E9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a:extLst>
            <a:ext uri="{FF2B5EF4-FFF2-40B4-BE49-F238E27FC236}">
              <a16:creationId xmlns:a16="http://schemas.microsoft.com/office/drawing/2014/main" id="{2B142234-509C-4517-87A3-CC68B055E37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a:extLst>
            <a:ext uri="{FF2B5EF4-FFF2-40B4-BE49-F238E27FC236}">
              <a16:creationId xmlns:a16="http://schemas.microsoft.com/office/drawing/2014/main" id="{5B9E87B7-C46F-4AC1-88EB-13AF2E790FE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a:extLst>
            <a:ext uri="{FF2B5EF4-FFF2-40B4-BE49-F238E27FC236}">
              <a16:creationId xmlns:a16="http://schemas.microsoft.com/office/drawing/2014/main" id="{65F5F849-0E1E-4BB7-B788-187E1794E17B}"/>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a:extLst>
            <a:ext uri="{FF2B5EF4-FFF2-40B4-BE49-F238E27FC236}">
              <a16:creationId xmlns:a16="http://schemas.microsoft.com/office/drawing/2014/main" id="{15CAD5CD-1B73-41A3-BB4B-2B53AC846768}"/>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a:extLst>
            <a:ext uri="{FF2B5EF4-FFF2-40B4-BE49-F238E27FC236}">
              <a16:creationId xmlns:a16="http://schemas.microsoft.com/office/drawing/2014/main" id="{D6348A6A-CE54-4978-B090-738A7D9A5409}"/>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a:extLst>
            <a:ext uri="{FF2B5EF4-FFF2-40B4-BE49-F238E27FC236}">
              <a16:creationId xmlns:a16="http://schemas.microsoft.com/office/drawing/2014/main" id="{5FA72534-8A46-4339-9D3E-FA40B2A7BE8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a:extLst>
            <a:ext uri="{FF2B5EF4-FFF2-40B4-BE49-F238E27FC236}">
              <a16:creationId xmlns:a16="http://schemas.microsoft.com/office/drawing/2014/main" id="{FF07FFF2-F08D-48F2-A986-ABB759C6A10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a:extLst>
            <a:ext uri="{FF2B5EF4-FFF2-40B4-BE49-F238E27FC236}">
              <a16:creationId xmlns:a16="http://schemas.microsoft.com/office/drawing/2014/main" id="{C645E1CD-0C5D-4527-A3C2-CB5857D88711}"/>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a:extLst>
            <a:ext uri="{FF2B5EF4-FFF2-40B4-BE49-F238E27FC236}">
              <a16:creationId xmlns:a16="http://schemas.microsoft.com/office/drawing/2014/main" id="{FA526ADE-6B9D-4ADF-8154-58E609132532}"/>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a:extLst>
            <a:ext uri="{FF2B5EF4-FFF2-40B4-BE49-F238E27FC236}">
              <a16:creationId xmlns:a16="http://schemas.microsoft.com/office/drawing/2014/main" id="{499791ED-6ED6-4A54-847D-8E21218788CC}"/>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a:extLst>
            <a:ext uri="{FF2B5EF4-FFF2-40B4-BE49-F238E27FC236}">
              <a16:creationId xmlns:a16="http://schemas.microsoft.com/office/drawing/2014/main" id="{391169D1-A1B4-4714-AF7B-5D7065816D9C}"/>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6E298724-33B5-47EC-9C6C-E1AF3821FD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FB9E2667-96AA-497A-88F5-196C3DAAB0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6DC98E99-C96F-4F91-81C6-090E6F8859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F79C2D65-C116-423E-8736-6E4EBD75AA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3488C2FC-2A3E-48BD-AB5C-C2F7086FA5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162561</xdr:rowOff>
    </xdr:from>
    <xdr:to>
      <xdr:col>85</xdr:col>
      <xdr:colOff>177800</xdr:colOff>
      <xdr:row>100</xdr:row>
      <xdr:rowOff>92711</xdr:rowOff>
    </xdr:to>
    <xdr:sp macro="" textlink="">
      <xdr:nvSpPr>
        <xdr:cNvPr id="551" name="楕円 550">
          <a:extLst>
            <a:ext uri="{FF2B5EF4-FFF2-40B4-BE49-F238E27FC236}">
              <a16:creationId xmlns:a16="http://schemas.microsoft.com/office/drawing/2014/main" id="{BE139C83-9116-4038-B677-187D964F849D}"/>
            </a:ext>
          </a:extLst>
        </xdr:cNvPr>
        <xdr:cNvSpPr/>
      </xdr:nvSpPr>
      <xdr:spPr>
        <a:xfrm>
          <a:off x="162687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77488</xdr:rowOff>
    </xdr:from>
    <xdr:ext cx="405111" cy="259045"/>
    <xdr:sp macro="" textlink="">
      <xdr:nvSpPr>
        <xdr:cNvPr id="552" name="【公民館】&#10;有形固定資産減価償却率該当値テキスト">
          <a:extLst>
            <a:ext uri="{FF2B5EF4-FFF2-40B4-BE49-F238E27FC236}">
              <a16:creationId xmlns:a16="http://schemas.microsoft.com/office/drawing/2014/main" id="{FC2598B6-EDE2-44FD-8338-84B0F3F7AE79}"/>
            </a:ext>
          </a:extLst>
        </xdr:cNvPr>
        <xdr:cNvSpPr txBox="1"/>
      </xdr:nvSpPr>
      <xdr:spPr>
        <a:xfrm>
          <a:off x="16357600" y="1705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5806</xdr:rowOff>
    </xdr:from>
    <xdr:to>
      <xdr:col>81</xdr:col>
      <xdr:colOff>101600</xdr:colOff>
      <xdr:row>100</xdr:row>
      <xdr:rowOff>107406</xdr:rowOff>
    </xdr:to>
    <xdr:sp macro="" textlink="">
      <xdr:nvSpPr>
        <xdr:cNvPr id="553" name="楕円 552">
          <a:extLst>
            <a:ext uri="{FF2B5EF4-FFF2-40B4-BE49-F238E27FC236}">
              <a16:creationId xmlns:a16="http://schemas.microsoft.com/office/drawing/2014/main" id="{30EDECAC-D266-4946-B0C6-E2449AB60FF4}"/>
            </a:ext>
          </a:extLst>
        </xdr:cNvPr>
        <xdr:cNvSpPr/>
      </xdr:nvSpPr>
      <xdr:spPr>
        <a:xfrm>
          <a:off x="15430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41911</xdr:rowOff>
    </xdr:from>
    <xdr:to>
      <xdr:col>85</xdr:col>
      <xdr:colOff>127000</xdr:colOff>
      <xdr:row>100</xdr:row>
      <xdr:rowOff>56606</xdr:rowOff>
    </xdr:to>
    <xdr:cxnSp macro="">
      <xdr:nvCxnSpPr>
        <xdr:cNvPr id="554" name="直線コネクタ 553">
          <a:extLst>
            <a:ext uri="{FF2B5EF4-FFF2-40B4-BE49-F238E27FC236}">
              <a16:creationId xmlns:a16="http://schemas.microsoft.com/office/drawing/2014/main" id="{C75AF974-6F27-4404-80EC-EC46DFA91E1E}"/>
            </a:ext>
          </a:extLst>
        </xdr:cNvPr>
        <xdr:cNvCxnSpPr/>
      </xdr:nvCxnSpPr>
      <xdr:spPr>
        <a:xfrm flipV="1">
          <a:off x="15481300" y="17186911"/>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C49BBE4D-BCA4-43F0-B3A0-F90506C2AE71}"/>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6" name="n_2aveValue【公民館】&#10;有形固定資産減価償却率">
          <a:extLst>
            <a:ext uri="{FF2B5EF4-FFF2-40B4-BE49-F238E27FC236}">
              <a16:creationId xmlns:a16="http://schemas.microsoft.com/office/drawing/2014/main" id="{575F97FA-A4C8-4057-8436-3E8A4E607A50}"/>
            </a:ext>
          </a:extLst>
        </xdr:cNvPr>
        <xdr:cNvSpPr txBox="1"/>
      </xdr:nvSpPr>
      <xdr:spPr>
        <a:xfrm>
          <a:off x="14389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123933</xdr:rowOff>
    </xdr:from>
    <xdr:ext cx="405111" cy="259045"/>
    <xdr:sp macro="" textlink="">
      <xdr:nvSpPr>
        <xdr:cNvPr id="557" name="n_1mainValue【公民館】&#10;有形固定資産減価償却率">
          <a:extLst>
            <a:ext uri="{FF2B5EF4-FFF2-40B4-BE49-F238E27FC236}">
              <a16:creationId xmlns:a16="http://schemas.microsoft.com/office/drawing/2014/main" id="{1A96CFD8-D875-4DA0-9A2B-144336811311}"/>
            </a:ext>
          </a:extLst>
        </xdr:cNvPr>
        <xdr:cNvSpPr txBox="1"/>
      </xdr:nvSpPr>
      <xdr:spPr>
        <a:xfrm>
          <a:off x="15266044" y="1692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a:extLst>
            <a:ext uri="{FF2B5EF4-FFF2-40B4-BE49-F238E27FC236}">
              <a16:creationId xmlns:a16="http://schemas.microsoft.com/office/drawing/2014/main" id="{630051C8-A117-4633-AACC-70BD1DAC99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a:extLst>
            <a:ext uri="{FF2B5EF4-FFF2-40B4-BE49-F238E27FC236}">
              <a16:creationId xmlns:a16="http://schemas.microsoft.com/office/drawing/2014/main" id="{497AF771-04D2-4349-996B-B01D7FBF360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a:extLst>
            <a:ext uri="{FF2B5EF4-FFF2-40B4-BE49-F238E27FC236}">
              <a16:creationId xmlns:a16="http://schemas.microsoft.com/office/drawing/2014/main" id="{7A63760D-13E1-49D5-945A-734CDB6580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a:extLst>
            <a:ext uri="{FF2B5EF4-FFF2-40B4-BE49-F238E27FC236}">
              <a16:creationId xmlns:a16="http://schemas.microsoft.com/office/drawing/2014/main" id="{1C541BA9-6AFD-44E8-BF01-79FD46D337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a:extLst>
            <a:ext uri="{FF2B5EF4-FFF2-40B4-BE49-F238E27FC236}">
              <a16:creationId xmlns:a16="http://schemas.microsoft.com/office/drawing/2014/main" id="{FB4EC193-70C1-4EBF-BD15-F6B5CCB5301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a:extLst>
            <a:ext uri="{FF2B5EF4-FFF2-40B4-BE49-F238E27FC236}">
              <a16:creationId xmlns:a16="http://schemas.microsoft.com/office/drawing/2014/main" id="{6C36A3F3-57EC-44FB-9C31-ECA450E657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a:extLst>
            <a:ext uri="{FF2B5EF4-FFF2-40B4-BE49-F238E27FC236}">
              <a16:creationId xmlns:a16="http://schemas.microsoft.com/office/drawing/2014/main" id="{0194AC8D-41DD-4CD9-AE90-B9CADF6358C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a:extLst>
            <a:ext uri="{FF2B5EF4-FFF2-40B4-BE49-F238E27FC236}">
              <a16:creationId xmlns:a16="http://schemas.microsoft.com/office/drawing/2014/main" id="{5E1D3722-F8B9-432A-B468-F3DC0C0A2D5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a:extLst>
            <a:ext uri="{FF2B5EF4-FFF2-40B4-BE49-F238E27FC236}">
              <a16:creationId xmlns:a16="http://schemas.microsoft.com/office/drawing/2014/main" id="{9AFBAC2A-FEF9-4100-98DA-C2C675D26E2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a:extLst>
            <a:ext uri="{FF2B5EF4-FFF2-40B4-BE49-F238E27FC236}">
              <a16:creationId xmlns:a16="http://schemas.microsoft.com/office/drawing/2014/main" id="{DF243C77-45F6-4A72-AE62-8F22E2FAC6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8" name="直線コネクタ 567">
          <a:extLst>
            <a:ext uri="{FF2B5EF4-FFF2-40B4-BE49-F238E27FC236}">
              <a16:creationId xmlns:a16="http://schemas.microsoft.com/office/drawing/2014/main" id="{C6669774-F591-4C4F-92D9-C0A290D539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9" name="テキスト ボックス 568">
          <a:extLst>
            <a:ext uri="{FF2B5EF4-FFF2-40B4-BE49-F238E27FC236}">
              <a16:creationId xmlns:a16="http://schemas.microsoft.com/office/drawing/2014/main" id="{5D581FF8-E9F3-4806-9517-92B369CA615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0" name="直線コネクタ 569">
          <a:extLst>
            <a:ext uri="{FF2B5EF4-FFF2-40B4-BE49-F238E27FC236}">
              <a16:creationId xmlns:a16="http://schemas.microsoft.com/office/drawing/2014/main" id="{70E1C272-34A6-4B18-964D-24BBCDF697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1" name="テキスト ボックス 570">
          <a:extLst>
            <a:ext uri="{FF2B5EF4-FFF2-40B4-BE49-F238E27FC236}">
              <a16:creationId xmlns:a16="http://schemas.microsoft.com/office/drawing/2014/main" id="{3E4948E9-061A-4B0C-B492-7E0D30FED7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2" name="直線コネクタ 571">
          <a:extLst>
            <a:ext uri="{FF2B5EF4-FFF2-40B4-BE49-F238E27FC236}">
              <a16:creationId xmlns:a16="http://schemas.microsoft.com/office/drawing/2014/main" id="{3A3F4E18-F201-45C0-AAFF-4A8859A65F3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3" name="テキスト ボックス 572">
          <a:extLst>
            <a:ext uri="{FF2B5EF4-FFF2-40B4-BE49-F238E27FC236}">
              <a16:creationId xmlns:a16="http://schemas.microsoft.com/office/drawing/2014/main" id="{65F90259-024A-4F7C-BF4C-C85A164C6F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4" name="直線コネクタ 573">
          <a:extLst>
            <a:ext uri="{FF2B5EF4-FFF2-40B4-BE49-F238E27FC236}">
              <a16:creationId xmlns:a16="http://schemas.microsoft.com/office/drawing/2014/main" id="{E675B0D7-656B-439C-891D-F0AB5D67043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5" name="テキスト ボックス 574">
          <a:extLst>
            <a:ext uri="{FF2B5EF4-FFF2-40B4-BE49-F238E27FC236}">
              <a16:creationId xmlns:a16="http://schemas.microsoft.com/office/drawing/2014/main" id="{3647AD45-967E-448C-900E-B684E7E1DBC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6" name="直線コネクタ 575">
          <a:extLst>
            <a:ext uri="{FF2B5EF4-FFF2-40B4-BE49-F238E27FC236}">
              <a16:creationId xmlns:a16="http://schemas.microsoft.com/office/drawing/2014/main" id="{A8D874EB-6E30-4DCD-9D9D-3709F586E98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7" name="テキスト ボックス 576">
          <a:extLst>
            <a:ext uri="{FF2B5EF4-FFF2-40B4-BE49-F238E27FC236}">
              <a16:creationId xmlns:a16="http://schemas.microsoft.com/office/drawing/2014/main" id="{83DE8CEF-671F-4460-A656-2B4DE7C0529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a:extLst>
            <a:ext uri="{FF2B5EF4-FFF2-40B4-BE49-F238E27FC236}">
              <a16:creationId xmlns:a16="http://schemas.microsoft.com/office/drawing/2014/main" id="{3F89102E-F183-45FF-9207-1481F4DE3B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a:extLst>
            <a:ext uri="{FF2B5EF4-FFF2-40B4-BE49-F238E27FC236}">
              <a16:creationId xmlns:a16="http://schemas.microsoft.com/office/drawing/2014/main" id="{22C9DB8D-C74D-47FC-A97F-84DA87ED142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a:extLst>
            <a:ext uri="{FF2B5EF4-FFF2-40B4-BE49-F238E27FC236}">
              <a16:creationId xmlns:a16="http://schemas.microsoft.com/office/drawing/2014/main" id="{F36535AF-DAAA-445C-B145-B29749D054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1" name="直線コネクタ 580">
          <a:extLst>
            <a:ext uri="{FF2B5EF4-FFF2-40B4-BE49-F238E27FC236}">
              <a16:creationId xmlns:a16="http://schemas.microsoft.com/office/drawing/2014/main" id="{337B39DE-E22D-4DAA-AC23-364334F35DD6}"/>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2" name="【公民館】&#10;一人当たり面積最小値テキスト">
          <a:extLst>
            <a:ext uri="{FF2B5EF4-FFF2-40B4-BE49-F238E27FC236}">
              <a16:creationId xmlns:a16="http://schemas.microsoft.com/office/drawing/2014/main" id="{EAAAEDFD-1315-4A33-870D-5F37070FE81B}"/>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3" name="直線コネクタ 582">
          <a:extLst>
            <a:ext uri="{FF2B5EF4-FFF2-40B4-BE49-F238E27FC236}">
              <a16:creationId xmlns:a16="http://schemas.microsoft.com/office/drawing/2014/main" id="{D9E54CC8-A490-41D0-88F3-4AC0AA46333B}"/>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4" name="【公民館】&#10;一人当たり面積最大値テキスト">
          <a:extLst>
            <a:ext uri="{FF2B5EF4-FFF2-40B4-BE49-F238E27FC236}">
              <a16:creationId xmlns:a16="http://schemas.microsoft.com/office/drawing/2014/main" id="{C66B42C3-70FC-407A-97EC-8B5D18A3D5E1}"/>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5" name="直線コネクタ 584">
          <a:extLst>
            <a:ext uri="{FF2B5EF4-FFF2-40B4-BE49-F238E27FC236}">
              <a16:creationId xmlns:a16="http://schemas.microsoft.com/office/drawing/2014/main" id="{451C0C16-D1EF-43E3-B87A-7A71383D092C}"/>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6" name="【公民館】&#10;一人当たり面積平均値テキスト">
          <a:extLst>
            <a:ext uri="{FF2B5EF4-FFF2-40B4-BE49-F238E27FC236}">
              <a16:creationId xmlns:a16="http://schemas.microsoft.com/office/drawing/2014/main" id="{8488BF90-EF7E-4A52-A6E4-351CC3194833}"/>
            </a:ext>
          </a:extLst>
        </xdr:cNvPr>
        <xdr:cNvSpPr txBox="1"/>
      </xdr:nvSpPr>
      <xdr:spPr>
        <a:xfrm>
          <a:off x="22199600" y="18233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7" name="フローチャート: 判断 586">
          <a:extLst>
            <a:ext uri="{FF2B5EF4-FFF2-40B4-BE49-F238E27FC236}">
              <a16:creationId xmlns:a16="http://schemas.microsoft.com/office/drawing/2014/main" id="{6C3AD731-D223-4656-85F4-49409F9622DC}"/>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8" name="フローチャート: 判断 587">
          <a:extLst>
            <a:ext uri="{FF2B5EF4-FFF2-40B4-BE49-F238E27FC236}">
              <a16:creationId xmlns:a16="http://schemas.microsoft.com/office/drawing/2014/main" id="{0A95D1D0-0845-4725-AE92-DF56A71D2172}"/>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9" name="フローチャート: 判断 588">
          <a:extLst>
            <a:ext uri="{FF2B5EF4-FFF2-40B4-BE49-F238E27FC236}">
              <a16:creationId xmlns:a16="http://schemas.microsoft.com/office/drawing/2014/main" id="{363097B5-F953-4664-9972-3611FC2A8CA0}"/>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11FE22BB-CECF-4714-9D4B-9C092E28BB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B78EBF77-4A4D-4813-AB6B-18897DA9A2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BF9EA432-17BD-4AF6-8FC1-319F5F85FE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DB266A62-42C4-4F8B-BCBB-7F9B3494E4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2819EDA3-0F40-4069-BC5C-C36423CA87F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57023</xdr:rowOff>
    </xdr:from>
    <xdr:to>
      <xdr:col>116</xdr:col>
      <xdr:colOff>114300</xdr:colOff>
      <xdr:row>106</xdr:row>
      <xdr:rowOff>158623</xdr:rowOff>
    </xdr:to>
    <xdr:sp macro="" textlink="">
      <xdr:nvSpPr>
        <xdr:cNvPr id="595" name="楕円 594">
          <a:extLst>
            <a:ext uri="{FF2B5EF4-FFF2-40B4-BE49-F238E27FC236}">
              <a16:creationId xmlns:a16="http://schemas.microsoft.com/office/drawing/2014/main" id="{F84B43E7-DBE1-4A5E-AAF5-25BAF44A467E}"/>
            </a:ext>
          </a:extLst>
        </xdr:cNvPr>
        <xdr:cNvSpPr/>
      </xdr:nvSpPr>
      <xdr:spPr>
        <a:xfrm>
          <a:off x="22110700" y="182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79900</xdr:rowOff>
    </xdr:from>
    <xdr:ext cx="469744" cy="259045"/>
    <xdr:sp macro="" textlink="">
      <xdr:nvSpPr>
        <xdr:cNvPr id="596" name="【公民館】&#10;一人当たり面積該当値テキスト">
          <a:extLst>
            <a:ext uri="{FF2B5EF4-FFF2-40B4-BE49-F238E27FC236}">
              <a16:creationId xmlns:a16="http://schemas.microsoft.com/office/drawing/2014/main" id="{1F67EA98-6A06-4560-BFB4-F8A40C155329}"/>
            </a:ext>
          </a:extLst>
        </xdr:cNvPr>
        <xdr:cNvSpPr txBox="1"/>
      </xdr:nvSpPr>
      <xdr:spPr>
        <a:xfrm>
          <a:off x="22199600" y="1808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65024</xdr:rowOff>
    </xdr:from>
    <xdr:to>
      <xdr:col>112</xdr:col>
      <xdr:colOff>38100</xdr:colOff>
      <xdr:row>106</xdr:row>
      <xdr:rowOff>166624</xdr:rowOff>
    </xdr:to>
    <xdr:sp macro="" textlink="">
      <xdr:nvSpPr>
        <xdr:cNvPr id="597" name="楕円 596">
          <a:extLst>
            <a:ext uri="{FF2B5EF4-FFF2-40B4-BE49-F238E27FC236}">
              <a16:creationId xmlns:a16="http://schemas.microsoft.com/office/drawing/2014/main" id="{6E4FC53E-28DE-49EC-A2F4-D3667A3E7B5F}"/>
            </a:ext>
          </a:extLst>
        </xdr:cNvPr>
        <xdr:cNvSpPr/>
      </xdr:nvSpPr>
      <xdr:spPr>
        <a:xfrm>
          <a:off x="21272500" y="18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107823</xdr:rowOff>
    </xdr:from>
    <xdr:to>
      <xdr:col>116</xdr:col>
      <xdr:colOff>63500</xdr:colOff>
      <xdr:row>106</xdr:row>
      <xdr:rowOff>115824</xdr:rowOff>
    </xdr:to>
    <xdr:cxnSp macro="">
      <xdr:nvCxnSpPr>
        <xdr:cNvPr id="598" name="直線コネクタ 597">
          <a:extLst>
            <a:ext uri="{FF2B5EF4-FFF2-40B4-BE49-F238E27FC236}">
              <a16:creationId xmlns:a16="http://schemas.microsoft.com/office/drawing/2014/main" id="{AD99A6E6-6657-4A0F-9422-3103B58B4B1D}"/>
            </a:ext>
          </a:extLst>
        </xdr:cNvPr>
        <xdr:cNvCxnSpPr/>
      </xdr:nvCxnSpPr>
      <xdr:spPr>
        <a:xfrm flipV="1">
          <a:off x="21323300" y="1828152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9" name="n_1aveValue【公民館】&#10;一人当たり面積">
          <a:extLst>
            <a:ext uri="{FF2B5EF4-FFF2-40B4-BE49-F238E27FC236}">
              <a16:creationId xmlns:a16="http://schemas.microsoft.com/office/drawing/2014/main" id="{03D142F7-5DA5-467A-AC88-A04801C9673E}"/>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90C17701-F783-4203-AEB5-310B74BC1528}"/>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11701</xdr:rowOff>
    </xdr:from>
    <xdr:ext cx="469744" cy="259045"/>
    <xdr:sp macro="" textlink="">
      <xdr:nvSpPr>
        <xdr:cNvPr id="601" name="n_1mainValue【公民館】&#10;一人当たり面積">
          <a:extLst>
            <a:ext uri="{FF2B5EF4-FFF2-40B4-BE49-F238E27FC236}">
              <a16:creationId xmlns:a16="http://schemas.microsoft.com/office/drawing/2014/main" id="{FE211754-3339-46C2-AA59-7CB0F2EE2B70}"/>
            </a:ext>
          </a:extLst>
        </xdr:cNvPr>
        <xdr:cNvSpPr txBox="1"/>
      </xdr:nvSpPr>
      <xdr:spPr>
        <a:xfrm>
          <a:off x="21075727" y="180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a:extLst>
            <a:ext uri="{FF2B5EF4-FFF2-40B4-BE49-F238E27FC236}">
              <a16:creationId xmlns:a16="http://schemas.microsoft.com/office/drawing/2014/main" id="{E5E6083C-B843-4F77-A0ED-3BC43EEDBB7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a:extLst>
            <a:ext uri="{FF2B5EF4-FFF2-40B4-BE49-F238E27FC236}">
              <a16:creationId xmlns:a16="http://schemas.microsoft.com/office/drawing/2014/main" id="{8C3E1039-3594-4991-94B7-C55F672AE9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a:extLst>
            <a:ext uri="{FF2B5EF4-FFF2-40B4-BE49-F238E27FC236}">
              <a16:creationId xmlns:a16="http://schemas.microsoft.com/office/drawing/2014/main" id="{DB3C3831-E51B-4CAC-BA0C-F5EA444E2E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道路、橋梁等、有形固定資産減価償却率が類似団体内平均より高くなっている。公共施設等総合管理計画に基づき、今後老朽化対策に積極的に取り組んでいく。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保育所は令和元年度に建替えを実施する。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0ACA6E-C3AE-4B7E-AA1F-BB162E70209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59F2F0-0468-48E2-A724-747A297FEB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21864AF-26E3-4FA3-9584-8DDC5697961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EB36D7-6F85-4D31-B9B6-511191782C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247DA2-C27C-4F21-BF64-265BE084E0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9D59DF7-F37A-42E4-8D96-F7FC74B13DA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FA366BC-9B81-4B35-8EC4-23E2EDB24E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59055C-E36E-43C1-BD40-18058D1F294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BB459B-CE6F-4330-B74E-B4F79A64C8C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DB148D-1A69-44BE-92C2-7DEE9520FA6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B8AE7D-0254-4014-B676-FEA8527253D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6D9688-DBF3-491C-856D-C77FC9C714C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A12790-E1BD-4FF6-B8FB-AD7BA72D3B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BAC78AC-2309-44A9-81B9-FC7A5F9C18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0BD8B31-95D7-4A53-B0F6-4C69C93056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1D1944-F9C6-4978-AAE8-F67F778F75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D2FA48-AC3B-4612-A6CB-EEF94BB1C7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2AB3C9-C84A-4595-B77A-7DF058B506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2A4D43-F9C8-4C97-9330-36E58E71C2D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9B645B-84DD-4459-8869-55A085B40E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131F40-3D41-42C0-A7E8-A1676B7EE5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846CB4-711B-4519-BA10-AB14FA4B5FC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3752F4-11E2-4BE4-BA91-AE8BEB853D8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6F7A66-13AD-4471-8222-3016D6B29F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0B36F50-76F8-441E-80B4-BE390BFCFC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56EFDC-5D95-4B39-B715-33EDC155CD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AA57E2-E2D9-40FF-82C9-6D70AEEE0C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1C277F-9100-464E-A8AD-4B0E00C326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78A1942-CE4A-4793-A524-9D2CDA58808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B215DE3-E942-4187-9FC6-5D33E0B6FF8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28AE2C6-44D6-4CD1-9A4B-BBCA30E065E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3E42CB0-1449-41C8-B0EB-3A4F479EB8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35DBE49-E625-4ABE-9E88-DCF8450649C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04710E3-93D3-4820-AD0C-3FDAA55E016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C938CE-9D6C-4A30-A1A1-0146465130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5BC081E-F06C-458E-86C0-FDF17686955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5CCC18-62DD-4BCA-8D53-178A5D9A9C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E444C16-52AE-4405-AF8F-0F95B47E635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CB9B648-4F00-41EA-8A02-BF68FD23027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C08DC7C-D38E-4606-8071-1F1A6A72695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1DAD810-769F-4950-A4D8-25BD83F02A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C5757C5-9BB2-4DCB-AB6F-83843562D4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81A576B-1A12-4788-A3C2-22A7BDA62C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7A6995F8-7ACF-472E-8B40-812773CE2C8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D967F55-2EBE-4A6A-97A1-0194CCA18CC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F18AC1B-D021-4F2F-BF8E-91C6680D373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F243563-1B9C-46B7-A8E6-A87A0ADF20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D94221C-8A6B-41AB-B09C-C6CD0741AEB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D853988D-2AE3-4D7D-956D-B3B753AB99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FC8B338-075C-4EBF-A7B6-2BBAA63A45B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D4C322F-1AAD-4B76-8910-708B262502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F3A23CE1-DFE2-4A7F-8579-C0F8D361D7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65CE327-7F5F-4E15-94C4-49D29E1511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7DA95E7-4C18-4F01-8684-14EE554DC4BC}"/>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B16C8DED-77E6-4ECC-9F57-3E71219DFE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F933B571-A656-4A89-86EF-D6478D2A34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919BA007-C469-42B0-AA9A-0A9ACF05122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A6554D74-11F3-47EA-AE9C-B5DF4ACF7F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DAC72553-F000-4C4A-B38E-F1AC6B981A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5367AFD5-46C8-4E04-BA7E-97D3F055156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D0CF626D-1729-40AC-961C-F0A0C94926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C536A7E6-F33B-419E-B519-37AE4F5854E4}"/>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B1457C38-B8DD-4906-8A37-E16BB92293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8592D5DA-A0C6-48AA-A954-4D9A7F36A9F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37C35A27-08A2-41D1-8EFD-0BFA342C9D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5CD552A1-4F9F-47B3-9C9E-DA7690F1199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2DC9BB4D-C021-40B3-8167-0075C712F3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B8809C4C-F1B8-4898-A6D4-E464043223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BF7E8C88-E1EE-41F8-90CA-0081BE13665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FDC563B7-AA16-476D-8945-B9E5A022C5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F771EE0A-8F6E-4025-8837-4C1B7AFCB77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D030FD7C-4B48-4533-A542-AE2648546A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74" name="直線コネクタ 73">
          <a:extLst>
            <a:ext uri="{FF2B5EF4-FFF2-40B4-BE49-F238E27FC236}">
              <a16:creationId xmlns:a16="http://schemas.microsoft.com/office/drawing/2014/main" id="{B6B0451A-6B75-4C52-BCF8-3E22D7A079A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75" name="テキスト ボックス 74">
          <a:extLst>
            <a:ext uri="{FF2B5EF4-FFF2-40B4-BE49-F238E27FC236}">
              <a16:creationId xmlns:a16="http://schemas.microsoft.com/office/drawing/2014/main" id="{77D97A7D-1B7A-4E81-BBAB-D85CAAF9699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6" name="直線コネクタ 75">
          <a:extLst>
            <a:ext uri="{FF2B5EF4-FFF2-40B4-BE49-F238E27FC236}">
              <a16:creationId xmlns:a16="http://schemas.microsoft.com/office/drawing/2014/main" id="{AF9835E4-5FE1-4630-ACDD-1A8CFA46CBA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7" name="テキスト ボックス 76">
          <a:extLst>
            <a:ext uri="{FF2B5EF4-FFF2-40B4-BE49-F238E27FC236}">
              <a16:creationId xmlns:a16="http://schemas.microsoft.com/office/drawing/2014/main" id="{834EEF51-2D2B-458F-B606-2E38983B7B2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78" name="直線コネクタ 77">
          <a:extLst>
            <a:ext uri="{FF2B5EF4-FFF2-40B4-BE49-F238E27FC236}">
              <a16:creationId xmlns:a16="http://schemas.microsoft.com/office/drawing/2014/main" id="{84C62C7C-6D7B-41FA-B7F6-8CDA0AD8F6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79" name="テキスト ボックス 78">
          <a:extLst>
            <a:ext uri="{FF2B5EF4-FFF2-40B4-BE49-F238E27FC236}">
              <a16:creationId xmlns:a16="http://schemas.microsoft.com/office/drawing/2014/main" id="{0BB96166-10D1-4FB4-87D8-9C0A4B41255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0" name="直線コネクタ 79">
          <a:extLst>
            <a:ext uri="{FF2B5EF4-FFF2-40B4-BE49-F238E27FC236}">
              <a16:creationId xmlns:a16="http://schemas.microsoft.com/office/drawing/2014/main" id="{243EC97E-5E0A-4536-8A0C-48AD6C410E6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1" name="テキスト ボックス 80">
          <a:extLst>
            <a:ext uri="{FF2B5EF4-FFF2-40B4-BE49-F238E27FC236}">
              <a16:creationId xmlns:a16="http://schemas.microsoft.com/office/drawing/2014/main" id="{FDB0D42F-D6CF-46D6-AB02-0BB8259EF46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2" name="直線コネクタ 81">
          <a:extLst>
            <a:ext uri="{FF2B5EF4-FFF2-40B4-BE49-F238E27FC236}">
              <a16:creationId xmlns:a16="http://schemas.microsoft.com/office/drawing/2014/main" id="{AA2C8E7B-09BC-44F7-822E-86CE5E63390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3" name="テキスト ボックス 82">
          <a:extLst>
            <a:ext uri="{FF2B5EF4-FFF2-40B4-BE49-F238E27FC236}">
              <a16:creationId xmlns:a16="http://schemas.microsoft.com/office/drawing/2014/main" id="{10B889D2-5525-48FE-8792-90DE9C0FE4D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4" name="直線コネクタ 83">
          <a:extLst>
            <a:ext uri="{FF2B5EF4-FFF2-40B4-BE49-F238E27FC236}">
              <a16:creationId xmlns:a16="http://schemas.microsoft.com/office/drawing/2014/main" id="{717BA32D-5F7D-4D34-8207-A336B885331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85" name="テキスト ボックス 84">
          <a:extLst>
            <a:ext uri="{FF2B5EF4-FFF2-40B4-BE49-F238E27FC236}">
              <a16:creationId xmlns:a16="http://schemas.microsoft.com/office/drawing/2014/main" id="{537E944F-507B-49F7-9603-9F045F11A4ED}"/>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9BD00D49-2184-4FEE-A1E2-14472BDAA8A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7" name="テキスト ボックス 86">
          <a:extLst>
            <a:ext uri="{FF2B5EF4-FFF2-40B4-BE49-F238E27FC236}">
              <a16:creationId xmlns:a16="http://schemas.microsoft.com/office/drawing/2014/main" id="{2BB5BA9B-353C-4878-B194-4AFFE50BBCD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39997E85-AF3A-471B-BD65-5D15A16E8F6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89" name="直線コネクタ 88">
          <a:extLst>
            <a:ext uri="{FF2B5EF4-FFF2-40B4-BE49-F238E27FC236}">
              <a16:creationId xmlns:a16="http://schemas.microsoft.com/office/drawing/2014/main" id="{63F18006-F707-47DD-B187-688145A4321A}"/>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90" name="【福祉施設】&#10;有形固定資産減価償却率最小値テキスト">
          <a:extLst>
            <a:ext uri="{FF2B5EF4-FFF2-40B4-BE49-F238E27FC236}">
              <a16:creationId xmlns:a16="http://schemas.microsoft.com/office/drawing/2014/main" id="{61F9DF7E-9AE2-46E7-98E3-E013189C2C6D}"/>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91" name="直線コネクタ 90">
          <a:extLst>
            <a:ext uri="{FF2B5EF4-FFF2-40B4-BE49-F238E27FC236}">
              <a16:creationId xmlns:a16="http://schemas.microsoft.com/office/drawing/2014/main" id="{8A4E7626-4CE7-470D-9333-6A064460A5F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92" name="【福祉施設】&#10;有形固定資産減価償却率最大値テキスト">
          <a:extLst>
            <a:ext uri="{FF2B5EF4-FFF2-40B4-BE49-F238E27FC236}">
              <a16:creationId xmlns:a16="http://schemas.microsoft.com/office/drawing/2014/main" id="{5D8E0674-669E-45E1-8C39-89D5F7E648D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93" name="直線コネクタ 92">
          <a:extLst>
            <a:ext uri="{FF2B5EF4-FFF2-40B4-BE49-F238E27FC236}">
              <a16:creationId xmlns:a16="http://schemas.microsoft.com/office/drawing/2014/main" id="{E6EF6998-24FB-46E4-B1D1-0A561C9E24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94" name="【福祉施設】&#10;有形固定資産減価償却率平均値テキスト">
          <a:extLst>
            <a:ext uri="{FF2B5EF4-FFF2-40B4-BE49-F238E27FC236}">
              <a16:creationId xmlns:a16="http://schemas.microsoft.com/office/drawing/2014/main" id="{71130795-29C1-47F7-8ABF-3A8D57676B4C}"/>
            </a:ext>
          </a:extLst>
        </xdr:cNvPr>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95" name="フローチャート: 判断 94">
          <a:extLst>
            <a:ext uri="{FF2B5EF4-FFF2-40B4-BE49-F238E27FC236}">
              <a16:creationId xmlns:a16="http://schemas.microsoft.com/office/drawing/2014/main" id="{26C6B55C-215E-439D-912D-41C2793CD7AF}"/>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96" name="フローチャート: 判断 95">
          <a:extLst>
            <a:ext uri="{FF2B5EF4-FFF2-40B4-BE49-F238E27FC236}">
              <a16:creationId xmlns:a16="http://schemas.microsoft.com/office/drawing/2014/main" id="{00E9AADE-BD36-4F26-A4C4-E52C82691B99}"/>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97" name="n_1aveValue【福祉施設】&#10;有形固定資産減価償却率">
          <a:extLst>
            <a:ext uri="{FF2B5EF4-FFF2-40B4-BE49-F238E27FC236}">
              <a16:creationId xmlns:a16="http://schemas.microsoft.com/office/drawing/2014/main" id="{D6853359-D8FD-469A-ABC8-05C4610D1B3E}"/>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98" name="フローチャート: 判断 97">
          <a:extLst>
            <a:ext uri="{FF2B5EF4-FFF2-40B4-BE49-F238E27FC236}">
              <a16:creationId xmlns:a16="http://schemas.microsoft.com/office/drawing/2014/main" id="{DB0F9600-CF9E-4000-87E7-2963C4768981}"/>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99" name="n_2aveValue【福祉施設】&#10;有形固定資産減価償却率">
          <a:extLst>
            <a:ext uri="{FF2B5EF4-FFF2-40B4-BE49-F238E27FC236}">
              <a16:creationId xmlns:a16="http://schemas.microsoft.com/office/drawing/2014/main" id="{66305E06-4BF7-4556-B2AC-C252F02C5DA8}"/>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F9D2A57D-CFDC-4BBB-A22B-4B63EA0EB2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E0866D1E-719B-4D2C-8DC3-8571EBEC72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DB555422-5851-4953-B664-288B41C694A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642CEB4D-4291-4FB9-A6B3-B06D3A137FD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7FE6A21-F4EE-41B3-8AEE-DD8AA6726C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29755</xdr:rowOff>
    </xdr:from>
    <xdr:to>
      <xdr:col>24</xdr:col>
      <xdr:colOff>114300</xdr:colOff>
      <xdr:row>84</xdr:row>
      <xdr:rowOff>131355</xdr:rowOff>
    </xdr:to>
    <xdr:sp macro="" textlink="">
      <xdr:nvSpPr>
        <xdr:cNvPr id="105" name="楕円 104">
          <a:extLst>
            <a:ext uri="{FF2B5EF4-FFF2-40B4-BE49-F238E27FC236}">
              <a16:creationId xmlns:a16="http://schemas.microsoft.com/office/drawing/2014/main" id="{8EB5C9F6-8A05-42E3-9E05-E1563EBA98F6}"/>
            </a:ext>
          </a:extLst>
        </xdr:cNvPr>
        <xdr:cNvSpPr/>
      </xdr:nvSpPr>
      <xdr:spPr>
        <a:xfrm>
          <a:off x="4584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8182</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C61232A4-3184-4B8B-ACE8-D8C0102A07F5}"/>
            </a:ext>
          </a:extLst>
        </xdr:cNvPr>
        <xdr:cNvSpPr txBox="1"/>
      </xdr:nvSpPr>
      <xdr:spPr>
        <a:xfrm>
          <a:off x="4673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83638</xdr:rowOff>
    </xdr:from>
    <xdr:to>
      <xdr:col>20</xdr:col>
      <xdr:colOff>38100</xdr:colOff>
      <xdr:row>85</xdr:row>
      <xdr:rowOff>13788</xdr:rowOff>
    </xdr:to>
    <xdr:sp macro="" textlink="">
      <xdr:nvSpPr>
        <xdr:cNvPr id="107" name="楕円 106">
          <a:extLst>
            <a:ext uri="{FF2B5EF4-FFF2-40B4-BE49-F238E27FC236}">
              <a16:creationId xmlns:a16="http://schemas.microsoft.com/office/drawing/2014/main" id="{F079861B-895F-4D26-8521-69CCEE5930EE}"/>
            </a:ext>
          </a:extLst>
        </xdr:cNvPr>
        <xdr:cNvSpPr/>
      </xdr:nvSpPr>
      <xdr:spPr>
        <a:xfrm>
          <a:off x="3746500" y="14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134438</xdr:rowOff>
    </xdr:to>
    <xdr:cxnSp macro="">
      <xdr:nvCxnSpPr>
        <xdr:cNvPr id="108" name="直線コネクタ 107">
          <a:extLst>
            <a:ext uri="{FF2B5EF4-FFF2-40B4-BE49-F238E27FC236}">
              <a16:creationId xmlns:a16="http://schemas.microsoft.com/office/drawing/2014/main" id="{398D11E1-F96E-4EFC-9BE2-2A6EC5D55DA3}"/>
            </a:ext>
          </a:extLst>
        </xdr:cNvPr>
        <xdr:cNvCxnSpPr/>
      </xdr:nvCxnSpPr>
      <xdr:spPr>
        <a:xfrm flipV="1">
          <a:off x="3797300" y="14482355"/>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4915</xdr:rowOff>
    </xdr:from>
    <xdr:ext cx="405111" cy="259045"/>
    <xdr:sp macro="" textlink="">
      <xdr:nvSpPr>
        <xdr:cNvPr id="109" name="n_1mainValue【福祉施設】&#10;有形固定資産減価償却率">
          <a:extLst>
            <a:ext uri="{FF2B5EF4-FFF2-40B4-BE49-F238E27FC236}">
              <a16:creationId xmlns:a16="http://schemas.microsoft.com/office/drawing/2014/main" id="{19A99ABA-D3A6-4F31-BCB8-1C9FDB3C920A}"/>
            </a:ext>
          </a:extLst>
        </xdr:cNvPr>
        <xdr:cNvSpPr txBox="1"/>
      </xdr:nvSpPr>
      <xdr:spPr>
        <a:xfrm>
          <a:off x="3582044" y="1457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10" name="正方形/長方形 109">
          <a:extLst>
            <a:ext uri="{FF2B5EF4-FFF2-40B4-BE49-F238E27FC236}">
              <a16:creationId xmlns:a16="http://schemas.microsoft.com/office/drawing/2014/main" id="{E76C32F5-420C-4E3B-A925-8FB5A4CF544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11" name="正方形/長方形 110">
          <a:extLst>
            <a:ext uri="{FF2B5EF4-FFF2-40B4-BE49-F238E27FC236}">
              <a16:creationId xmlns:a16="http://schemas.microsoft.com/office/drawing/2014/main" id="{2CF488E0-5B4F-4C34-AA00-9BBE157A61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2" name="正方形/長方形 111">
          <a:extLst>
            <a:ext uri="{FF2B5EF4-FFF2-40B4-BE49-F238E27FC236}">
              <a16:creationId xmlns:a16="http://schemas.microsoft.com/office/drawing/2014/main" id="{4D800A7D-1B36-4477-B859-A7148FEE032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3" name="正方形/長方形 112">
          <a:extLst>
            <a:ext uri="{FF2B5EF4-FFF2-40B4-BE49-F238E27FC236}">
              <a16:creationId xmlns:a16="http://schemas.microsoft.com/office/drawing/2014/main" id="{CBA034C9-243F-4E88-B930-3885DEBB0D4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4" name="正方形/長方形 113">
          <a:extLst>
            <a:ext uri="{FF2B5EF4-FFF2-40B4-BE49-F238E27FC236}">
              <a16:creationId xmlns:a16="http://schemas.microsoft.com/office/drawing/2014/main" id="{D5C5AFA3-AF0B-46D2-B4F0-B46C194B4E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5" name="正方形/長方形 114">
          <a:extLst>
            <a:ext uri="{FF2B5EF4-FFF2-40B4-BE49-F238E27FC236}">
              <a16:creationId xmlns:a16="http://schemas.microsoft.com/office/drawing/2014/main" id="{47FE4B73-5A76-47A8-A6F4-FA9812001E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6" name="正方形/長方形 115">
          <a:extLst>
            <a:ext uri="{FF2B5EF4-FFF2-40B4-BE49-F238E27FC236}">
              <a16:creationId xmlns:a16="http://schemas.microsoft.com/office/drawing/2014/main" id="{3CD33672-397C-447A-9296-17D888553F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7" name="正方形/長方形 116">
          <a:extLst>
            <a:ext uri="{FF2B5EF4-FFF2-40B4-BE49-F238E27FC236}">
              <a16:creationId xmlns:a16="http://schemas.microsoft.com/office/drawing/2014/main" id="{4D88A361-868F-45AA-8BAA-105C2B99EDF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8" name="テキスト ボックス 117">
          <a:extLst>
            <a:ext uri="{FF2B5EF4-FFF2-40B4-BE49-F238E27FC236}">
              <a16:creationId xmlns:a16="http://schemas.microsoft.com/office/drawing/2014/main" id="{CAA084BB-3654-45CC-A0B7-573D6F2851D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9" name="直線コネクタ 118">
          <a:extLst>
            <a:ext uri="{FF2B5EF4-FFF2-40B4-BE49-F238E27FC236}">
              <a16:creationId xmlns:a16="http://schemas.microsoft.com/office/drawing/2014/main" id="{32EA6492-3E11-4A3D-BAD3-881BCD308E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20" name="直線コネクタ 119">
          <a:extLst>
            <a:ext uri="{FF2B5EF4-FFF2-40B4-BE49-F238E27FC236}">
              <a16:creationId xmlns:a16="http://schemas.microsoft.com/office/drawing/2014/main" id="{D520CAD6-79EB-46DC-9271-5480F74592C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21" name="テキスト ボックス 120">
          <a:extLst>
            <a:ext uri="{FF2B5EF4-FFF2-40B4-BE49-F238E27FC236}">
              <a16:creationId xmlns:a16="http://schemas.microsoft.com/office/drawing/2014/main" id="{4385B064-C1A5-4180-956A-F034D1847B8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22" name="直線コネクタ 121">
          <a:extLst>
            <a:ext uri="{FF2B5EF4-FFF2-40B4-BE49-F238E27FC236}">
              <a16:creationId xmlns:a16="http://schemas.microsoft.com/office/drawing/2014/main" id="{EF1F37D2-7D3D-4C57-AD79-DE650C04A9D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23" name="テキスト ボックス 122">
          <a:extLst>
            <a:ext uri="{FF2B5EF4-FFF2-40B4-BE49-F238E27FC236}">
              <a16:creationId xmlns:a16="http://schemas.microsoft.com/office/drawing/2014/main" id="{243527F1-5E61-45CD-B92C-0FC3218B636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24" name="直線コネクタ 123">
          <a:extLst>
            <a:ext uri="{FF2B5EF4-FFF2-40B4-BE49-F238E27FC236}">
              <a16:creationId xmlns:a16="http://schemas.microsoft.com/office/drawing/2014/main" id="{F06D04C0-B163-4A33-B9B0-3EA0463DBC6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25" name="テキスト ボックス 124">
          <a:extLst>
            <a:ext uri="{FF2B5EF4-FFF2-40B4-BE49-F238E27FC236}">
              <a16:creationId xmlns:a16="http://schemas.microsoft.com/office/drawing/2014/main" id="{7C320D5F-00AC-4526-AABC-83BC014810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26" name="直線コネクタ 125">
          <a:extLst>
            <a:ext uri="{FF2B5EF4-FFF2-40B4-BE49-F238E27FC236}">
              <a16:creationId xmlns:a16="http://schemas.microsoft.com/office/drawing/2014/main" id="{4C3564EC-7364-49F1-B3F0-2EC606083A8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27" name="テキスト ボックス 126">
          <a:extLst>
            <a:ext uri="{FF2B5EF4-FFF2-40B4-BE49-F238E27FC236}">
              <a16:creationId xmlns:a16="http://schemas.microsoft.com/office/drawing/2014/main" id="{ECB8C30E-83B4-428F-B3B8-D2B5417503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28" name="直線コネクタ 127">
          <a:extLst>
            <a:ext uri="{FF2B5EF4-FFF2-40B4-BE49-F238E27FC236}">
              <a16:creationId xmlns:a16="http://schemas.microsoft.com/office/drawing/2014/main" id="{8A34139E-1E7E-43A0-B182-E8855B53C35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29" name="テキスト ボックス 128">
          <a:extLst>
            <a:ext uri="{FF2B5EF4-FFF2-40B4-BE49-F238E27FC236}">
              <a16:creationId xmlns:a16="http://schemas.microsoft.com/office/drawing/2014/main" id="{37DE255E-C105-4B70-A0E1-E678D744709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F5FB5F25-B9FA-48EB-8CD8-53FEEEAB0B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73827D46-D9D4-4F42-851E-FA4A3804FE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id="{9328AD02-9178-4D21-ACBC-03A95EBA482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33" name="直線コネクタ 132">
          <a:extLst>
            <a:ext uri="{FF2B5EF4-FFF2-40B4-BE49-F238E27FC236}">
              <a16:creationId xmlns:a16="http://schemas.microsoft.com/office/drawing/2014/main" id="{F5784B26-718E-4001-8F27-8B85717088DD}"/>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134" name="【福祉施設】&#10;一人当たり面積最小値テキスト">
          <a:extLst>
            <a:ext uri="{FF2B5EF4-FFF2-40B4-BE49-F238E27FC236}">
              <a16:creationId xmlns:a16="http://schemas.microsoft.com/office/drawing/2014/main" id="{4C6D08E1-A849-487D-A986-B0C2ED2DE24D}"/>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135" name="直線コネクタ 134">
          <a:extLst>
            <a:ext uri="{FF2B5EF4-FFF2-40B4-BE49-F238E27FC236}">
              <a16:creationId xmlns:a16="http://schemas.microsoft.com/office/drawing/2014/main" id="{0F53676A-96BA-4913-8886-E38E85B2C27E}"/>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136" name="【福祉施設】&#10;一人当たり面積最大値テキスト">
          <a:extLst>
            <a:ext uri="{FF2B5EF4-FFF2-40B4-BE49-F238E27FC236}">
              <a16:creationId xmlns:a16="http://schemas.microsoft.com/office/drawing/2014/main" id="{A7483B22-F151-4282-BDB0-352DA158D49B}"/>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137" name="直線コネクタ 136">
          <a:extLst>
            <a:ext uri="{FF2B5EF4-FFF2-40B4-BE49-F238E27FC236}">
              <a16:creationId xmlns:a16="http://schemas.microsoft.com/office/drawing/2014/main" id="{0EF7F4BC-BCB0-42B2-812E-F6A38EB484F4}"/>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138" name="【福祉施設】&#10;一人当たり面積平均値テキスト">
          <a:extLst>
            <a:ext uri="{FF2B5EF4-FFF2-40B4-BE49-F238E27FC236}">
              <a16:creationId xmlns:a16="http://schemas.microsoft.com/office/drawing/2014/main" id="{E9E6ADD8-735F-4A21-927E-05CA90970346}"/>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139" name="フローチャート: 判断 138">
          <a:extLst>
            <a:ext uri="{FF2B5EF4-FFF2-40B4-BE49-F238E27FC236}">
              <a16:creationId xmlns:a16="http://schemas.microsoft.com/office/drawing/2014/main" id="{315A485B-E4D3-430D-BDF1-009CE64D84B6}"/>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140" name="フローチャート: 判断 139">
          <a:extLst>
            <a:ext uri="{FF2B5EF4-FFF2-40B4-BE49-F238E27FC236}">
              <a16:creationId xmlns:a16="http://schemas.microsoft.com/office/drawing/2014/main" id="{1F971AE3-F614-4480-8C50-DE2322C7F70E}"/>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141" name="n_1aveValue【福祉施設】&#10;一人当たり面積">
          <a:extLst>
            <a:ext uri="{FF2B5EF4-FFF2-40B4-BE49-F238E27FC236}">
              <a16:creationId xmlns:a16="http://schemas.microsoft.com/office/drawing/2014/main" id="{8C241F8C-B400-433D-979C-1AEE3C02818D}"/>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142" name="フローチャート: 判断 141">
          <a:extLst>
            <a:ext uri="{FF2B5EF4-FFF2-40B4-BE49-F238E27FC236}">
              <a16:creationId xmlns:a16="http://schemas.microsoft.com/office/drawing/2014/main" id="{0548E3BC-313D-4838-8166-EC0A44CB6629}"/>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143" name="n_2aveValue【福祉施設】&#10;一人当たり面積">
          <a:extLst>
            <a:ext uri="{FF2B5EF4-FFF2-40B4-BE49-F238E27FC236}">
              <a16:creationId xmlns:a16="http://schemas.microsoft.com/office/drawing/2014/main" id="{09D4C7A8-A38F-477E-B68A-B728AE6EFD6C}"/>
            </a:ext>
          </a:extLst>
        </xdr:cNvPr>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4" name="テキスト ボックス 143">
          <a:extLst>
            <a:ext uri="{FF2B5EF4-FFF2-40B4-BE49-F238E27FC236}">
              <a16:creationId xmlns:a16="http://schemas.microsoft.com/office/drawing/2014/main" id="{83C65562-A18D-4B4F-AC51-0A866A64639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5" name="テキスト ボックス 144">
          <a:extLst>
            <a:ext uri="{FF2B5EF4-FFF2-40B4-BE49-F238E27FC236}">
              <a16:creationId xmlns:a16="http://schemas.microsoft.com/office/drawing/2014/main" id="{F94048D2-3D26-494C-8DBF-1AD53B6FA0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FC1FD6F2-D0BF-4127-8E86-FEC33FFE06D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E9C922AD-4DE2-44B3-80E5-7DC0A85EF6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D9606413-469A-4338-A590-37EE983529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162940</xdr:rowOff>
    </xdr:from>
    <xdr:to>
      <xdr:col>55</xdr:col>
      <xdr:colOff>50800</xdr:colOff>
      <xdr:row>78</xdr:row>
      <xdr:rowOff>93090</xdr:rowOff>
    </xdr:to>
    <xdr:sp macro="" textlink="">
      <xdr:nvSpPr>
        <xdr:cNvPr id="149" name="楕円 148">
          <a:extLst>
            <a:ext uri="{FF2B5EF4-FFF2-40B4-BE49-F238E27FC236}">
              <a16:creationId xmlns:a16="http://schemas.microsoft.com/office/drawing/2014/main" id="{BAB360DF-AF14-4765-B8F4-D15EDE4640B5}"/>
            </a:ext>
          </a:extLst>
        </xdr:cNvPr>
        <xdr:cNvSpPr/>
      </xdr:nvSpPr>
      <xdr:spPr>
        <a:xfrm>
          <a:off x="10426700" y="133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115967</xdr:rowOff>
    </xdr:from>
    <xdr:ext cx="469744" cy="259045"/>
    <xdr:sp macro="" textlink="">
      <xdr:nvSpPr>
        <xdr:cNvPr id="150" name="【福祉施設】&#10;一人当たり面積該当値テキスト">
          <a:extLst>
            <a:ext uri="{FF2B5EF4-FFF2-40B4-BE49-F238E27FC236}">
              <a16:creationId xmlns:a16="http://schemas.microsoft.com/office/drawing/2014/main" id="{62A33E6E-2D5C-47E8-81DB-256F531F6E32}"/>
            </a:ext>
          </a:extLst>
        </xdr:cNvPr>
        <xdr:cNvSpPr txBox="1"/>
      </xdr:nvSpPr>
      <xdr:spPr>
        <a:xfrm>
          <a:off x="10515600" y="133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21210</xdr:rowOff>
    </xdr:from>
    <xdr:to>
      <xdr:col>50</xdr:col>
      <xdr:colOff>165100</xdr:colOff>
      <xdr:row>78</xdr:row>
      <xdr:rowOff>122810</xdr:rowOff>
    </xdr:to>
    <xdr:sp macro="" textlink="">
      <xdr:nvSpPr>
        <xdr:cNvPr id="151" name="楕円 150">
          <a:extLst>
            <a:ext uri="{FF2B5EF4-FFF2-40B4-BE49-F238E27FC236}">
              <a16:creationId xmlns:a16="http://schemas.microsoft.com/office/drawing/2014/main" id="{6A7B4697-09B6-440C-870E-18E814875531}"/>
            </a:ext>
          </a:extLst>
        </xdr:cNvPr>
        <xdr:cNvSpPr/>
      </xdr:nvSpPr>
      <xdr:spPr>
        <a:xfrm>
          <a:off x="9588500" y="13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42290</xdr:rowOff>
    </xdr:from>
    <xdr:to>
      <xdr:col>55</xdr:col>
      <xdr:colOff>0</xdr:colOff>
      <xdr:row>78</xdr:row>
      <xdr:rowOff>72010</xdr:rowOff>
    </xdr:to>
    <xdr:cxnSp macro="">
      <xdr:nvCxnSpPr>
        <xdr:cNvPr id="152" name="直線コネクタ 151">
          <a:extLst>
            <a:ext uri="{FF2B5EF4-FFF2-40B4-BE49-F238E27FC236}">
              <a16:creationId xmlns:a16="http://schemas.microsoft.com/office/drawing/2014/main" id="{B2861897-CAE1-40E8-A8B2-DC0370D5E23C}"/>
            </a:ext>
          </a:extLst>
        </xdr:cNvPr>
        <xdr:cNvCxnSpPr/>
      </xdr:nvCxnSpPr>
      <xdr:spPr>
        <a:xfrm flipV="1">
          <a:off x="9639300" y="13415390"/>
          <a:ext cx="8382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139337</xdr:rowOff>
    </xdr:from>
    <xdr:ext cx="469744" cy="259045"/>
    <xdr:sp macro="" textlink="">
      <xdr:nvSpPr>
        <xdr:cNvPr id="153" name="n_1mainValue【福祉施設】&#10;一人当たり面積">
          <a:extLst>
            <a:ext uri="{FF2B5EF4-FFF2-40B4-BE49-F238E27FC236}">
              <a16:creationId xmlns:a16="http://schemas.microsoft.com/office/drawing/2014/main" id="{7E3931A0-92EB-4E0C-A641-FD7461EF6360}"/>
            </a:ext>
          </a:extLst>
        </xdr:cNvPr>
        <xdr:cNvSpPr txBox="1"/>
      </xdr:nvSpPr>
      <xdr:spPr>
        <a:xfrm>
          <a:off x="9391727" y="1316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4" name="正方形/長方形 153">
          <a:extLst>
            <a:ext uri="{FF2B5EF4-FFF2-40B4-BE49-F238E27FC236}">
              <a16:creationId xmlns:a16="http://schemas.microsoft.com/office/drawing/2014/main" id="{DBA19E56-61B9-42FF-B0A8-97F501B95B0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5" name="正方形/長方形 154">
          <a:extLst>
            <a:ext uri="{FF2B5EF4-FFF2-40B4-BE49-F238E27FC236}">
              <a16:creationId xmlns:a16="http://schemas.microsoft.com/office/drawing/2014/main" id="{A9585DE7-0AC1-4C70-B4D6-6610DF673AA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6" name="正方形/長方形 155">
          <a:extLst>
            <a:ext uri="{FF2B5EF4-FFF2-40B4-BE49-F238E27FC236}">
              <a16:creationId xmlns:a16="http://schemas.microsoft.com/office/drawing/2014/main" id="{04FD52FB-AD14-40B0-9EE2-F06CA2E3613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7" name="正方形/長方形 156">
          <a:extLst>
            <a:ext uri="{FF2B5EF4-FFF2-40B4-BE49-F238E27FC236}">
              <a16:creationId xmlns:a16="http://schemas.microsoft.com/office/drawing/2014/main" id="{84D9BD23-E131-4D0D-AA7F-5260452C8D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8" name="正方形/長方形 157">
          <a:extLst>
            <a:ext uri="{FF2B5EF4-FFF2-40B4-BE49-F238E27FC236}">
              <a16:creationId xmlns:a16="http://schemas.microsoft.com/office/drawing/2014/main" id="{3E2DBDB5-022D-42D2-8A3C-FB693E1A92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9" name="正方形/長方形 158">
          <a:extLst>
            <a:ext uri="{FF2B5EF4-FFF2-40B4-BE49-F238E27FC236}">
              <a16:creationId xmlns:a16="http://schemas.microsoft.com/office/drawing/2014/main" id="{1A0438C3-B4E2-4496-A3F1-36BFA8BB055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0" name="正方形/長方形 159">
          <a:extLst>
            <a:ext uri="{FF2B5EF4-FFF2-40B4-BE49-F238E27FC236}">
              <a16:creationId xmlns:a16="http://schemas.microsoft.com/office/drawing/2014/main" id="{8F9BBE4D-56D3-42CF-85EE-218CB6FB57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1" name="正方形/長方形 160">
          <a:extLst>
            <a:ext uri="{FF2B5EF4-FFF2-40B4-BE49-F238E27FC236}">
              <a16:creationId xmlns:a16="http://schemas.microsoft.com/office/drawing/2014/main" id="{7718C533-90E8-4584-B142-A6C01A3A57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2" name="正方形/長方形 161">
          <a:extLst>
            <a:ext uri="{FF2B5EF4-FFF2-40B4-BE49-F238E27FC236}">
              <a16:creationId xmlns:a16="http://schemas.microsoft.com/office/drawing/2014/main" id="{6EF39B0A-FB9D-40EA-A8D8-A22EAEC9D8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3" name="正方形/長方形 162">
          <a:extLst>
            <a:ext uri="{FF2B5EF4-FFF2-40B4-BE49-F238E27FC236}">
              <a16:creationId xmlns:a16="http://schemas.microsoft.com/office/drawing/2014/main" id="{FA8C3CC5-29D9-4BA5-8E74-C1F899F1AF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4" name="正方形/長方形 163">
          <a:extLst>
            <a:ext uri="{FF2B5EF4-FFF2-40B4-BE49-F238E27FC236}">
              <a16:creationId xmlns:a16="http://schemas.microsoft.com/office/drawing/2014/main" id="{79AAE93D-0165-4806-86CA-80264C7C8B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5" name="正方形/長方形 164">
          <a:extLst>
            <a:ext uri="{FF2B5EF4-FFF2-40B4-BE49-F238E27FC236}">
              <a16:creationId xmlns:a16="http://schemas.microsoft.com/office/drawing/2014/main" id="{B28E182D-3ED2-4600-ABC6-4D8BA235EB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6" name="正方形/長方形 165">
          <a:extLst>
            <a:ext uri="{FF2B5EF4-FFF2-40B4-BE49-F238E27FC236}">
              <a16:creationId xmlns:a16="http://schemas.microsoft.com/office/drawing/2014/main" id="{457CC908-9A6A-4189-8E26-3E2E471DA5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7" name="正方形/長方形 166">
          <a:extLst>
            <a:ext uri="{FF2B5EF4-FFF2-40B4-BE49-F238E27FC236}">
              <a16:creationId xmlns:a16="http://schemas.microsoft.com/office/drawing/2014/main" id="{3B2416E5-F3C9-4D88-A920-1BA328F509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8" name="正方形/長方形 167">
          <a:extLst>
            <a:ext uri="{FF2B5EF4-FFF2-40B4-BE49-F238E27FC236}">
              <a16:creationId xmlns:a16="http://schemas.microsoft.com/office/drawing/2014/main" id="{CD967B26-E3A9-4A9E-9E91-83FB36E570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9" name="正方形/長方形 168">
          <a:extLst>
            <a:ext uri="{FF2B5EF4-FFF2-40B4-BE49-F238E27FC236}">
              <a16:creationId xmlns:a16="http://schemas.microsoft.com/office/drawing/2014/main" id="{CEC51DB0-2A4B-4BF2-946E-6F318F4CEA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0" name="正方形/長方形 169">
          <a:extLst>
            <a:ext uri="{FF2B5EF4-FFF2-40B4-BE49-F238E27FC236}">
              <a16:creationId xmlns:a16="http://schemas.microsoft.com/office/drawing/2014/main" id="{B2437062-C610-46D8-A02A-D970F777AB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1" name="正方形/長方形 170">
          <a:extLst>
            <a:ext uri="{FF2B5EF4-FFF2-40B4-BE49-F238E27FC236}">
              <a16:creationId xmlns:a16="http://schemas.microsoft.com/office/drawing/2014/main" id="{8D2930B0-0216-4676-B743-F7E6FD317C7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2" name="正方形/長方形 171">
          <a:extLst>
            <a:ext uri="{FF2B5EF4-FFF2-40B4-BE49-F238E27FC236}">
              <a16:creationId xmlns:a16="http://schemas.microsoft.com/office/drawing/2014/main" id="{1319C184-4139-4BC5-84D0-176ECF1197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3" name="正方形/長方形 172">
          <a:extLst>
            <a:ext uri="{FF2B5EF4-FFF2-40B4-BE49-F238E27FC236}">
              <a16:creationId xmlns:a16="http://schemas.microsoft.com/office/drawing/2014/main" id="{F1E34697-A32D-43FE-97EF-5147A6BD63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4" name="正方形/長方形 173">
          <a:extLst>
            <a:ext uri="{FF2B5EF4-FFF2-40B4-BE49-F238E27FC236}">
              <a16:creationId xmlns:a16="http://schemas.microsoft.com/office/drawing/2014/main" id="{2E504E82-C652-4243-BCF9-45E657E667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5" name="正方形/長方形 174">
          <a:extLst>
            <a:ext uri="{FF2B5EF4-FFF2-40B4-BE49-F238E27FC236}">
              <a16:creationId xmlns:a16="http://schemas.microsoft.com/office/drawing/2014/main" id="{C88E7BEB-BD50-46EA-8604-2BF3F19CAAE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6" name="正方形/長方形 175">
          <a:extLst>
            <a:ext uri="{FF2B5EF4-FFF2-40B4-BE49-F238E27FC236}">
              <a16:creationId xmlns:a16="http://schemas.microsoft.com/office/drawing/2014/main" id="{B21A5436-3F31-47BD-851D-F82177FC69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7" name="正方形/長方形 176">
          <a:extLst>
            <a:ext uri="{FF2B5EF4-FFF2-40B4-BE49-F238E27FC236}">
              <a16:creationId xmlns:a16="http://schemas.microsoft.com/office/drawing/2014/main" id="{88B65EAB-5F1E-42D2-A902-FBB40E7FD18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8" name="テキスト ボックス 177">
          <a:extLst>
            <a:ext uri="{FF2B5EF4-FFF2-40B4-BE49-F238E27FC236}">
              <a16:creationId xmlns:a16="http://schemas.microsoft.com/office/drawing/2014/main" id="{788423C8-3C8D-4A99-A3F4-8D78CB761D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9" name="直線コネクタ 178">
          <a:extLst>
            <a:ext uri="{FF2B5EF4-FFF2-40B4-BE49-F238E27FC236}">
              <a16:creationId xmlns:a16="http://schemas.microsoft.com/office/drawing/2014/main" id="{D3BC0905-3482-455B-ADCC-CB2313444B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180" name="テキスト ボックス 179">
          <a:extLst>
            <a:ext uri="{FF2B5EF4-FFF2-40B4-BE49-F238E27FC236}">
              <a16:creationId xmlns:a16="http://schemas.microsoft.com/office/drawing/2014/main" id="{09F3B52C-24B4-4663-8BB2-789201154EA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81" name="直線コネクタ 180">
          <a:extLst>
            <a:ext uri="{FF2B5EF4-FFF2-40B4-BE49-F238E27FC236}">
              <a16:creationId xmlns:a16="http://schemas.microsoft.com/office/drawing/2014/main" id="{EC7D41EE-D673-4C01-B3E1-E28B81FEEE8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182" name="テキスト ボックス 181">
          <a:extLst>
            <a:ext uri="{FF2B5EF4-FFF2-40B4-BE49-F238E27FC236}">
              <a16:creationId xmlns:a16="http://schemas.microsoft.com/office/drawing/2014/main" id="{6C913530-FCAF-4A44-9FBB-B626E0C2076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3" name="直線コネクタ 182">
          <a:extLst>
            <a:ext uri="{FF2B5EF4-FFF2-40B4-BE49-F238E27FC236}">
              <a16:creationId xmlns:a16="http://schemas.microsoft.com/office/drawing/2014/main" id="{96991E36-2FB0-4D3F-A2AB-CCF4488A269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4" name="テキスト ボックス 183">
          <a:extLst>
            <a:ext uri="{FF2B5EF4-FFF2-40B4-BE49-F238E27FC236}">
              <a16:creationId xmlns:a16="http://schemas.microsoft.com/office/drawing/2014/main" id="{79D75EED-F60D-4D57-B400-00E086B830D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5" name="直線コネクタ 184">
          <a:extLst>
            <a:ext uri="{FF2B5EF4-FFF2-40B4-BE49-F238E27FC236}">
              <a16:creationId xmlns:a16="http://schemas.microsoft.com/office/drawing/2014/main" id="{2B4F311B-F197-407D-A5CE-C9794E4CB9B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6" name="テキスト ボックス 185">
          <a:extLst>
            <a:ext uri="{FF2B5EF4-FFF2-40B4-BE49-F238E27FC236}">
              <a16:creationId xmlns:a16="http://schemas.microsoft.com/office/drawing/2014/main" id="{3EDD8F88-BF80-4A23-AA33-502C2087161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7" name="直線コネクタ 186">
          <a:extLst>
            <a:ext uri="{FF2B5EF4-FFF2-40B4-BE49-F238E27FC236}">
              <a16:creationId xmlns:a16="http://schemas.microsoft.com/office/drawing/2014/main" id="{2897E140-AC90-40AF-A5F5-AF84A2EFA67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8" name="テキスト ボックス 187">
          <a:extLst>
            <a:ext uri="{FF2B5EF4-FFF2-40B4-BE49-F238E27FC236}">
              <a16:creationId xmlns:a16="http://schemas.microsoft.com/office/drawing/2014/main" id="{8C64F985-3D49-40BA-94AC-CFCA52D9B81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9" name="直線コネクタ 188">
          <a:extLst>
            <a:ext uri="{FF2B5EF4-FFF2-40B4-BE49-F238E27FC236}">
              <a16:creationId xmlns:a16="http://schemas.microsoft.com/office/drawing/2014/main" id="{F70CE0B0-C68D-4DA9-9382-3BC17FB1010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90" name="テキスト ボックス 189">
          <a:extLst>
            <a:ext uri="{FF2B5EF4-FFF2-40B4-BE49-F238E27FC236}">
              <a16:creationId xmlns:a16="http://schemas.microsoft.com/office/drawing/2014/main" id="{5BCC5209-34B0-4DE9-9592-1F48BD8F939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1" name="直線コネクタ 190">
          <a:extLst>
            <a:ext uri="{FF2B5EF4-FFF2-40B4-BE49-F238E27FC236}">
              <a16:creationId xmlns:a16="http://schemas.microsoft.com/office/drawing/2014/main" id="{D0DC188C-0674-47FA-9776-361411EDA0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2" name="テキスト ボックス 191">
          <a:extLst>
            <a:ext uri="{FF2B5EF4-FFF2-40B4-BE49-F238E27FC236}">
              <a16:creationId xmlns:a16="http://schemas.microsoft.com/office/drawing/2014/main" id="{261493A1-B267-4E99-A93F-A357D0D0F4C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3" name="【一般廃棄物処理施設】&#10;有形固定資産減価償却率グラフ枠">
          <a:extLst>
            <a:ext uri="{FF2B5EF4-FFF2-40B4-BE49-F238E27FC236}">
              <a16:creationId xmlns:a16="http://schemas.microsoft.com/office/drawing/2014/main" id="{A5A3BEB7-FDDF-46CB-A7AD-E179E98832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194" name="直線コネクタ 193">
          <a:extLst>
            <a:ext uri="{FF2B5EF4-FFF2-40B4-BE49-F238E27FC236}">
              <a16:creationId xmlns:a16="http://schemas.microsoft.com/office/drawing/2014/main" id="{D5813011-4093-4336-B4CD-4C8FB513005A}"/>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195" name="【一般廃棄物処理施設】&#10;有形固定資産減価償却率最小値テキスト">
          <a:extLst>
            <a:ext uri="{FF2B5EF4-FFF2-40B4-BE49-F238E27FC236}">
              <a16:creationId xmlns:a16="http://schemas.microsoft.com/office/drawing/2014/main" id="{7342C918-F4AF-43F8-9A50-D510B88BBDED}"/>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196" name="直線コネクタ 195">
          <a:extLst>
            <a:ext uri="{FF2B5EF4-FFF2-40B4-BE49-F238E27FC236}">
              <a16:creationId xmlns:a16="http://schemas.microsoft.com/office/drawing/2014/main" id="{D9918574-B938-450D-99DC-C79478FF8E7D}"/>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197" name="【一般廃棄物処理施設】&#10;有形固定資産減価償却率最大値テキスト">
          <a:extLst>
            <a:ext uri="{FF2B5EF4-FFF2-40B4-BE49-F238E27FC236}">
              <a16:creationId xmlns:a16="http://schemas.microsoft.com/office/drawing/2014/main" id="{67C5BCBF-F0A9-4891-86F6-B45CB8D2D74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198" name="直線コネクタ 197">
          <a:extLst>
            <a:ext uri="{FF2B5EF4-FFF2-40B4-BE49-F238E27FC236}">
              <a16:creationId xmlns:a16="http://schemas.microsoft.com/office/drawing/2014/main" id="{0E5BAD43-C8A8-4B4F-9ADB-590A60D7AD1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111142</xdr:rowOff>
    </xdr:from>
    <xdr:ext cx="405111" cy="259045"/>
    <xdr:sp macro="" textlink="">
      <xdr:nvSpPr>
        <xdr:cNvPr id="199" name="【一般廃棄物処理施設】&#10;有形固定資産減価償却率平均値テキスト">
          <a:extLst>
            <a:ext uri="{FF2B5EF4-FFF2-40B4-BE49-F238E27FC236}">
              <a16:creationId xmlns:a16="http://schemas.microsoft.com/office/drawing/2014/main" id="{E00949E3-1FE1-46C1-B100-D95CCFE5B165}"/>
            </a:ext>
          </a:extLst>
        </xdr:cNvPr>
        <xdr:cNvSpPr txBox="1"/>
      </xdr:nvSpPr>
      <xdr:spPr>
        <a:xfrm>
          <a:off x="16357600" y="6454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00" name="フローチャート: 判断 199">
          <a:extLst>
            <a:ext uri="{FF2B5EF4-FFF2-40B4-BE49-F238E27FC236}">
              <a16:creationId xmlns:a16="http://schemas.microsoft.com/office/drawing/2014/main" id="{795FD236-BF81-434B-B6E7-BFEAA86690DA}"/>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01" name="フローチャート: 判断 200">
          <a:extLst>
            <a:ext uri="{FF2B5EF4-FFF2-40B4-BE49-F238E27FC236}">
              <a16:creationId xmlns:a16="http://schemas.microsoft.com/office/drawing/2014/main" id="{1F692572-0123-4832-A07C-3E91324950B8}"/>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63517</xdr:rowOff>
    </xdr:from>
    <xdr:ext cx="405111" cy="259045"/>
    <xdr:sp macro="" textlink="">
      <xdr:nvSpPr>
        <xdr:cNvPr id="202" name="n_1aveValue【一般廃棄物処理施設】&#10;有形固定資産減価償却率">
          <a:extLst>
            <a:ext uri="{FF2B5EF4-FFF2-40B4-BE49-F238E27FC236}">
              <a16:creationId xmlns:a16="http://schemas.microsoft.com/office/drawing/2014/main" id="{87390470-99D3-4BD8-BFEB-7D15C3D83F85}"/>
            </a:ext>
          </a:extLst>
        </xdr:cNvPr>
        <xdr:cNvSpPr txBox="1"/>
      </xdr:nvSpPr>
      <xdr:spPr>
        <a:xfrm>
          <a:off x="15266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203" name="フローチャート: 判断 202">
          <a:extLst>
            <a:ext uri="{FF2B5EF4-FFF2-40B4-BE49-F238E27FC236}">
              <a16:creationId xmlns:a16="http://schemas.microsoft.com/office/drawing/2014/main" id="{A8C7DD6C-8FEC-4A81-95ED-C8C1074CBB03}"/>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204" name="n_2aveValue【一般廃棄物処理施設】&#10;有形固定資産減価償却率">
          <a:extLst>
            <a:ext uri="{FF2B5EF4-FFF2-40B4-BE49-F238E27FC236}">
              <a16:creationId xmlns:a16="http://schemas.microsoft.com/office/drawing/2014/main" id="{BFE2AA51-EB73-45C9-9FF1-38BD30121CB0}"/>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6018724E-CA79-4773-83E4-4ADAB84409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5A70722E-5773-4D3B-B3C1-0F934ABC8A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8E0963C5-189A-4523-88BB-DD4BDE0835C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74136A17-FD02-497A-BBBF-57E1F35AB4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944141F6-BBD0-4B5A-B343-8308BFCC61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107315</xdr:rowOff>
    </xdr:from>
    <xdr:to>
      <xdr:col>85</xdr:col>
      <xdr:colOff>177800</xdr:colOff>
      <xdr:row>42</xdr:row>
      <xdr:rowOff>37465</xdr:rowOff>
    </xdr:to>
    <xdr:sp macro="" textlink="">
      <xdr:nvSpPr>
        <xdr:cNvPr id="210" name="楕円 209">
          <a:extLst>
            <a:ext uri="{FF2B5EF4-FFF2-40B4-BE49-F238E27FC236}">
              <a16:creationId xmlns:a16="http://schemas.microsoft.com/office/drawing/2014/main" id="{D17126DD-BEC9-4369-B46F-91183D7948CA}"/>
            </a:ext>
          </a:extLst>
        </xdr:cNvPr>
        <xdr:cNvSpPr/>
      </xdr:nvSpPr>
      <xdr:spPr>
        <a:xfrm>
          <a:off x="162687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85742</xdr:rowOff>
    </xdr:from>
    <xdr:ext cx="405111" cy="259045"/>
    <xdr:sp macro="" textlink="">
      <xdr:nvSpPr>
        <xdr:cNvPr id="211" name="【一般廃棄物処理施設】&#10;有形固定資産減価償却率該当値テキスト">
          <a:extLst>
            <a:ext uri="{FF2B5EF4-FFF2-40B4-BE49-F238E27FC236}">
              <a16:creationId xmlns:a16="http://schemas.microsoft.com/office/drawing/2014/main" id="{D98C2108-C185-47E9-A7FD-34E34ECFDF9C}"/>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34925</xdr:rowOff>
    </xdr:from>
    <xdr:to>
      <xdr:col>81</xdr:col>
      <xdr:colOff>101600</xdr:colOff>
      <xdr:row>41</xdr:row>
      <xdr:rowOff>136525</xdr:rowOff>
    </xdr:to>
    <xdr:sp macro="" textlink="">
      <xdr:nvSpPr>
        <xdr:cNvPr id="212" name="楕円 211">
          <a:extLst>
            <a:ext uri="{FF2B5EF4-FFF2-40B4-BE49-F238E27FC236}">
              <a16:creationId xmlns:a16="http://schemas.microsoft.com/office/drawing/2014/main" id="{13EB4D89-41F4-4EDB-B5A6-7D86CF224EBB}"/>
            </a:ext>
          </a:extLst>
        </xdr:cNvPr>
        <xdr:cNvSpPr/>
      </xdr:nvSpPr>
      <xdr:spPr>
        <a:xfrm>
          <a:off x="1543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85725</xdr:rowOff>
    </xdr:from>
    <xdr:to>
      <xdr:col>85</xdr:col>
      <xdr:colOff>127000</xdr:colOff>
      <xdr:row>41</xdr:row>
      <xdr:rowOff>158115</xdr:rowOff>
    </xdr:to>
    <xdr:cxnSp macro="">
      <xdr:nvCxnSpPr>
        <xdr:cNvPr id="213" name="直線コネクタ 212">
          <a:extLst>
            <a:ext uri="{FF2B5EF4-FFF2-40B4-BE49-F238E27FC236}">
              <a16:creationId xmlns:a16="http://schemas.microsoft.com/office/drawing/2014/main" id="{4DC73E32-5CE9-43B5-9582-8C7D500C649E}"/>
            </a:ext>
          </a:extLst>
        </xdr:cNvPr>
        <xdr:cNvCxnSpPr/>
      </xdr:nvCxnSpPr>
      <xdr:spPr>
        <a:xfrm>
          <a:off x="15481300" y="711517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127652</xdr:rowOff>
    </xdr:from>
    <xdr:ext cx="405111" cy="259045"/>
    <xdr:sp macro="" textlink="">
      <xdr:nvSpPr>
        <xdr:cNvPr id="214" name="n_1mainValue【一般廃棄物処理施設】&#10;有形固定資産減価償却率">
          <a:extLst>
            <a:ext uri="{FF2B5EF4-FFF2-40B4-BE49-F238E27FC236}">
              <a16:creationId xmlns:a16="http://schemas.microsoft.com/office/drawing/2014/main" id="{431336C7-1E79-4922-9354-151FEAC86811}"/>
            </a:ext>
          </a:extLst>
        </xdr:cNvPr>
        <xdr:cNvSpPr txBox="1"/>
      </xdr:nvSpPr>
      <xdr:spPr>
        <a:xfrm>
          <a:off x="152660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15" name="正方形/長方形 214">
          <a:extLst>
            <a:ext uri="{FF2B5EF4-FFF2-40B4-BE49-F238E27FC236}">
              <a16:creationId xmlns:a16="http://schemas.microsoft.com/office/drawing/2014/main" id="{17F86536-2D34-4B22-82AD-189DF89061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16" name="正方形/長方形 215">
          <a:extLst>
            <a:ext uri="{FF2B5EF4-FFF2-40B4-BE49-F238E27FC236}">
              <a16:creationId xmlns:a16="http://schemas.microsoft.com/office/drawing/2014/main" id="{AD70AB95-6DBE-4D6C-BD10-CA6D59D73E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17" name="正方形/長方形 216">
          <a:extLst>
            <a:ext uri="{FF2B5EF4-FFF2-40B4-BE49-F238E27FC236}">
              <a16:creationId xmlns:a16="http://schemas.microsoft.com/office/drawing/2014/main" id="{B824A03B-5784-4347-9267-5E81DC3DB0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8" name="正方形/長方形 217">
          <a:extLst>
            <a:ext uri="{FF2B5EF4-FFF2-40B4-BE49-F238E27FC236}">
              <a16:creationId xmlns:a16="http://schemas.microsoft.com/office/drawing/2014/main" id="{F08EFAE6-5704-487E-861C-7ED5C53C0B5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9" name="正方形/長方形 218">
          <a:extLst>
            <a:ext uri="{FF2B5EF4-FFF2-40B4-BE49-F238E27FC236}">
              <a16:creationId xmlns:a16="http://schemas.microsoft.com/office/drawing/2014/main" id="{6DB47FF8-55EB-4E04-9595-4086F9628E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0" name="正方形/長方形 219">
          <a:extLst>
            <a:ext uri="{FF2B5EF4-FFF2-40B4-BE49-F238E27FC236}">
              <a16:creationId xmlns:a16="http://schemas.microsoft.com/office/drawing/2014/main" id="{51DB0344-106B-4092-9D65-4A0B445741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1" name="正方形/長方形 220">
          <a:extLst>
            <a:ext uri="{FF2B5EF4-FFF2-40B4-BE49-F238E27FC236}">
              <a16:creationId xmlns:a16="http://schemas.microsoft.com/office/drawing/2014/main" id="{AFC921CF-5A57-4034-9A66-14B981EEFE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2" name="正方形/長方形 221">
          <a:extLst>
            <a:ext uri="{FF2B5EF4-FFF2-40B4-BE49-F238E27FC236}">
              <a16:creationId xmlns:a16="http://schemas.microsoft.com/office/drawing/2014/main" id="{C433C4D2-0BD1-40BC-9773-BE698949785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3" name="テキスト ボックス 222">
          <a:extLst>
            <a:ext uri="{FF2B5EF4-FFF2-40B4-BE49-F238E27FC236}">
              <a16:creationId xmlns:a16="http://schemas.microsoft.com/office/drawing/2014/main" id="{DD234B3D-3CAB-4834-BCE7-7F9E0CC0C8E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4" name="直線コネクタ 223">
          <a:extLst>
            <a:ext uri="{FF2B5EF4-FFF2-40B4-BE49-F238E27FC236}">
              <a16:creationId xmlns:a16="http://schemas.microsoft.com/office/drawing/2014/main" id="{32010A85-D877-47AE-9EE5-F0F1F5F3705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25" name="直線コネクタ 224">
          <a:extLst>
            <a:ext uri="{FF2B5EF4-FFF2-40B4-BE49-F238E27FC236}">
              <a16:creationId xmlns:a16="http://schemas.microsoft.com/office/drawing/2014/main" id="{D4D5D676-7F15-48DB-9DA9-F44AAEDA9E2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26" name="テキスト ボックス 225">
          <a:extLst>
            <a:ext uri="{FF2B5EF4-FFF2-40B4-BE49-F238E27FC236}">
              <a16:creationId xmlns:a16="http://schemas.microsoft.com/office/drawing/2014/main" id="{5CC5FDE8-7B15-4DC5-9F18-215EC88C9512}"/>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27" name="直線コネクタ 226">
          <a:extLst>
            <a:ext uri="{FF2B5EF4-FFF2-40B4-BE49-F238E27FC236}">
              <a16:creationId xmlns:a16="http://schemas.microsoft.com/office/drawing/2014/main" id="{84406A31-D25D-4ADB-955D-830CAC594A66}"/>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28" name="テキスト ボックス 227">
          <a:extLst>
            <a:ext uri="{FF2B5EF4-FFF2-40B4-BE49-F238E27FC236}">
              <a16:creationId xmlns:a16="http://schemas.microsoft.com/office/drawing/2014/main" id="{85A67251-B318-4818-9B23-7C6A797396E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29" name="直線コネクタ 228">
          <a:extLst>
            <a:ext uri="{FF2B5EF4-FFF2-40B4-BE49-F238E27FC236}">
              <a16:creationId xmlns:a16="http://schemas.microsoft.com/office/drawing/2014/main" id="{27E15C9A-104C-4A4C-BCBB-AFAD2A6BC1C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0" name="テキスト ボックス 229">
          <a:extLst>
            <a:ext uri="{FF2B5EF4-FFF2-40B4-BE49-F238E27FC236}">
              <a16:creationId xmlns:a16="http://schemas.microsoft.com/office/drawing/2014/main" id="{21460521-36A1-46D5-9D4A-627CB8837E1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1" name="直線コネクタ 230">
          <a:extLst>
            <a:ext uri="{FF2B5EF4-FFF2-40B4-BE49-F238E27FC236}">
              <a16:creationId xmlns:a16="http://schemas.microsoft.com/office/drawing/2014/main" id="{2CE203EE-E270-4D13-8D00-B67041AD58B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2" name="テキスト ボックス 231">
          <a:extLst>
            <a:ext uri="{FF2B5EF4-FFF2-40B4-BE49-F238E27FC236}">
              <a16:creationId xmlns:a16="http://schemas.microsoft.com/office/drawing/2014/main" id="{9AA49ADC-728F-4C45-84CC-2570A0D546A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3" name="直線コネクタ 232">
          <a:extLst>
            <a:ext uri="{FF2B5EF4-FFF2-40B4-BE49-F238E27FC236}">
              <a16:creationId xmlns:a16="http://schemas.microsoft.com/office/drawing/2014/main" id="{5D044FE0-B899-4772-81E6-DD8AB0A6B7E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34" name="テキスト ボックス 233">
          <a:extLst>
            <a:ext uri="{FF2B5EF4-FFF2-40B4-BE49-F238E27FC236}">
              <a16:creationId xmlns:a16="http://schemas.microsoft.com/office/drawing/2014/main" id="{BFAEB317-7E62-404A-AF76-AB2355B3A58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5" name="直線コネクタ 234">
          <a:extLst>
            <a:ext uri="{FF2B5EF4-FFF2-40B4-BE49-F238E27FC236}">
              <a16:creationId xmlns:a16="http://schemas.microsoft.com/office/drawing/2014/main" id="{6FD42E6E-9D29-43B5-A56D-53BC784A1FE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36" name="テキスト ボックス 235">
          <a:extLst>
            <a:ext uri="{FF2B5EF4-FFF2-40B4-BE49-F238E27FC236}">
              <a16:creationId xmlns:a16="http://schemas.microsoft.com/office/drawing/2014/main" id="{DEA29FCD-608E-4A20-B621-78029B115C3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37" name="【一般廃棄物処理施設】&#10;一人当たり有形固定資産（償却資産）額グラフ枠">
          <a:extLst>
            <a:ext uri="{FF2B5EF4-FFF2-40B4-BE49-F238E27FC236}">
              <a16:creationId xmlns:a16="http://schemas.microsoft.com/office/drawing/2014/main" id="{058C8D59-574B-4771-A062-CF5E86D983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238" name="直線コネクタ 237">
          <a:extLst>
            <a:ext uri="{FF2B5EF4-FFF2-40B4-BE49-F238E27FC236}">
              <a16:creationId xmlns:a16="http://schemas.microsoft.com/office/drawing/2014/main" id="{967B340E-7FB9-4735-97CE-B96E722E0BC0}"/>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239" name="【一般廃棄物処理施設】&#10;一人当たり有形固定資産（償却資産）額最小値テキスト">
          <a:extLst>
            <a:ext uri="{FF2B5EF4-FFF2-40B4-BE49-F238E27FC236}">
              <a16:creationId xmlns:a16="http://schemas.microsoft.com/office/drawing/2014/main" id="{BCB11838-DD4C-455A-B5B8-1824B567E800}"/>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240" name="直線コネクタ 239">
          <a:extLst>
            <a:ext uri="{FF2B5EF4-FFF2-40B4-BE49-F238E27FC236}">
              <a16:creationId xmlns:a16="http://schemas.microsoft.com/office/drawing/2014/main" id="{F418DB36-84BC-4DBE-AEC6-53F01598B9FE}"/>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241" name="【一般廃棄物処理施設】&#10;一人当たり有形固定資産（償却資産）額最大値テキスト">
          <a:extLst>
            <a:ext uri="{FF2B5EF4-FFF2-40B4-BE49-F238E27FC236}">
              <a16:creationId xmlns:a16="http://schemas.microsoft.com/office/drawing/2014/main" id="{54793E15-C3DE-4B26-B3B6-C965B1A0AB02}"/>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242" name="直線コネクタ 241">
          <a:extLst>
            <a:ext uri="{FF2B5EF4-FFF2-40B4-BE49-F238E27FC236}">
              <a16:creationId xmlns:a16="http://schemas.microsoft.com/office/drawing/2014/main" id="{1DD9BDA4-0EC0-48D6-AA82-267FB8D645FE}"/>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243" name="【一般廃棄物処理施設】&#10;一人当たり有形固定資産（償却資産）額平均値テキスト">
          <a:extLst>
            <a:ext uri="{FF2B5EF4-FFF2-40B4-BE49-F238E27FC236}">
              <a16:creationId xmlns:a16="http://schemas.microsoft.com/office/drawing/2014/main" id="{4ADB4569-B3B7-4F24-AACB-D1465284CC05}"/>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244" name="フローチャート: 判断 243">
          <a:extLst>
            <a:ext uri="{FF2B5EF4-FFF2-40B4-BE49-F238E27FC236}">
              <a16:creationId xmlns:a16="http://schemas.microsoft.com/office/drawing/2014/main" id="{98B41E83-DC35-4468-9135-6E94760B55EF}"/>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245" name="フローチャート: 判断 244">
          <a:extLst>
            <a:ext uri="{FF2B5EF4-FFF2-40B4-BE49-F238E27FC236}">
              <a16:creationId xmlns:a16="http://schemas.microsoft.com/office/drawing/2014/main" id="{04F01A86-0EC3-437F-8305-9AD6976F568E}"/>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69041</xdr:rowOff>
    </xdr:from>
    <xdr:ext cx="599010" cy="259045"/>
    <xdr:sp macro="" textlink="">
      <xdr:nvSpPr>
        <xdr:cNvPr id="246" name="n_1aveValue【一般廃棄物処理施設】&#10;一人当たり有形固定資産（償却資産）額">
          <a:extLst>
            <a:ext uri="{FF2B5EF4-FFF2-40B4-BE49-F238E27FC236}">
              <a16:creationId xmlns:a16="http://schemas.microsoft.com/office/drawing/2014/main" id="{04B3707F-D0E7-4E8E-8FFD-DD4060497A16}"/>
            </a:ext>
          </a:extLst>
        </xdr:cNvPr>
        <xdr:cNvSpPr txBox="1"/>
      </xdr:nvSpPr>
      <xdr:spPr>
        <a:xfrm>
          <a:off x="21011095" y="692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159286</xdr:rowOff>
    </xdr:from>
    <xdr:to>
      <xdr:col>107</xdr:col>
      <xdr:colOff>101600</xdr:colOff>
      <xdr:row>40</xdr:row>
      <xdr:rowOff>89436</xdr:rowOff>
    </xdr:to>
    <xdr:sp macro="" textlink="">
      <xdr:nvSpPr>
        <xdr:cNvPr id="247" name="フローチャート: 判断 246">
          <a:extLst>
            <a:ext uri="{FF2B5EF4-FFF2-40B4-BE49-F238E27FC236}">
              <a16:creationId xmlns:a16="http://schemas.microsoft.com/office/drawing/2014/main" id="{95BF43DE-5777-40CC-AF63-E722E7B49559}"/>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105963</xdr:rowOff>
    </xdr:from>
    <xdr:ext cx="599010" cy="259045"/>
    <xdr:sp macro="" textlink="">
      <xdr:nvSpPr>
        <xdr:cNvPr id="248" name="n_2aveValue【一般廃棄物処理施設】&#10;一人当たり有形固定資産（償却資産）額">
          <a:extLst>
            <a:ext uri="{FF2B5EF4-FFF2-40B4-BE49-F238E27FC236}">
              <a16:creationId xmlns:a16="http://schemas.microsoft.com/office/drawing/2014/main" id="{1CC6035B-4D82-415D-9A9B-C1C62EA7290F}"/>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49" name="テキスト ボックス 248">
          <a:extLst>
            <a:ext uri="{FF2B5EF4-FFF2-40B4-BE49-F238E27FC236}">
              <a16:creationId xmlns:a16="http://schemas.microsoft.com/office/drawing/2014/main" id="{9D9A03F8-DE02-4CC3-AA71-8B4CAC1661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0" name="テキスト ボックス 249">
          <a:extLst>
            <a:ext uri="{FF2B5EF4-FFF2-40B4-BE49-F238E27FC236}">
              <a16:creationId xmlns:a16="http://schemas.microsoft.com/office/drawing/2014/main" id="{9E9D42D2-B920-48D3-897F-3F96E16B8E5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1" name="テキスト ボックス 250">
          <a:extLst>
            <a:ext uri="{FF2B5EF4-FFF2-40B4-BE49-F238E27FC236}">
              <a16:creationId xmlns:a16="http://schemas.microsoft.com/office/drawing/2014/main" id="{38D27656-38FF-4161-8F85-601D6B0CFEE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2" name="テキスト ボックス 251">
          <a:extLst>
            <a:ext uri="{FF2B5EF4-FFF2-40B4-BE49-F238E27FC236}">
              <a16:creationId xmlns:a16="http://schemas.microsoft.com/office/drawing/2014/main" id="{133CC843-618E-48A5-BC22-24CA71A864F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3" name="テキスト ボックス 252">
          <a:extLst>
            <a:ext uri="{FF2B5EF4-FFF2-40B4-BE49-F238E27FC236}">
              <a16:creationId xmlns:a16="http://schemas.microsoft.com/office/drawing/2014/main" id="{404C43B8-2A07-4C00-A15E-F89951F7548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26349</xdr:rowOff>
    </xdr:from>
    <xdr:to>
      <xdr:col>116</xdr:col>
      <xdr:colOff>114300</xdr:colOff>
      <xdr:row>39</xdr:row>
      <xdr:rowOff>127949</xdr:rowOff>
    </xdr:to>
    <xdr:sp macro="" textlink="">
      <xdr:nvSpPr>
        <xdr:cNvPr id="254" name="楕円 253">
          <a:extLst>
            <a:ext uri="{FF2B5EF4-FFF2-40B4-BE49-F238E27FC236}">
              <a16:creationId xmlns:a16="http://schemas.microsoft.com/office/drawing/2014/main" id="{A3887A50-CC2C-4A37-A371-92EEDF837FCB}"/>
            </a:ext>
          </a:extLst>
        </xdr:cNvPr>
        <xdr:cNvSpPr/>
      </xdr:nvSpPr>
      <xdr:spPr>
        <a:xfrm>
          <a:off x="22110700" y="671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49226</xdr:rowOff>
    </xdr:from>
    <xdr:ext cx="599010" cy="259045"/>
    <xdr:sp macro="" textlink="">
      <xdr:nvSpPr>
        <xdr:cNvPr id="255" name="【一般廃棄物処理施設】&#10;一人当たり有形固定資産（償却資産）額該当値テキスト">
          <a:extLst>
            <a:ext uri="{FF2B5EF4-FFF2-40B4-BE49-F238E27FC236}">
              <a16:creationId xmlns:a16="http://schemas.microsoft.com/office/drawing/2014/main" id="{F4DDEC86-4646-4574-99E7-C72C33C28DCC}"/>
            </a:ext>
          </a:extLst>
        </xdr:cNvPr>
        <xdr:cNvSpPr txBox="1"/>
      </xdr:nvSpPr>
      <xdr:spPr>
        <a:xfrm>
          <a:off x="22199600" y="656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63462</xdr:rowOff>
    </xdr:from>
    <xdr:to>
      <xdr:col>112</xdr:col>
      <xdr:colOff>38100</xdr:colOff>
      <xdr:row>39</xdr:row>
      <xdr:rowOff>165062</xdr:rowOff>
    </xdr:to>
    <xdr:sp macro="" textlink="">
      <xdr:nvSpPr>
        <xdr:cNvPr id="256" name="楕円 255">
          <a:extLst>
            <a:ext uri="{FF2B5EF4-FFF2-40B4-BE49-F238E27FC236}">
              <a16:creationId xmlns:a16="http://schemas.microsoft.com/office/drawing/2014/main" id="{B2DF34F3-9465-4EF9-8E81-9D7C39FF1E78}"/>
            </a:ext>
          </a:extLst>
        </xdr:cNvPr>
        <xdr:cNvSpPr/>
      </xdr:nvSpPr>
      <xdr:spPr>
        <a:xfrm>
          <a:off x="21272500" y="67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77149</xdr:rowOff>
    </xdr:from>
    <xdr:to>
      <xdr:col>116</xdr:col>
      <xdr:colOff>63500</xdr:colOff>
      <xdr:row>39</xdr:row>
      <xdr:rowOff>114262</xdr:rowOff>
    </xdr:to>
    <xdr:cxnSp macro="">
      <xdr:nvCxnSpPr>
        <xdr:cNvPr id="257" name="直線コネクタ 256">
          <a:extLst>
            <a:ext uri="{FF2B5EF4-FFF2-40B4-BE49-F238E27FC236}">
              <a16:creationId xmlns:a16="http://schemas.microsoft.com/office/drawing/2014/main" id="{5D060A77-7AEC-4CC6-A41E-2C3DCCFB1DA9}"/>
            </a:ext>
          </a:extLst>
        </xdr:cNvPr>
        <xdr:cNvCxnSpPr/>
      </xdr:nvCxnSpPr>
      <xdr:spPr>
        <a:xfrm flipV="1">
          <a:off x="21323300" y="6763699"/>
          <a:ext cx="838200" cy="3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10139</xdr:rowOff>
    </xdr:from>
    <xdr:ext cx="599010" cy="259045"/>
    <xdr:sp macro="" textlink="">
      <xdr:nvSpPr>
        <xdr:cNvPr id="258" name="n_1mainValue【一般廃棄物処理施設】&#10;一人当たり有形固定資産（償却資産）額">
          <a:extLst>
            <a:ext uri="{FF2B5EF4-FFF2-40B4-BE49-F238E27FC236}">
              <a16:creationId xmlns:a16="http://schemas.microsoft.com/office/drawing/2014/main" id="{BF585E1B-C053-4693-A0B1-E9B29593EB04}"/>
            </a:ext>
          </a:extLst>
        </xdr:cNvPr>
        <xdr:cNvSpPr txBox="1"/>
      </xdr:nvSpPr>
      <xdr:spPr>
        <a:xfrm>
          <a:off x="21011095" y="652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59" name="正方形/長方形 258">
          <a:extLst>
            <a:ext uri="{FF2B5EF4-FFF2-40B4-BE49-F238E27FC236}">
              <a16:creationId xmlns:a16="http://schemas.microsoft.com/office/drawing/2014/main" id="{645E30CF-8D90-455F-9E23-62645AB5569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0" name="正方形/長方形 259">
          <a:extLst>
            <a:ext uri="{FF2B5EF4-FFF2-40B4-BE49-F238E27FC236}">
              <a16:creationId xmlns:a16="http://schemas.microsoft.com/office/drawing/2014/main" id="{CDF3F82C-9231-4F8D-A121-E8CF14343B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1" name="正方形/長方形 260">
          <a:extLst>
            <a:ext uri="{FF2B5EF4-FFF2-40B4-BE49-F238E27FC236}">
              <a16:creationId xmlns:a16="http://schemas.microsoft.com/office/drawing/2014/main" id="{0424702C-A031-4FFA-8D7C-A1C4F90C0A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2" name="正方形/長方形 261">
          <a:extLst>
            <a:ext uri="{FF2B5EF4-FFF2-40B4-BE49-F238E27FC236}">
              <a16:creationId xmlns:a16="http://schemas.microsoft.com/office/drawing/2014/main" id="{CADB86D1-20CD-41AF-B36F-428F92DFEF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3" name="正方形/長方形 262">
          <a:extLst>
            <a:ext uri="{FF2B5EF4-FFF2-40B4-BE49-F238E27FC236}">
              <a16:creationId xmlns:a16="http://schemas.microsoft.com/office/drawing/2014/main" id="{6B73E805-4819-4213-8BB7-C205938A3D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4" name="正方形/長方形 263">
          <a:extLst>
            <a:ext uri="{FF2B5EF4-FFF2-40B4-BE49-F238E27FC236}">
              <a16:creationId xmlns:a16="http://schemas.microsoft.com/office/drawing/2014/main" id="{5E283BA5-57B9-42B9-90A5-1E364DBDF2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5" name="正方形/長方形 264">
          <a:extLst>
            <a:ext uri="{FF2B5EF4-FFF2-40B4-BE49-F238E27FC236}">
              <a16:creationId xmlns:a16="http://schemas.microsoft.com/office/drawing/2014/main" id="{BC58ADAE-D38C-43E1-8A7B-08F728B832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6" name="正方形/長方形 265">
          <a:extLst>
            <a:ext uri="{FF2B5EF4-FFF2-40B4-BE49-F238E27FC236}">
              <a16:creationId xmlns:a16="http://schemas.microsoft.com/office/drawing/2014/main" id="{F3A43499-831E-4CAA-803C-24BAAE7242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7" name="テキスト ボックス 266">
          <a:extLst>
            <a:ext uri="{FF2B5EF4-FFF2-40B4-BE49-F238E27FC236}">
              <a16:creationId xmlns:a16="http://schemas.microsoft.com/office/drawing/2014/main" id="{1E08CD24-A740-4386-BFA6-1D724873CA9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8" name="直線コネクタ 267">
          <a:extLst>
            <a:ext uri="{FF2B5EF4-FFF2-40B4-BE49-F238E27FC236}">
              <a16:creationId xmlns:a16="http://schemas.microsoft.com/office/drawing/2014/main" id="{DE34D00D-79CF-4BCD-8114-4F134FC3697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9" name="直線コネクタ 268">
          <a:extLst>
            <a:ext uri="{FF2B5EF4-FFF2-40B4-BE49-F238E27FC236}">
              <a16:creationId xmlns:a16="http://schemas.microsoft.com/office/drawing/2014/main" id="{2FECFBEF-5504-486C-95FE-A20E6A04D66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70" name="テキスト ボックス 269">
          <a:extLst>
            <a:ext uri="{FF2B5EF4-FFF2-40B4-BE49-F238E27FC236}">
              <a16:creationId xmlns:a16="http://schemas.microsoft.com/office/drawing/2014/main" id="{18F8B51E-B763-47CA-A1FA-AB4429C6C8F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1" name="直線コネクタ 270">
          <a:extLst>
            <a:ext uri="{FF2B5EF4-FFF2-40B4-BE49-F238E27FC236}">
              <a16:creationId xmlns:a16="http://schemas.microsoft.com/office/drawing/2014/main" id="{75D1B45F-06CF-4955-8133-E0ABF0F7537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2" name="テキスト ボックス 271">
          <a:extLst>
            <a:ext uri="{FF2B5EF4-FFF2-40B4-BE49-F238E27FC236}">
              <a16:creationId xmlns:a16="http://schemas.microsoft.com/office/drawing/2014/main" id="{EC9F3195-E2EA-4363-9ED7-0D2DADBC80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3" name="直線コネクタ 272">
          <a:extLst>
            <a:ext uri="{FF2B5EF4-FFF2-40B4-BE49-F238E27FC236}">
              <a16:creationId xmlns:a16="http://schemas.microsoft.com/office/drawing/2014/main" id="{FE276043-D08D-41B7-95D1-E8336F8063C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4" name="テキスト ボックス 273">
          <a:extLst>
            <a:ext uri="{FF2B5EF4-FFF2-40B4-BE49-F238E27FC236}">
              <a16:creationId xmlns:a16="http://schemas.microsoft.com/office/drawing/2014/main" id="{7AEDA173-861A-453C-B870-F3301914CEE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5" name="直線コネクタ 274">
          <a:extLst>
            <a:ext uri="{FF2B5EF4-FFF2-40B4-BE49-F238E27FC236}">
              <a16:creationId xmlns:a16="http://schemas.microsoft.com/office/drawing/2014/main" id="{029ABDED-EB01-40C2-94AD-67BE09F3572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6" name="テキスト ボックス 275">
          <a:extLst>
            <a:ext uri="{FF2B5EF4-FFF2-40B4-BE49-F238E27FC236}">
              <a16:creationId xmlns:a16="http://schemas.microsoft.com/office/drawing/2014/main" id="{36EB3FC2-DD7B-45A0-908E-62C67142E8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7" name="直線コネクタ 276">
          <a:extLst>
            <a:ext uri="{FF2B5EF4-FFF2-40B4-BE49-F238E27FC236}">
              <a16:creationId xmlns:a16="http://schemas.microsoft.com/office/drawing/2014/main" id="{70CEF2D8-1BA1-488D-AD4E-12D8CAF69B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8" name="テキスト ボックス 277">
          <a:extLst>
            <a:ext uri="{FF2B5EF4-FFF2-40B4-BE49-F238E27FC236}">
              <a16:creationId xmlns:a16="http://schemas.microsoft.com/office/drawing/2014/main" id="{456EE667-8C65-4538-8A8C-22939C7380F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9" name="直線コネクタ 278">
          <a:extLst>
            <a:ext uri="{FF2B5EF4-FFF2-40B4-BE49-F238E27FC236}">
              <a16:creationId xmlns:a16="http://schemas.microsoft.com/office/drawing/2014/main" id="{95675777-1320-447F-BD9F-946E38B37A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80" name="テキスト ボックス 279">
          <a:extLst>
            <a:ext uri="{FF2B5EF4-FFF2-40B4-BE49-F238E27FC236}">
              <a16:creationId xmlns:a16="http://schemas.microsoft.com/office/drawing/2014/main" id="{AB7B1941-551F-45B3-A3AB-919EDEAA4E7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1" name="直線コネクタ 280">
          <a:extLst>
            <a:ext uri="{FF2B5EF4-FFF2-40B4-BE49-F238E27FC236}">
              <a16:creationId xmlns:a16="http://schemas.microsoft.com/office/drawing/2014/main" id="{FBEB0E5E-4D93-4C16-A922-1327669975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2" name="テキスト ボックス 281">
          <a:extLst>
            <a:ext uri="{FF2B5EF4-FFF2-40B4-BE49-F238E27FC236}">
              <a16:creationId xmlns:a16="http://schemas.microsoft.com/office/drawing/2014/main" id="{A6325AB6-E463-43DC-ABE5-E4AFD7BAA36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3" name="【保健センター・保健所】&#10;有形固定資産減価償却率グラフ枠">
          <a:extLst>
            <a:ext uri="{FF2B5EF4-FFF2-40B4-BE49-F238E27FC236}">
              <a16:creationId xmlns:a16="http://schemas.microsoft.com/office/drawing/2014/main" id="{AD4FDB29-6BDE-4861-8684-D432B12D272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4" name="直線コネクタ 283">
          <a:extLst>
            <a:ext uri="{FF2B5EF4-FFF2-40B4-BE49-F238E27FC236}">
              <a16:creationId xmlns:a16="http://schemas.microsoft.com/office/drawing/2014/main" id="{15FB34ED-E114-4926-A726-A0290777E7B3}"/>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5" name="【保健センター・保健所】&#10;有形固定資産減価償却率最小値テキスト">
          <a:extLst>
            <a:ext uri="{FF2B5EF4-FFF2-40B4-BE49-F238E27FC236}">
              <a16:creationId xmlns:a16="http://schemas.microsoft.com/office/drawing/2014/main" id="{C7858CD0-90CC-471E-909E-0C293B6EF135}"/>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6" name="直線コネクタ 285">
          <a:extLst>
            <a:ext uri="{FF2B5EF4-FFF2-40B4-BE49-F238E27FC236}">
              <a16:creationId xmlns:a16="http://schemas.microsoft.com/office/drawing/2014/main" id="{A1BA6C6A-5B7C-460E-8187-019FD396E99D}"/>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7" name="【保健センター・保健所】&#10;有形固定資産減価償却率最大値テキスト">
          <a:extLst>
            <a:ext uri="{FF2B5EF4-FFF2-40B4-BE49-F238E27FC236}">
              <a16:creationId xmlns:a16="http://schemas.microsoft.com/office/drawing/2014/main" id="{D6A609C7-855E-47E0-AB3B-13F195D17FA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8" name="直線コネクタ 287">
          <a:extLst>
            <a:ext uri="{FF2B5EF4-FFF2-40B4-BE49-F238E27FC236}">
              <a16:creationId xmlns:a16="http://schemas.microsoft.com/office/drawing/2014/main" id="{7073AEBA-C62B-4157-9D51-D797A11392E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289" name="【保健センター・保健所】&#10;有形固定資産減価償却率平均値テキスト">
          <a:extLst>
            <a:ext uri="{FF2B5EF4-FFF2-40B4-BE49-F238E27FC236}">
              <a16:creationId xmlns:a16="http://schemas.microsoft.com/office/drawing/2014/main" id="{E8E9A464-219F-440B-94B8-04CC77D25719}"/>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90" name="フローチャート: 判断 289">
          <a:extLst>
            <a:ext uri="{FF2B5EF4-FFF2-40B4-BE49-F238E27FC236}">
              <a16:creationId xmlns:a16="http://schemas.microsoft.com/office/drawing/2014/main" id="{01BBD77F-4B99-40AE-B338-6905681443EA}"/>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1" name="フローチャート: 判断 290">
          <a:extLst>
            <a:ext uri="{FF2B5EF4-FFF2-40B4-BE49-F238E27FC236}">
              <a16:creationId xmlns:a16="http://schemas.microsoft.com/office/drawing/2014/main" id="{A9C4125E-7CF0-4819-8A10-D1958DCC1276}"/>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2" name="n_1aveValue【保健センター・保健所】&#10;有形固定資産減価償却率">
          <a:extLst>
            <a:ext uri="{FF2B5EF4-FFF2-40B4-BE49-F238E27FC236}">
              <a16:creationId xmlns:a16="http://schemas.microsoft.com/office/drawing/2014/main" id="{D1BB9E04-6793-43C8-B808-22159F82BD0D}"/>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3" name="フローチャート: 判断 292">
          <a:extLst>
            <a:ext uri="{FF2B5EF4-FFF2-40B4-BE49-F238E27FC236}">
              <a16:creationId xmlns:a16="http://schemas.microsoft.com/office/drawing/2014/main" id="{0B726ECC-AD36-43F6-AFE3-15AC2D87BDF2}"/>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294" name="n_2aveValue【保健センター・保健所】&#10;有形固定資産減価償却率">
          <a:extLst>
            <a:ext uri="{FF2B5EF4-FFF2-40B4-BE49-F238E27FC236}">
              <a16:creationId xmlns:a16="http://schemas.microsoft.com/office/drawing/2014/main" id="{E8CA3B27-9D5A-4913-A456-B15B5A192236}"/>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F937A6B5-7BD7-438D-A887-41FD2D91E0B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2DB569FA-15C6-4080-949C-05EFEF9A86A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E47D87C9-2323-4A14-B536-506CD97974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42601837-0DE2-4256-8A99-542569E0FD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0D06C23D-6447-44BE-AD75-1AADA60B61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300" name="楕円 299">
          <a:extLst>
            <a:ext uri="{FF2B5EF4-FFF2-40B4-BE49-F238E27FC236}">
              <a16:creationId xmlns:a16="http://schemas.microsoft.com/office/drawing/2014/main" id="{6607D7F0-EF19-4372-B1EF-3F32B26DCAD6}"/>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301" name="【保健センター・保健所】&#10;有形固定資産減価償却率該当値テキスト">
          <a:extLst>
            <a:ext uri="{FF2B5EF4-FFF2-40B4-BE49-F238E27FC236}">
              <a16:creationId xmlns:a16="http://schemas.microsoft.com/office/drawing/2014/main" id="{3A3EDAFE-F664-4877-96E1-16FA5E1BDC96}"/>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302" name="楕円 301">
          <a:extLst>
            <a:ext uri="{FF2B5EF4-FFF2-40B4-BE49-F238E27FC236}">
              <a16:creationId xmlns:a16="http://schemas.microsoft.com/office/drawing/2014/main" id="{6B9CB937-3006-4AB4-93C2-581650B49CA3}"/>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303" name="直線コネクタ 302">
          <a:extLst>
            <a:ext uri="{FF2B5EF4-FFF2-40B4-BE49-F238E27FC236}">
              <a16:creationId xmlns:a16="http://schemas.microsoft.com/office/drawing/2014/main" id="{A75EC7B6-3132-4D98-B66F-9D1EB5912C23}"/>
            </a:ext>
          </a:extLst>
        </xdr:cNvPr>
        <xdr:cNvCxnSpPr/>
      </xdr:nvCxnSpPr>
      <xdr:spPr>
        <a:xfrm flipV="1">
          <a:off x="15481300" y="1048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304" name="n_1mainValue【保健センター・保健所】&#10;有形固定資産減価償却率">
          <a:extLst>
            <a:ext uri="{FF2B5EF4-FFF2-40B4-BE49-F238E27FC236}">
              <a16:creationId xmlns:a16="http://schemas.microsoft.com/office/drawing/2014/main" id="{F41D2E9B-A65B-426D-B778-8399DFE374B6}"/>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5" name="正方形/長方形 304">
          <a:extLst>
            <a:ext uri="{FF2B5EF4-FFF2-40B4-BE49-F238E27FC236}">
              <a16:creationId xmlns:a16="http://schemas.microsoft.com/office/drawing/2014/main" id="{2F8DCEC5-F4A3-43AA-B813-5DF523D3ABF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6" name="正方形/長方形 305">
          <a:extLst>
            <a:ext uri="{FF2B5EF4-FFF2-40B4-BE49-F238E27FC236}">
              <a16:creationId xmlns:a16="http://schemas.microsoft.com/office/drawing/2014/main" id="{8833F51F-5BCF-4CC8-86F7-69C922682E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7" name="正方形/長方形 306">
          <a:extLst>
            <a:ext uri="{FF2B5EF4-FFF2-40B4-BE49-F238E27FC236}">
              <a16:creationId xmlns:a16="http://schemas.microsoft.com/office/drawing/2014/main" id="{85E1FAE4-A979-419B-AF50-BE3388764D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8" name="正方形/長方形 307">
          <a:extLst>
            <a:ext uri="{FF2B5EF4-FFF2-40B4-BE49-F238E27FC236}">
              <a16:creationId xmlns:a16="http://schemas.microsoft.com/office/drawing/2014/main" id="{DF4A0227-7863-488E-B7FB-4DA86EE5058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9" name="正方形/長方形 308">
          <a:extLst>
            <a:ext uri="{FF2B5EF4-FFF2-40B4-BE49-F238E27FC236}">
              <a16:creationId xmlns:a16="http://schemas.microsoft.com/office/drawing/2014/main" id="{065F6FCF-49EF-4015-BF36-95BFDCB8997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0" name="正方形/長方形 309">
          <a:extLst>
            <a:ext uri="{FF2B5EF4-FFF2-40B4-BE49-F238E27FC236}">
              <a16:creationId xmlns:a16="http://schemas.microsoft.com/office/drawing/2014/main" id="{0D118680-87EB-48AF-AFB8-BFEBE86D553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1" name="正方形/長方形 310">
          <a:extLst>
            <a:ext uri="{FF2B5EF4-FFF2-40B4-BE49-F238E27FC236}">
              <a16:creationId xmlns:a16="http://schemas.microsoft.com/office/drawing/2014/main" id="{F50C7731-DBA3-4E05-A724-5F0FCB7CA7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2" name="正方形/長方形 311">
          <a:extLst>
            <a:ext uri="{FF2B5EF4-FFF2-40B4-BE49-F238E27FC236}">
              <a16:creationId xmlns:a16="http://schemas.microsoft.com/office/drawing/2014/main" id="{0D3CFA76-632A-4C60-A169-13D58AD25E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3" name="テキスト ボックス 312">
          <a:extLst>
            <a:ext uri="{FF2B5EF4-FFF2-40B4-BE49-F238E27FC236}">
              <a16:creationId xmlns:a16="http://schemas.microsoft.com/office/drawing/2014/main" id="{F10F6A38-3030-4B22-AFBF-DB0CEE3684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4" name="直線コネクタ 313">
          <a:extLst>
            <a:ext uri="{FF2B5EF4-FFF2-40B4-BE49-F238E27FC236}">
              <a16:creationId xmlns:a16="http://schemas.microsoft.com/office/drawing/2014/main" id="{2A70F762-0416-4F08-B77E-4C2A36055B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5" name="直線コネクタ 314">
          <a:extLst>
            <a:ext uri="{FF2B5EF4-FFF2-40B4-BE49-F238E27FC236}">
              <a16:creationId xmlns:a16="http://schemas.microsoft.com/office/drawing/2014/main" id="{6336DE61-AACD-41AE-83CF-5463A16D80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6" name="テキスト ボックス 315">
          <a:extLst>
            <a:ext uri="{FF2B5EF4-FFF2-40B4-BE49-F238E27FC236}">
              <a16:creationId xmlns:a16="http://schemas.microsoft.com/office/drawing/2014/main" id="{D598D4E1-4981-4296-B8D1-7D087FDA0B8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7" name="直線コネクタ 316">
          <a:extLst>
            <a:ext uri="{FF2B5EF4-FFF2-40B4-BE49-F238E27FC236}">
              <a16:creationId xmlns:a16="http://schemas.microsoft.com/office/drawing/2014/main" id="{243756E0-4595-4A25-AF53-AEA0263382F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8" name="テキスト ボックス 317">
          <a:extLst>
            <a:ext uri="{FF2B5EF4-FFF2-40B4-BE49-F238E27FC236}">
              <a16:creationId xmlns:a16="http://schemas.microsoft.com/office/drawing/2014/main" id="{13D5617C-F70D-4417-969F-628BB0352BB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9" name="直線コネクタ 318">
          <a:extLst>
            <a:ext uri="{FF2B5EF4-FFF2-40B4-BE49-F238E27FC236}">
              <a16:creationId xmlns:a16="http://schemas.microsoft.com/office/drawing/2014/main" id="{F505871A-5AE6-4A90-9686-FDE5E1D08EE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0" name="テキスト ボックス 319">
          <a:extLst>
            <a:ext uri="{FF2B5EF4-FFF2-40B4-BE49-F238E27FC236}">
              <a16:creationId xmlns:a16="http://schemas.microsoft.com/office/drawing/2014/main" id="{6E6CF264-9797-48C3-9DCD-F0993C8173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1" name="直線コネクタ 320">
          <a:extLst>
            <a:ext uri="{FF2B5EF4-FFF2-40B4-BE49-F238E27FC236}">
              <a16:creationId xmlns:a16="http://schemas.microsoft.com/office/drawing/2014/main" id="{76F2D241-D269-44B4-8308-172A8762B60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2" name="テキスト ボックス 321">
          <a:extLst>
            <a:ext uri="{FF2B5EF4-FFF2-40B4-BE49-F238E27FC236}">
              <a16:creationId xmlns:a16="http://schemas.microsoft.com/office/drawing/2014/main" id="{62CEA20F-88C1-4D42-A3CD-09906CEEF5B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3" name="直線コネクタ 322">
          <a:extLst>
            <a:ext uri="{FF2B5EF4-FFF2-40B4-BE49-F238E27FC236}">
              <a16:creationId xmlns:a16="http://schemas.microsoft.com/office/drawing/2014/main" id="{CD480666-11AA-4A3A-8573-14802501A98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4" name="テキスト ボックス 323">
          <a:extLst>
            <a:ext uri="{FF2B5EF4-FFF2-40B4-BE49-F238E27FC236}">
              <a16:creationId xmlns:a16="http://schemas.microsoft.com/office/drawing/2014/main" id="{E774FFC4-F059-4FD7-97A6-C18A8472A0A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5" name="直線コネクタ 324">
          <a:extLst>
            <a:ext uri="{FF2B5EF4-FFF2-40B4-BE49-F238E27FC236}">
              <a16:creationId xmlns:a16="http://schemas.microsoft.com/office/drawing/2014/main" id="{33B35BA8-14E1-43FA-9C02-CDE3085FD7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6" name="テキスト ボックス 325">
          <a:extLst>
            <a:ext uri="{FF2B5EF4-FFF2-40B4-BE49-F238E27FC236}">
              <a16:creationId xmlns:a16="http://schemas.microsoft.com/office/drawing/2014/main" id="{B04AA39C-5879-4A1A-9E1F-99C12C5948B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7" name="【保健センター・保健所】&#10;一人当たり面積グラフ枠">
          <a:extLst>
            <a:ext uri="{FF2B5EF4-FFF2-40B4-BE49-F238E27FC236}">
              <a16:creationId xmlns:a16="http://schemas.microsoft.com/office/drawing/2014/main" id="{8087CDF3-AD32-437D-A2EE-B8DDF50DE8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8" name="直線コネクタ 327">
          <a:extLst>
            <a:ext uri="{FF2B5EF4-FFF2-40B4-BE49-F238E27FC236}">
              <a16:creationId xmlns:a16="http://schemas.microsoft.com/office/drawing/2014/main" id="{64B17072-745B-4B90-AC0A-56D9EBBB8441}"/>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9" name="【保健センター・保健所】&#10;一人当たり面積最小値テキスト">
          <a:extLst>
            <a:ext uri="{FF2B5EF4-FFF2-40B4-BE49-F238E27FC236}">
              <a16:creationId xmlns:a16="http://schemas.microsoft.com/office/drawing/2014/main" id="{D7083010-CB9C-404C-84F9-D344972FE1AF}"/>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30" name="直線コネクタ 329">
          <a:extLst>
            <a:ext uri="{FF2B5EF4-FFF2-40B4-BE49-F238E27FC236}">
              <a16:creationId xmlns:a16="http://schemas.microsoft.com/office/drawing/2014/main" id="{484BC9F0-5CDD-4330-8665-2327BAE07D9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1" name="【保健センター・保健所】&#10;一人当たり面積最大値テキスト">
          <a:extLst>
            <a:ext uri="{FF2B5EF4-FFF2-40B4-BE49-F238E27FC236}">
              <a16:creationId xmlns:a16="http://schemas.microsoft.com/office/drawing/2014/main" id="{0657D8E1-A6AB-4A4D-8E2F-0C1AB58FF8CE}"/>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2" name="直線コネクタ 331">
          <a:extLst>
            <a:ext uri="{FF2B5EF4-FFF2-40B4-BE49-F238E27FC236}">
              <a16:creationId xmlns:a16="http://schemas.microsoft.com/office/drawing/2014/main" id="{37095344-507E-4054-B86D-D4DBE70BEF59}"/>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3" name="【保健センター・保健所】&#10;一人当たり面積平均値テキスト">
          <a:extLst>
            <a:ext uri="{FF2B5EF4-FFF2-40B4-BE49-F238E27FC236}">
              <a16:creationId xmlns:a16="http://schemas.microsoft.com/office/drawing/2014/main" id="{72E57F36-4967-46E5-9D34-8330E7E84AF6}"/>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4" name="フローチャート: 判断 333">
          <a:extLst>
            <a:ext uri="{FF2B5EF4-FFF2-40B4-BE49-F238E27FC236}">
              <a16:creationId xmlns:a16="http://schemas.microsoft.com/office/drawing/2014/main" id="{7781DB69-EDA9-4CEA-ACC2-4509B4BD312D}"/>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5" name="フローチャート: 判断 334">
          <a:extLst>
            <a:ext uri="{FF2B5EF4-FFF2-40B4-BE49-F238E27FC236}">
              <a16:creationId xmlns:a16="http://schemas.microsoft.com/office/drawing/2014/main" id="{937CB48A-1777-4916-981A-7BD97240A6A6}"/>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36" name="n_1aveValue【保健センター・保健所】&#10;一人当たり面積">
          <a:extLst>
            <a:ext uri="{FF2B5EF4-FFF2-40B4-BE49-F238E27FC236}">
              <a16:creationId xmlns:a16="http://schemas.microsoft.com/office/drawing/2014/main" id="{64EE6027-39E4-4B69-9C94-9C21479B1941}"/>
            </a:ext>
          </a:extLst>
        </xdr:cNvPr>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7" name="フローチャート: 判断 336">
          <a:extLst>
            <a:ext uri="{FF2B5EF4-FFF2-40B4-BE49-F238E27FC236}">
              <a16:creationId xmlns:a16="http://schemas.microsoft.com/office/drawing/2014/main" id="{895FBBEC-9D42-432F-9DCB-6682071136EF}"/>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38" name="n_2aveValue【保健センター・保健所】&#10;一人当たり面積">
          <a:extLst>
            <a:ext uri="{FF2B5EF4-FFF2-40B4-BE49-F238E27FC236}">
              <a16:creationId xmlns:a16="http://schemas.microsoft.com/office/drawing/2014/main" id="{CDCEAB39-CBB8-4A5E-829D-2ECC098FB972}"/>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80E6FF3-EA99-4EF9-BB13-ADFDF5BB58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48E4B844-D509-4A81-8126-72E28A6C01B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5EEF2525-54D3-4322-A9C1-024F46FC74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518C7222-82FC-4A62-90E5-2781A8D9796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95BDACC9-D7F9-45FC-B958-7AA8C5D5AB5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151892</xdr:rowOff>
    </xdr:from>
    <xdr:to>
      <xdr:col>116</xdr:col>
      <xdr:colOff>114300</xdr:colOff>
      <xdr:row>59</xdr:row>
      <xdr:rowOff>82042</xdr:rowOff>
    </xdr:to>
    <xdr:sp macro="" textlink="">
      <xdr:nvSpPr>
        <xdr:cNvPr id="344" name="楕円 343">
          <a:extLst>
            <a:ext uri="{FF2B5EF4-FFF2-40B4-BE49-F238E27FC236}">
              <a16:creationId xmlns:a16="http://schemas.microsoft.com/office/drawing/2014/main" id="{D505365D-002E-4119-BB16-DDEA9415F195}"/>
            </a:ext>
          </a:extLst>
        </xdr:cNvPr>
        <xdr:cNvSpPr/>
      </xdr:nvSpPr>
      <xdr:spPr>
        <a:xfrm>
          <a:off x="221107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3319</xdr:rowOff>
    </xdr:from>
    <xdr:ext cx="469744" cy="259045"/>
    <xdr:sp macro="" textlink="">
      <xdr:nvSpPr>
        <xdr:cNvPr id="345" name="【保健センター・保健所】&#10;一人当たり面積該当値テキスト">
          <a:extLst>
            <a:ext uri="{FF2B5EF4-FFF2-40B4-BE49-F238E27FC236}">
              <a16:creationId xmlns:a16="http://schemas.microsoft.com/office/drawing/2014/main" id="{E1E90FFC-1461-48AE-BFE8-427D0E6732EB}"/>
            </a:ext>
          </a:extLst>
        </xdr:cNvPr>
        <xdr:cNvSpPr txBox="1"/>
      </xdr:nvSpPr>
      <xdr:spPr>
        <a:xfrm>
          <a:off x="22199600" y="99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170942</xdr:rowOff>
    </xdr:from>
    <xdr:to>
      <xdr:col>112</xdr:col>
      <xdr:colOff>38100</xdr:colOff>
      <xdr:row>59</xdr:row>
      <xdr:rowOff>101092</xdr:rowOff>
    </xdr:to>
    <xdr:sp macro="" textlink="">
      <xdr:nvSpPr>
        <xdr:cNvPr id="346" name="楕円 345">
          <a:extLst>
            <a:ext uri="{FF2B5EF4-FFF2-40B4-BE49-F238E27FC236}">
              <a16:creationId xmlns:a16="http://schemas.microsoft.com/office/drawing/2014/main" id="{5447A514-DA2D-4B23-95FF-E9C4424A719A}"/>
            </a:ext>
          </a:extLst>
        </xdr:cNvPr>
        <xdr:cNvSpPr/>
      </xdr:nvSpPr>
      <xdr:spPr>
        <a:xfrm>
          <a:off x="21272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31242</xdr:rowOff>
    </xdr:from>
    <xdr:to>
      <xdr:col>116</xdr:col>
      <xdr:colOff>63500</xdr:colOff>
      <xdr:row>59</xdr:row>
      <xdr:rowOff>50292</xdr:rowOff>
    </xdr:to>
    <xdr:cxnSp macro="">
      <xdr:nvCxnSpPr>
        <xdr:cNvPr id="347" name="直線コネクタ 346">
          <a:extLst>
            <a:ext uri="{FF2B5EF4-FFF2-40B4-BE49-F238E27FC236}">
              <a16:creationId xmlns:a16="http://schemas.microsoft.com/office/drawing/2014/main" id="{BB59BC40-99BB-4FC5-8988-08A1078C9C48}"/>
            </a:ext>
          </a:extLst>
        </xdr:cNvPr>
        <xdr:cNvCxnSpPr/>
      </xdr:nvCxnSpPr>
      <xdr:spPr>
        <a:xfrm flipV="1">
          <a:off x="21323300" y="1014679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117619</xdr:rowOff>
    </xdr:from>
    <xdr:ext cx="469744" cy="259045"/>
    <xdr:sp macro="" textlink="">
      <xdr:nvSpPr>
        <xdr:cNvPr id="348" name="n_1mainValue【保健センター・保健所】&#10;一人当たり面積">
          <a:extLst>
            <a:ext uri="{FF2B5EF4-FFF2-40B4-BE49-F238E27FC236}">
              <a16:creationId xmlns:a16="http://schemas.microsoft.com/office/drawing/2014/main" id="{4887E845-6503-4293-94EB-4CDCCFF76F5E}"/>
            </a:ext>
          </a:extLst>
        </xdr:cNvPr>
        <xdr:cNvSpPr txBox="1"/>
      </xdr:nvSpPr>
      <xdr:spPr>
        <a:xfrm>
          <a:off x="2107572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9" name="正方形/長方形 348">
          <a:extLst>
            <a:ext uri="{FF2B5EF4-FFF2-40B4-BE49-F238E27FC236}">
              <a16:creationId xmlns:a16="http://schemas.microsoft.com/office/drawing/2014/main" id="{B6D7E3D5-3CA4-41C8-B15B-127635D6476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0" name="正方形/長方形 349">
          <a:extLst>
            <a:ext uri="{FF2B5EF4-FFF2-40B4-BE49-F238E27FC236}">
              <a16:creationId xmlns:a16="http://schemas.microsoft.com/office/drawing/2014/main" id="{524D548D-9894-4108-BE1B-F85DC825DD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1" name="正方形/長方形 350">
          <a:extLst>
            <a:ext uri="{FF2B5EF4-FFF2-40B4-BE49-F238E27FC236}">
              <a16:creationId xmlns:a16="http://schemas.microsoft.com/office/drawing/2014/main" id="{7993F3D4-4AF6-4F8E-BEF1-8DAE6E9B25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2" name="正方形/長方形 351">
          <a:extLst>
            <a:ext uri="{FF2B5EF4-FFF2-40B4-BE49-F238E27FC236}">
              <a16:creationId xmlns:a16="http://schemas.microsoft.com/office/drawing/2014/main" id="{A54CBC11-3712-4DD7-B2D4-69A330DC26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3" name="正方形/長方形 352">
          <a:extLst>
            <a:ext uri="{FF2B5EF4-FFF2-40B4-BE49-F238E27FC236}">
              <a16:creationId xmlns:a16="http://schemas.microsoft.com/office/drawing/2014/main" id="{88CB53A8-1373-4E40-A579-13045E7C38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4" name="正方形/長方形 353">
          <a:extLst>
            <a:ext uri="{FF2B5EF4-FFF2-40B4-BE49-F238E27FC236}">
              <a16:creationId xmlns:a16="http://schemas.microsoft.com/office/drawing/2014/main" id="{8DF0FC66-F36B-4D20-8C45-AFD6E11BE4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5" name="正方形/長方形 354">
          <a:extLst>
            <a:ext uri="{FF2B5EF4-FFF2-40B4-BE49-F238E27FC236}">
              <a16:creationId xmlns:a16="http://schemas.microsoft.com/office/drawing/2014/main" id="{CF5ECC75-51D5-49B6-8020-3D5DCE369C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6" name="正方形/長方形 355">
          <a:extLst>
            <a:ext uri="{FF2B5EF4-FFF2-40B4-BE49-F238E27FC236}">
              <a16:creationId xmlns:a16="http://schemas.microsoft.com/office/drawing/2014/main" id="{D0A6EDC9-9073-4937-B9E2-17DFDBC749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7" name="テキスト ボックス 356">
          <a:extLst>
            <a:ext uri="{FF2B5EF4-FFF2-40B4-BE49-F238E27FC236}">
              <a16:creationId xmlns:a16="http://schemas.microsoft.com/office/drawing/2014/main" id="{A9A1D4ED-D584-4E1A-9BC4-410DCEF797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8" name="直線コネクタ 357">
          <a:extLst>
            <a:ext uri="{FF2B5EF4-FFF2-40B4-BE49-F238E27FC236}">
              <a16:creationId xmlns:a16="http://schemas.microsoft.com/office/drawing/2014/main" id="{2BC0433B-1644-43F7-B447-241DCEF49BC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9" name="直線コネクタ 358">
          <a:extLst>
            <a:ext uri="{FF2B5EF4-FFF2-40B4-BE49-F238E27FC236}">
              <a16:creationId xmlns:a16="http://schemas.microsoft.com/office/drawing/2014/main" id="{DFCD97B1-FEB3-4E6F-A743-601F776FE85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0" name="テキスト ボックス 359">
          <a:extLst>
            <a:ext uri="{FF2B5EF4-FFF2-40B4-BE49-F238E27FC236}">
              <a16:creationId xmlns:a16="http://schemas.microsoft.com/office/drawing/2014/main" id="{F28BBFDF-4147-4052-AC4E-8912129027C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1" name="直線コネクタ 360">
          <a:extLst>
            <a:ext uri="{FF2B5EF4-FFF2-40B4-BE49-F238E27FC236}">
              <a16:creationId xmlns:a16="http://schemas.microsoft.com/office/drawing/2014/main" id="{8C895527-F66F-498A-B91D-D4D09E0F84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2" name="テキスト ボックス 361">
          <a:extLst>
            <a:ext uri="{FF2B5EF4-FFF2-40B4-BE49-F238E27FC236}">
              <a16:creationId xmlns:a16="http://schemas.microsoft.com/office/drawing/2014/main" id="{0DFB6CBA-2D35-4FA9-A72E-0FB3884541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3" name="直線コネクタ 362">
          <a:extLst>
            <a:ext uri="{FF2B5EF4-FFF2-40B4-BE49-F238E27FC236}">
              <a16:creationId xmlns:a16="http://schemas.microsoft.com/office/drawing/2014/main" id="{DC3B8CC2-A7E4-42B7-A11D-2B983C32284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4" name="テキスト ボックス 363">
          <a:extLst>
            <a:ext uri="{FF2B5EF4-FFF2-40B4-BE49-F238E27FC236}">
              <a16:creationId xmlns:a16="http://schemas.microsoft.com/office/drawing/2014/main" id="{46ED725F-EC48-4D5F-9CF5-CD2D7C6BBE4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5" name="直線コネクタ 364">
          <a:extLst>
            <a:ext uri="{FF2B5EF4-FFF2-40B4-BE49-F238E27FC236}">
              <a16:creationId xmlns:a16="http://schemas.microsoft.com/office/drawing/2014/main" id="{6431CC41-753C-44D7-AD38-4322BF4914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6" name="テキスト ボックス 365">
          <a:extLst>
            <a:ext uri="{FF2B5EF4-FFF2-40B4-BE49-F238E27FC236}">
              <a16:creationId xmlns:a16="http://schemas.microsoft.com/office/drawing/2014/main" id="{12760285-6092-4224-9A4F-7D42A53A993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7" name="直線コネクタ 366">
          <a:extLst>
            <a:ext uri="{FF2B5EF4-FFF2-40B4-BE49-F238E27FC236}">
              <a16:creationId xmlns:a16="http://schemas.microsoft.com/office/drawing/2014/main" id="{E6C95D11-810D-47F7-AF17-31E43DE3BB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8" name="テキスト ボックス 367">
          <a:extLst>
            <a:ext uri="{FF2B5EF4-FFF2-40B4-BE49-F238E27FC236}">
              <a16:creationId xmlns:a16="http://schemas.microsoft.com/office/drawing/2014/main" id="{5560E5B9-389B-4038-B3FF-0506524EC12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9" name="直線コネクタ 368">
          <a:extLst>
            <a:ext uri="{FF2B5EF4-FFF2-40B4-BE49-F238E27FC236}">
              <a16:creationId xmlns:a16="http://schemas.microsoft.com/office/drawing/2014/main" id="{86AC8F13-827A-4B56-B123-A3770057671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0" name="テキスト ボックス 369">
          <a:extLst>
            <a:ext uri="{FF2B5EF4-FFF2-40B4-BE49-F238E27FC236}">
              <a16:creationId xmlns:a16="http://schemas.microsoft.com/office/drawing/2014/main" id="{4EE285F4-7E9B-4F94-8E31-7311B5AB2FA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1" name="直線コネクタ 370">
          <a:extLst>
            <a:ext uri="{FF2B5EF4-FFF2-40B4-BE49-F238E27FC236}">
              <a16:creationId xmlns:a16="http://schemas.microsoft.com/office/drawing/2014/main" id="{B16F1AB4-CEDC-4E78-B2AE-6C2970BFB6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2" name="テキスト ボックス 371">
          <a:extLst>
            <a:ext uri="{FF2B5EF4-FFF2-40B4-BE49-F238E27FC236}">
              <a16:creationId xmlns:a16="http://schemas.microsoft.com/office/drawing/2014/main" id="{3547E2D4-5B49-4149-BAC7-6E65F219CB6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3" name="【消防施設】&#10;有形固定資産減価償却率グラフ枠">
          <a:extLst>
            <a:ext uri="{FF2B5EF4-FFF2-40B4-BE49-F238E27FC236}">
              <a16:creationId xmlns:a16="http://schemas.microsoft.com/office/drawing/2014/main" id="{C0BC437F-AEF0-4392-9240-D3990BABD29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4" name="直線コネクタ 373">
          <a:extLst>
            <a:ext uri="{FF2B5EF4-FFF2-40B4-BE49-F238E27FC236}">
              <a16:creationId xmlns:a16="http://schemas.microsoft.com/office/drawing/2014/main" id="{8C12391A-B650-4519-81B4-AAB6D1244DE8}"/>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5" name="【消防施設】&#10;有形固定資産減価償却率最小値テキスト">
          <a:extLst>
            <a:ext uri="{FF2B5EF4-FFF2-40B4-BE49-F238E27FC236}">
              <a16:creationId xmlns:a16="http://schemas.microsoft.com/office/drawing/2014/main" id="{C7982177-4864-45A9-ACED-A27B6FC3073C}"/>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6" name="直線コネクタ 375">
          <a:extLst>
            <a:ext uri="{FF2B5EF4-FFF2-40B4-BE49-F238E27FC236}">
              <a16:creationId xmlns:a16="http://schemas.microsoft.com/office/drawing/2014/main" id="{DD6D7B52-C60E-4E76-9D50-6CBBFEF97FB3}"/>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7" name="【消防施設】&#10;有形固定資産減価償却率最大値テキスト">
          <a:extLst>
            <a:ext uri="{FF2B5EF4-FFF2-40B4-BE49-F238E27FC236}">
              <a16:creationId xmlns:a16="http://schemas.microsoft.com/office/drawing/2014/main" id="{086863CE-33EA-493C-B36F-0AFDE9EDA134}"/>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8" name="直線コネクタ 377">
          <a:extLst>
            <a:ext uri="{FF2B5EF4-FFF2-40B4-BE49-F238E27FC236}">
              <a16:creationId xmlns:a16="http://schemas.microsoft.com/office/drawing/2014/main" id="{201FD79C-F2B6-42DD-877B-71B16815F91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9" name="【消防施設】&#10;有形固定資産減価償却率平均値テキスト">
          <a:extLst>
            <a:ext uri="{FF2B5EF4-FFF2-40B4-BE49-F238E27FC236}">
              <a16:creationId xmlns:a16="http://schemas.microsoft.com/office/drawing/2014/main" id="{1C2D0601-6DB8-491D-B4A0-EAE0458AF523}"/>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0" name="フローチャート: 判断 379">
          <a:extLst>
            <a:ext uri="{FF2B5EF4-FFF2-40B4-BE49-F238E27FC236}">
              <a16:creationId xmlns:a16="http://schemas.microsoft.com/office/drawing/2014/main" id="{C07C02ED-284B-4597-8620-B371DFC56113}"/>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1" name="フローチャート: 判断 380">
          <a:extLst>
            <a:ext uri="{FF2B5EF4-FFF2-40B4-BE49-F238E27FC236}">
              <a16:creationId xmlns:a16="http://schemas.microsoft.com/office/drawing/2014/main" id="{6AD021C1-A46C-44A5-B46B-F30F53BA671E}"/>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382" name="n_1aveValue【消防施設】&#10;有形固定資産減価償却率">
          <a:extLst>
            <a:ext uri="{FF2B5EF4-FFF2-40B4-BE49-F238E27FC236}">
              <a16:creationId xmlns:a16="http://schemas.microsoft.com/office/drawing/2014/main" id="{E9AEFA7B-073D-488C-A53B-751AB039190F}"/>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3" name="フローチャート: 判断 382">
          <a:extLst>
            <a:ext uri="{FF2B5EF4-FFF2-40B4-BE49-F238E27FC236}">
              <a16:creationId xmlns:a16="http://schemas.microsoft.com/office/drawing/2014/main" id="{ACEE17C0-1F3A-4C88-AC13-862BF3F0DC55}"/>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69504</xdr:rowOff>
    </xdr:from>
    <xdr:ext cx="405111" cy="259045"/>
    <xdr:sp macro="" textlink="">
      <xdr:nvSpPr>
        <xdr:cNvPr id="384" name="n_2aveValue【消防施設】&#10;有形固定資産減価償却率">
          <a:extLst>
            <a:ext uri="{FF2B5EF4-FFF2-40B4-BE49-F238E27FC236}">
              <a16:creationId xmlns:a16="http://schemas.microsoft.com/office/drawing/2014/main" id="{FBCE04CE-5CCF-4FF8-92C1-2EEFD6B3F7EA}"/>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5" name="テキスト ボックス 384">
          <a:extLst>
            <a:ext uri="{FF2B5EF4-FFF2-40B4-BE49-F238E27FC236}">
              <a16:creationId xmlns:a16="http://schemas.microsoft.com/office/drawing/2014/main" id="{0284C8D1-F255-4D61-A81E-E34C99018E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6" name="テキスト ボックス 385">
          <a:extLst>
            <a:ext uri="{FF2B5EF4-FFF2-40B4-BE49-F238E27FC236}">
              <a16:creationId xmlns:a16="http://schemas.microsoft.com/office/drawing/2014/main" id="{C95180A7-ED6C-43FD-9637-0B72819AAC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7" name="テキスト ボックス 386">
          <a:extLst>
            <a:ext uri="{FF2B5EF4-FFF2-40B4-BE49-F238E27FC236}">
              <a16:creationId xmlns:a16="http://schemas.microsoft.com/office/drawing/2014/main" id="{1628B9E9-6CD7-40C7-8B30-829ADAEB52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8" name="テキスト ボックス 387">
          <a:extLst>
            <a:ext uri="{FF2B5EF4-FFF2-40B4-BE49-F238E27FC236}">
              <a16:creationId xmlns:a16="http://schemas.microsoft.com/office/drawing/2014/main" id="{EAB07276-E935-4BAB-AB29-C38750EE5E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9" name="テキスト ボックス 388">
          <a:extLst>
            <a:ext uri="{FF2B5EF4-FFF2-40B4-BE49-F238E27FC236}">
              <a16:creationId xmlns:a16="http://schemas.microsoft.com/office/drawing/2014/main" id="{2FDB84EC-5362-42FD-A33C-6470D0D24E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119562</xdr:rowOff>
    </xdr:from>
    <xdr:to>
      <xdr:col>85</xdr:col>
      <xdr:colOff>177800</xdr:colOff>
      <xdr:row>81</xdr:row>
      <xdr:rowOff>49712</xdr:rowOff>
    </xdr:to>
    <xdr:sp macro="" textlink="">
      <xdr:nvSpPr>
        <xdr:cNvPr id="390" name="楕円 389">
          <a:extLst>
            <a:ext uri="{FF2B5EF4-FFF2-40B4-BE49-F238E27FC236}">
              <a16:creationId xmlns:a16="http://schemas.microsoft.com/office/drawing/2014/main" id="{50649EE3-BF63-4907-AF30-AD55BA79BA85}"/>
            </a:ext>
          </a:extLst>
        </xdr:cNvPr>
        <xdr:cNvSpPr/>
      </xdr:nvSpPr>
      <xdr:spPr>
        <a:xfrm>
          <a:off x="16268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142439</xdr:rowOff>
    </xdr:from>
    <xdr:ext cx="405111" cy="259045"/>
    <xdr:sp macro="" textlink="">
      <xdr:nvSpPr>
        <xdr:cNvPr id="391" name="【消防施設】&#10;有形固定資産減価償却率該当値テキスト">
          <a:extLst>
            <a:ext uri="{FF2B5EF4-FFF2-40B4-BE49-F238E27FC236}">
              <a16:creationId xmlns:a16="http://schemas.microsoft.com/office/drawing/2014/main" id="{0AD43472-2931-4DAC-8C0C-4C21B49F902E}"/>
            </a:ext>
          </a:extLst>
        </xdr:cNvPr>
        <xdr:cNvSpPr txBox="1"/>
      </xdr:nvSpPr>
      <xdr:spPr>
        <a:xfrm>
          <a:off x="16357600" y="1368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392" name="楕円 391">
          <a:extLst>
            <a:ext uri="{FF2B5EF4-FFF2-40B4-BE49-F238E27FC236}">
              <a16:creationId xmlns:a16="http://schemas.microsoft.com/office/drawing/2014/main" id="{F1EE96BB-F3B3-4CC6-A3A8-364C1BC6BF53}"/>
            </a:ext>
          </a:extLst>
        </xdr:cNvPr>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42999</xdr:rowOff>
    </xdr:to>
    <xdr:cxnSp macro="">
      <xdr:nvCxnSpPr>
        <xdr:cNvPr id="393" name="直線コネクタ 392">
          <a:extLst>
            <a:ext uri="{FF2B5EF4-FFF2-40B4-BE49-F238E27FC236}">
              <a16:creationId xmlns:a16="http://schemas.microsoft.com/office/drawing/2014/main" id="{09F4480C-A742-42FF-AB93-1E22080A1740}"/>
            </a:ext>
          </a:extLst>
        </xdr:cNvPr>
        <xdr:cNvCxnSpPr/>
      </xdr:nvCxnSpPr>
      <xdr:spPr>
        <a:xfrm flipV="1">
          <a:off x="15481300" y="1388636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84926</xdr:rowOff>
    </xdr:from>
    <xdr:ext cx="405111" cy="259045"/>
    <xdr:sp macro="" textlink="">
      <xdr:nvSpPr>
        <xdr:cNvPr id="394" name="n_1mainValue【消防施設】&#10;有形固定資産減価償却率">
          <a:extLst>
            <a:ext uri="{FF2B5EF4-FFF2-40B4-BE49-F238E27FC236}">
              <a16:creationId xmlns:a16="http://schemas.microsoft.com/office/drawing/2014/main" id="{E35821A9-7FD9-46B9-812E-86D3E2443C6F}"/>
            </a:ext>
          </a:extLst>
        </xdr:cNvPr>
        <xdr:cNvSpPr txBox="1"/>
      </xdr:nvSpPr>
      <xdr:spPr>
        <a:xfrm>
          <a:off x="15266044"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5" name="正方形/長方形 394">
          <a:extLst>
            <a:ext uri="{FF2B5EF4-FFF2-40B4-BE49-F238E27FC236}">
              <a16:creationId xmlns:a16="http://schemas.microsoft.com/office/drawing/2014/main" id="{0D1D7F2D-C571-406B-B216-403716F7DAB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6" name="正方形/長方形 395">
          <a:extLst>
            <a:ext uri="{FF2B5EF4-FFF2-40B4-BE49-F238E27FC236}">
              <a16:creationId xmlns:a16="http://schemas.microsoft.com/office/drawing/2014/main" id="{9FA9252A-97C3-4A60-B809-4A95177490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7" name="正方形/長方形 396">
          <a:extLst>
            <a:ext uri="{FF2B5EF4-FFF2-40B4-BE49-F238E27FC236}">
              <a16:creationId xmlns:a16="http://schemas.microsoft.com/office/drawing/2014/main" id="{0C271042-056E-4CA2-BDF3-9D8CB64402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8" name="正方形/長方形 397">
          <a:extLst>
            <a:ext uri="{FF2B5EF4-FFF2-40B4-BE49-F238E27FC236}">
              <a16:creationId xmlns:a16="http://schemas.microsoft.com/office/drawing/2014/main" id="{A4741F9F-8D11-4407-A23E-6DE0CE0306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9" name="正方形/長方形 398">
          <a:extLst>
            <a:ext uri="{FF2B5EF4-FFF2-40B4-BE49-F238E27FC236}">
              <a16:creationId xmlns:a16="http://schemas.microsoft.com/office/drawing/2014/main" id="{8FDC0AE7-A3DE-4BA4-8B76-19C4A67745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0" name="正方形/長方形 399">
          <a:extLst>
            <a:ext uri="{FF2B5EF4-FFF2-40B4-BE49-F238E27FC236}">
              <a16:creationId xmlns:a16="http://schemas.microsoft.com/office/drawing/2014/main" id="{790B22BD-7350-43C0-AEF7-0E3566A6233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1" name="正方形/長方形 400">
          <a:extLst>
            <a:ext uri="{FF2B5EF4-FFF2-40B4-BE49-F238E27FC236}">
              <a16:creationId xmlns:a16="http://schemas.microsoft.com/office/drawing/2014/main" id="{FEFEA2E0-2439-459B-91EF-45BA2CA5D5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2" name="正方形/長方形 401">
          <a:extLst>
            <a:ext uri="{FF2B5EF4-FFF2-40B4-BE49-F238E27FC236}">
              <a16:creationId xmlns:a16="http://schemas.microsoft.com/office/drawing/2014/main" id="{3A0E8B4D-0374-4660-BBED-5D3552583D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3" name="テキスト ボックス 402">
          <a:extLst>
            <a:ext uri="{FF2B5EF4-FFF2-40B4-BE49-F238E27FC236}">
              <a16:creationId xmlns:a16="http://schemas.microsoft.com/office/drawing/2014/main" id="{E16ADD58-8E41-4E12-B663-CC59CA5AE7E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4" name="直線コネクタ 403">
          <a:extLst>
            <a:ext uri="{FF2B5EF4-FFF2-40B4-BE49-F238E27FC236}">
              <a16:creationId xmlns:a16="http://schemas.microsoft.com/office/drawing/2014/main" id="{B82D5BAF-2A36-4DE4-AA38-2CD1CD13A98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5" name="直線コネクタ 404">
          <a:extLst>
            <a:ext uri="{FF2B5EF4-FFF2-40B4-BE49-F238E27FC236}">
              <a16:creationId xmlns:a16="http://schemas.microsoft.com/office/drawing/2014/main" id="{2D741041-A9E4-4E48-8A87-79C0AB2795B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6" name="テキスト ボックス 405">
          <a:extLst>
            <a:ext uri="{FF2B5EF4-FFF2-40B4-BE49-F238E27FC236}">
              <a16:creationId xmlns:a16="http://schemas.microsoft.com/office/drawing/2014/main" id="{15828325-1D45-48FF-A6DC-493232A92D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7" name="直線コネクタ 406">
          <a:extLst>
            <a:ext uri="{FF2B5EF4-FFF2-40B4-BE49-F238E27FC236}">
              <a16:creationId xmlns:a16="http://schemas.microsoft.com/office/drawing/2014/main" id="{A82A49BC-81F2-4B38-B78C-FE4C6240F93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8" name="テキスト ボックス 407">
          <a:extLst>
            <a:ext uri="{FF2B5EF4-FFF2-40B4-BE49-F238E27FC236}">
              <a16:creationId xmlns:a16="http://schemas.microsoft.com/office/drawing/2014/main" id="{DB23D19A-4B98-4098-BA86-E7139EC850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9" name="直線コネクタ 408">
          <a:extLst>
            <a:ext uri="{FF2B5EF4-FFF2-40B4-BE49-F238E27FC236}">
              <a16:creationId xmlns:a16="http://schemas.microsoft.com/office/drawing/2014/main" id="{CB53C17A-D91F-463A-B4A6-49A3A2FFA49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0" name="テキスト ボックス 409">
          <a:extLst>
            <a:ext uri="{FF2B5EF4-FFF2-40B4-BE49-F238E27FC236}">
              <a16:creationId xmlns:a16="http://schemas.microsoft.com/office/drawing/2014/main" id="{F0B79675-2BF7-4B18-8BEB-920091F7BB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1" name="直線コネクタ 410">
          <a:extLst>
            <a:ext uri="{FF2B5EF4-FFF2-40B4-BE49-F238E27FC236}">
              <a16:creationId xmlns:a16="http://schemas.microsoft.com/office/drawing/2014/main" id="{2320EF86-B2B3-4ECD-9254-92E82AF3E6D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2" name="テキスト ボックス 411">
          <a:extLst>
            <a:ext uri="{FF2B5EF4-FFF2-40B4-BE49-F238E27FC236}">
              <a16:creationId xmlns:a16="http://schemas.microsoft.com/office/drawing/2014/main" id="{DF796C2D-67B3-451D-852E-1669EB3B1E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3" name="直線コネクタ 412">
          <a:extLst>
            <a:ext uri="{FF2B5EF4-FFF2-40B4-BE49-F238E27FC236}">
              <a16:creationId xmlns:a16="http://schemas.microsoft.com/office/drawing/2014/main" id="{B6B60691-4885-479E-A2AE-6F2FF0FBEDE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4" name="テキスト ボックス 413">
          <a:extLst>
            <a:ext uri="{FF2B5EF4-FFF2-40B4-BE49-F238E27FC236}">
              <a16:creationId xmlns:a16="http://schemas.microsoft.com/office/drawing/2014/main" id="{67FC6B64-F8CD-4E36-93EA-25A4740D36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5" name="直線コネクタ 414">
          <a:extLst>
            <a:ext uri="{FF2B5EF4-FFF2-40B4-BE49-F238E27FC236}">
              <a16:creationId xmlns:a16="http://schemas.microsoft.com/office/drawing/2014/main" id="{7FEC7611-C073-4DFC-9E9D-A3C9C6AAD39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6" name="テキスト ボックス 415">
          <a:extLst>
            <a:ext uri="{FF2B5EF4-FFF2-40B4-BE49-F238E27FC236}">
              <a16:creationId xmlns:a16="http://schemas.microsoft.com/office/drawing/2014/main" id="{F5B89560-B8E8-4DAA-A833-ED4AD5FA79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7" name="【消防施設】&#10;一人当たり面積グラフ枠">
          <a:extLst>
            <a:ext uri="{FF2B5EF4-FFF2-40B4-BE49-F238E27FC236}">
              <a16:creationId xmlns:a16="http://schemas.microsoft.com/office/drawing/2014/main" id="{653673A2-597D-466F-90F3-D3DC1BAD117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8" name="直線コネクタ 417">
          <a:extLst>
            <a:ext uri="{FF2B5EF4-FFF2-40B4-BE49-F238E27FC236}">
              <a16:creationId xmlns:a16="http://schemas.microsoft.com/office/drawing/2014/main" id="{B3FE0067-46F8-46AE-8DA3-DCEE3D516AE8}"/>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9" name="【消防施設】&#10;一人当たり面積最小値テキスト">
          <a:extLst>
            <a:ext uri="{FF2B5EF4-FFF2-40B4-BE49-F238E27FC236}">
              <a16:creationId xmlns:a16="http://schemas.microsoft.com/office/drawing/2014/main" id="{F7B15E71-D792-4474-AD24-59D792FE0B4E}"/>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0" name="直線コネクタ 419">
          <a:extLst>
            <a:ext uri="{FF2B5EF4-FFF2-40B4-BE49-F238E27FC236}">
              <a16:creationId xmlns:a16="http://schemas.microsoft.com/office/drawing/2014/main" id="{910CA0CD-601D-48B1-97C0-9351FB2156DD}"/>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1" name="【消防施設】&#10;一人当たり面積最大値テキスト">
          <a:extLst>
            <a:ext uri="{FF2B5EF4-FFF2-40B4-BE49-F238E27FC236}">
              <a16:creationId xmlns:a16="http://schemas.microsoft.com/office/drawing/2014/main" id="{64C5AC36-C68D-47C4-ABBE-653ACBAE2917}"/>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2" name="直線コネクタ 421">
          <a:extLst>
            <a:ext uri="{FF2B5EF4-FFF2-40B4-BE49-F238E27FC236}">
              <a16:creationId xmlns:a16="http://schemas.microsoft.com/office/drawing/2014/main" id="{AD0290C7-F821-4D0A-98DA-97CBD6D630DF}"/>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23" name="【消防施設】&#10;一人当たり面積平均値テキスト">
          <a:extLst>
            <a:ext uri="{FF2B5EF4-FFF2-40B4-BE49-F238E27FC236}">
              <a16:creationId xmlns:a16="http://schemas.microsoft.com/office/drawing/2014/main" id="{70AD8724-B71C-40FF-B5C5-DCDE8710F3D1}"/>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4" name="フローチャート: 判断 423">
          <a:extLst>
            <a:ext uri="{FF2B5EF4-FFF2-40B4-BE49-F238E27FC236}">
              <a16:creationId xmlns:a16="http://schemas.microsoft.com/office/drawing/2014/main" id="{57494898-D66B-4D52-A919-E627753CBD85}"/>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5" name="フローチャート: 判断 424">
          <a:extLst>
            <a:ext uri="{FF2B5EF4-FFF2-40B4-BE49-F238E27FC236}">
              <a16:creationId xmlns:a16="http://schemas.microsoft.com/office/drawing/2014/main" id="{14A190EB-9FB9-48A7-8DD7-1E89A00AD8AB}"/>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426" name="n_1aveValue【消防施設】&#10;一人当たり面積">
          <a:extLst>
            <a:ext uri="{FF2B5EF4-FFF2-40B4-BE49-F238E27FC236}">
              <a16:creationId xmlns:a16="http://schemas.microsoft.com/office/drawing/2014/main" id="{D85634D7-7415-4603-A8A3-11EDEF37F69D}"/>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7" name="フローチャート: 判断 426">
          <a:extLst>
            <a:ext uri="{FF2B5EF4-FFF2-40B4-BE49-F238E27FC236}">
              <a16:creationId xmlns:a16="http://schemas.microsoft.com/office/drawing/2014/main" id="{292367A6-CC5C-43ED-A163-04B7ECAA2517}"/>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65422</xdr:rowOff>
    </xdr:from>
    <xdr:ext cx="469744" cy="259045"/>
    <xdr:sp macro="" textlink="">
      <xdr:nvSpPr>
        <xdr:cNvPr id="428" name="n_2aveValue【消防施設】&#10;一人当たり面積">
          <a:extLst>
            <a:ext uri="{FF2B5EF4-FFF2-40B4-BE49-F238E27FC236}">
              <a16:creationId xmlns:a16="http://schemas.microsoft.com/office/drawing/2014/main" id="{6C1E2D50-6FF6-4026-9AE4-BB7086EB6546}"/>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D7812F7D-9AE6-432E-8BF9-5AD74452E4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7F7570F3-60EA-4BB4-95A3-18BEBBD0F94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738678E2-52E1-4C7A-A633-DFDB2CAF7F0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6C5DCBE2-0EE3-46FE-859B-411E4C9609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ED71ACEB-E6B2-4198-8421-989B1D8F2A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101219</xdr:rowOff>
    </xdr:from>
    <xdr:to>
      <xdr:col>116</xdr:col>
      <xdr:colOff>114300</xdr:colOff>
      <xdr:row>86</xdr:row>
      <xdr:rowOff>31369</xdr:rowOff>
    </xdr:to>
    <xdr:sp macro="" textlink="">
      <xdr:nvSpPr>
        <xdr:cNvPr id="434" name="楕円 433">
          <a:extLst>
            <a:ext uri="{FF2B5EF4-FFF2-40B4-BE49-F238E27FC236}">
              <a16:creationId xmlns:a16="http://schemas.microsoft.com/office/drawing/2014/main" id="{CA411568-7B30-4100-AD19-26FF56F1A9D4}"/>
            </a:ext>
          </a:extLst>
        </xdr:cNvPr>
        <xdr:cNvSpPr/>
      </xdr:nvSpPr>
      <xdr:spPr>
        <a:xfrm>
          <a:off x="22110700" y="146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47642</xdr:rowOff>
    </xdr:from>
    <xdr:ext cx="469744" cy="259045"/>
    <xdr:sp macro="" textlink="">
      <xdr:nvSpPr>
        <xdr:cNvPr id="435" name="【消防施設】&#10;一人当たり面積該当値テキスト">
          <a:extLst>
            <a:ext uri="{FF2B5EF4-FFF2-40B4-BE49-F238E27FC236}">
              <a16:creationId xmlns:a16="http://schemas.microsoft.com/office/drawing/2014/main" id="{8B2C083B-EF32-49FF-A20B-52095CAFBDA9}"/>
            </a:ext>
          </a:extLst>
        </xdr:cNvPr>
        <xdr:cNvSpPr txBox="1"/>
      </xdr:nvSpPr>
      <xdr:spPr>
        <a:xfrm>
          <a:off x="22199600" y="146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36" name="楕円 435">
          <a:extLst>
            <a:ext uri="{FF2B5EF4-FFF2-40B4-BE49-F238E27FC236}">
              <a16:creationId xmlns:a16="http://schemas.microsoft.com/office/drawing/2014/main" id="{494B2237-13C6-4497-844B-055563069244}"/>
            </a:ext>
          </a:extLst>
        </xdr:cNvPr>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152019</xdr:rowOff>
    </xdr:from>
    <xdr:to>
      <xdr:col>116</xdr:col>
      <xdr:colOff>63500</xdr:colOff>
      <xdr:row>85</xdr:row>
      <xdr:rowOff>154687</xdr:rowOff>
    </xdr:to>
    <xdr:cxnSp macro="">
      <xdr:nvCxnSpPr>
        <xdr:cNvPr id="437" name="直線コネクタ 436">
          <a:extLst>
            <a:ext uri="{FF2B5EF4-FFF2-40B4-BE49-F238E27FC236}">
              <a16:creationId xmlns:a16="http://schemas.microsoft.com/office/drawing/2014/main" id="{CAEF2E17-FD91-4F37-BED4-426CD714698E}"/>
            </a:ext>
          </a:extLst>
        </xdr:cNvPr>
        <xdr:cNvCxnSpPr/>
      </xdr:nvCxnSpPr>
      <xdr:spPr>
        <a:xfrm flipV="1">
          <a:off x="21323300" y="14725269"/>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25164</xdr:rowOff>
    </xdr:from>
    <xdr:ext cx="469744" cy="259045"/>
    <xdr:sp macro="" textlink="">
      <xdr:nvSpPr>
        <xdr:cNvPr id="438" name="n_1mainValue【消防施設】&#10;一人当たり面積">
          <a:extLst>
            <a:ext uri="{FF2B5EF4-FFF2-40B4-BE49-F238E27FC236}">
              <a16:creationId xmlns:a16="http://schemas.microsoft.com/office/drawing/2014/main" id="{AF9E219B-9D2D-4C54-892E-252E2885A211}"/>
            </a:ext>
          </a:extLst>
        </xdr:cNvPr>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9" name="正方形/長方形 438">
          <a:extLst>
            <a:ext uri="{FF2B5EF4-FFF2-40B4-BE49-F238E27FC236}">
              <a16:creationId xmlns:a16="http://schemas.microsoft.com/office/drawing/2014/main" id="{8A22C1B2-378D-4EFF-863B-C0B9474540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0" name="正方形/長方形 439">
          <a:extLst>
            <a:ext uri="{FF2B5EF4-FFF2-40B4-BE49-F238E27FC236}">
              <a16:creationId xmlns:a16="http://schemas.microsoft.com/office/drawing/2014/main" id="{EA691320-01C1-4A26-9937-7204FED598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1" name="正方形/長方形 440">
          <a:extLst>
            <a:ext uri="{FF2B5EF4-FFF2-40B4-BE49-F238E27FC236}">
              <a16:creationId xmlns:a16="http://schemas.microsoft.com/office/drawing/2014/main" id="{94FB8661-579A-4431-A00E-F690A674D3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2" name="正方形/長方形 441">
          <a:extLst>
            <a:ext uri="{FF2B5EF4-FFF2-40B4-BE49-F238E27FC236}">
              <a16:creationId xmlns:a16="http://schemas.microsoft.com/office/drawing/2014/main" id="{DA89FA0B-426F-44AD-84ED-0E5FC790736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3" name="正方形/長方形 442">
          <a:extLst>
            <a:ext uri="{FF2B5EF4-FFF2-40B4-BE49-F238E27FC236}">
              <a16:creationId xmlns:a16="http://schemas.microsoft.com/office/drawing/2014/main" id="{73820F19-1A04-4A8D-A70B-D12BD5DCC2A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4" name="正方形/長方形 443">
          <a:extLst>
            <a:ext uri="{FF2B5EF4-FFF2-40B4-BE49-F238E27FC236}">
              <a16:creationId xmlns:a16="http://schemas.microsoft.com/office/drawing/2014/main" id="{906503D0-48CA-4978-B18F-0327E5C03B0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5" name="正方形/長方形 444">
          <a:extLst>
            <a:ext uri="{FF2B5EF4-FFF2-40B4-BE49-F238E27FC236}">
              <a16:creationId xmlns:a16="http://schemas.microsoft.com/office/drawing/2014/main" id="{83A9AB3E-490C-48D0-965B-5C2798F01BA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正方形/長方形 445">
          <a:extLst>
            <a:ext uri="{FF2B5EF4-FFF2-40B4-BE49-F238E27FC236}">
              <a16:creationId xmlns:a16="http://schemas.microsoft.com/office/drawing/2014/main" id="{35496034-2AD6-4CE6-A268-FBE3E6857FE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7" name="テキスト ボックス 446">
          <a:extLst>
            <a:ext uri="{FF2B5EF4-FFF2-40B4-BE49-F238E27FC236}">
              <a16:creationId xmlns:a16="http://schemas.microsoft.com/office/drawing/2014/main" id="{7D7937CC-5785-45CC-8786-3980313056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8" name="直線コネクタ 447">
          <a:extLst>
            <a:ext uri="{FF2B5EF4-FFF2-40B4-BE49-F238E27FC236}">
              <a16:creationId xmlns:a16="http://schemas.microsoft.com/office/drawing/2014/main" id="{6A410017-0ED0-4467-B543-1DF39B8A30F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9" name="直線コネクタ 448">
          <a:extLst>
            <a:ext uri="{FF2B5EF4-FFF2-40B4-BE49-F238E27FC236}">
              <a16:creationId xmlns:a16="http://schemas.microsoft.com/office/drawing/2014/main" id="{48C957B0-2B07-44B2-BBDD-408D773D08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0" name="テキスト ボックス 449">
          <a:extLst>
            <a:ext uri="{FF2B5EF4-FFF2-40B4-BE49-F238E27FC236}">
              <a16:creationId xmlns:a16="http://schemas.microsoft.com/office/drawing/2014/main" id="{823BE8C4-90EB-435A-8802-205A353FA39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1" name="直線コネクタ 450">
          <a:extLst>
            <a:ext uri="{FF2B5EF4-FFF2-40B4-BE49-F238E27FC236}">
              <a16:creationId xmlns:a16="http://schemas.microsoft.com/office/drawing/2014/main" id="{8B92F8E9-E9C7-43D4-A314-B2EFCF6D49D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2" name="テキスト ボックス 451">
          <a:extLst>
            <a:ext uri="{FF2B5EF4-FFF2-40B4-BE49-F238E27FC236}">
              <a16:creationId xmlns:a16="http://schemas.microsoft.com/office/drawing/2014/main" id="{6DA19A18-E444-41DE-B612-C1B91DCCF9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3" name="直線コネクタ 452">
          <a:extLst>
            <a:ext uri="{FF2B5EF4-FFF2-40B4-BE49-F238E27FC236}">
              <a16:creationId xmlns:a16="http://schemas.microsoft.com/office/drawing/2014/main" id="{3C22B88C-F825-4048-A922-08B2BF2E77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4" name="テキスト ボックス 453">
          <a:extLst>
            <a:ext uri="{FF2B5EF4-FFF2-40B4-BE49-F238E27FC236}">
              <a16:creationId xmlns:a16="http://schemas.microsoft.com/office/drawing/2014/main" id="{6F0F9C45-A791-4E88-9A16-88739F2823C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5" name="直線コネクタ 454">
          <a:extLst>
            <a:ext uri="{FF2B5EF4-FFF2-40B4-BE49-F238E27FC236}">
              <a16:creationId xmlns:a16="http://schemas.microsoft.com/office/drawing/2014/main" id="{3802BB56-D3B1-42EF-9327-FEE27BA2B8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6" name="テキスト ボックス 455">
          <a:extLst>
            <a:ext uri="{FF2B5EF4-FFF2-40B4-BE49-F238E27FC236}">
              <a16:creationId xmlns:a16="http://schemas.microsoft.com/office/drawing/2014/main" id="{3CAED514-BB2A-4CD0-B2EA-ED0CE1A81CF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7" name="直線コネクタ 456">
          <a:extLst>
            <a:ext uri="{FF2B5EF4-FFF2-40B4-BE49-F238E27FC236}">
              <a16:creationId xmlns:a16="http://schemas.microsoft.com/office/drawing/2014/main" id="{B624DAC6-0F41-468A-BE23-5A30E7F4E1E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8" name="テキスト ボックス 457">
          <a:extLst>
            <a:ext uri="{FF2B5EF4-FFF2-40B4-BE49-F238E27FC236}">
              <a16:creationId xmlns:a16="http://schemas.microsoft.com/office/drawing/2014/main" id="{F92C5287-EBD0-42B4-BCFC-18747EC4506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9" name="直線コネクタ 458">
          <a:extLst>
            <a:ext uri="{FF2B5EF4-FFF2-40B4-BE49-F238E27FC236}">
              <a16:creationId xmlns:a16="http://schemas.microsoft.com/office/drawing/2014/main" id="{6069F534-D348-4558-8D58-508F76CD343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0" name="テキスト ボックス 459">
          <a:extLst>
            <a:ext uri="{FF2B5EF4-FFF2-40B4-BE49-F238E27FC236}">
              <a16:creationId xmlns:a16="http://schemas.microsoft.com/office/drawing/2014/main" id="{B79764FA-BCE0-4AFC-807B-4E15D1DDB99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1" name="直線コネクタ 460">
          <a:extLst>
            <a:ext uri="{FF2B5EF4-FFF2-40B4-BE49-F238E27FC236}">
              <a16:creationId xmlns:a16="http://schemas.microsoft.com/office/drawing/2014/main" id="{9E7E22B5-696E-4FC5-95A0-F848C8B0F1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2" name="テキスト ボックス 461">
          <a:extLst>
            <a:ext uri="{FF2B5EF4-FFF2-40B4-BE49-F238E27FC236}">
              <a16:creationId xmlns:a16="http://schemas.microsoft.com/office/drawing/2014/main" id="{7A640BFE-3ABE-4EF2-9ECD-21B2CCCEFD1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56ECDDE9-FB71-4525-AFC6-5FFC172EB0A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4" name="直線コネクタ 463">
          <a:extLst>
            <a:ext uri="{FF2B5EF4-FFF2-40B4-BE49-F238E27FC236}">
              <a16:creationId xmlns:a16="http://schemas.microsoft.com/office/drawing/2014/main" id="{99AF1E0E-D0E3-429C-8322-703FB3252C46}"/>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5" name="【庁舎】&#10;有形固定資産減価償却率最小値テキスト">
          <a:extLst>
            <a:ext uri="{FF2B5EF4-FFF2-40B4-BE49-F238E27FC236}">
              <a16:creationId xmlns:a16="http://schemas.microsoft.com/office/drawing/2014/main" id="{68F11145-9496-4902-B1AE-3EFB75E0284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6" name="直線コネクタ 465">
          <a:extLst>
            <a:ext uri="{FF2B5EF4-FFF2-40B4-BE49-F238E27FC236}">
              <a16:creationId xmlns:a16="http://schemas.microsoft.com/office/drawing/2014/main" id="{B208311D-9729-4ADE-9192-E4C5E1A0C0AA}"/>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7" name="【庁舎】&#10;有形固定資産減価償却率最大値テキスト">
          <a:extLst>
            <a:ext uri="{FF2B5EF4-FFF2-40B4-BE49-F238E27FC236}">
              <a16:creationId xmlns:a16="http://schemas.microsoft.com/office/drawing/2014/main" id="{585C044F-FBF8-4B8C-852B-29A907CAF34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8" name="直線コネクタ 467">
          <a:extLst>
            <a:ext uri="{FF2B5EF4-FFF2-40B4-BE49-F238E27FC236}">
              <a16:creationId xmlns:a16="http://schemas.microsoft.com/office/drawing/2014/main" id="{98AA7C32-8E50-4F6F-87DC-4AB50B426B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69" name="【庁舎】&#10;有形固定資産減価償却率平均値テキスト">
          <a:extLst>
            <a:ext uri="{FF2B5EF4-FFF2-40B4-BE49-F238E27FC236}">
              <a16:creationId xmlns:a16="http://schemas.microsoft.com/office/drawing/2014/main" id="{DE9AFCBD-9EC5-4769-AFF7-54499730F405}"/>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0" name="フローチャート: 判断 469">
          <a:extLst>
            <a:ext uri="{FF2B5EF4-FFF2-40B4-BE49-F238E27FC236}">
              <a16:creationId xmlns:a16="http://schemas.microsoft.com/office/drawing/2014/main" id="{1F700E22-0866-4561-B546-04B57F168FEA}"/>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1" name="フローチャート: 判断 470">
          <a:extLst>
            <a:ext uri="{FF2B5EF4-FFF2-40B4-BE49-F238E27FC236}">
              <a16:creationId xmlns:a16="http://schemas.microsoft.com/office/drawing/2014/main" id="{453EBAD1-BC2D-4816-9FCE-12501F4AAE5C}"/>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2" name="n_1aveValue【庁舎】&#10;有形固定資産減価償却率">
          <a:extLst>
            <a:ext uri="{FF2B5EF4-FFF2-40B4-BE49-F238E27FC236}">
              <a16:creationId xmlns:a16="http://schemas.microsoft.com/office/drawing/2014/main" id="{9A9B3EC6-7752-46B2-96BA-19470F0E6CA4}"/>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3" name="フローチャート: 判断 472">
          <a:extLst>
            <a:ext uri="{FF2B5EF4-FFF2-40B4-BE49-F238E27FC236}">
              <a16:creationId xmlns:a16="http://schemas.microsoft.com/office/drawing/2014/main" id="{1CF8E18F-C09B-449F-9CE7-06D2D41EC333}"/>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74" name="n_2aveValue【庁舎】&#10;有形固定資産減価償却率">
          <a:extLst>
            <a:ext uri="{FF2B5EF4-FFF2-40B4-BE49-F238E27FC236}">
              <a16:creationId xmlns:a16="http://schemas.microsoft.com/office/drawing/2014/main" id="{5F2B46E4-47A7-4AA9-A8FB-805A21593F5C}"/>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9031EBE-C09A-40FB-BB1A-DD2D8965B3A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C0194D8-6E1B-4BC5-B93B-15F845A560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4296FCA-9948-48B8-A121-13DBFFE938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36D6D7D-EC4A-41FA-8B90-DC95073612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AEB257B0-A77E-4052-BC82-01D1935654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480" name="楕円 479">
          <a:extLst>
            <a:ext uri="{FF2B5EF4-FFF2-40B4-BE49-F238E27FC236}">
              <a16:creationId xmlns:a16="http://schemas.microsoft.com/office/drawing/2014/main" id="{846DC499-2AEA-44E5-96FF-DE2601A51CA0}"/>
            </a:ext>
          </a:extLst>
        </xdr:cNvPr>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481" name="【庁舎】&#10;有形固定資産減価償却率該当値テキスト">
          <a:extLst>
            <a:ext uri="{FF2B5EF4-FFF2-40B4-BE49-F238E27FC236}">
              <a16:creationId xmlns:a16="http://schemas.microsoft.com/office/drawing/2014/main" id="{CB6B02B0-9D47-4070-8BC3-DC128085128F}"/>
            </a:ext>
          </a:extLst>
        </xdr:cNvPr>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157662</xdr:rowOff>
    </xdr:from>
    <xdr:to>
      <xdr:col>81</xdr:col>
      <xdr:colOff>101600</xdr:colOff>
      <xdr:row>103</xdr:row>
      <xdr:rowOff>87812</xdr:rowOff>
    </xdr:to>
    <xdr:sp macro="" textlink="">
      <xdr:nvSpPr>
        <xdr:cNvPr id="482" name="楕円 481">
          <a:extLst>
            <a:ext uri="{FF2B5EF4-FFF2-40B4-BE49-F238E27FC236}">
              <a16:creationId xmlns:a16="http://schemas.microsoft.com/office/drawing/2014/main" id="{9CC4BEB3-BD74-436B-ADDB-5180FA2CC368}"/>
            </a:ext>
          </a:extLst>
        </xdr:cNvPr>
        <xdr:cNvSpPr/>
      </xdr:nvSpPr>
      <xdr:spPr>
        <a:xfrm>
          <a:off x="15430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37012</xdr:rowOff>
    </xdr:to>
    <xdr:cxnSp macro="">
      <xdr:nvCxnSpPr>
        <xdr:cNvPr id="483" name="直線コネクタ 482">
          <a:extLst>
            <a:ext uri="{FF2B5EF4-FFF2-40B4-BE49-F238E27FC236}">
              <a16:creationId xmlns:a16="http://schemas.microsoft.com/office/drawing/2014/main" id="{3078B028-F901-458F-A9A6-E7736D9803CF}"/>
            </a:ext>
          </a:extLst>
        </xdr:cNvPr>
        <xdr:cNvCxnSpPr/>
      </xdr:nvCxnSpPr>
      <xdr:spPr>
        <a:xfrm flipV="1">
          <a:off x="15481300" y="176620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104339</xdr:rowOff>
    </xdr:from>
    <xdr:ext cx="405111" cy="259045"/>
    <xdr:sp macro="" textlink="">
      <xdr:nvSpPr>
        <xdr:cNvPr id="484" name="n_1mainValue【庁舎】&#10;有形固定資産減価償却率">
          <a:extLst>
            <a:ext uri="{FF2B5EF4-FFF2-40B4-BE49-F238E27FC236}">
              <a16:creationId xmlns:a16="http://schemas.microsoft.com/office/drawing/2014/main" id="{B3E4FE4E-8200-48AF-B875-D70DDEF89D8A}"/>
            </a:ext>
          </a:extLst>
        </xdr:cNvPr>
        <xdr:cNvSpPr txBox="1"/>
      </xdr:nvSpPr>
      <xdr:spPr>
        <a:xfrm>
          <a:off x="152660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5" name="正方形/長方形 484">
          <a:extLst>
            <a:ext uri="{FF2B5EF4-FFF2-40B4-BE49-F238E27FC236}">
              <a16:creationId xmlns:a16="http://schemas.microsoft.com/office/drawing/2014/main" id="{4584E5C1-6E5F-4525-9F55-8498DB5F5C8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6" name="正方形/長方形 485">
          <a:extLst>
            <a:ext uri="{FF2B5EF4-FFF2-40B4-BE49-F238E27FC236}">
              <a16:creationId xmlns:a16="http://schemas.microsoft.com/office/drawing/2014/main" id="{1C2F1C49-6C7F-4A86-83D3-F933290177C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7" name="正方形/長方形 486">
          <a:extLst>
            <a:ext uri="{FF2B5EF4-FFF2-40B4-BE49-F238E27FC236}">
              <a16:creationId xmlns:a16="http://schemas.microsoft.com/office/drawing/2014/main" id="{3F980FBE-BBCF-45FE-9E0F-0CA8A740E3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8" name="正方形/長方形 487">
          <a:extLst>
            <a:ext uri="{FF2B5EF4-FFF2-40B4-BE49-F238E27FC236}">
              <a16:creationId xmlns:a16="http://schemas.microsoft.com/office/drawing/2014/main" id="{4B9BC2E2-659F-4680-9C8C-8990DC150B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9" name="正方形/長方形 488">
          <a:extLst>
            <a:ext uri="{FF2B5EF4-FFF2-40B4-BE49-F238E27FC236}">
              <a16:creationId xmlns:a16="http://schemas.microsoft.com/office/drawing/2014/main" id="{24740BE3-E2A9-4CB5-8501-827DF37663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0" name="正方形/長方形 489">
          <a:extLst>
            <a:ext uri="{FF2B5EF4-FFF2-40B4-BE49-F238E27FC236}">
              <a16:creationId xmlns:a16="http://schemas.microsoft.com/office/drawing/2014/main" id="{2D814D7E-C35D-4AAB-B72E-53805108EE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1" name="正方形/長方形 490">
          <a:extLst>
            <a:ext uri="{FF2B5EF4-FFF2-40B4-BE49-F238E27FC236}">
              <a16:creationId xmlns:a16="http://schemas.microsoft.com/office/drawing/2014/main" id="{731EED49-BA94-4A9A-A398-375D1CA056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2" name="正方形/長方形 491">
          <a:extLst>
            <a:ext uri="{FF2B5EF4-FFF2-40B4-BE49-F238E27FC236}">
              <a16:creationId xmlns:a16="http://schemas.microsoft.com/office/drawing/2014/main" id="{06DCF5E0-0E0F-4CAF-9DCA-5E290E3729E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3" name="テキスト ボックス 492">
          <a:extLst>
            <a:ext uri="{FF2B5EF4-FFF2-40B4-BE49-F238E27FC236}">
              <a16:creationId xmlns:a16="http://schemas.microsoft.com/office/drawing/2014/main" id="{53911BA2-0CAB-4A89-A26A-37B9371627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4" name="直線コネクタ 493">
          <a:extLst>
            <a:ext uri="{FF2B5EF4-FFF2-40B4-BE49-F238E27FC236}">
              <a16:creationId xmlns:a16="http://schemas.microsoft.com/office/drawing/2014/main" id="{39DB37EE-33D3-4E34-8245-99D979D1C9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5" name="直線コネクタ 494">
          <a:extLst>
            <a:ext uri="{FF2B5EF4-FFF2-40B4-BE49-F238E27FC236}">
              <a16:creationId xmlns:a16="http://schemas.microsoft.com/office/drawing/2014/main" id="{CC635776-6E94-4B67-A22D-6569FDDB537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6" name="テキスト ボックス 495">
          <a:extLst>
            <a:ext uri="{FF2B5EF4-FFF2-40B4-BE49-F238E27FC236}">
              <a16:creationId xmlns:a16="http://schemas.microsoft.com/office/drawing/2014/main" id="{56111497-C628-4BDB-A3B5-CADD7D6298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7" name="直線コネクタ 496">
          <a:extLst>
            <a:ext uri="{FF2B5EF4-FFF2-40B4-BE49-F238E27FC236}">
              <a16:creationId xmlns:a16="http://schemas.microsoft.com/office/drawing/2014/main" id="{FB979AC6-D2D6-4ED4-B06F-59D57A4F63FB}"/>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8" name="テキスト ボックス 497">
          <a:extLst>
            <a:ext uri="{FF2B5EF4-FFF2-40B4-BE49-F238E27FC236}">
              <a16:creationId xmlns:a16="http://schemas.microsoft.com/office/drawing/2014/main" id="{D54D128D-D252-453D-ACE2-4B421109100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9" name="直線コネクタ 498">
          <a:extLst>
            <a:ext uri="{FF2B5EF4-FFF2-40B4-BE49-F238E27FC236}">
              <a16:creationId xmlns:a16="http://schemas.microsoft.com/office/drawing/2014/main" id="{BE92F24F-959B-415D-84FA-9E5B41804975}"/>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00" name="テキスト ボックス 499">
          <a:extLst>
            <a:ext uri="{FF2B5EF4-FFF2-40B4-BE49-F238E27FC236}">
              <a16:creationId xmlns:a16="http://schemas.microsoft.com/office/drawing/2014/main" id="{0F9D9DD8-3492-42C3-8BDE-F504DD7F32F2}"/>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1" name="直線コネクタ 500">
          <a:extLst>
            <a:ext uri="{FF2B5EF4-FFF2-40B4-BE49-F238E27FC236}">
              <a16:creationId xmlns:a16="http://schemas.microsoft.com/office/drawing/2014/main" id="{202DF877-24DF-4A5C-9C13-6CE16CE961F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2" name="テキスト ボックス 501">
          <a:extLst>
            <a:ext uri="{FF2B5EF4-FFF2-40B4-BE49-F238E27FC236}">
              <a16:creationId xmlns:a16="http://schemas.microsoft.com/office/drawing/2014/main" id="{C51CAB7E-9ECE-4813-8D98-689CD25F0D3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a:extLst>
            <a:ext uri="{FF2B5EF4-FFF2-40B4-BE49-F238E27FC236}">
              <a16:creationId xmlns:a16="http://schemas.microsoft.com/office/drawing/2014/main" id="{069E9DF4-CE70-4645-AEDF-96CA606DE4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a:extLst>
            <a:ext uri="{FF2B5EF4-FFF2-40B4-BE49-F238E27FC236}">
              <a16:creationId xmlns:a16="http://schemas.microsoft.com/office/drawing/2014/main" id="{CA307595-3011-4AE7-B725-46973720FE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a:extLst>
            <a:ext uri="{FF2B5EF4-FFF2-40B4-BE49-F238E27FC236}">
              <a16:creationId xmlns:a16="http://schemas.microsoft.com/office/drawing/2014/main" id="{F1800377-637E-492D-9E36-981D7096E7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6" name="直線コネクタ 505">
          <a:extLst>
            <a:ext uri="{FF2B5EF4-FFF2-40B4-BE49-F238E27FC236}">
              <a16:creationId xmlns:a16="http://schemas.microsoft.com/office/drawing/2014/main" id="{77648965-C76E-45D4-82A2-8715CDBBF67C}"/>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7" name="【庁舎】&#10;一人当たり面積最小値テキスト">
          <a:extLst>
            <a:ext uri="{FF2B5EF4-FFF2-40B4-BE49-F238E27FC236}">
              <a16:creationId xmlns:a16="http://schemas.microsoft.com/office/drawing/2014/main" id="{EECCD92C-190A-4AF3-9A30-D6141468380E}"/>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8" name="直線コネクタ 507">
          <a:extLst>
            <a:ext uri="{FF2B5EF4-FFF2-40B4-BE49-F238E27FC236}">
              <a16:creationId xmlns:a16="http://schemas.microsoft.com/office/drawing/2014/main" id="{261C579D-36F6-499B-A3ED-02929C4B21BB}"/>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09" name="【庁舎】&#10;一人当たり面積最大値テキスト">
          <a:extLst>
            <a:ext uri="{FF2B5EF4-FFF2-40B4-BE49-F238E27FC236}">
              <a16:creationId xmlns:a16="http://schemas.microsoft.com/office/drawing/2014/main" id="{1F5B71EA-DCF1-4FC0-A209-13960315F825}"/>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10" name="直線コネクタ 509">
          <a:extLst>
            <a:ext uri="{FF2B5EF4-FFF2-40B4-BE49-F238E27FC236}">
              <a16:creationId xmlns:a16="http://schemas.microsoft.com/office/drawing/2014/main" id="{103F5AAA-38FA-441E-BE23-C80ED09CA395}"/>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11" name="【庁舎】&#10;一人当たり面積平均値テキスト">
          <a:extLst>
            <a:ext uri="{FF2B5EF4-FFF2-40B4-BE49-F238E27FC236}">
              <a16:creationId xmlns:a16="http://schemas.microsoft.com/office/drawing/2014/main" id="{B35B2337-D94D-4AE9-A68C-E3CA8598FA9D}"/>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2" name="フローチャート: 判断 511">
          <a:extLst>
            <a:ext uri="{FF2B5EF4-FFF2-40B4-BE49-F238E27FC236}">
              <a16:creationId xmlns:a16="http://schemas.microsoft.com/office/drawing/2014/main" id="{68304427-2952-460E-AAC2-217A189E71C5}"/>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3" name="フローチャート: 判断 512">
          <a:extLst>
            <a:ext uri="{FF2B5EF4-FFF2-40B4-BE49-F238E27FC236}">
              <a16:creationId xmlns:a16="http://schemas.microsoft.com/office/drawing/2014/main" id="{023731AF-7F4D-49A3-8AA3-3859DB09615B}"/>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87265</xdr:rowOff>
    </xdr:from>
    <xdr:ext cx="469744" cy="259045"/>
    <xdr:sp macro="" textlink="">
      <xdr:nvSpPr>
        <xdr:cNvPr id="514" name="n_1aveValue【庁舎】&#10;一人当たり面積">
          <a:extLst>
            <a:ext uri="{FF2B5EF4-FFF2-40B4-BE49-F238E27FC236}">
              <a16:creationId xmlns:a16="http://schemas.microsoft.com/office/drawing/2014/main" id="{5BE22F76-2404-465B-AC2D-650821699B96}"/>
            </a:ext>
          </a:extLst>
        </xdr:cNvPr>
        <xdr:cNvSpPr txBox="1"/>
      </xdr:nvSpPr>
      <xdr:spPr>
        <a:xfrm>
          <a:off x="21075727" y="184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5" name="フローチャート: 判断 514">
          <a:extLst>
            <a:ext uri="{FF2B5EF4-FFF2-40B4-BE49-F238E27FC236}">
              <a16:creationId xmlns:a16="http://schemas.microsoft.com/office/drawing/2014/main" id="{BC498EA6-B185-46C0-8DBF-3D1A571F6F44}"/>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6" name="n_2aveValue【庁舎】&#10;一人当たり面積">
          <a:extLst>
            <a:ext uri="{FF2B5EF4-FFF2-40B4-BE49-F238E27FC236}">
              <a16:creationId xmlns:a16="http://schemas.microsoft.com/office/drawing/2014/main" id="{AD671430-E2D4-4DF0-9F56-8FA39FD66CB8}"/>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0F012C20-EE84-4D42-8877-830B17A5D1C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D5AA75E1-DBE7-4CCB-8D75-ABAE4EBE6DB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03BD3528-9F49-4232-A27B-4DDD4B16CB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a:extLst>
            <a:ext uri="{FF2B5EF4-FFF2-40B4-BE49-F238E27FC236}">
              <a16:creationId xmlns:a16="http://schemas.microsoft.com/office/drawing/2014/main" id="{9D37316D-1D07-4EEF-98AE-EAEA1D6111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a:extLst>
            <a:ext uri="{FF2B5EF4-FFF2-40B4-BE49-F238E27FC236}">
              <a16:creationId xmlns:a16="http://schemas.microsoft.com/office/drawing/2014/main" id="{91762AF4-80F3-41EF-B6E1-38A0039ACE0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46202</xdr:rowOff>
    </xdr:from>
    <xdr:to>
      <xdr:col>116</xdr:col>
      <xdr:colOff>114300</xdr:colOff>
      <xdr:row>105</xdr:row>
      <xdr:rowOff>147802</xdr:rowOff>
    </xdr:to>
    <xdr:sp macro="" textlink="">
      <xdr:nvSpPr>
        <xdr:cNvPr id="522" name="楕円 521">
          <a:extLst>
            <a:ext uri="{FF2B5EF4-FFF2-40B4-BE49-F238E27FC236}">
              <a16:creationId xmlns:a16="http://schemas.microsoft.com/office/drawing/2014/main" id="{CAA94985-B940-47AB-90AD-13B7187CE7CC}"/>
            </a:ext>
          </a:extLst>
        </xdr:cNvPr>
        <xdr:cNvSpPr/>
      </xdr:nvSpPr>
      <xdr:spPr>
        <a:xfrm>
          <a:off x="22110700" y="18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69079</xdr:rowOff>
    </xdr:from>
    <xdr:ext cx="469744" cy="259045"/>
    <xdr:sp macro="" textlink="">
      <xdr:nvSpPr>
        <xdr:cNvPr id="523" name="【庁舎】&#10;一人当たり面積該当値テキスト">
          <a:extLst>
            <a:ext uri="{FF2B5EF4-FFF2-40B4-BE49-F238E27FC236}">
              <a16:creationId xmlns:a16="http://schemas.microsoft.com/office/drawing/2014/main" id="{BCB8A35B-37FD-42DC-A270-2F1E739EA7FB}"/>
            </a:ext>
          </a:extLst>
        </xdr:cNvPr>
        <xdr:cNvSpPr txBox="1"/>
      </xdr:nvSpPr>
      <xdr:spPr>
        <a:xfrm>
          <a:off x="22199600" y="178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56262</xdr:rowOff>
    </xdr:from>
    <xdr:to>
      <xdr:col>112</xdr:col>
      <xdr:colOff>38100</xdr:colOff>
      <xdr:row>105</xdr:row>
      <xdr:rowOff>157862</xdr:rowOff>
    </xdr:to>
    <xdr:sp macro="" textlink="">
      <xdr:nvSpPr>
        <xdr:cNvPr id="524" name="楕円 523">
          <a:extLst>
            <a:ext uri="{FF2B5EF4-FFF2-40B4-BE49-F238E27FC236}">
              <a16:creationId xmlns:a16="http://schemas.microsoft.com/office/drawing/2014/main" id="{4B9F3550-9D65-426E-B9CE-12332B90A8D7}"/>
            </a:ext>
          </a:extLst>
        </xdr:cNvPr>
        <xdr:cNvSpPr/>
      </xdr:nvSpPr>
      <xdr:spPr>
        <a:xfrm>
          <a:off x="21272500" y="180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97002</xdr:rowOff>
    </xdr:from>
    <xdr:to>
      <xdr:col>116</xdr:col>
      <xdr:colOff>63500</xdr:colOff>
      <xdr:row>105</xdr:row>
      <xdr:rowOff>107062</xdr:rowOff>
    </xdr:to>
    <xdr:cxnSp macro="">
      <xdr:nvCxnSpPr>
        <xdr:cNvPr id="525" name="直線コネクタ 524">
          <a:extLst>
            <a:ext uri="{FF2B5EF4-FFF2-40B4-BE49-F238E27FC236}">
              <a16:creationId xmlns:a16="http://schemas.microsoft.com/office/drawing/2014/main" id="{B1D260F7-3943-4C84-8F5F-1729FCE86F99}"/>
            </a:ext>
          </a:extLst>
        </xdr:cNvPr>
        <xdr:cNvCxnSpPr/>
      </xdr:nvCxnSpPr>
      <xdr:spPr>
        <a:xfrm flipV="1">
          <a:off x="21323300" y="18099252"/>
          <a:ext cx="8382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2939</xdr:rowOff>
    </xdr:from>
    <xdr:ext cx="469744" cy="259045"/>
    <xdr:sp macro="" textlink="">
      <xdr:nvSpPr>
        <xdr:cNvPr id="526" name="n_1mainValue【庁舎】&#10;一人当たり面積">
          <a:extLst>
            <a:ext uri="{FF2B5EF4-FFF2-40B4-BE49-F238E27FC236}">
              <a16:creationId xmlns:a16="http://schemas.microsoft.com/office/drawing/2014/main" id="{9D74B785-B3AD-468D-B7EA-B8F5B7619797}"/>
            </a:ext>
          </a:extLst>
        </xdr:cNvPr>
        <xdr:cNvSpPr txBox="1"/>
      </xdr:nvSpPr>
      <xdr:spPr>
        <a:xfrm>
          <a:off x="21075727" y="1783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7" name="正方形/長方形 526">
          <a:extLst>
            <a:ext uri="{FF2B5EF4-FFF2-40B4-BE49-F238E27FC236}">
              <a16:creationId xmlns:a16="http://schemas.microsoft.com/office/drawing/2014/main" id="{7D9BF665-BA20-4041-B647-E9F7BAFCB48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8" name="正方形/長方形 527">
          <a:extLst>
            <a:ext uri="{FF2B5EF4-FFF2-40B4-BE49-F238E27FC236}">
              <a16:creationId xmlns:a16="http://schemas.microsoft.com/office/drawing/2014/main" id="{91A6088E-A3B9-4283-9D5F-AA1D5C352DE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9" name="テキスト ボックス 528">
          <a:extLst>
            <a:ext uri="{FF2B5EF4-FFF2-40B4-BE49-F238E27FC236}">
              <a16:creationId xmlns:a16="http://schemas.microsoft.com/office/drawing/2014/main" id="{DB13F420-0333-45CB-ACE9-ED5267012FD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福祉施設、一般廃棄物処理施設は改修等を実施しているため、有形固定資産減価償却率は類似団体内平均を下回っているが、人口減少により、一人当たり面積等は類似団体内平均を上回っている。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庁舎は今後償却率が上昇をしていくが、公共施設等総合管理計画等により施設維持、適正化に取り組んでいく。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人口減少、全国平均を上回る高齢化率（</a:t>
          </a:r>
          <a:r>
            <a:rPr kumimoji="1" lang="en-US" altLang="ja-JP" sz="1300">
              <a:latin typeface="ＭＳ Ｐゴシック" panose="020B0600070205080204" pitchFamily="50" charset="-128"/>
              <a:ea typeface="ＭＳ Ｐゴシック" panose="020B0600070205080204" pitchFamily="50" charset="-128"/>
            </a:rPr>
            <a:t>H30.4.1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％）に加え、村内に中心となる産業がないことなどにより、全国平均を大きく下回り、類似団体とほぼ同程度で推移している。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今後は、特産品開発による産業の活性化と、日本で最も美しい村づくり等により関係人口の創出をし、人口減少に歯止めをかけ、税収等の確保を図りい。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132927</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76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140970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82127</xdr:rowOff>
    </xdr:from>
    <xdr:to>
      <xdr:col>23</xdr:col>
      <xdr:colOff>184150</xdr:colOff>
      <xdr:row>45</xdr:row>
      <xdr:rowOff>12277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90170</xdr:rowOff>
    </xdr:from>
    <xdr:to>
      <xdr:col>15</xdr:col>
      <xdr:colOff>133350</xdr:colOff>
      <xdr:row>45</xdr:row>
      <xdr:rowOff>20320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年度から実施している特別職報酬の削減及び一般職の手当の抑制や、平成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年度策定の公債費負担適正化計画に基づく地方債の繰上償還等により経常収支比率は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％前後となっており、財政構造に弾力性のある状態といえる。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年度以降は普通交付税の減額により、経常収支比率が上昇傾向にある。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事務事業の見直しを進めて経常経費の抑制につとめ、現在の水準を維持する。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157299</xdr:rowOff>
    </xdr:from>
    <xdr:to>
      <xdr:col>23</xdr:col>
      <xdr:colOff>133350</xdr:colOff>
      <xdr:row>62</xdr:row>
      <xdr:rowOff>3084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1574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115933</xdr:rowOff>
    </xdr:from>
    <xdr:to>
      <xdr:col>19</xdr:col>
      <xdr:colOff>133350</xdr:colOff>
      <xdr:row>61</xdr:row>
      <xdr:rowOff>157299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743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115933</xdr:rowOff>
    </xdr:from>
    <xdr:to>
      <xdr:col>15</xdr:col>
      <xdr:colOff>82550</xdr:colOff>
      <xdr:row>63</xdr:row>
      <xdr:rowOff>17780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574383"/>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64226</xdr:rowOff>
    </xdr:from>
    <xdr:to>
      <xdr:col>11</xdr:col>
      <xdr:colOff>31750</xdr:colOff>
      <xdr:row>63</xdr:row>
      <xdr:rowOff>17780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2676"/>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123734</xdr:rowOff>
    </xdr:from>
    <xdr:to>
      <xdr:col>23</xdr:col>
      <xdr:colOff>184150</xdr:colOff>
      <xdr:row>62</xdr:row>
      <xdr:rowOff>53884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140261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106499</xdr:rowOff>
    </xdr:from>
    <xdr:to>
      <xdr:col>19</xdr:col>
      <xdr:colOff>184150</xdr:colOff>
      <xdr:row>62</xdr:row>
      <xdr:rowOff>36649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46826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65133</xdr:rowOff>
    </xdr:from>
    <xdr:to>
      <xdr:col>15</xdr:col>
      <xdr:colOff>133350</xdr:colOff>
      <xdr:row>61</xdr:row>
      <xdr:rowOff>166733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5460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125203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本村の特徴として、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人／㎢という人口密度の低さがあり、結果として人口一人当たりの道路や公共施設にかかる修繕費などの物件費が高くなる傾向にある。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人件費は類似団体と比べ人員が多いため高くなっている。また、公共施設総合管理計画に基づく、個別計画の策定や、業務の電算化等により委託料は増加傾向にある。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今後は事務事業の効率化による人件費の抑制を図りつつ、委託業務内容の精査をし、物件費の抑制を図る。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127557</xdr:rowOff>
    </xdr:from>
    <xdr:to>
      <xdr:col>23</xdr:col>
      <xdr:colOff>133350</xdr:colOff>
      <xdr:row>84</xdr:row>
      <xdr:rowOff>129718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29357"/>
          <a:ext cx="8382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99093</xdr:rowOff>
    </xdr:from>
    <xdr:to>
      <xdr:col>19</xdr:col>
      <xdr:colOff>133350</xdr:colOff>
      <xdr:row>84</xdr:row>
      <xdr:rowOff>129718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500893"/>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17134</xdr:rowOff>
    </xdr:from>
    <xdr:to>
      <xdr:col>15</xdr:col>
      <xdr:colOff>82550</xdr:colOff>
      <xdr:row>84</xdr:row>
      <xdr:rowOff>99093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418934"/>
          <a:ext cx="889000" cy="8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18573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168078</xdr:rowOff>
    </xdr:from>
    <xdr:to>
      <xdr:col>11</xdr:col>
      <xdr:colOff>31750</xdr:colOff>
      <xdr:row>84</xdr:row>
      <xdr:rowOff>17134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98428"/>
          <a:ext cx="889000" cy="2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153319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76757</xdr:rowOff>
    </xdr:from>
    <xdr:to>
      <xdr:col>23</xdr:col>
      <xdr:colOff>184150</xdr:colOff>
      <xdr:row>85</xdr:row>
      <xdr:rowOff>6907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48834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5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78918</xdr:rowOff>
    </xdr:from>
    <xdr:to>
      <xdr:col>19</xdr:col>
      <xdr:colOff>184150</xdr:colOff>
      <xdr:row>85</xdr:row>
      <xdr:rowOff>9068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165295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67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48293</xdr:rowOff>
    </xdr:from>
    <xdr:to>
      <xdr:col>15</xdr:col>
      <xdr:colOff>133350</xdr:colOff>
      <xdr:row>84</xdr:row>
      <xdr:rowOff>149893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134670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137784</xdr:rowOff>
    </xdr:from>
    <xdr:to>
      <xdr:col>11</xdr:col>
      <xdr:colOff>82550</xdr:colOff>
      <xdr:row>84</xdr:row>
      <xdr:rowOff>67934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52711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5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117278</xdr:rowOff>
    </xdr:from>
    <xdr:to>
      <xdr:col>7</xdr:col>
      <xdr:colOff>31750</xdr:colOff>
      <xdr:row>84</xdr:row>
      <xdr:rowOff>47428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32205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類似団体及び全国平均を下回っており、給与費抑制の効果が出ていると思われる。今後も類似団体程度の給与費抑制を行っていく。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107632</xdr:rowOff>
    </xdr:from>
    <xdr:to>
      <xdr:col>77</xdr:col>
      <xdr:colOff>44450</xdr:colOff>
      <xdr:row>86</xdr:row>
      <xdr:rowOff>119698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5233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107632</xdr:rowOff>
    </xdr:from>
    <xdr:to>
      <xdr:col>72</xdr:col>
      <xdr:colOff>203200</xdr:colOff>
      <xdr:row>86</xdr:row>
      <xdr:rowOff>167957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523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167957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56832</xdr:rowOff>
    </xdr:from>
    <xdr:to>
      <xdr:col>73</xdr:col>
      <xdr:colOff>44450</xdr:colOff>
      <xdr:row>86</xdr:row>
      <xdr:rowOff>158432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168609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村の面積が広く、集落や村で管理する施設が点在しているために道路や施設の関係費が大きく、関連する部門の職員数が多い。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また、リニア中央新幹線工事が村内で行われていることで、リニア対策として職員を配置しており職員数が増加している。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退職者分不補充や臨時職員による対応をしているが、人口の減少が続いており、今後も数値は上がる見込みである。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18262</xdr:rowOff>
    </xdr:from>
    <xdr:to>
      <xdr:col>81</xdr:col>
      <xdr:colOff>44450</xdr:colOff>
      <xdr:row>63</xdr:row>
      <xdr:rowOff>33947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819612"/>
          <a:ext cx="8382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100792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18262</xdr:rowOff>
    </xdr:from>
    <xdr:to>
      <xdr:col>77</xdr:col>
      <xdr:colOff>44450</xdr:colOff>
      <xdr:row>63</xdr:row>
      <xdr:rowOff>19469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81961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27005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1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151587</xdr:rowOff>
    </xdr:from>
    <xdr:to>
      <xdr:col>72</xdr:col>
      <xdr:colOff>203200</xdr:colOff>
      <xdr:row>63</xdr:row>
      <xdr:rowOff>19469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781487"/>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13974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46622</xdr:rowOff>
    </xdr:from>
    <xdr:to>
      <xdr:col>68</xdr:col>
      <xdr:colOff>152400</xdr:colOff>
      <xdr:row>62</xdr:row>
      <xdr:rowOff>151587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676522"/>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170946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154597</xdr:rowOff>
    </xdr:from>
    <xdr:to>
      <xdr:col>81</xdr:col>
      <xdr:colOff>95250</xdr:colOff>
      <xdr:row>63</xdr:row>
      <xdr:rowOff>84747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7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126674</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75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138912</xdr:rowOff>
    </xdr:from>
    <xdr:to>
      <xdr:col>77</xdr:col>
      <xdr:colOff>95250</xdr:colOff>
      <xdr:row>63</xdr:row>
      <xdr:rowOff>69062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7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53839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855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140119</xdr:rowOff>
    </xdr:from>
    <xdr:to>
      <xdr:col>73</xdr:col>
      <xdr:colOff>44450</xdr:colOff>
      <xdr:row>63</xdr:row>
      <xdr:rowOff>70269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77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55046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85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100787</xdr:rowOff>
    </xdr:from>
    <xdr:to>
      <xdr:col>68</xdr:col>
      <xdr:colOff>203200</xdr:colOff>
      <xdr:row>63</xdr:row>
      <xdr:rowOff>30937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7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15714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81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167272</xdr:rowOff>
    </xdr:from>
    <xdr:to>
      <xdr:col>64</xdr:col>
      <xdr:colOff>152400</xdr:colOff>
      <xdr:row>62</xdr:row>
      <xdr:rowOff>97422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6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82199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712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年度に策定した、公債費負担適正化計画に基づく繰上償還及び新規地方債の発行抑制により、平成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年度以降は減少を続けており、平成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年度以降大型建設事業が行われ起債額が増えているが、しばらくは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％前後の推移で収まることが予想される。今後も地方債以外の財源を確保し、起債の抑制に努める。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169756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73565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135044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856306"/>
          <a:ext cx="8890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9304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654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169756</xdr:rowOff>
    </xdr:from>
    <xdr:to>
      <xdr:col>81</xdr:col>
      <xdr:colOff>95250</xdr:colOff>
      <xdr:row>39</xdr:row>
      <xdr:rowOff>99906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24571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年度決算では将来負担比率は算出されず、健全な状態であるといえる。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職員給の抑制などの効果により、類似団体平均を下回っているが、平成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年度はそれぞれ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名の職員を採用したため、増加傾向である。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今後も定員管理に努め計画的な職員採用に努める。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44704</xdr:rowOff>
    </xdr:from>
    <xdr:to>
      <xdr:col>24</xdr:col>
      <xdr:colOff>25400</xdr:colOff>
      <xdr:row>36</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169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152146</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52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14986</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157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165354</xdr:rowOff>
    </xdr:from>
    <xdr:to>
      <xdr:col>24</xdr:col>
      <xdr:colOff>76200</xdr:colOff>
      <xdr:row>36</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xdr:rowOff>
    </xdr:from>
    <xdr:to>
      <xdr:col>20</xdr:col>
      <xdr:colOff>38100</xdr:colOff>
      <xdr:row>36</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123969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101346</xdr:rowOff>
    </xdr:from>
    <xdr:to>
      <xdr:col>11</xdr:col>
      <xdr:colOff>60325</xdr:colOff>
      <xdr:row>36</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41673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事務の効率を図る中で、委託料（物件費）が増加傾向にある。今後は共同化の推進を視野に、物件費の抑制を図りたい。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123734</xdr:rowOff>
    </xdr:from>
    <xdr:to>
      <xdr:col>82</xdr:col>
      <xdr:colOff>107950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66934"/>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123734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754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84546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754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84546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72934</xdr:rowOff>
    </xdr:from>
    <xdr:to>
      <xdr:col>78</xdr:col>
      <xdr:colOff>120650</xdr:colOff>
      <xdr:row>17</xdr:row>
      <xdr:rowOff>3084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67871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33746</xdr:rowOff>
    </xdr:from>
    <xdr:to>
      <xdr:col>69</xdr:col>
      <xdr:colOff>142875</xdr:colOff>
      <xdr:row>16</xdr:row>
      <xdr:rowOff>135346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120123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扶助費に係る経常収支比率は、類似団体の中でも低い値をしめしている。これは人口減少により住民サービスに要する経費が相対的に低いためと考えられる。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今後も低い数値で続くと思われるが、上昇しないように努める。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28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38100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38100</xdr:rowOff>
    </xdr:from>
    <xdr:to>
      <xdr:col>15</xdr:col>
      <xdr:colOff>98425</xdr:colOff>
      <xdr:row>54</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158750</xdr:rowOff>
    </xdr:from>
    <xdr:to>
      <xdr:col>11</xdr:col>
      <xdr:colOff>9525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24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今後は特別会計への操出金が増えた場合には数値が増加することも考えられるため、注意が必要である。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55</xdr:row>
      <xdr:rowOff>78994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584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78994</xdr:rowOff>
    </xdr:from>
    <xdr:to>
      <xdr:col>78</xdr:col>
      <xdr:colOff>69850</xdr:colOff>
      <xdr:row>55</xdr:row>
      <xdr:rowOff>101854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08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101854</xdr:rowOff>
    </xdr:from>
    <xdr:to>
      <xdr:col>73</xdr:col>
      <xdr:colOff>180975</xdr:colOff>
      <xdr:row>55</xdr:row>
      <xdr:rowOff>120142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316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120142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49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149352</xdr:rowOff>
    </xdr:from>
    <xdr:to>
      <xdr:col>82</xdr:col>
      <xdr:colOff>158750</xdr:colOff>
      <xdr:row>55</xdr:row>
      <xdr:rowOff>79502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165879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28194</xdr:rowOff>
    </xdr:from>
    <xdr:to>
      <xdr:col>78</xdr:col>
      <xdr:colOff>120650</xdr:colOff>
      <xdr:row>55</xdr:row>
      <xdr:rowOff>129794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139971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51054</xdr:rowOff>
    </xdr:from>
    <xdr:to>
      <xdr:col>74</xdr:col>
      <xdr:colOff>31750</xdr:colOff>
      <xdr:row>55</xdr:row>
      <xdr:rowOff>152654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162831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69342</xdr:rowOff>
    </xdr:from>
    <xdr:to>
      <xdr:col>69</xdr:col>
      <xdr:colOff>142875</xdr:colOff>
      <xdr:row>55</xdr:row>
      <xdr:rowOff>170942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9669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類似団体平均を下回っており、近年は同水準で推移している。定住対策や村の活性化対策への補助拡充等も実施しており、今後増加する可能性がある。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事業効果等をみながら、必要性の低い補助金は見直しや廃止を行う。</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53848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666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公債費に係る経常収支比率は、繰上償還や起債の抑制により、近年は減少傾向であるが、近年大型事業にともない起債額も増加しているため、</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年度あたりから比率は増加していく。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今後は、基金の活用とともに起債抑制に努める。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97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429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76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依存財源である普通交付税によって比率が増減するため、自主財源の確保に努めるととに、支出の削減を行っていく。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128633</xdr:rowOff>
    </xdr:from>
    <xdr:to>
      <xdr:col>82</xdr:col>
      <xdr:colOff>107950</xdr:colOff>
      <xdr:row>75</xdr:row>
      <xdr:rowOff>151493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9873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73116</xdr:rowOff>
    </xdr:from>
    <xdr:to>
      <xdr:col>78</xdr:col>
      <xdr:colOff>69850</xdr:colOff>
      <xdr:row>75</xdr:row>
      <xdr:rowOff>151493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29318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73116</xdr:rowOff>
    </xdr:from>
    <xdr:to>
      <xdr:col>73</xdr:col>
      <xdr:colOff>180975</xdr:colOff>
      <xdr:row>75</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318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75</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768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94360</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8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22316</xdr:rowOff>
    </xdr:from>
    <xdr:to>
      <xdr:col>74</xdr:col>
      <xdr:colOff>31750</xdr:colOff>
      <xdr:row>75</xdr:row>
      <xdr:rowOff>123916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134093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30480</xdr:rowOff>
    </xdr:from>
    <xdr:to>
      <xdr:col>65</xdr:col>
      <xdr:colOff>53975</xdr:colOff>
      <xdr:row>74</xdr:row>
      <xdr:rowOff>132080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142257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73167</xdr:rowOff>
    </xdr:from>
    <xdr:to>
      <xdr:col>29</xdr:col>
      <xdr:colOff>127000</xdr:colOff>
      <xdr:row>16</xdr:row>
      <xdr:rowOff>84793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63992"/>
          <a:ext cx="6477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73167</xdr:rowOff>
    </xdr:from>
    <xdr:to>
      <xdr:col>26</xdr:col>
      <xdr:colOff>50800</xdr:colOff>
      <xdr:row>16</xdr:row>
      <xdr:rowOff>91611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63992"/>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91611</xdr:rowOff>
    </xdr:from>
    <xdr:to>
      <xdr:col>22</xdr:col>
      <xdr:colOff>114300</xdr:colOff>
      <xdr:row>16</xdr:row>
      <xdr:rowOff>146692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82436"/>
          <a:ext cx="698500" cy="5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146692</xdr:rowOff>
    </xdr:from>
    <xdr:to>
      <xdr:col>18</xdr:col>
      <xdr:colOff>177800</xdr:colOff>
      <xdr:row>17</xdr:row>
      <xdr:rowOff>33636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7517"/>
          <a:ext cx="698500" cy="58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34750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33993</xdr:rowOff>
    </xdr:from>
    <xdr:to>
      <xdr:col>29</xdr:col>
      <xdr:colOff>177800</xdr:colOff>
      <xdr:row>16</xdr:row>
      <xdr:rowOff>135593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2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50520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6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22367</xdr:rowOff>
    </xdr:from>
    <xdr:to>
      <xdr:col>26</xdr:col>
      <xdr:colOff>101600</xdr:colOff>
      <xdr:row>16</xdr:row>
      <xdr:rowOff>123967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1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134144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82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40811</xdr:rowOff>
    </xdr:from>
    <xdr:to>
      <xdr:col>22</xdr:col>
      <xdr:colOff>165100</xdr:colOff>
      <xdr:row>16</xdr:row>
      <xdr:rowOff>142411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3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152588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95892</xdr:rowOff>
    </xdr:from>
    <xdr:to>
      <xdr:col>19</xdr:col>
      <xdr:colOff>38100</xdr:colOff>
      <xdr:row>17</xdr:row>
      <xdr:rowOff>26042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36219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154286</xdr:rowOff>
    </xdr:from>
    <xdr:to>
      <xdr:col>15</xdr:col>
      <xdr:colOff>101600</xdr:colOff>
      <xdr:row>17</xdr:row>
      <xdr:rowOff>84436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94613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1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502</xdr:rowOff>
    </xdr:from>
    <xdr:to>
      <xdr:col>29</xdr:col>
      <xdr:colOff>127000</xdr:colOff>
      <xdr:row>36</xdr:row>
      <xdr:rowOff>571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53752"/>
          <a:ext cx="647700" cy="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250522</xdr:rowOff>
    </xdr:from>
    <xdr:to>
      <xdr:col>26</xdr:col>
      <xdr:colOff>50800</xdr:colOff>
      <xdr:row>36</xdr:row>
      <xdr:rowOff>571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60872"/>
          <a:ext cx="698500" cy="9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114336</xdr:rowOff>
    </xdr:from>
    <xdr:to>
      <xdr:col>22</xdr:col>
      <xdr:colOff>114300</xdr:colOff>
      <xdr:row>35</xdr:row>
      <xdr:rowOff>250522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724686"/>
          <a:ext cx="698500" cy="136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74948</xdr:rowOff>
    </xdr:from>
    <xdr:to>
      <xdr:col>18</xdr:col>
      <xdr:colOff>177800</xdr:colOff>
      <xdr:row>35</xdr:row>
      <xdr:rowOff>114336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85298"/>
          <a:ext cx="698500" cy="3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216929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292602</xdr:rowOff>
    </xdr:from>
    <xdr:to>
      <xdr:col>29</xdr:col>
      <xdr:colOff>177800</xdr:colOff>
      <xdr:row>36</xdr:row>
      <xdr:rowOff>51302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264679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292671</xdr:rowOff>
    </xdr:from>
    <xdr:to>
      <xdr:col>26</xdr:col>
      <xdr:colOff>101600</xdr:colOff>
      <xdr:row>36</xdr:row>
      <xdr:rowOff>51371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90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36148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89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199722</xdr:rowOff>
    </xdr:from>
    <xdr:to>
      <xdr:col>22</xdr:col>
      <xdr:colOff>165100</xdr:colOff>
      <xdr:row>35</xdr:row>
      <xdr:rowOff>301322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10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286099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63536</xdr:rowOff>
    </xdr:from>
    <xdr:to>
      <xdr:col>19</xdr:col>
      <xdr:colOff>38100</xdr:colOff>
      <xdr:row>35</xdr:row>
      <xdr:rowOff>165136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7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175313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44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24148</xdr:rowOff>
    </xdr:from>
    <xdr:to>
      <xdr:col>15</xdr:col>
      <xdr:colOff>101600</xdr:colOff>
      <xdr:row>35</xdr:row>
      <xdr:rowOff>125748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34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135925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0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23834</xdr:rowOff>
    </xdr:from>
    <xdr:to>
      <xdr:col>24</xdr:col>
      <xdr:colOff>63500</xdr:colOff>
      <xdr:row>35</xdr:row>
      <xdr:rowOff>44344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24584"/>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147945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8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23834</xdr:rowOff>
    </xdr:from>
    <xdr:to>
      <xdr:col>19</xdr:col>
      <xdr:colOff>177800</xdr:colOff>
      <xdr:row>35</xdr:row>
      <xdr:rowOff>31673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24584"/>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90882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31673</xdr:rowOff>
    </xdr:from>
    <xdr:to>
      <xdr:col>15</xdr:col>
      <xdr:colOff>50800</xdr:colOff>
      <xdr:row>35</xdr:row>
      <xdr:rowOff>101140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32423"/>
          <a:ext cx="889000" cy="6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101140</xdr:rowOff>
    </xdr:from>
    <xdr:to>
      <xdr:col>10</xdr:col>
      <xdr:colOff>114300</xdr:colOff>
      <xdr:row>35</xdr:row>
      <xdr:rowOff>139689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01890"/>
          <a:ext cx="889000" cy="3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104289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7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164994</xdr:rowOff>
    </xdr:from>
    <xdr:to>
      <xdr:col>24</xdr:col>
      <xdr:colOff>114300</xdr:colOff>
      <xdr:row>35</xdr:row>
      <xdr:rowOff>95144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16421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144484</xdr:rowOff>
    </xdr:from>
    <xdr:to>
      <xdr:col>20</xdr:col>
      <xdr:colOff>38100</xdr:colOff>
      <xdr:row>35</xdr:row>
      <xdr:rowOff>74634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7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91161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4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152323</xdr:rowOff>
    </xdr:from>
    <xdr:to>
      <xdr:col>15</xdr:col>
      <xdr:colOff>101600</xdr:colOff>
      <xdr:row>35</xdr:row>
      <xdr:rowOff>82473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99000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5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50340</xdr:rowOff>
    </xdr:from>
    <xdr:to>
      <xdr:col>10</xdr:col>
      <xdr:colOff>165100</xdr:colOff>
      <xdr:row>35</xdr:row>
      <xdr:rowOff>151940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168467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2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88889</xdr:rowOff>
    </xdr:from>
    <xdr:to>
      <xdr:col>6</xdr:col>
      <xdr:colOff>38100</xdr:colOff>
      <xdr:row>36</xdr:row>
      <xdr:rowOff>19039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35566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6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171321</xdr:rowOff>
    </xdr:from>
    <xdr:to>
      <xdr:col>24</xdr:col>
      <xdr:colOff>63500</xdr:colOff>
      <xdr:row>56</xdr:row>
      <xdr:rowOff>32245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01071"/>
          <a:ext cx="8382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32245</xdr:rowOff>
    </xdr:from>
    <xdr:to>
      <xdr:col>19</xdr:col>
      <xdr:colOff>177800</xdr:colOff>
      <xdr:row>56</xdr:row>
      <xdr:rowOff>57654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3445"/>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57654</xdr:rowOff>
    </xdr:from>
    <xdr:to>
      <xdr:col>15</xdr:col>
      <xdr:colOff>50800</xdr:colOff>
      <xdr:row>56</xdr:row>
      <xdr:rowOff>138264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58854"/>
          <a:ext cx="889000" cy="8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138264</xdr:rowOff>
    </xdr:from>
    <xdr:to>
      <xdr:col>10</xdr:col>
      <xdr:colOff>114300</xdr:colOff>
      <xdr:row>56</xdr:row>
      <xdr:rowOff>145281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39464"/>
          <a:ext cx="889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120521</xdr:rowOff>
    </xdr:from>
    <xdr:to>
      <xdr:col>24</xdr:col>
      <xdr:colOff>114300</xdr:colOff>
      <xdr:row>56</xdr:row>
      <xdr:rowOff>50671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143398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0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152895</xdr:rowOff>
    </xdr:from>
    <xdr:to>
      <xdr:col>20</xdr:col>
      <xdr:colOff>38100</xdr:colOff>
      <xdr:row>56</xdr:row>
      <xdr:rowOff>83045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99572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3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6854</xdr:rowOff>
    </xdr:from>
    <xdr:to>
      <xdr:col>15</xdr:col>
      <xdr:colOff>101600</xdr:colOff>
      <xdr:row>56</xdr:row>
      <xdr:rowOff>108454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124981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87464</xdr:rowOff>
    </xdr:from>
    <xdr:to>
      <xdr:col>10</xdr:col>
      <xdr:colOff>165100</xdr:colOff>
      <xdr:row>57</xdr:row>
      <xdr:rowOff>17614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8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34141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6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94481</xdr:rowOff>
    </xdr:from>
    <xdr:to>
      <xdr:col>6</xdr:col>
      <xdr:colOff>38100</xdr:colOff>
      <xdr:row>57</xdr:row>
      <xdr:rowOff>24631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41158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34744</xdr:rowOff>
    </xdr:from>
    <xdr:to>
      <xdr:col>24</xdr:col>
      <xdr:colOff>63500</xdr:colOff>
      <xdr:row>76</xdr:row>
      <xdr:rowOff>107370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064944"/>
          <a:ext cx="838200" cy="7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34744</xdr:rowOff>
    </xdr:from>
    <xdr:to>
      <xdr:col>19</xdr:col>
      <xdr:colOff>177800</xdr:colOff>
      <xdr:row>76</xdr:row>
      <xdr:rowOff>77761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64944"/>
          <a:ext cx="889000" cy="4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38030</xdr:rowOff>
    </xdr:from>
    <xdr:to>
      <xdr:col>15</xdr:col>
      <xdr:colOff>50800</xdr:colOff>
      <xdr:row>76</xdr:row>
      <xdr:rowOff>77761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068230"/>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15867</xdr:rowOff>
    </xdr:from>
    <xdr:to>
      <xdr:col>10</xdr:col>
      <xdr:colOff>114300</xdr:colOff>
      <xdr:row>76</xdr:row>
      <xdr:rowOff>38030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046067"/>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103777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0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110281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1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56570</xdr:rowOff>
    </xdr:from>
    <xdr:to>
      <xdr:col>24</xdr:col>
      <xdr:colOff>114300</xdr:colOff>
      <xdr:row>76</xdr:row>
      <xdr:rowOff>158170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79447</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3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155394</xdr:rowOff>
    </xdr:from>
    <xdr:to>
      <xdr:col>20</xdr:col>
      <xdr:colOff>38100</xdr:colOff>
      <xdr:row>76</xdr:row>
      <xdr:rowOff>85544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102071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26961</xdr:rowOff>
    </xdr:from>
    <xdr:to>
      <xdr:col>15</xdr:col>
      <xdr:colOff>101600</xdr:colOff>
      <xdr:row>76</xdr:row>
      <xdr:rowOff>128561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145088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158680</xdr:rowOff>
    </xdr:from>
    <xdr:to>
      <xdr:col>10</xdr:col>
      <xdr:colOff>165100</xdr:colOff>
      <xdr:row>76</xdr:row>
      <xdr:rowOff>88830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105357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136517</xdr:rowOff>
    </xdr:from>
    <xdr:to>
      <xdr:col>6</xdr:col>
      <xdr:colOff>38100</xdr:colOff>
      <xdr:row>76</xdr:row>
      <xdr:rowOff>66667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83194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7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44422</xdr:rowOff>
    </xdr:from>
    <xdr:to>
      <xdr:col>24</xdr:col>
      <xdr:colOff>63500</xdr:colOff>
      <xdr:row>95</xdr:row>
      <xdr:rowOff>90590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32172"/>
          <a:ext cx="838200" cy="4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44422</xdr:rowOff>
    </xdr:from>
    <xdr:to>
      <xdr:col>19</xdr:col>
      <xdr:colOff>177800</xdr:colOff>
      <xdr:row>95</xdr:row>
      <xdr:rowOff>100828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32172"/>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100828</xdr:rowOff>
    </xdr:from>
    <xdr:to>
      <xdr:col>15</xdr:col>
      <xdr:colOff>50800</xdr:colOff>
      <xdr:row>95</xdr:row>
      <xdr:rowOff>116212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88578"/>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116212</xdr:rowOff>
    </xdr:from>
    <xdr:to>
      <xdr:col>10</xdr:col>
      <xdr:colOff>114300</xdr:colOff>
      <xdr:row>96</xdr:row>
      <xdr:rowOff>65615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3962"/>
          <a:ext cx="8890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39790</xdr:rowOff>
    </xdr:from>
    <xdr:to>
      <xdr:col>24</xdr:col>
      <xdr:colOff>114300</xdr:colOff>
      <xdr:row>95</xdr:row>
      <xdr:rowOff>141390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62667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165072</xdr:rowOff>
    </xdr:from>
    <xdr:to>
      <xdr:col>20</xdr:col>
      <xdr:colOff>38100</xdr:colOff>
      <xdr:row>95</xdr:row>
      <xdr:rowOff>95222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111749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50028</xdr:rowOff>
    </xdr:from>
    <xdr:to>
      <xdr:col>15</xdr:col>
      <xdr:colOff>101600</xdr:colOff>
      <xdr:row>95</xdr:row>
      <xdr:rowOff>151628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168155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65412</xdr:rowOff>
    </xdr:from>
    <xdr:to>
      <xdr:col>10</xdr:col>
      <xdr:colOff>165100</xdr:colOff>
      <xdr:row>95</xdr:row>
      <xdr:rowOff>167012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14815</xdr:rowOff>
    </xdr:from>
    <xdr:to>
      <xdr:col>6</xdr:col>
      <xdr:colOff>38100</xdr:colOff>
      <xdr:row>96</xdr:row>
      <xdr:rowOff>116415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132942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4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77862</xdr:rowOff>
    </xdr:from>
    <xdr:to>
      <xdr:col>55</xdr:col>
      <xdr:colOff>0</xdr:colOff>
      <xdr:row>37</xdr:row>
      <xdr:rowOff>114149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1512"/>
          <a:ext cx="8382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114149</xdr:rowOff>
    </xdr:from>
    <xdr:to>
      <xdr:col>50</xdr:col>
      <xdr:colOff>114300</xdr:colOff>
      <xdr:row>37</xdr:row>
      <xdr:rowOff>132550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7799"/>
          <a:ext cx="889000" cy="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101050</xdr:rowOff>
    </xdr:from>
    <xdr:to>
      <xdr:col>45</xdr:col>
      <xdr:colOff>177800</xdr:colOff>
      <xdr:row>37</xdr:row>
      <xdr:rowOff>132550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44700"/>
          <a:ext cx="889000" cy="3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101050</xdr:rowOff>
    </xdr:from>
    <xdr:to>
      <xdr:col>41</xdr:col>
      <xdr:colOff>50800</xdr:colOff>
      <xdr:row>37</xdr:row>
      <xdr:rowOff>163033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4700"/>
          <a:ext cx="889000" cy="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27062</xdr:rowOff>
    </xdr:from>
    <xdr:to>
      <xdr:col>55</xdr:col>
      <xdr:colOff>50800</xdr:colOff>
      <xdr:row>37</xdr:row>
      <xdr:rowOff>128662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49939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63349</xdr:rowOff>
    </xdr:from>
    <xdr:to>
      <xdr:col>50</xdr:col>
      <xdr:colOff>165100</xdr:colOff>
      <xdr:row>37</xdr:row>
      <xdr:rowOff>164950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69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10026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81750</xdr:rowOff>
    </xdr:from>
    <xdr:to>
      <xdr:col>46</xdr:col>
      <xdr:colOff>38100</xdr:colOff>
      <xdr:row>38</xdr:row>
      <xdr:rowOff>11900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28427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2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50250</xdr:rowOff>
    </xdr:from>
    <xdr:to>
      <xdr:col>41</xdr:col>
      <xdr:colOff>101600</xdr:colOff>
      <xdr:row>37</xdr:row>
      <xdr:rowOff>151850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168377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6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112233</xdr:rowOff>
    </xdr:from>
    <xdr:to>
      <xdr:col>36</xdr:col>
      <xdr:colOff>165100</xdr:colOff>
      <xdr:row>38</xdr:row>
      <xdr:rowOff>42383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58910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3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113796</xdr:rowOff>
    </xdr:from>
    <xdr:to>
      <xdr:col>55</xdr:col>
      <xdr:colOff>0</xdr:colOff>
      <xdr:row>57</xdr:row>
      <xdr:rowOff>91791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14996"/>
          <a:ext cx="838200" cy="14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108164</xdr:rowOff>
    </xdr:from>
    <xdr:to>
      <xdr:col>50</xdr:col>
      <xdr:colOff>114300</xdr:colOff>
      <xdr:row>56</xdr:row>
      <xdr:rowOff>113796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709364"/>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108164</xdr:rowOff>
    </xdr:from>
    <xdr:to>
      <xdr:col>45</xdr:col>
      <xdr:colOff>177800</xdr:colOff>
      <xdr:row>57</xdr:row>
      <xdr:rowOff>115257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709364"/>
          <a:ext cx="889000" cy="17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81176</xdr:rowOff>
    </xdr:from>
    <xdr:to>
      <xdr:col>41</xdr:col>
      <xdr:colOff>50800</xdr:colOff>
      <xdr:row>57</xdr:row>
      <xdr:rowOff>115257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53826"/>
          <a:ext cx="889000" cy="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40991</xdr:rowOff>
    </xdr:from>
    <xdr:to>
      <xdr:col>55</xdr:col>
      <xdr:colOff>50800</xdr:colOff>
      <xdr:row>57</xdr:row>
      <xdr:rowOff>142591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63868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62996</xdr:rowOff>
    </xdr:from>
    <xdr:to>
      <xdr:col>50</xdr:col>
      <xdr:colOff>165100</xdr:colOff>
      <xdr:row>56</xdr:row>
      <xdr:rowOff>164596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6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3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57364</xdr:rowOff>
    </xdr:from>
    <xdr:to>
      <xdr:col>46</xdr:col>
      <xdr:colOff>38100</xdr:colOff>
      <xdr:row>56</xdr:row>
      <xdr:rowOff>158964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5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4041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3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64457</xdr:rowOff>
    </xdr:from>
    <xdr:to>
      <xdr:col>41</xdr:col>
      <xdr:colOff>101600</xdr:colOff>
      <xdr:row>57</xdr:row>
      <xdr:rowOff>166057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3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11134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30376</xdr:rowOff>
    </xdr:from>
    <xdr:to>
      <xdr:col>36</xdr:col>
      <xdr:colOff>165100</xdr:colOff>
      <xdr:row>57</xdr:row>
      <xdr:rowOff>131976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148503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5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2447</xdr:rowOff>
    </xdr:from>
    <xdr:to>
      <xdr:col>55</xdr:col>
      <xdr:colOff>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2861197"/>
          <a:ext cx="838200" cy="7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2447</xdr:rowOff>
    </xdr:from>
    <xdr:to>
      <xdr:col>50</xdr:col>
      <xdr:colOff>114300</xdr:colOff>
      <xdr:row>77</xdr:row>
      <xdr:rowOff>51246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861197"/>
          <a:ext cx="889000" cy="39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51246</xdr:rowOff>
    </xdr:from>
    <xdr:to>
      <xdr:col>45</xdr:col>
      <xdr:colOff>177800</xdr:colOff>
      <xdr:row>78</xdr:row>
      <xdr:rowOff>149752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52896"/>
          <a:ext cx="889000" cy="2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123097</xdr:rowOff>
    </xdr:from>
    <xdr:to>
      <xdr:col>50</xdr:col>
      <xdr:colOff>165100</xdr:colOff>
      <xdr:row>75</xdr:row>
      <xdr:rowOff>53247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8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69774</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58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446</xdr:rowOff>
    </xdr:from>
    <xdr:to>
      <xdr:col>46</xdr:col>
      <xdr:colOff>38100</xdr:colOff>
      <xdr:row>77</xdr:row>
      <xdr:rowOff>102046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118573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29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98952</xdr:rowOff>
    </xdr:from>
    <xdr:to>
      <xdr:col>41</xdr:col>
      <xdr:colOff>101600</xdr:colOff>
      <xdr:row>79</xdr:row>
      <xdr:rowOff>29102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20229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103305</xdr:rowOff>
    </xdr:from>
    <xdr:to>
      <xdr:col>55</xdr:col>
      <xdr:colOff>0</xdr:colOff>
      <xdr:row>97</xdr:row>
      <xdr:rowOff>17135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62505"/>
          <a:ext cx="838200" cy="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53446</xdr:rowOff>
    </xdr:from>
    <xdr:to>
      <xdr:col>50</xdr:col>
      <xdr:colOff>114300</xdr:colOff>
      <xdr:row>97</xdr:row>
      <xdr:rowOff>17135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512646"/>
          <a:ext cx="889000" cy="1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53446</xdr:rowOff>
    </xdr:from>
    <xdr:to>
      <xdr:col>45</xdr:col>
      <xdr:colOff>177800</xdr:colOff>
      <xdr:row>97</xdr:row>
      <xdr:rowOff>6293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512646"/>
          <a:ext cx="889000" cy="12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163081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52505</xdr:rowOff>
    </xdr:from>
    <xdr:to>
      <xdr:col>55</xdr:col>
      <xdr:colOff>50800</xdr:colOff>
      <xdr:row>96</xdr:row>
      <xdr:rowOff>154105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5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75382</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137785</xdr:rowOff>
    </xdr:from>
    <xdr:to>
      <xdr:col>50</xdr:col>
      <xdr:colOff>165100</xdr:colOff>
      <xdr:row>97</xdr:row>
      <xdr:rowOff>67935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84462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2646</xdr:rowOff>
    </xdr:from>
    <xdr:to>
      <xdr:col>46</xdr:col>
      <xdr:colOff>38100</xdr:colOff>
      <xdr:row>96</xdr:row>
      <xdr:rowOff>104246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4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120773</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3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126943</xdr:rowOff>
    </xdr:from>
    <xdr:to>
      <xdr:col>41</xdr:col>
      <xdr:colOff>101600</xdr:colOff>
      <xdr:row>97</xdr:row>
      <xdr:rowOff>57093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73620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36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41158</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7708"/>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41158</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7708"/>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161808</xdr:rowOff>
    </xdr:from>
    <xdr:to>
      <xdr:col>81</xdr:col>
      <xdr:colOff>101600</xdr:colOff>
      <xdr:row>39</xdr:row>
      <xdr:rowOff>91958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83085</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76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59006</xdr:rowOff>
    </xdr:from>
    <xdr:to>
      <xdr:col>85</xdr:col>
      <xdr:colOff>127000</xdr:colOff>
      <xdr:row>77</xdr:row>
      <xdr:rowOff>79513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60656"/>
          <a:ext cx="8382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39066</xdr:rowOff>
    </xdr:from>
    <xdr:to>
      <xdr:col>81</xdr:col>
      <xdr:colOff>50800</xdr:colOff>
      <xdr:row>77</xdr:row>
      <xdr:rowOff>79513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240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117235</xdr:rowOff>
    </xdr:from>
    <xdr:to>
      <xdr:col>76</xdr:col>
      <xdr:colOff>114300</xdr:colOff>
      <xdr:row>77</xdr:row>
      <xdr:rowOff>39066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147435"/>
          <a:ext cx="8890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112424</xdr:rowOff>
    </xdr:from>
    <xdr:to>
      <xdr:col>71</xdr:col>
      <xdr:colOff>177800</xdr:colOff>
      <xdr:row>76</xdr:row>
      <xdr:rowOff>117235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142624"/>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8206</xdr:rowOff>
    </xdr:from>
    <xdr:to>
      <xdr:col>85</xdr:col>
      <xdr:colOff>177800</xdr:colOff>
      <xdr:row>77</xdr:row>
      <xdr:rowOff>109806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31083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6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28713</xdr:rowOff>
    </xdr:from>
    <xdr:to>
      <xdr:col>81</xdr:col>
      <xdr:colOff>101600</xdr:colOff>
      <xdr:row>77</xdr:row>
      <xdr:rowOff>130313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146840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00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159716</xdr:rowOff>
    </xdr:from>
    <xdr:to>
      <xdr:col>76</xdr:col>
      <xdr:colOff>165100</xdr:colOff>
      <xdr:row>77</xdr:row>
      <xdr:rowOff>89866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106394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6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66435</xdr:rowOff>
    </xdr:from>
    <xdr:to>
      <xdr:col>72</xdr:col>
      <xdr:colOff>38100</xdr:colOff>
      <xdr:row>76</xdr:row>
      <xdr:rowOff>168035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13112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8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61624</xdr:rowOff>
    </xdr:from>
    <xdr:to>
      <xdr:col>67</xdr:col>
      <xdr:colOff>101600</xdr:colOff>
      <xdr:row>76</xdr:row>
      <xdr:rowOff>163224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09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8301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86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166574</xdr:rowOff>
    </xdr:from>
    <xdr:to>
      <xdr:col>85</xdr:col>
      <xdr:colOff>127000</xdr:colOff>
      <xdr:row>98</xdr:row>
      <xdr:rowOff>1076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97224"/>
          <a:ext cx="8382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1076</xdr:rowOff>
    </xdr:from>
    <xdr:to>
      <xdr:col>81</xdr:col>
      <xdr:colOff>50800</xdr:colOff>
      <xdr:row>98</xdr:row>
      <xdr:rowOff>47059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03176"/>
          <a:ext cx="889000" cy="4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17411</xdr:rowOff>
    </xdr:from>
    <xdr:to>
      <xdr:col>76</xdr:col>
      <xdr:colOff>114300</xdr:colOff>
      <xdr:row>98</xdr:row>
      <xdr:rowOff>47059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19511"/>
          <a:ext cx="889000" cy="2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17411</xdr:rowOff>
    </xdr:from>
    <xdr:to>
      <xdr:col>71</xdr:col>
      <xdr:colOff>177800</xdr:colOff>
      <xdr:row>98</xdr:row>
      <xdr:rowOff>17993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19511"/>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115774</xdr:rowOff>
    </xdr:from>
    <xdr:to>
      <xdr:col>85</xdr:col>
      <xdr:colOff>177800</xdr:colOff>
      <xdr:row>98</xdr:row>
      <xdr:rowOff>45924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4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138651</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121726</xdr:rowOff>
    </xdr:from>
    <xdr:to>
      <xdr:col>81</xdr:col>
      <xdr:colOff>101600</xdr:colOff>
      <xdr:row>98</xdr:row>
      <xdr:rowOff>51876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68403</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167709</xdr:rowOff>
    </xdr:from>
    <xdr:to>
      <xdr:col>76</xdr:col>
      <xdr:colOff>165100</xdr:colOff>
      <xdr:row>98</xdr:row>
      <xdr:rowOff>97859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7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114386</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292795" y="1657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138061</xdr:rowOff>
    </xdr:from>
    <xdr:to>
      <xdr:col>72</xdr:col>
      <xdr:colOff>38100</xdr:colOff>
      <xdr:row>98</xdr:row>
      <xdr:rowOff>68211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84738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03795" y="165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138643</xdr:rowOff>
    </xdr:from>
    <xdr:to>
      <xdr:col>67</xdr:col>
      <xdr:colOff>101600</xdr:colOff>
      <xdr:row>98</xdr:row>
      <xdr:rowOff>68793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76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85320</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54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26543</xdr:rowOff>
    </xdr:from>
    <xdr:to>
      <xdr:col>116</xdr:col>
      <xdr:colOff>63500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10142093"/>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26543</xdr:rowOff>
    </xdr:from>
    <xdr:to>
      <xdr:col>111</xdr:col>
      <xdr:colOff>177800</xdr:colOff>
      <xdr:row>59</xdr:row>
      <xdr:rowOff>31572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4209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28537</xdr:rowOff>
    </xdr:from>
    <xdr:to>
      <xdr:col>107</xdr:col>
      <xdr:colOff>50800</xdr:colOff>
      <xdr:row>59</xdr:row>
      <xdr:rowOff>31572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545300" y="10144087"/>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28537</xdr:rowOff>
    </xdr:from>
    <xdr:to>
      <xdr:col>102</xdr:col>
      <xdr:colOff>114300</xdr:colOff>
      <xdr:row>59</xdr:row>
      <xdr:rowOff>38430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4408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147193</xdr:rowOff>
    </xdr:from>
    <xdr:to>
      <xdr:col>112</xdr:col>
      <xdr:colOff>38100</xdr:colOff>
      <xdr:row>59</xdr:row>
      <xdr:rowOff>77343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68470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152222</xdr:rowOff>
    </xdr:from>
    <xdr:to>
      <xdr:col>107</xdr:col>
      <xdr:colOff>101600</xdr:colOff>
      <xdr:row>59</xdr:row>
      <xdr:rowOff>82372</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73499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149187</xdr:rowOff>
    </xdr:from>
    <xdr:to>
      <xdr:col>102</xdr:col>
      <xdr:colOff>165100</xdr:colOff>
      <xdr:row>59</xdr:row>
      <xdr:rowOff>79337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70464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159080</xdr:rowOff>
    </xdr:from>
    <xdr:to>
      <xdr:col>98</xdr:col>
      <xdr:colOff>38100</xdr:colOff>
      <xdr:row>59</xdr:row>
      <xdr:rowOff>89230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1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80357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19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74903</xdr:rowOff>
    </xdr:from>
    <xdr:to>
      <xdr:col>116</xdr:col>
      <xdr:colOff>63500</xdr:colOff>
      <xdr:row>76</xdr:row>
      <xdr:rowOff>47258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933653"/>
          <a:ext cx="838200" cy="1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74903</xdr:rowOff>
    </xdr:from>
    <xdr:to>
      <xdr:col>111</xdr:col>
      <xdr:colOff>177800</xdr:colOff>
      <xdr:row>75</xdr:row>
      <xdr:rowOff>117461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33653"/>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117461</xdr:rowOff>
    </xdr:from>
    <xdr:to>
      <xdr:col>107</xdr:col>
      <xdr:colOff>50800</xdr:colOff>
      <xdr:row>76</xdr:row>
      <xdr:rowOff>52778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76211"/>
          <a:ext cx="889000" cy="10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70689</xdr:rowOff>
    </xdr:from>
    <xdr:to>
      <xdr:col>102</xdr:col>
      <xdr:colOff>114300</xdr:colOff>
      <xdr:row>76</xdr:row>
      <xdr:rowOff>52778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2929439"/>
          <a:ext cx="889000" cy="1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167908</xdr:rowOff>
    </xdr:from>
    <xdr:to>
      <xdr:col>116</xdr:col>
      <xdr:colOff>114300</xdr:colOff>
      <xdr:row>76</xdr:row>
      <xdr:rowOff>98058</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19335</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7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24103</xdr:rowOff>
    </xdr:from>
    <xdr:to>
      <xdr:col>112</xdr:col>
      <xdr:colOff>38100</xdr:colOff>
      <xdr:row>75</xdr:row>
      <xdr:rowOff>125703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142230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6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66661</xdr:rowOff>
    </xdr:from>
    <xdr:to>
      <xdr:col>107</xdr:col>
      <xdr:colOff>101600</xdr:colOff>
      <xdr:row>75</xdr:row>
      <xdr:rowOff>168261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13338</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0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1978</xdr:rowOff>
    </xdr:from>
    <xdr:to>
      <xdr:col>102</xdr:col>
      <xdr:colOff>165100</xdr:colOff>
      <xdr:row>76</xdr:row>
      <xdr:rowOff>103578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120106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19889</xdr:rowOff>
    </xdr:from>
    <xdr:to>
      <xdr:col>98</xdr:col>
      <xdr:colOff>38100</xdr:colOff>
      <xdr:row>75</xdr:row>
      <xdr:rowOff>121489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138016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65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物件費や普通建設事業費が増加傾向にあり、また他の項目についても類似団体と比較して一人当たりコストが高い状況となっている。これは人口減少と高齢化によることが主な要因と考えられる。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今後も人口減少により一人当たりのコストは増加することが予想される。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1,042
1,034
248.28
2,459,354
2,013,720
42,305
1,319,338
1,641,245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73920</xdr:rowOff>
    </xdr:from>
    <xdr:to>
      <xdr:col>24</xdr:col>
      <xdr:colOff>63500</xdr:colOff>
      <xdr:row>36</xdr:row>
      <xdr:rowOff>74701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46120"/>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31820</xdr:rowOff>
    </xdr:from>
    <xdr:to>
      <xdr:col>19</xdr:col>
      <xdr:colOff>177800</xdr:colOff>
      <xdr:row>36</xdr:row>
      <xdr:rowOff>74701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04020"/>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31820</xdr:rowOff>
    </xdr:from>
    <xdr:to>
      <xdr:col>15</xdr:col>
      <xdr:colOff>50800</xdr:colOff>
      <xdr:row>36</xdr:row>
      <xdr:rowOff>105658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04020"/>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80224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105658</xdr:rowOff>
    </xdr:from>
    <xdr:to>
      <xdr:col>10</xdr:col>
      <xdr:colOff>114300</xdr:colOff>
      <xdr:row>36</xdr:row>
      <xdr:rowOff>125260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785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81081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83253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23120</xdr:rowOff>
    </xdr:from>
    <xdr:to>
      <xdr:col>24</xdr:col>
      <xdr:colOff>114300</xdr:colOff>
      <xdr:row>36</xdr:row>
      <xdr:rowOff>124720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45997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4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23901</xdr:rowOff>
    </xdr:from>
    <xdr:to>
      <xdr:col>20</xdr:col>
      <xdr:colOff>38100</xdr:colOff>
      <xdr:row>36</xdr:row>
      <xdr:rowOff>125501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142028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152470</xdr:rowOff>
    </xdr:from>
    <xdr:to>
      <xdr:col>15</xdr:col>
      <xdr:colOff>101600</xdr:colOff>
      <xdr:row>36</xdr:row>
      <xdr:rowOff>82620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99147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54858</xdr:rowOff>
    </xdr:from>
    <xdr:to>
      <xdr:col>10</xdr:col>
      <xdr:colOff>165100</xdr:colOff>
      <xdr:row>36</xdr:row>
      <xdr:rowOff>156458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74460</xdr:rowOff>
    </xdr:from>
    <xdr:to>
      <xdr:col>6</xdr:col>
      <xdr:colOff>38100</xdr:colOff>
      <xdr:row>37</xdr:row>
      <xdr:rowOff>4610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21137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105896</xdr:rowOff>
    </xdr:from>
    <xdr:to>
      <xdr:col>24</xdr:col>
      <xdr:colOff>63500</xdr:colOff>
      <xdr:row>57</xdr:row>
      <xdr:rowOff>113875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78546"/>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113875</xdr:rowOff>
    </xdr:from>
    <xdr:to>
      <xdr:col>19</xdr:col>
      <xdr:colOff>177800</xdr:colOff>
      <xdr:row>57</xdr:row>
      <xdr:rowOff>118141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86525"/>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118141</xdr:rowOff>
    </xdr:from>
    <xdr:to>
      <xdr:col>15</xdr:col>
      <xdr:colOff>50800</xdr:colOff>
      <xdr:row>57</xdr:row>
      <xdr:rowOff>130189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90791"/>
          <a:ext cx="889000" cy="1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112388</xdr:rowOff>
    </xdr:from>
    <xdr:to>
      <xdr:col>10</xdr:col>
      <xdr:colOff>114300</xdr:colOff>
      <xdr:row>57</xdr:row>
      <xdr:rowOff>130189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85038"/>
          <a:ext cx="889000" cy="1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55096</xdr:rowOff>
    </xdr:from>
    <xdr:to>
      <xdr:col>24</xdr:col>
      <xdr:colOff>114300</xdr:colOff>
      <xdr:row>57</xdr:row>
      <xdr:rowOff>156696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77973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63075</xdr:rowOff>
    </xdr:from>
    <xdr:to>
      <xdr:col>20</xdr:col>
      <xdr:colOff>38100</xdr:colOff>
      <xdr:row>57</xdr:row>
      <xdr:rowOff>164675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9752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67341</xdr:rowOff>
    </xdr:from>
    <xdr:to>
      <xdr:col>15</xdr:col>
      <xdr:colOff>101600</xdr:colOff>
      <xdr:row>57</xdr:row>
      <xdr:rowOff>168941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14018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1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79389</xdr:rowOff>
    </xdr:from>
    <xdr:to>
      <xdr:col>10</xdr:col>
      <xdr:colOff>165100</xdr:colOff>
      <xdr:row>58</xdr:row>
      <xdr:rowOff>9539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5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26066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2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61588</xdr:rowOff>
    </xdr:from>
    <xdr:to>
      <xdr:col>6</xdr:col>
      <xdr:colOff>38100</xdr:colOff>
      <xdr:row>57</xdr:row>
      <xdr:rowOff>163188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8265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0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52766</xdr:rowOff>
    </xdr:from>
    <xdr:to>
      <xdr:col>24</xdr:col>
      <xdr:colOff>63500</xdr:colOff>
      <xdr:row>74</xdr:row>
      <xdr:rowOff>156564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3797300" y="12054266"/>
          <a:ext cx="838200" cy="7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52766</xdr:rowOff>
    </xdr:from>
    <xdr:to>
      <xdr:col>19</xdr:col>
      <xdr:colOff>177800</xdr:colOff>
      <xdr:row>72</xdr:row>
      <xdr:rowOff>91673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054266"/>
          <a:ext cx="889000" cy="38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91673</xdr:rowOff>
    </xdr:from>
    <xdr:to>
      <xdr:col>15</xdr:col>
      <xdr:colOff>50800</xdr:colOff>
      <xdr:row>75</xdr:row>
      <xdr:rowOff>32146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2436073"/>
          <a:ext cx="889000" cy="45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32146</xdr:rowOff>
    </xdr:from>
    <xdr:to>
      <xdr:col>10</xdr:col>
      <xdr:colOff>114300</xdr:colOff>
      <xdr:row>75</xdr:row>
      <xdr:rowOff>83860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2890896"/>
          <a:ext cx="889000" cy="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105764</xdr:rowOff>
    </xdr:from>
    <xdr:to>
      <xdr:col>24</xdr:col>
      <xdr:colOff>114300</xdr:colOff>
      <xdr:row>75</xdr:row>
      <xdr:rowOff>35914</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7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128641</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64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1966</xdr:rowOff>
    </xdr:from>
    <xdr:to>
      <xdr:col>20</xdr:col>
      <xdr:colOff>38100</xdr:colOff>
      <xdr:row>70</xdr:row>
      <xdr:rowOff>103566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00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120093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177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40873</xdr:rowOff>
    </xdr:from>
    <xdr:to>
      <xdr:col>15</xdr:col>
      <xdr:colOff>101600</xdr:colOff>
      <xdr:row>72</xdr:row>
      <xdr:rowOff>142473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38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159000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16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152796</xdr:rowOff>
    </xdr:from>
    <xdr:to>
      <xdr:col>10</xdr:col>
      <xdr:colOff>165100</xdr:colOff>
      <xdr:row>75</xdr:row>
      <xdr:rowOff>82946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99473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1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33060</xdr:rowOff>
    </xdr:from>
    <xdr:to>
      <xdr:col>6</xdr:col>
      <xdr:colOff>38100</xdr:colOff>
      <xdr:row>75</xdr:row>
      <xdr:rowOff>134660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8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151187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66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23499</xdr:rowOff>
    </xdr:from>
    <xdr:to>
      <xdr:col>24</xdr:col>
      <xdr:colOff>63500</xdr:colOff>
      <xdr:row>95</xdr:row>
      <xdr:rowOff>169959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311249"/>
          <a:ext cx="838200" cy="1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23499</xdr:rowOff>
    </xdr:from>
    <xdr:to>
      <xdr:col>19</xdr:col>
      <xdr:colOff>177800</xdr:colOff>
      <xdr:row>95</xdr:row>
      <xdr:rowOff>58863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311249"/>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58863</xdr:rowOff>
    </xdr:from>
    <xdr:to>
      <xdr:col>15</xdr:col>
      <xdr:colOff>50800</xdr:colOff>
      <xdr:row>96</xdr:row>
      <xdr:rowOff>1653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346613"/>
          <a:ext cx="889000" cy="11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88238</xdr:rowOff>
    </xdr:from>
    <xdr:to>
      <xdr:col>10</xdr:col>
      <xdr:colOff>114300</xdr:colOff>
      <xdr:row>96</xdr:row>
      <xdr:rowOff>1653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204538"/>
          <a:ext cx="889000" cy="25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119159</xdr:rowOff>
    </xdr:from>
    <xdr:to>
      <xdr:col>24</xdr:col>
      <xdr:colOff>114300</xdr:colOff>
      <xdr:row>96</xdr:row>
      <xdr:rowOff>49309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142036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5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144149</xdr:rowOff>
    </xdr:from>
    <xdr:to>
      <xdr:col>20</xdr:col>
      <xdr:colOff>38100</xdr:colOff>
      <xdr:row>95</xdr:row>
      <xdr:rowOff>74299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6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90826</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8063</xdr:rowOff>
    </xdr:from>
    <xdr:to>
      <xdr:col>15</xdr:col>
      <xdr:colOff>101600</xdr:colOff>
      <xdr:row>95</xdr:row>
      <xdr:rowOff>109663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2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126190</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07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122303</xdr:rowOff>
    </xdr:from>
    <xdr:to>
      <xdr:col>10</xdr:col>
      <xdr:colOff>165100</xdr:colOff>
      <xdr:row>96</xdr:row>
      <xdr:rowOff>52453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4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68980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18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37438</xdr:rowOff>
    </xdr:from>
    <xdr:to>
      <xdr:col>6</xdr:col>
      <xdr:colOff>38100</xdr:colOff>
      <xdr:row>94</xdr:row>
      <xdr:rowOff>139038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1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155565</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9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27374</xdr:rowOff>
    </xdr:from>
    <xdr:to>
      <xdr:col>55</xdr:col>
      <xdr:colOff>0</xdr:colOff>
      <xdr:row>58</xdr:row>
      <xdr:rowOff>47064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71474"/>
          <a:ext cx="8382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27374</xdr:rowOff>
    </xdr:from>
    <xdr:to>
      <xdr:col>50</xdr:col>
      <xdr:colOff>114300</xdr:colOff>
      <xdr:row>58</xdr:row>
      <xdr:rowOff>36386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1474"/>
          <a:ext cx="8890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36386</xdr:rowOff>
    </xdr:from>
    <xdr:to>
      <xdr:col>45</xdr:col>
      <xdr:colOff>177800</xdr:colOff>
      <xdr:row>58</xdr:row>
      <xdr:rowOff>43059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80486"/>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30545</xdr:rowOff>
    </xdr:from>
    <xdr:to>
      <xdr:col>41</xdr:col>
      <xdr:colOff>50800</xdr:colOff>
      <xdr:row>58</xdr:row>
      <xdr:rowOff>43059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74645"/>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167714</xdr:rowOff>
    </xdr:from>
    <xdr:to>
      <xdr:col>55</xdr:col>
      <xdr:colOff>50800</xdr:colOff>
      <xdr:row>58</xdr:row>
      <xdr:rowOff>97864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127091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2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148024</xdr:rowOff>
    </xdr:from>
    <xdr:to>
      <xdr:col>50</xdr:col>
      <xdr:colOff>165100</xdr:colOff>
      <xdr:row>58</xdr:row>
      <xdr:rowOff>78174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94701</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157036</xdr:rowOff>
    </xdr:from>
    <xdr:to>
      <xdr:col>46</xdr:col>
      <xdr:colOff>38100</xdr:colOff>
      <xdr:row>58</xdr:row>
      <xdr:rowOff>87186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103713</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163709</xdr:rowOff>
    </xdr:from>
    <xdr:to>
      <xdr:col>41</xdr:col>
      <xdr:colOff>101600</xdr:colOff>
      <xdr:row>58</xdr:row>
      <xdr:rowOff>93859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110386</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151195</xdr:rowOff>
    </xdr:from>
    <xdr:to>
      <xdr:col>36</xdr:col>
      <xdr:colOff>165100</xdr:colOff>
      <xdr:row>58</xdr:row>
      <xdr:rowOff>81345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97872</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9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70517</xdr:rowOff>
    </xdr:from>
    <xdr:to>
      <xdr:col>55</xdr:col>
      <xdr:colOff>0</xdr:colOff>
      <xdr:row>78</xdr:row>
      <xdr:rowOff>73951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100717"/>
          <a:ext cx="838200" cy="3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54264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427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73951</xdr:rowOff>
    </xdr:from>
    <xdr:to>
      <xdr:col>50</xdr:col>
      <xdr:colOff>114300</xdr:colOff>
      <xdr:row>78</xdr:row>
      <xdr:rowOff>110254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47051"/>
          <a:ext cx="889000" cy="3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170947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89925</xdr:rowOff>
    </xdr:from>
    <xdr:to>
      <xdr:col>45</xdr:col>
      <xdr:colOff>177800</xdr:colOff>
      <xdr:row>78</xdr:row>
      <xdr:rowOff>110254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63025"/>
          <a:ext cx="8890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89925</xdr:rowOff>
    </xdr:from>
    <xdr:to>
      <xdr:col>41</xdr:col>
      <xdr:colOff>50800</xdr:colOff>
      <xdr:row>78</xdr:row>
      <xdr:rowOff>116576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63025"/>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167722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19717</xdr:rowOff>
    </xdr:from>
    <xdr:to>
      <xdr:col>55</xdr:col>
      <xdr:colOff>50800</xdr:colOff>
      <xdr:row>76</xdr:row>
      <xdr:rowOff>121317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0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42593</xdr:rowOff>
    </xdr:from>
    <xdr:ext cx="599010"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90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23151</xdr:rowOff>
    </xdr:from>
    <xdr:to>
      <xdr:col>50</xdr:col>
      <xdr:colOff>165100</xdr:colOff>
      <xdr:row>78</xdr:row>
      <xdr:rowOff>124751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141278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59454</xdr:rowOff>
    </xdr:from>
    <xdr:to>
      <xdr:col>46</xdr:col>
      <xdr:colOff>38100</xdr:colOff>
      <xdr:row>78</xdr:row>
      <xdr:rowOff>161054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20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39125</xdr:rowOff>
    </xdr:from>
    <xdr:to>
      <xdr:col>41</xdr:col>
      <xdr:colOff>101600</xdr:colOff>
      <xdr:row>78</xdr:row>
      <xdr:rowOff>140725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1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157252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8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65776</xdr:rowOff>
    </xdr:from>
    <xdr:to>
      <xdr:col>36</xdr:col>
      <xdr:colOff>165100</xdr:colOff>
      <xdr:row>78</xdr:row>
      <xdr:rowOff>167376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12453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52167</xdr:rowOff>
    </xdr:from>
    <xdr:to>
      <xdr:col>55</xdr:col>
      <xdr:colOff>0</xdr:colOff>
      <xdr:row>97</xdr:row>
      <xdr:rowOff>148208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82817"/>
          <a:ext cx="838200" cy="9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17005</xdr:rowOff>
    </xdr:from>
    <xdr:to>
      <xdr:col>50</xdr:col>
      <xdr:colOff>114300</xdr:colOff>
      <xdr:row>97</xdr:row>
      <xdr:rowOff>52167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647655"/>
          <a:ext cx="889000" cy="3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17005</xdr:rowOff>
    </xdr:from>
    <xdr:to>
      <xdr:col>45</xdr:col>
      <xdr:colOff>177800</xdr:colOff>
      <xdr:row>97</xdr:row>
      <xdr:rowOff>113109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47655"/>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78280</xdr:rowOff>
    </xdr:from>
    <xdr:to>
      <xdr:col>41</xdr:col>
      <xdr:colOff>50800</xdr:colOff>
      <xdr:row>97</xdr:row>
      <xdr:rowOff>113109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08930"/>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97408</xdr:rowOff>
    </xdr:from>
    <xdr:to>
      <xdr:col>55</xdr:col>
      <xdr:colOff>50800</xdr:colOff>
      <xdr:row>98</xdr:row>
      <xdr:rowOff>27558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2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120285</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1367</xdr:rowOff>
    </xdr:from>
    <xdr:to>
      <xdr:col>50</xdr:col>
      <xdr:colOff>165100</xdr:colOff>
      <xdr:row>97</xdr:row>
      <xdr:rowOff>102967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119494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40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137655</xdr:rowOff>
    </xdr:from>
    <xdr:to>
      <xdr:col>46</xdr:col>
      <xdr:colOff>38100</xdr:colOff>
      <xdr:row>97</xdr:row>
      <xdr:rowOff>67805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9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84332</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37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62309</xdr:rowOff>
    </xdr:from>
    <xdr:to>
      <xdr:col>41</xdr:col>
      <xdr:colOff>101600</xdr:colOff>
      <xdr:row>97</xdr:row>
      <xdr:rowOff>163909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8986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6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27480</xdr:rowOff>
    </xdr:from>
    <xdr:to>
      <xdr:col>36</xdr:col>
      <xdr:colOff>165100</xdr:colOff>
      <xdr:row>97</xdr:row>
      <xdr:rowOff>129080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145607</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43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167749</xdr:rowOff>
    </xdr:from>
    <xdr:to>
      <xdr:col>85</xdr:col>
      <xdr:colOff>127000</xdr:colOff>
      <xdr:row>36</xdr:row>
      <xdr:rowOff>171231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339949"/>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126685</xdr:rowOff>
    </xdr:from>
    <xdr:to>
      <xdr:col>81</xdr:col>
      <xdr:colOff>50800</xdr:colOff>
      <xdr:row>36</xdr:row>
      <xdr:rowOff>167749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127435"/>
          <a:ext cx="889000" cy="2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126685</xdr:rowOff>
    </xdr:from>
    <xdr:to>
      <xdr:col>76</xdr:col>
      <xdr:colOff>114300</xdr:colOff>
      <xdr:row>36</xdr:row>
      <xdr:rowOff>146024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127435"/>
          <a:ext cx="889000" cy="19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38500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146024</xdr:rowOff>
    </xdr:from>
    <xdr:to>
      <xdr:col>71</xdr:col>
      <xdr:colOff>177800</xdr:colOff>
      <xdr:row>37</xdr:row>
      <xdr:rowOff>5794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18224"/>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63372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40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120431</xdr:rowOff>
    </xdr:from>
    <xdr:to>
      <xdr:col>85</xdr:col>
      <xdr:colOff>177800</xdr:colOff>
      <xdr:row>37</xdr:row>
      <xdr:rowOff>50581</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143308</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4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116949</xdr:rowOff>
    </xdr:from>
    <xdr:to>
      <xdr:col>81</xdr:col>
      <xdr:colOff>101600</xdr:colOff>
      <xdr:row>37</xdr:row>
      <xdr:rowOff>47099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2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63626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75885</xdr:rowOff>
    </xdr:from>
    <xdr:to>
      <xdr:col>76</xdr:col>
      <xdr:colOff>165100</xdr:colOff>
      <xdr:row>36</xdr:row>
      <xdr:rowOff>6035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0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22562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8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95224</xdr:rowOff>
    </xdr:from>
    <xdr:to>
      <xdr:col>72</xdr:col>
      <xdr:colOff>38100</xdr:colOff>
      <xdr:row>37</xdr:row>
      <xdr:rowOff>25374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16501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126444</xdr:rowOff>
    </xdr:from>
    <xdr:to>
      <xdr:col>67</xdr:col>
      <xdr:colOff>101600</xdr:colOff>
      <xdr:row>37</xdr:row>
      <xdr:rowOff>56594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2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73121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0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65369</xdr:rowOff>
    </xdr:from>
    <xdr:to>
      <xdr:col>85</xdr:col>
      <xdr:colOff>127000</xdr:colOff>
      <xdr:row>57</xdr:row>
      <xdr:rowOff>86109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838019"/>
          <a:ext cx="8382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117636</xdr:rowOff>
    </xdr:from>
    <xdr:to>
      <xdr:col>81</xdr:col>
      <xdr:colOff>50800</xdr:colOff>
      <xdr:row>57</xdr:row>
      <xdr:rowOff>65369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718836"/>
          <a:ext cx="889000" cy="1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117636</xdr:rowOff>
    </xdr:from>
    <xdr:to>
      <xdr:col>76</xdr:col>
      <xdr:colOff>114300</xdr:colOff>
      <xdr:row>57</xdr:row>
      <xdr:rowOff>37178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718836"/>
          <a:ext cx="889000" cy="9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37178</xdr:rowOff>
    </xdr:from>
    <xdr:to>
      <xdr:col>71</xdr:col>
      <xdr:colOff>177800</xdr:colOff>
      <xdr:row>58</xdr:row>
      <xdr:rowOff>26585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809828"/>
          <a:ext cx="889000" cy="16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35309</xdr:rowOff>
    </xdr:from>
    <xdr:to>
      <xdr:col>85</xdr:col>
      <xdr:colOff>177800</xdr:colOff>
      <xdr:row>57</xdr:row>
      <xdr:rowOff>136909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58186</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5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14569</xdr:rowOff>
    </xdr:from>
    <xdr:to>
      <xdr:col>81</xdr:col>
      <xdr:colOff>101600</xdr:colOff>
      <xdr:row>57</xdr:row>
      <xdr:rowOff>116169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132696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56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66836</xdr:rowOff>
    </xdr:from>
    <xdr:to>
      <xdr:col>76</xdr:col>
      <xdr:colOff>165100</xdr:colOff>
      <xdr:row>56</xdr:row>
      <xdr:rowOff>168436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66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13513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44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157828</xdr:rowOff>
    </xdr:from>
    <xdr:to>
      <xdr:col>72</xdr:col>
      <xdr:colOff>38100</xdr:colOff>
      <xdr:row>57</xdr:row>
      <xdr:rowOff>87978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104505</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5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147235</xdr:rowOff>
    </xdr:from>
    <xdr:to>
      <xdr:col>67</xdr:col>
      <xdr:colOff>101600</xdr:colOff>
      <xdr:row>58</xdr:row>
      <xdr:rowOff>77385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68512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41159</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5709"/>
          <a:ext cx="8382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41159</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5709"/>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161809</xdr:rowOff>
    </xdr:from>
    <xdr:to>
      <xdr:col>81</xdr:col>
      <xdr:colOff>101600</xdr:colOff>
      <xdr:row>79</xdr:row>
      <xdr:rowOff>91959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83086</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62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59006</xdr:rowOff>
    </xdr:from>
    <xdr:to>
      <xdr:col>85</xdr:col>
      <xdr:colOff>127000</xdr:colOff>
      <xdr:row>97</xdr:row>
      <xdr:rowOff>79513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89656"/>
          <a:ext cx="8382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39066</xdr:rowOff>
    </xdr:from>
    <xdr:to>
      <xdr:col>81</xdr:col>
      <xdr:colOff>50800</xdr:colOff>
      <xdr:row>97</xdr:row>
      <xdr:rowOff>79513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69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117235</xdr:rowOff>
    </xdr:from>
    <xdr:to>
      <xdr:col>76</xdr:col>
      <xdr:colOff>114300</xdr:colOff>
      <xdr:row>97</xdr:row>
      <xdr:rowOff>39066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576435"/>
          <a:ext cx="889000" cy="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112424</xdr:rowOff>
    </xdr:from>
    <xdr:to>
      <xdr:col>71</xdr:col>
      <xdr:colOff>177800</xdr:colOff>
      <xdr:row>96</xdr:row>
      <xdr:rowOff>117235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571624"/>
          <a:ext cx="889000" cy="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8206</xdr:rowOff>
    </xdr:from>
    <xdr:to>
      <xdr:col>85</xdr:col>
      <xdr:colOff>177800</xdr:colOff>
      <xdr:row>97</xdr:row>
      <xdr:rowOff>109806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31083</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28713</xdr:rowOff>
    </xdr:from>
    <xdr:to>
      <xdr:col>81</xdr:col>
      <xdr:colOff>101600</xdr:colOff>
      <xdr:row>97</xdr:row>
      <xdr:rowOff>130313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146840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43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159716</xdr:rowOff>
    </xdr:from>
    <xdr:to>
      <xdr:col>76</xdr:col>
      <xdr:colOff>165100</xdr:colOff>
      <xdr:row>97</xdr:row>
      <xdr:rowOff>89866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106393</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66435</xdr:rowOff>
    </xdr:from>
    <xdr:to>
      <xdr:col>72</xdr:col>
      <xdr:colOff>38100</xdr:colOff>
      <xdr:row>96</xdr:row>
      <xdr:rowOff>168035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13112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0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61624</xdr:rowOff>
    </xdr:from>
    <xdr:to>
      <xdr:col>67</xdr:col>
      <xdr:colOff>101600</xdr:colOff>
      <xdr:row>96</xdr:row>
      <xdr:rowOff>163224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5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8301</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2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商工費は道の駅整備により増額となっている。民生費は福祉施設整備事業が終了した前年度より減少しているが、高齢化等により類似団体より一人当たりコストが高くなっている。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村の面積が広大であり、村道等の維持管理にかかる費用も多いことから土木費コストも高い。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人口減少が続いていくなかで住民の一人当たりコストは今後も類似団体より高く推移していいく見込みである。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実質収支は黒字で推移しており、特に問題は見られない。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％超となっており、当面の財政状況の変化には対応できると考えられる。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各会計で黒字となっている。今後も健全な運営をして赤字決算とならないように注意する。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2459354</v>
      </c>
      <c r="BO4" s="441"/>
      <c r="BP4" s="441"/>
      <c r="BQ4" s="441"/>
      <c r="BR4" s="441"/>
      <c r="BS4" s="441"/>
      <c r="BT4" s="441"/>
      <c r="BU4" s="442"/>
      <c r="BV4" s="440">
        <v>2497340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2013720</v>
      </c>
      <c r="BO5" s="446"/>
      <c r="BP5" s="446"/>
      <c r="BQ5" s="446"/>
      <c r="BR5" s="446"/>
      <c r="BS5" s="446"/>
      <c r="BT5" s="446"/>
      <c r="BU5" s="447"/>
      <c r="BV5" s="445">
        <v>2411709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70.3</v>
      </c>
      <c r="CU5" s="416"/>
      <c r="CV5" s="416"/>
      <c r="CW5" s="416"/>
      <c r="CX5" s="416"/>
      <c r="CY5" s="416"/>
      <c r="CZ5" s="416"/>
      <c r="DA5" s="417"/>
      <c r="DB5" s="415">
        <v>69.8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445634</v>
      </c>
      <c r="BO6" s="446"/>
      <c r="BP6" s="446"/>
      <c r="BQ6" s="446"/>
      <c r="BR6" s="446"/>
      <c r="BS6" s="446"/>
      <c r="BT6" s="446"/>
      <c r="BU6" s="447"/>
      <c r="BV6" s="445">
        <v>85631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70.3</v>
      </c>
      <c r="CU6" s="596"/>
      <c r="CV6" s="596"/>
      <c r="CW6" s="596"/>
      <c r="CX6" s="596"/>
      <c r="CY6" s="596"/>
      <c r="CZ6" s="596"/>
      <c r="DA6" s="597"/>
      <c r="DB6" s="595">
        <v>69.8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403329</v>
      </c>
      <c r="BO7" s="446"/>
      <c r="BP7" s="446"/>
      <c r="BQ7" s="446"/>
      <c r="BR7" s="446"/>
      <c r="BS7" s="446"/>
      <c r="BT7" s="446"/>
      <c r="BU7" s="447"/>
      <c r="BV7" s="445">
        <v>20701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1319338</v>
      </c>
      <c r="CU7" s="446"/>
      <c r="CV7" s="446"/>
      <c r="CW7" s="446"/>
      <c r="CX7" s="446"/>
      <c r="CY7" s="446"/>
      <c r="CZ7" s="446"/>
      <c r="DA7" s="447"/>
      <c r="DB7" s="445">
        <v>1383117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96</v>
      </c>
      <c r="AV8" s="503"/>
      <c r="AW8" s="503"/>
      <c r="AX8" s="503"/>
      <c r="AY8" s="425" t="s">
        <v>104</v>
      </c>
      <c r="AZ8" s="426"/>
      <c r="BA8" s="426"/>
      <c r="BB8" s="426"/>
      <c r="BC8" s="426"/>
      <c r="BD8" s="426"/>
      <c r="BE8" s="426"/>
      <c r="BF8" s="426"/>
      <c r="BG8" s="426"/>
      <c r="BH8" s="426"/>
      <c r="BI8" s="426"/>
      <c r="BJ8" s="426"/>
      <c r="BK8" s="426"/>
      <c r="BL8" s="426"/>
      <c r="BM8" s="427"/>
      <c r="BN8" s="445">
        <v>42305</v>
      </c>
      <c r="BO8" s="446"/>
      <c r="BP8" s="446"/>
      <c r="BQ8" s="446"/>
      <c r="BR8" s="446"/>
      <c r="BS8" s="446"/>
      <c r="BT8" s="446"/>
      <c r="BU8" s="447"/>
      <c r="BV8" s="445">
        <v>64930</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0.14000000000000001</v>
      </c>
      <c r="CU8" s="559"/>
      <c r="CV8" s="559"/>
      <c r="CW8" s="559"/>
      <c r="CX8" s="559"/>
      <c r="CY8" s="559"/>
      <c r="CZ8" s="559"/>
      <c r="DA8" s="560"/>
      <c r="DB8" s="558">
        <v>0.14000000000000001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1023</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-22625</v>
      </c>
      <c r="BO9" s="446"/>
      <c r="BP9" s="446"/>
      <c r="BQ9" s="446"/>
      <c r="BR9" s="446"/>
      <c r="BS9" s="446"/>
      <c r="BT9" s="446"/>
      <c r="BU9" s="447"/>
      <c r="BV9" s="445">
        <v>-11966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8.6</v>
      </c>
      <c r="CU9" s="416"/>
      <c r="CV9" s="416"/>
      <c r="CW9" s="416"/>
      <c r="CX9" s="416"/>
      <c r="CY9" s="416"/>
      <c r="CZ9" s="416"/>
      <c r="DA9" s="417"/>
      <c r="DB9" s="415">
        <v>10.199999999999999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1160</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838</v>
      </c>
      <c r="BO10" s="446"/>
      <c r="BP10" s="446"/>
      <c r="BQ10" s="446"/>
      <c r="BR10" s="446"/>
      <c r="BS10" s="446"/>
      <c r="BT10" s="446"/>
      <c r="BU10" s="447"/>
      <c r="BV10" s="445">
        <v>918</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1042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1034</v>
      </c>
      <c r="S13" s="549"/>
      <c r="T13" s="549"/>
      <c r="U13" s="549"/>
      <c r="V13" s="550"/>
      <c r="W13" s="536" t="s">
        <v>133</v>
      </c>
      <c r="X13" s="458"/>
      <c r="Y13" s="458"/>
      <c r="Z13" s="458"/>
      <c r="AA13" s="458"/>
      <c r="AB13" s="459"/>
      <c r="AC13" s="421">
        <v>152</v>
      </c>
      <c r="AD13" s="422"/>
      <c r="AE13" s="422"/>
      <c r="AF13" s="422"/>
      <c r="AG13" s="423"/>
      <c r="AH13" s="421">
        <v>148</v>
      </c>
      <c r="AI13" s="422"/>
      <c r="AJ13" s="422"/>
      <c r="AK13" s="422"/>
      <c r="AL13" s="424"/>
      <c r="AM13" s="514" t="s">
        <v>134</v>
      </c>
      <c r="AN13" s="419"/>
      <c r="AO13" s="419"/>
      <c r="AP13" s="419"/>
      <c r="AQ13" s="419"/>
      <c r="AR13" s="419"/>
      <c r="AS13" s="419"/>
      <c r="AT13" s="420"/>
      <c r="AU13" s="502" t="s">
        <v>110</v>
      </c>
      <c r="AV13" s="503"/>
      <c r="AW13" s="503"/>
      <c r="AX13" s="503"/>
      <c r="AY13" s="425" t="s">
        <v>135</v>
      </c>
      <c r="AZ13" s="426"/>
      <c r="BA13" s="426"/>
      <c r="BB13" s="426"/>
      <c r="BC13" s="426"/>
      <c r="BD13" s="426"/>
      <c r="BE13" s="426"/>
      <c r="BF13" s="426"/>
      <c r="BG13" s="426"/>
      <c r="BH13" s="426"/>
      <c r="BI13" s="426"/>
      <c r="BJ13" s="426"/>
      <c r="BK13" s="426"/>
      <c r="BL13" s="426"/>
      <c r="BM13" s="427"/>
      <c r="BN13" s="445">
        <v>-21787</v>
      </c>
      <c r="BO13" s="446"/>
      <c r="BP13" s="446"/>
      <c r="BQ13" s="446"/>
      <c r="BR13" s="446"/>
      <c r="BS13" s="446"/>
      <c r="BT13" s="446"/>
      <c r="BU13" s="447"/>
      <c r="BV13" s="445">
        <v>-11048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1.9</v>
      </c>
      <c r="CU13" s="416"/>
      <c r="CV13" s="416"/>
      <c r="CW13" s="416"/>
      <c r="CX13" s="416"/>
      <c r="CY13" s="416"/>
      <c r="CZ13" s="416"/>
      <c r="DA13" s="417"/>
      <c r="DB13" s="415">
        <v>3.4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1064</v>
      </c>
      <c r="S14" s="549"/>
      <c r="T14" s="549"/>
      <c r="U14" s="549"/>
      <c r="V14" s="550"/>
      <c r="W14" s="551"/>
      <c r="X14" s="461"/>
      <c r="Y14" s="461"/>
      <c r="Z14" s="461"/>
      <c r="AA14" s="461"/>
      <c r="AB14" s="462"/>
      <c r="AC14" s="541">
        <v>32.5</v>
      </c>
      <c r="AD14" s="542"/>
      <c r="AE14" s="542"/>
      <c r="AF14" s="542"/>
      <c r="AG14" s="543"/>
      <c r="AH14" s="541">
        <v>28.8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123</v>
      </c>
      <c r="CU14" s="553"/>
      <c r="CV14" s="553"/>
      <c r="CW14" s="553"/>
      <c r="CX14" s="553"/>
      <c r="CY14" s="553"/>
      <c r="CZ14" s="553"/>
      <c r="DA14" s="554"/>
      <c r="DB14" s="552" t="s">
        <v>139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1056</v>
      </c>
      <c r="S15" s="549"/>
      <c r="T15" s="549"/>
      <c r="U15" s="549"/>
      <c r="V15" s="550"/>
      <c r="W15" s="536" t="s">
        <v>141</v>
      </c>
      <c r="X15" s="458"/>
      <c r="Y15" s="458"/>
      <c r="Z15" s="458"/>
      <c r="AA15" s="458"/>
      <c r="AB15" s="459"/>
      <c r="AC15" s="421">
        <v>85</v>
      </c>
      <c r="AD15" s="422"/>
      <c r="AE15" s="422"/>
      <c r="AF15" s="422"/>
      <c r="AG15" s="423"/>
      <c r="AH15" s="421">
        <v>90</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179748</v>
      </c>
      <c r="BO15" s="441"/>
      <c r="BP15" s="441"/>
      <c r="BQ15" s="441"/>
      <c r="BR15" s="441"/>
      <c r="BS15" s="441"/>
      <c r="BT15" s="441"/>
      <c r="BU15" s="442"/>
      <c r="BV15" s="440">
        <v>177298</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18.2</v>
      </c>
      <c r="AD16" s="542"/>
      <c r="AE16" s="542"/>
      <c r="AF16" s="542"/>
      <c r="AG16" s="543"/>
      <c r="AH16" s="541">
        <v>17.5</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1223282</v>
      </c>
      <c r="BO16" s="446"/>
      <c r="BP16" s="446"/>
      <c r="BQ16" s="446"/>
      <c r="BR16" s="446"/>
      <c r="BS16" s="446"/>
      <c r="BT16" s="446"/>
      <c r="BU16" s="447"/>
      <c r="BV16" s="445">
        <v>1286850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231</v>
      </c>
      <c r="AD17" s="422"/>
      <c r="AE17" s="422"/>
      <c r="AF17" s="422"/>
      <c r="AG17" s="423"/>
      <c r="AH17" s="421">
        <v>276</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226945</v>
      </c>
      <c r="BO17" s="446"/>
      <c r="BP17" s="446"/>
      <c r="BQ17" s="446"/>
      <c r="BR17" s="446"/>
      <c r="BS17" s="446"/>
      <c r="BT17" s="446"/>
      <c r="BU17" s="447"/>
      <c r="BV17" s="445">
        <v>223100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248.28</v>
      </c>
      <c r="M18" s="510"/>
      <c r="N18" s="510"/>
      <c r="O18" s="510"/>
      <c r="P18" s="510"/>
      <c r="Q18" s="510"/>
      <c r="R18" s="511"/>
      <c r="S18" s="511"/>
      <c r="T18" s="511"/>
      <c r="U18" s="511"/>
      <c r="V18" s="512"/>
      <c r="W18" s="526"/>
      <c r="X18" s="527"/>
      <c r="Y18" s="527"/>
      <c r="Z18" s="527"/>
      <c r="AA18" s="527"/>
      <c r="AB18" s="537"/>
      <c r="AC18" s="409">
        <v>49.4</v>
      </c>
      <c r="AD18" s="410"/>
      <c r="AE18" s="410"/>
      <c r="AF18" s="410"/>
      <c r="AG18" s="513"/>
      <c r="AH18" s="409">
        <v>53.7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904645</v>
      </c>
      <c r="BO18" s="446"/>
      <c r="BP18" s="446"/>
      <c r="BQ18" s="446"/>
      <c r="BR18" s="446"/>
      <c r="BS18" s="446"/>
      <c r="BT18" s="446"/>
      <c r="BU18" s="447"/>
      <c r="BV18" s="445">
        <v>940480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2096164</v>
      </c>
      <c r="BO19" s="446"/>
      <c r="BP19" s="446"/>
      <c r="BQ19" s="446"/>
      <c r="BR19" s="446"/>
      <c r="BS19" s="446"/>
      <c r="BT19" s="446"/>
      <c r="BU19" s="447"/>
      <c r="BV19" s="445">
        <v>1682491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475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1641245</v>
      </c>
      <c r="BO23" s="446"/>
      <c r="BP23" s="446"/>
      <c r="BQ23" s="446"/>
      <c r="BR23" s="446"/>
      <c r="BS23" s="446"/>
      <c r="BT23" s="446"/>
      <c r="BU23" s="447"/>
      <c r="BV23" s="445">
        <v>1639361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5700</v>
      </c>
      <c r="R24" s="422"/>
      <c r="S24" s="422"/>
      <c r="T24" s="422"/>
      <c r="U24" s="422"/>
      <c r="V24" s="423"/>
      <c r="W24" s="487"/>
      <c r="X24" s="478"/>
      <c r="Y24" s="479"/>
      <c r="Z24" s="418" t="s">
        <v>165</v>
      </c>
      <c r="AA24" s="419"/>
      <c r="AB24" s="419"/>
      <c r="AC24" s="419"/>
      <c r="AD24" s="419"/>
      <c r="AE24" s="419"/>
      <c r="AF24" s="419"/>
      <c r="AG24" s="420"/>
      <c r="AH24" s="421">
        <v>33</v>
      </c>
      <c r="AI24" s="422"/>
      <c r="AJ24" s="422"/>
      <c r="AK24" s="422"/>
      <c r="AL24" s="423"/>
      <c r="AM24" s="421">
        <v>95667</v>
      </c>
      <c r="AN24" s="422"/>
      <c r="AO24" s="422"/>
      <c r="AP24" s="422"/>
      <c r="AQ24" s="422"/>
      <c r="AR24" s="423"/>
      <c r="AS24" s="421">
        <v>2899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1603111</v>
      </c>
      <c r="BO24" s="446"/>
      <c r="BP24" s="446"/>
      <c r="BQ24" s="446"/>
      <c r="BR24" s="446"/>
      <c r="BS24" s="446"/>
      <c r="BT24" s="446"/>
      <c r="BU24" s="447"/>
      <c r="BV24" s="445">
        <v>1609028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5110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124</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139</v>
      </c>
      <c r="BO25" s="441"/>
      <c r="BP25" s="441"/>
      <c r="BQ25" s="441"/>
      <c r="BR25" s="441"/>
      <c r="BS25" s="441"/>
      <c r="BT25" s="441"/>
      <c r="BU25" s="442"/>
      <c r="BV25" s="440" t="s">
        <v>124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4580</v>
      </c>
      <c r="R26" s="422"/>
      <c r="S26" s="422"/>
      <c r="T26" s="422"/>
      <c r="U26" s="422"/>
      <c r="V26" s="423"/>
      <c r="W26" s="487"/>
      <c r="X26" s="478"/>
      <c r="Y26" s="479"/>
      <c r="Z26" s="418" t="s">
        <v>172</v>
      </c>
      <c r="AA26" s="500"/>
      <c r="AB26" s="500"/>
      <c r="AC26" s="500"/>
      <c r="AD26" s="500"/>
      <c r="AE26" s="500"/>
      <c r="AF26" s="500"/>
      <c r="AG26" s="501"/>
      <c r="AH26" s="421" t="s">
        <v>169</v>
      </c>
      <c r="AI26" s="422"/>
      <c r="AJ26" s="422"/>
      <c r="AK26" s="422"/>
      <c r="AL26" s="423"/>
      <c r="AM26" s="421" t="s">
        <v>123</v>
      </c>
      <c r="AN26" s="422"/>
      <c r="AO26" s="422"/>
      <c r="AP26" s="422"/>
      <c r="AQ26" s="422"/>
      <c r="AR26" s="423"/>
      <c r="AS26" s="421" t="s">
        <v>169</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2330</v>
      </c>
      <c r="R27" s="422"/>
      <c r="S27" s="422"/>
      <c r="T27" s="422"/>
      <c r="U27" s="422"/>
      <c r="V27" s="423"/>
      <c r="W27" s="487"/>
      <c r="X27" s="478"/>
      <c r="Y27" s="479"/>
      <c r="Z27" s="418" t="s">
        <v>175</v>
      </c>
      <c r="AA27" s="419"/>
      <c r="AB27" s="419"/>
      <c r="AC27" s="419"/>
      <c r="AD27" s="419"/>
      <c r="AE27" s="419"/>
      <c r="AF27" s="419"/>
      <c r="AG27" s="420"/>
      <c r="AH27" s="421" t="s">
        <v>139</v>
      </c>
      <c r="AI27" s="422"/>
      <c r="AJ27" s="422"/>
      <c r="AK27" s="422"/>
      <c r="AL27" s="423"/>
      <c r="AM27" s="421" t="s">
        <v>139</v>
      </c>
      <c r="AN27" s="422"/>
      <c r="AO27" s="422"/>
      <c r="AP27" s="422"/>
      <c r="AQ27" s="422"/>
      <c r="AR27" s="423"/>
      <c r="AS27" s="421" t="s">
        <v>124</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60120</v>
      </c>
      <c r="BO27" s="449"/>
      <c r="BP27" s="449"/>
      <c r="BQ27" s="449"/>
      <c r="BR27" s="449"/>
      <c r="BS27" s="449"/>
      <c r="BT27" s="449"/>
      <c r="BU27" s="450"/>
      <c r="BV27" s="448">
        <v>60120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1610</v>
      </c>
      <c r="R28" s="422"/>
      <c r="S28" s="422"/>
      <c r="T28" s="422"/>
      <c r="U28" s="422"/>
      <c r="V28" s="423"/>
      <c r="W28" s="487"/>
      <c r="X28" s="478"/>
      <c r="Y28" s="479"/>
      <c r="Z28" s="418" t="s">
        <v>178</v>
      </c>
      <c r="AA28" s="419"/>
      <c r="AB28" s="419"/>
      <c r="AC28" s="419"/>
      <c r="AD28" s="419"/>
      <c r="AE28" s="419"/>
      <c r="AF28" s="419"/>
      <c r="AG28" s="420"/>
      <c r="AH28" s="421" t="s">
        <v>169</v>
      </c>
      <c r="AI28" s="422"/>
      <c r="AJ28" s="422"/>
      <c r="AK28" s="422"/>
      <c r="AL28" s="423"/>
      <c r="AM28" s="421" t="s">
        <v>124</v>
      </c>
      <c r="AN28" s="422"/>
      <c r="AO28" s="422"/>
      <c r="AP28" s="422"/>
      <c r="AQ28" s="422"/>
      <c r="AR28" s="423"/>
      <c r="AS28" s="421" t="s">
        <v>139</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480509</v>
      </c>
      <c r="BO28" s="441"/>
      <c r="BP28" s="441"/>
      <c r="BQ28" s="441"/>
      <c r="BR28" s="441"/>
      <c r="BS28" s="441"/>
      <c r="BT28" s="441"/>
      <c r="BU28" s="442"/>
      <c r="BV28" s="440">
        <v>479671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6</v>
      </c>
      <c r="M29" s="422"/>
      <c r="N29" s="422"/>
      <c r="O29" s="422"/>
      <c r="P29" s="423"/>
      <c r="Q29" s="421">
        <v>1350</v>
      </c>
      <c r="R29" s="422"/>
      <c r="S29" s="422"/>
      <c r="T29" s="422"/>
      <c r="U29" s="422"/>
      <c r="V29" s="423"/>
      <c r="W29" s="488"/>
      <c r="X29" s="489"/>
      <c r="Y29" s="490"/>
      <c r="Z29" s="418" t="s">
        <v>181</v>
      </c>
      <c r="AA29" s="419"/>
      <c r="AB29" s="419"/>
      <c r="AC29" s="419"/>
      <c r="AD29" s="419"/>
      <c r="AE29" s="419"/>
      <c r="AF29" s="419"/>
      <c r="AG29" s="420"/>
      <c r="AH29" s="421">
        <v>33</v>
      </c>
      <c r="AI29" s="422"/>
      <c r="AJ29" s="422"/>
      <c r="AK29" s="422"/>
      <c r="AL29" s="423"/>
      <c r="AM29" s="421">
        <v>95667</v>
      </c>
      <c r="AN29" s="422"/>
      <c r="AO29" s="422"/>
      <c r="AP29" s="422"/>
      <c r="AQ29" s="422"/>
      <c r="AR29" s="423"/>
      <c r="AS29" s="421">
        <v>2899</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594335</v>
      </c>
      <c r="BO29" s="446"/>
      <c r="BP29" s="446"/>
      <c r="BQ29" s="446"/>
      <c r="BR29" s="446"/>
      <c r="BS29" s="446"/>
      <c r="BT29" s="446"/>
      <c r="BU29" s="447"/>
      <c r="BV29" s="445">
        <v>592968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1505111</v>
      </c>
      <c r="BO30" s="449"/>
      <c r="BP30" s="449"/>
      <c r="BQ30" s="449"/>
      <c r="BR30" s="449"/>
      <c r="BS30" s="449"/>
      <c r="BT30" s="449"/>
      <c r="BU30" s="450"/>
      <c r="BV30" s="448">
        <v>1736565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大鹿村国民健康保険特別会計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大鹿村営水道特別会計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南信州広域連合（一般会計）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秋葉路</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大鹿村立診療所特別会計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南信州広域連合（南信州広域振興基金特別会計）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大鹿村介護保険特別会計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南信州広域連合（飯田広域消防特別会計）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大鹿村後期高齢者医療特別会計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南信州広域連合（稲葉クリーンセンター特別会計）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長野県市町村自治振興組合（一般会計）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長野県地方税滞納整理機構（一般会計）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長野県市町村総合事務組合（一般会計）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長野県市町村総合事務組合（非常勤職員公務災害補償特別会計）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長野県後期高齢者医療広域連合（一般会計）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長野県後期高齢者医療広域連合（後期高齢者医療事業会計）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e85e+AI87ooRNmu8GLHk4GYrWwz8+fNpHFnly9z/yiOm5tUD8y38/Ohv/NJz3Bg5h/zbuzhgvYEFAM6PNdjrA==" saltValue="E4Ny8q0qI3szn+OARZFQ7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4" t="s">
        <v>551</v>
      </c>
      <c r="D34" s="1224"/>
      <c r="E34" s="1225"/>
      <c r="F34" s="32">
        <v>4.93</v>
      </c>
      <c r="G34" s="33">
        <v>2.27</v>
      </c>
      <c r="H34" s="33">
        <v>5.3</v>
      </c>
      <c r="I34" s="33">
        <v>4.6900000000000004</v>
      </c>
      <c r="J34" s="34">
        <v>8.26</v>
      </c>
      <c r="K34" s="22"/>
      <c r="L34" s="22"/>
      <c r="M34" s="22"/>
      <c r="N34" s="22"/>
      <c r="O34" s="22"/>
      <c r="P34" s="22"/>
    </row>
    <row r="35" spans="1:16" ht="39" customHeight="1" x14ac:dyDescent="0.15">
      <c r="A35" s="22"/>
      <c r="B35" s="35"/>
      <c r="C35" s="1218" t="s">
        <v>552</v>
      </c>
      <c r="D35" s="1219"/>
      <c r="E35" s="1220"/>
      <c r="F35" s="36">
        <v>0.05</v>
      </c>
      <c r="G35" s="37">
        <v>0.11</v>
      </c>
      <c r="H35" s="37">
        <v>0.2</v>
      </c>
      <c r="I35" s="37">
        <v>0.32</v>
      </c>
      <c r="J35" s="38">
        <v>0.16</v>
      </c>
      <c r="K35" s="22"/>
      <c r="L35" s="22"/>
      <c r="M35" s="22"/>
      <c r="N35" s="22"/>
      <c r="O35" s="22"/>
      <c r="P35" s="22"/>
    </row>
    <row r="36" spans="1:16" ht="39" customHeight="1" x14ac:dyDescent="0.15">
      <c r="A36" s="22"/>
      <c r="B36" s="35"/>
      <c r="C36" s="1218" t="s">
        <v>553</v>
      </c>
      <c r="D36" s="1219"/>
      <c r="E36" s="1220"/>
      <c r="F36" s="36">
        <v>0</v>
      </c>
      <c r="G36" s="37">
        <v>0.01</v>
      </c>
      <c r="H36" s="37">
        <v>0</v>
      </c>
      <c r="I36" s="37">
        <v>0.04</v>
      </c>
      <c r="J36" s="38">
        <v>0.04</v>
      </c>
      <c r="K36" s="22"/>
      <c r="L36" s="22"/>
      <c r="M36" s="22"/>
      <c r="N36" s="22"/>
      <c r="O36" s="22"/>
      <c r="P36" s="22"/>
    </row>
    <row r="37" spans="1:16" ht="39" customHeight="1" x14ac:dyDescent="0.15">
      <c r="A37" s="22"/>
      <c r="B37" s="35"/>
      <c r="C37" s="1218" t="s">
        <v>554</v>
      </c>
      <c r="D37" s="1219"/>
      <c r="E37" s="1220"/>
      <c r="F37" s="36">
        <v>0</v>
      </c>
      <c r="G37" s="37">
        <v>0.01</v>
      </c>
      <c r="H37" s="37">
        <v>0</v>
      </c>
      <c r="I37" s="37">
        <v>0.01</v>
      </c>
      <c r="J37" s="38">
        <v>0</v>
      </c>
      <c r="K37" s="22"/>
      <c r="L37" s="22"/>
      <c r="M37" s="22"/>
      <c r="N37" s="22"/>
      <c r="O37" s="22"/>
      <c r="P37" s="22"/>
    </row>
    <row r="38" spans="1:16" ht="39" customHeight="1" x14ac:dyDescent="0.15">
      <c r="A38" s="22"/>
      <c r="B38" s="35"/>
      <c r="C38" s="1218" t="s">
        <v>555</v>
      </c>
      <c r="D38" s="1219"/>
      <c r="E38" s="1220"/>
      <c r="F38" s="36">
        <v>0.22</v>
      </c>
      <c r="G38" s="37">
        <v>0.22</v>
      </c>
      <c r="H38" s="37">
        <v>0.05</v>
      </c>
      <c r="I38" s="37">
        <v>0</v>
      </c>
      <c r="J38" s="38">
        <v>0</v>
      </c>
      <c r="K38" s="22"/>
      <c r="L38" s="22"/>
      <c r="M38" s="22"/>
      <c r="N38" s="22"/>
      <c r="O38" s="22"/>
      <c r="P38" s="22"/>
    </row>
    <row r="39" spans="1:16" ht="39" customHeight="1" x14ac:dyDescent="0.15">
      <c r="A39" s="22"/>
      <c r="B39" s="35"/>
      <c r="C39" s="1218" t="s">
        <v>556</v>
      </c>
      <c r="D39" s="1219"/>
      <c r="E39" s="1220"/>
      <c r="F39" s="36">
        <v>0</v>
      </c>
      <c r="G39" s="37">
        <v>0</v>
      </c>
      <c r="H39" s="37">
        <v>0</v>
      </c>
      <c r="I39" s="37">
        <v>0</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557</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558</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tKFnQCGPZBDRMQ3GMEvgVLgcai0ZAutXRO2E3Rpidc+FC57h8ZEahx0r5aEWn1VdnTTYhffYaFcdU+FXl1w==" saltValue="jLnHzxMOguUCWeW2JhRR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261</v>
      </c>
      <c r="L45" s="60">
        <v>252</v>
      </c>
      <c r="M45" s="60">
        <v>194</v>
      </c>
      <c r="N45" s="60">
        <v>172</v>
      </c>
      <c r="O45" s="61">
        <v>180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55</v>
      </c>
      <c r="L48" s="64">
        <v>41</v>
      </c>
      <c r="M48" s="64">
        <v>44</v>
      </c>
      <c r="N48" s="64">
        <v>39</v>
      </c>
      <c r="O48" s="65">
        <v>31</v>
      </c>
      <c r="P48" s="48"/>
      <c r="Q48" s="48"/>
      <c r="R48" s="48"/>
      <c r="S48" s="48"/>
      <c r="T48" s="48"/>
      <c r="U48" s="48"/>
    </row>
    <row r="49" spans="1:21" ht="30.75" customHeight="1" x14ac:dyDescent="0.15">
      <c r="A49" s="48"/>
      <c r="B49" s="1236"/>
      <c r="C49" s="1237"/>
      <c r="D49" s="62"/>
      <c r="E49" s="1228" t="s">
        <v>16</v>
      </c>
      <c r="F49" s="1228"/>
      <c r="G49" s="1228"/>
      <c r="H49" s="1228"/>
      <c r="I49" s="1228"/>
      <c r="J49" s="1229"/>
      <c r="K49" s="63">
        <v>2</v>
      </c>
      <c r="L49" s="64">
        <v>2</v>
      </c>
      <c r="M49" s="64">
        <v>2</v>
      </c>
      <c r="N49" s="64">
        <v>2</v>
      </c>
      <c r="O49" s="65">
        <v>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500</v>
      </c>
      <c r="L50" s="64" t="s">
        <v>500</v>
      </c>
      <c r="M50" s="64" t="s">
        <v>500</v>
      </c>
      <c r="N50" s="64" t="s">
        <v>500</v>
      </c>
      <c r="O50" s="65" t="s">
        <v>500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236</v>
      </c>
      <c r="L52" s="64">
        <v>224</v>
      </c>
      <c r="M52" s="64">
        <v>202</v>
      </c>
      <c r="N52" s="64">
        <v>197</v>
      </c>
      <c r="O52" s="65">
        <v>196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82</v>
      </c>
      <c r="L53" s="69">
        <v>71</v>
      </c>
      <c r="M53" s="69">
        <v>38</v>
      </c>
      <c r="N53" s="69">
        <v>16</v>
      </c>
      <c r="O53" s="70">
        <v>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osYw9zCeDWOdhycgcwl4Fud3gcrbQQ8HFf5+itsUWZOvyGGlq96k47pgLaM3ZR6eGFs9NWiSkc7hzKTa69Qrw==" saltValue="cv1Jr65VVDJSENf4cty5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40" zoomScaleNormal="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543</v>
      </c>
      <c r="J40" s="79" t="s">
        <v>544</v>
      </c>
      <c r="K40" s="79" t="s">
        <v>545</v>
      </c>
      <c r="L40" s="79" t="s">
        <v>546</v>
      </c>
      <c r="M40" s="80" t="s">
        <v>547</v>
      </c>
    </row>
    <row r="41" spans="2:13" ht="27.75" customHeight="1" x14ac:dyDescent="0.15">
      <c r="B41" s="1254" t="s">
        <v>24</v>
      </c>
      <c r="C41" s="1255"/>
      <c r="D41" s="81"/>
      <c r="E41" s="1256" t="s">
        <v>25</v>
      </c>
      <c r="F41" s="1256"/>
      <c r="G41" s="1256"/>
      <c r="H41" s="1257"/>
      <c r="I41" s="82">
        <v>1303</v>
      </c>
      <c r="J41" s="83">
        <v>1234</v>
      </c>
      <c r="K41" s="83">
        <v>1422</v>
      </c>
      <c r="L41" s="83">
        <v>1639</v>
      </c>
      <c r="M41" s="84">
        <v>1641</v>
      </c>
    </row>
    <row r="42" spans="2:13" ht="27.75" customHeight="1" x14ac:dyDescent="0.15">
      <c r="B42" s="1244"/>
      <c r="C42" s="1245"/>
      <c r="D42" s="85"/>
      <c r="E42" s="1248" t="s">
        <v>26</v>
      </c>
      <c r="F42" s="1248"/>
      <c r="G42" s="1248"/>
      <c r="H42" s="1249"/>
      <c r="I42" s="86" t="s">
        <v>500</v>
      </c>
      <c r="J42" s="87" t="s">
        <v>500</v>
      </c>
      <c r="K42" s="87" t="s">
        <v>500</v>
      </c>
      <c r="L42" s="87" t="s">
        <v>500</v>
      </c>
      <c r="M42" s="88" t="s">
        <v>500</v>
      </c>
    </row>
    <row r="43" spans="2:13" ht="27.75" customHeight="1" x14ac:dyDescent="0.15">
      <c r="B43" s="1244"/>
      <c r="C43" s="1245"/>
      <c r="D43" s="85"/>
      <c r="E43" s="1248" t="s">
        <v>27</v>
      </c>
      <c r="F43" s="1248"/>
      <c r="G43" s="1248"/>
      <c r="H43" s="1249"/>
      <c r="I43" s="86">
        <v>353</v>
      </c>
      <c r="J43" s="87">
        <v>313</v>
      </c>
      <c r="K43" s="87">
        <v>288</v>
      </c>
      <c r="L43" s="87">
        <v>261</v>
      </c>
      <c r="M43" s="88">
        <v>246</v>
      </c>
    </row>
    <row r="44" spans="2:13" ht="27.75" customHeight="1" x14ac:dyDescent="0.15">
      <c r="B44" s="1244"/>
      <c r="C44" s="1245"/>
      <c r="D44" s="85"/>
      <c r="E44" s="1248" t="s">
        <v>28</v>
      </c>
      <c r="F44" s="1248"/>
      <c r="G44" s="1248"/>
      <c r="H44" s="1249"/>
      <c r="I44" s="86">
        <v>14</v>
      </c>
      <c r="J44" s="87">
        <v>13</v>
      </c>
      <c r="K44" s="87">
        <v>14</v>
      </c>
      <c r="L44" s="87">
        <v>29</v>
      </c>
      <c r="M44" s="88">
        <v>56</v>
      </c>
    </row>
    <row r="45" spans="2:13" ht="27.75" customHeight="1" x14ac:dyDescent="0.15">
      <c r="B45" s="1244"/>
      <c r="C45" s="1245"/>
      <c r="D45" s="85"/>
      <c r="E45" s="1248" t="s">
        <v>29</v>
      </c>
      <c r="F45" s="1248"/>
      <c r="G45" s="1248"/>
      <c r="H45" s="1249"/>
      <c r="I45" s="86">
        <v>472</v>
      </c>
      <c r="J45" s="87">
        <v>448</v>
      </c>
      <c r="K45" s="87">
        <v>397</v>
      </c>
      <c r="L45" s="87">
        <v>433</v>
      </c>
      <c r="M45" s="88">
        <v>427</v>
      </c>
    </row>
    <row r="46" spans="2:13" ht="27.75" customHeight="1" x14ac:dyDescent="0.15">
      <c r="B46" s="1244"/>
      <c r="C46" s="1245"/>
      <c r="D46" s="89"/>
      <c r="E46" s="1248" t="s">
        <v>30</v>
      </c>
      <c r="F46" s="1248"/>
      <c r="G46" s="1248"/>
      <c r="H46" s="1249"/>
      <c r="I46" s="86" t="s">
        <v>500</v>
      </c>
      <c r="J46" s="87" t="s">
        <v>500</v>
      </c>
      <c r="K46" s="87" t="s">
        <v>500</v>
      </c>
      <c r="L46" s="87" t="s">
        <v>500</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2789</v>
      </c>
      <c r="J50" s="87">
        <v>2921</v>
      </c>
      <c r="K50" s="87">
        <v>2943</v>
      </c>
      <c r="L50" s="87">
        <v>2983</v>
      </c>
      <c r="M50" s="88">
        <v>2751</v>
      </c>
    </row>
    <row r="51" spans="2:13" ht="27.75" customHeight="1" x14ac:dyDescent="0.15">
      <c r="B51" s="1244"/>
      <c r="C51" s="1245"/>
      <c r="D51" s="85"/>
      <c r="E51" s="1248" t="s">
        <v>36</v>
      </c>
      <c r="F51" s="1248"/>
      <c r="G51" s="1248"/>
      <c r="H51" s="1249"/>
      <c r="I51" s="86" t="s">
        <v>500</v>
      </c>
      <c r="J51" s="87" t="s">
        <v>500</v>
      </c>
      <c r="K51" s="87" t="s">
        <v>500</v>
      </c>
      <c r="L51" s="87" t="s">
        <v>500</v>
      </c>
      <c r="M51" s="88" t="s">
        <v>500</v>
      </c>
    </row>
    <row r="52" spans="2:13" ht="27.75" customHeight="1" x14ac:dyDescent="0.15">
      <c r="B52" s="1246"/>
      <c r="C52" s="1247"/>
      <c r="D52" s="85"/>
      <c r="E52" s="1248" t="s">
        <v>37</v>
      </c>
      <c r="F52" s="1248"/>
      <c r="G52" s="1248"/>
      <c r="H52" s="1249"/>
      <c r="I52" s="86">
        <v>1762</v>
      </c>
      <c r="J52" s="87">
        <v>1732</v>
      </c>
      <c r="K52" s="87">
        <v>1993</v>
      </c>
      <c r="L52" s="87">
        <v>2195</v>
      </c>
      <c r="M52" s="88">
        <v>2179</v>
      </c>
    </row>
    <row r="53" spans="2:13" ht="27.75" customHeight="1" thickBot="1" x14ac:dyDescent="0.2">
      <c r="B53" s="1250" t="s">
        <v>38</v>
      </c>
      <c r="C53" s="1251"/>
      <c r="D53" s="92"/>
      <c r="E53" s="1252" t="s">
        <v>39</v>
      </c>
      <c r="F53" s="1252"/>
      <c r="G53" s="1252"/>
      <c r="H53" s="1253"/>
      <c r="I53" s="93">
        <v>-2409</v>
      </c>
      <c r="J53" s="94">
        <v>-2645</v>
      </c>
      <c r="K53" s="94">
        <v>-2815</v>
      </c>
      <c r="L53" s="94">
        <v>-2815</v>
      </c>
      <c r="M53" s="95">
        <v>-2559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UiFMCMS0gkT+lGD/b1Vy2QFtUUvKjjd22XK9IhqtBXAg6AlxfiZ6Abe3adoTN/3qav0kzY3q4DyObm6rmblEw==" saltValue="xIrk1TH3vFaNCFKnBljn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69" t="s">
        <v>42</v>
      </c>
      <c r="D55" s="1269"/>
      <c r="E55" s="1270"/>
      <c r="F55" s="107">
        <v>479</v>
      </c>
      <c r="G55" s="107">
        <v>480</v>
      </c>
      <c r="H55" s="108">
        <v>481</v>
      </c>
    </row>
    <row r="56" spans="2:8" ht="52.5" customHeight="1" x14ac:dyDescent="0.15">
      <c r="B56" s="109"/>
      <c r="C56" s="1271" t="s">
        <v>43</v>
      </c>
      <c r="D56" s="1271"/>
      <c r="E56" s="1272"/>
      <c r="F56" s="110">
        <v>592</v>
      </c>
      <c r="G56" s="110">
        <v>593</v>
      </c>
      <c r="H56" s="111">
        <v>594</v>
      </c>
    </row>
    <row r="57" spans="2:8" ht="53.25" customHeight="1" x14ac:dyDescent="0.15">
      <c r="B57" s="109"/>
      <c r="C57" s="1273" t="s">
        <v>44</v>
      </c>
      <c r="D57" s="1273"/>
      <c r="E57" s="1274"/>
      <c r="F57" s="112">
        <v>1718</v>
      </c>
      <c r="G57" s="112">
        <v>1737</v>
      </c>
      <c r="H57" s="113">
        <v>1505</v>
      </c>
    </row>
    <row r="58" spans="2:8" ht="45.75" customHeight="1" x14ac:dyDescent="0.15">
      <c r="B58" s="114"/>
      <c r="C58" s="1261" t="s">
        <v>586</v>
      </c>
      <c r="D58" s="1262"/>
      <c r="E58" s="1263"/>
      <c r="F58" s="115">
        <v>792</v>
      </c>
      <c r="G58" s="115">
        <v>904</v>
      </c>
      <c r="H58" s="116">
        <v>905</v>
      </c>
    </row>
    <row r="59" spans="2:8" ht="45.75" customHeight="1" x14ac:dyDescent="0.15">
      <c r="B59" s="114"/>
      <c r="C59" s="1261" t="s">
        <v>587</v>
      </c>
      <c r="D59" s="1262"/>
      <c r="E59" s="1263"/>
      <c r="F59" s="115">
        <v>477</v>
      </c>
      <c r="G59" s="115">
        <v>480</v>
      </c>
      <c r="H59" s="116">
        <v>246</v>
      </c>
    </row>
    <row r="60" spans="2:8" ht="45.75" customHeight="1" x14ac:dyDescent="0.15">
      <c r="B60" s="114"/>
      <c r="C60" s="1261" t="s">
        <v>588</v>
      </c>
      <c r="D60" s="1262"/>
      <c r="E60" s="1263"/>
      <c r="F60" s="115">
        <v>106</v>
      </c>
      <c r="G60" s="115">
        <v>106</v>
      </c>
      <c r="H60" s="116">
        <v>106</v>
      </c>
    </row>
    <row r="61" spans="2:8" ht="45.75" customHeight="1" x14ac:dyDescent="0.15">
      <c r="B61" s="114"/>
      <c r="C61" s="1261" t="s">
        <v>589</v>
      </c>
      <c r="D61" s="1262"/>
      <c r="E61" s="1263"/>
      <c r="F61" s="115">
        <v>61</v>
      </c>
      <c r="G61" s="115">
        <v>100</v>
      </c>
      <c r="H61" s="116">
        <v>100</v>
      </c>
    </row>
    <row r="62" spans="2:8" ht="45.75" customHeight="1" thickBot="1" x14ac:dyDescent="0.2">
      <c r="B62" s="117"/>
      <c r="C62" s="1264" t="s">
        <v>590</v>
      </c>
      <c r="D62" s="1265"/>
      <c r="E62" s="1266"/>
      <c r="F62" s="118">
        <v>207</v>
      </c>
      <c r="G62" s="118">
        <v>72</v>
      </c>
      <c r="H62" s="119">
        <v>73</v>
      </c>
    </row>
    <row r="63" spans="2:8" ht="52.5" customHeight="1" thickBot="1" x14ac:dyDescent="0.2">
      <c r="B63" s="120"/>
      <c r="C63" s="1267" t="s">
        <v>45</v>
      </c>
      <c r="D63" s="1267"/>
      <c r="E63" s="1268"/>
      <c r="F63" s="121">
        <v>2788</v>
      </c>
      <c r="G63" s="121">
        <v>2809</v>
      </c>
      <c r="H63" s="122">
        <v>2580</v>
      </c>
    </row>
    <row r="64" spans="2:8" ht="15" customHeight="1" x14ac:dyDescent="0.15"/>
    <row r="65" ht="0" hidden="1" customHeight="1" x14ac:dyDescent="0.15"/>
    <row r="66" ht="0" hidden="1" customHeight="1" x14ac:dyDescent="0.15"/>
  </sheetData>
  <sheetProtection algorithmName="SHA-512" hashValue="WExkkAJKwE5tQJDRPy7RJomA568Ym25+0C8QcyfoaED1ZLQ+QBa1lpSE/T20uqPOlr/57pdnknjiSI2f6mHMEw==" saltValue="3C+8eYBE7QVAIgKgVHlI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601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603</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597</v>
      </c>
    </row>
    <row r="50" spans="1:109" ht="13.5" x14ac:dyDescent="0.1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543</v>
      </c>
      <c r="BQ50" s="1277"/>
      <c r="BR50" s="1277"/>
      <c r="BS50" s="1277"/>
      <c r="BT50" s="1277"/>
      <c r="BU50" s="1277"/>
      <c r="BV50" s="1277"/>
      <c r="BW50" s="1277"/>
      <c r="BX50" s="1277" t="s">
        <v>544</v>
      </c>
      <c r="BY50" s="1277"/>
      <c r="BZ50" s="1277"/>
      <c r="CA50" s="1277"/>
      <c r="CB50" s="1277"/>
      <c r="CC50" s="1277"/>
      <c r="CD50" s="1277"/>
      <c r="CE50" s="1277"/>
      <c r="CF50" s="1277" t="s">
        <v>545</v>
      </c>
      <c r="CG50" s="1277"/>
      <c r="CH50" s="1277"/>
      <c r="CI50" s="1277"/>
      <c r="CJ50" s="1277"/>
      <c r="CK50" s="1277"/>
      <c r="CL50" s="1277"/>
      <c r="CM50" s="1277"/>
      <c r="CN50" s="1277" t="s">
        <v>546</v>
      </c>
      <c r="CO50" s="1277"/>
      <c r="CP50" s="1277"/>
      <c r="CQ50" s="1277"/>
      <c r="CR50" s="1277"/>
      <c r="CS50" s="1277"/>
      <c r="CT50" s="1277"/>
      <c r="CU50" s="1277"/>
      <c r="CV50" s="1277" t="s">
        <v>547</v>
      </c>
      <c r="CW50" s="1277"/>
      <c r="CX50" s="1277"/>
      <c r="CY50" s="1277"/>
      <c r="CZ50" s="1277"/>
      <c r="DA50" s="1277"/>
      <c r="DB50" s="1277"/>
      <c r="DC50" s="1277"/>
    </row>
    <row r="51" spans="1:109" ht="13.5" customHeight="1" x14ac:dyDescent="0.15">
      <c r="B51" s="366"/>
      <c r="G51" s="1286"/>
      <c r="H51" s="1286"/>
      <c r="I51" s="1297"/>
      <c r="J51" s="1297"/>
      <c r="K51" s="1282"/>
      <c r="L51" s="1282"/>
      <c r="M51" s="1282"/>
      <c r="N51" s="1282"/>
      <c r="AM51" s="373"/>
      <c r="AN51" s="1278" t="s">
        <v>596</v>
      </c>
      <c r="AO51" s="1278"/>
      <c r="AP51" s="1278"/>
      <c r="AQ51" s="1278"/>
      <c r="AR51" s="1278"/>
      <c r="AS51" s="1278"/>
      <c r="AT51" s="1278"/>
      <c r="AU51" s="1278"/>
      <c r="AV51" s="1278"/>
      <c r="AW51" s="1278"/>
      <c r="AX51" s="1278"/>
      <c r="AY51" s="1278"/>
      <c r="AZ51" s="1278"/>
      <c r="BA51" s="1278"/>
      <c r="BB51" s="1278" t="s">
        <v>594</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600</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57.2</v>
      </c>
      <c r="CO53" s="1275"/>
      <c r="CP53" s="1275"/>
      <c r="CQ53" s="1275"/>
      <c r="CR53" s="1275"/>
      <c r="CS53" s="1275"/>
      <c r="CT53" s="1275"/>
      <c r="CU53" s="1275"/>
      <c r="CV53" s="1275">
        <v>49.1</v>
      </c>
      <c r="CW53" s="1275"/>
      <c r="CX53" s="1275"/>
      <c r="CY53" s="1275"/>
      <c r="CZ53" s="1275"/>
      <c r="DA53" s="1275"/>
      <c r="DB53" s="1275"/>
      <c r="DC53" s="1275"/>
    </row>
    <row r="54" spans="1:109" ht="13.5" x14ac:dyDescent="0.1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1"/>
      <c r="H55" s="1281"/>
      <c r="I55" s="1281"/>
      <c r="J55" s="1281"/>
      <c r="K55" s="1282"/>
      <c r="L55" s="1282"/>
      <c r="M55" s="1282"/>
      <c r="N55" s="1282"/>
      <c r="AN55" s="1277" t="s">
        <v>595</v>
      </c>
      <c r="AO55" s="1277"/>
      <c r="AP55" s="1277"/>
      <c r="AQ55" s="1277"/>
      <c r="AR55" s="1277"/>
      <c r="AS55" s="1277"/>
      <c r="AT55" s="1277"/>
      <c r="AU55" s="1277"/>
      <c r="AV55" s="1277"/>
      <c r="AW55" s="1277"/>
      <c r="AX55" s="1277"/>
      <c r="AY55" s="1277"/>
      <c r="AZ55" s="1277"/>
      <c r="BA55" s="1277"/>
      <c r="BB55" s="1278" t="s">
        <v>594</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600</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56.3</v>
      </c>
      <c r="CO57" s="1275"/>
      <c r="CP57" s="1275"/>
      <c r="CQ57" s="1275"/>
      <c r="CR57" s="1275"/>
      <c r="CS57" s="1275"/>
      <c r="CT57" s="1275"/>
      <c r="CU57" s="1275"/>
      <c r="CV57" s="1275">
        <v>56.7</v>
      </c>
      <c r="CW57" s="1275"/>
      <c r="CX57" s="1275"/>
      <c r="CY57" s="1275"/>
      <c r="CZ57" s="1275"/>
      <c r="DA57" s="1275"/>
      <c r="DB57" s="1275"/>
      <c r="DC57" s="1275"/>
      <c r="DD57" s="392"/>
      <c r="DE57" s="387"/>
    </row>
    <row r="58" spans="1:109" s="381" customFormat="1" ht="13.5" x14ac:dyDescent="0.1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599</v>
      </c>
    </row>
    <row r="64" spans="1:109" ht="13.5" x14ac:dyDescent="0.15">
      <c r="B64" s="366"/>
      <c r="G64" s="382"/>
      <c r="I64" s="384"/>
      <c r="J64" s="384"/>
      <c r="K64" s="384"/>
      <c r="L64" s="384"/>
      <c r="M64" s="384"/>
      <c r="N64" s="383"/>
      <c r="AM64" s="382"/>
      <c r="AN64" s="382" t="s">
        <v>598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604</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597</v>
      </c>
    </row>
    <row r="72" spans="2:107" ht="13.5" x14ac:dyDescent="0.1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543</v>
      </c>
      <c r="BQ72" s="1277"/>
      <c r="BR72" s="1277"/>
      <c r="BS72" s="1277"/>
      <c r="BT72" s="1277"/>
      <c r="BU72" s="1277"/>
      <c r="BV72" s="1277"/>
      <c r="BW72" s="1277"/>
      <c r="BX72" s="1277" t="s">
        <v>544</v>
      </c>
      <c r="BY72" s="1277"/>
      <c r="BZ72" s="1277"/>
      <c r="CA72" s="1277"/>
      <c r="CB72" s="1277"/>
      <c r="CC72" s="1277"/>
      <c r="CD72" s="1277"/>
      <c r="CE72" s="1277"/>
      <c r="CF72" s="1277" t="s">
        <v>545</v>
      </c>
      <c r="CG72" s="1277"/>
      <c r="CH72" s="1277"/>
      <c r="CI72" s="1277"/>
      <c r="CJ72" s="1277"/>
      <c r="CK72" s="1277"/>
      <c r="CL72" s="1277"/>
      <c r="CM72" s="1277"/>
      <c r="CN72" s="1277" t="s">
        <v>546</v>
      </c>
      <c r="CO72" s="1277"/>
      <c r="CP72" s="1277"/>
      <c r="CQ72" s="1277"/>
      <c r="CR72" s="1277"/>
      <c r="CS72" s="1277"/>
      <c r="CT72" s="1277"/>
      <c r="CU72" s="1277"/>
      <c r="CV72" s="1277" t="s">
        <v>547</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596</v>
      </c>
      <c r="AO73" s="1278"/>
      <c r="AP73" s="1278"/>
      <c r="AQ73" s="1278"/>
      <c r="AR73" s="1278"/>
      <c r="AS73" s="1278"/>
      <c r="AT73" s="1278"/>
      <c r="AU73" s="1278"/>
      <c r="AV73" s="1278"/>
      <c r="AW73" s="1278"/>
      <c r="AX73" s="1278"/>
      <c r="AY73" s="1278"/>
      <c r="AZ73" s="1278"/>
      <c r="BA73" s="1278"/>
      <c r="BB73" s="1278" t="s">
        <v>594</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593</v>
      </c>
      <c r="BC75" s="1278"/>
      <c r="BD75" s="1278"/>
      <c r="BE75" s="1278"/>
      <c r="BF75" s="1278"/>
      <c r="BG75" s="1278"/>
      <c r="BH75" s="1278"/>
      <c r="BI75" s="1278"/>
      <c r="BJ75" s="1278"/>
      <c r="BK75" s="1278"/>
      <c r="BL75" s="1278"/>
      <c r="BM75" s="1278"/>
      <c r="BN75" s="1278"/>
      <c r="BO75" s="1278"/>
      <c r="BP75" s="1275">
        <v>7.3</v>
      </c>
      <c r="BQ75" s="1275"/>
      <c r="BR75" s="1275"/>
      <c r="BS75" s="1275"/>
      <c r="BT75" s="1275"/>
      <c r="BU75" s="1275"/>
      <c r="BV75" s="1275"/>
      <c r="BW75" s="1275"/>
      <c r="BX75" s="1275">
        <v>6</v>
      </c>
      <c r="BY75" s="1275"/>
      <c r="BZ75" s="1275"/>
      <c r="CA75" s="1275"/>
      <c r="CB75" s="1275"/>
      <c r="CC75" s="1275"/>
      <c r="CD75" s="1275"/>
      <c r="CE75" s="1275"/>
      <c r="CF75" s="1275">
        <v>5.0999999999999996</v>
      </c>
      <c r="CG75" s="1275"/>
      <c r="CH75" s="1275"/>
      <c r="CI75" s="1275"/>
      <c r="CJ75" s="1275"/>
      <c r="CK75" s="1275"/>
      <c r="CL75" s="1275"/>
      <c r="CM75" s="1275"/>
      <c r="CN75" s="1275">
        <v>3.4</v>
      </c>
      <c r="CO75" s="1275"/>
      <c r="CP75" s="1275"/>
      <c r="CQ75" s="1275"/>
      <c r="CR75" s="1275"/>
      <c r="CS75" s="1275"/>
      <c r="CT75" s="1275"/>
      <c r="CU75" s="1275"/>
      <c r="CV75" s="1275">
        <v>1.9</v>
      </c>
      <c r="CW75" s="1275"/>
      <c r="CX75" s="1275"/>
      <c r="CY75" s="1275"/>
      <c r="CZ75" s="1275"/>
      <c r="DA75" s="1275"/>
      <c r="DB75" s="1275"/>
      <c r="DC75" s="1275"/>
    </row>
    <row r="76" spans="2:107" ht="13.5" x14ac:dyDescent="0.1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1"/>
      <c r="H77" s="1281"/>
      <c r="I77" s="1281"/>
      <c r="J77" s="1281"/>
      <c r="K77" s="1276"/>
      <c r="L77" s="1276"/>
      <c r="M77" s="1276"/>
      <c r="N77" s="1276"/>
      <c r="AN77" s="1277" t="s">
        <v>595</v>
      </c>
      <c r="AO77" s="1277"/>
      <c r="AP77" s="1277"/>
      <c r="AQ77" s="1277"/>
      <c r="AR77" s="1277"/>
      <c r="AS77" s="1277"/>
      <c r="AT77" s="1277"/>
      <c r="AU77" s="1277"/>
      <c r="AV77" s="1277"/>
      <c r="AW77" s="1277"/>
      <c r="AX77" s="1277"/>
      <c r="AY77" s="1277"/>
      <c r="AZ77" s="1277"/>
      <c r="BA77" s="1277"/>
      <c r="BB77" s="1278" t="s">
        <v>594</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593</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5" x14ac:dyDescent="0.1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O5/m0t4IeCSFfDNqVPJhIzY+Nh0hsWm0d6xDeh1OvQVrokP08Xk3vGdMSY4y2BMFv5/Phf8KFNUxs/W/z3CFg==" saltValue="9128QcgwSXV2oRIOqdh2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442BCvuN9t7P6IXVgOn65ISSfv4O2ph/jFhcwoyINMin3AcwaHLYpol/JfaWlazAC29OPqdKzwrA3moZqBb3g==" saltValue="HoENZq28SGxirB0gYmNW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eD/zCDO8TRoevrJkzXi9wB4Zh+J+7JyyClOn67s35CmZGAHmzWQdlzypnYLY8ePvdF31b0Ws0e0BOYnHZJJmA==" saltValue="8LsNhUSMzdQhyl4CK5Aa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540</v>
      </c>
      <c r="G2" s="136"/>
      <c r="H2" s="137"/>
    </row>
    <row r="3" spans="1:8" x14ac:dyDescent="0.15">
      <c r="A3" s="133" t="s">
        <v>533</v>
      </c>
      <c r="B3" s="138"/>
      <c r="C3" s="139"/>
      <c r="D3" s="140">
        <v>503005</v>
      </c>
      <c r="E3" s="141"/>
      <c r="F3" s="142">
        <v>316331</v>
      </c>
      <c r="G3" s="143"/>
      <c r="H3" s="144"/>
    </row>
    <row r="4" spans="1:8" x14ac:dyDescent="0.15">
      <c r="A4" s="145"/>
      <c r="B4" s="146"/>
      <c r="C4" s="147"/>
      <c r="D4" s="148">
        <v>339148</v>
      </c>
      <c r="E4" s="149"/>
      <c r="F4" s="150">
        <v>106387</v>
      </c>
      <c r="G4" s="151"/>
      <c r="H4" s="152"/>
    </row>
    <row r="5" spans="1:8" x14ac:dyDescent="0.15">
      <c r="A5" s="133" t="s">
        <v>535</v>
      </c>
      <c r="B5" s="138"/>
      <c r="C5" s="139"/>
      <c r="D5" s="140">
        <v>428464</v>
      </c>
      <c r="E5" s="141"/>
      <c r="F5" s="142">
        <v>333013</v>
      </c>
      <c r="G5" s="143"/>
      <c r="H5" s="144"/>
    </row>
    <row r="6" spans="1:8" x14ac:dyDescent="0.15">
      <c r="A6" s="145"/>
      <c r="B6" s="146"/>
      <c r="C6" s="147"/>
      <c r="D6" s="148">
        <v>266188</v>
      </c>
      <c r="E6" s="149"/>
      <c r="F6" s="150">
        <v>126732</v>
      </c>
      <c r="G6" s="151"/>
      <c r="H6" s="152"/>
    </row>
    <row r="7" spans="1:8" x14ac:dyDescent="0.15">
      <c r="A7" s="133" t="s">
        <v>536</v>
      </c>
      <c r="B7" s="138"/>
      <c r="C7" s="139"/>
      <c r="D7" s="140">
        <v>818976</v>
      </c>
      <c r="E7" s="141"/>
      <c r="F7" s="142">
        <v>280458</v>
      </c>
      <c r="G7" s="143"/>
      <c r="H7" s="144"/>
    </row>
    <row r="8" spans="1:8" x14ac:dyDescent="0.15">
      <c r="A8" s="145"/>
      <c r="B8" s="146"/>
      <c r="C8" s="147"/>
      <c r="D8" s="148">
        <v>573879</v>
      </c>
      <c r="E8" s="149"/>
      <c r="F8" s="150">
        <v>127286</v>
      </c>
      <c r="G8" s="151"/>
      <c r="H8" s="152"/>
    </row>
    <row r="9" spans="1:8" x14ac:dyDescent="0.15">
      <c r="A9" s="133" t="s">
        <v>537</v>
      </c>
      <c r="B9" s="138"/>
      <c r="C9" s="139"/>
      <c r="D9" s="140">
        <v>806658</v>
      </c>
      <c r="E9" s="141"/>
      <c r="F9" s="142">
        <v>291945</v>
      </c>
      <c r="G9" s="143"/>
      <c r="H9" s="144"/>
    </row>
    <row r="10" spans="1:8" x14ac:dyDescent="0.15">
      <c r="A10" s="145"/>
      <c r="B10" s="146"/>
      <c r="C10" s="147"/>
      <c r="D10" s="148">
        <v>692055</v>
      </c>
      <c r="E10" s="149"/>
      <c r="F10" s="150">
        <v>127651</v>
      </c>
      <c r="G10" s="151"/>
      <c r="H10" s="152"/>
    </row>
    <row r="11" spans="1:8" x14ac:dyDescent="0.15">
      <c r="A11" s="133" t="s">
        <v>538</v>
      </c>
      <c r="B11" s="138"/>
      <c r="C11" s="139"/>
      <c r="D11" s="140">
        <v>479787</v>
      </c>
      <c r="E11" s="141"/>
      <c r="F11" s="142">
        <v>291173</v>
      </c>
      <c r="G11" s="143"/>
      <c r="H11" s="144"/>
    </row>
    <row r="12" spans="1:8" x14ac:dyDescent="0.15">
      <c r="A12" s="145"/>
      <c r="B12" s="146"/>
      <c r="C12" s="153"/>
      <c r="D12" s="148">
        <v>395230</v>
      </c>
      <c r="E12" s="149"/>
      <c r="F12" s="150">
        <v>119071</v>
      </c>
      <c r="G12" s="151"/>
      <c r="H12" s="152"/>
    </row>
    <row r="13" spans="1:8" x14ac:dyDescent="0.15">
      <c r="A13" s="133"/>
      <c r="B13" s="138"/>
      <c r="C13" s="154"/>
      <c r="D13" s="155">
        <v>607378</v>
      </c>
      <c r="E13" s="156"/>
      <c r="F13" s="157">
        <v>302584</v>
      </c>
      <c r="G13" s="158"/>
      <c r="H13" s="144"/>
    </row>
    <row r="14" spans="1:8" x14ac:dyDescent="0.15">
      <c r="A14" s="145"/>
      <c r="B14" s="146"/>
      <c r="C14" s="147"/>
      <c r="D14" s="148">
        <v>453300</v>
      </c>
      <c r="E14" s="149"/>
      <c r="F14" s="150">
        <v>121425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4.9400000000000004</v>
      </c>
      <c r="C19" s="159">
        <f>ROUND(VALUE(SUBSTITUTE(実質収支比率等に係る経年分析!G$48,"▲","-")),2)</f>
        <v>2.2799999999999998</v>
      </c>
      <c r="D19" s="159">
        <f>ROUND(VALUE(SUBSTITUTE(実質収支比率等に係る経年分析!H$48,"▲","-")),2)</f>
        <v>5.31</v>
      </c>
      <c r="E19" s="159">
        <f>ROUND(VALUE(SUBSTITUTE(実質収支比率等に係る経年分析!I$48,"▲","-")),2)</f>
        <v>4.6900000000000004</v>
      </c>
      <c r="F19" s="159">
        <f>ROUND(VALUE(SUBSTITUTE(実質収支比率等に係る経年分析!J$48,"▲","-")),2)</f>
        <v>3.21</v>
      </c>
    </row>
    <row r="20" spans="1:11" x14ac:dyDescent="0.15">
      <c r="A20" s="159" t="s">
        <v>49</v>
      </c>
      <c r="B20" s="159">
        <f>ROUND(VALUE(SUBSTITUTE(実質収支比率等に係る経年分析!F$47,"▲","-")),2)</f>
        <v>27.89</v>
      </c>
      <c r="C20" s="159">
        <f>ROUND(VALUE(SUBSTITUTE(実質収支比率等に係る経年分析!G$47,"▲","-")),2)</f>
        <v>34.369999999999997</v>
      </c>
      <c r="D20" s="159">
        <f>ROUND(VALUE(SUBSTITUTE(実質収支比率等に係る経年分析!H$47,"▲","-")),2)</f>
        <v>33.049999999999997</v>
      </c>
      <c r="E20" s="159">
        <f>ROUND(VALUE(SUBSTITUTE(実質収支比率等に係る経年分析!I$47,"▲","-")),2)</f>
        <v>34.68</v>
      </c>
      <c r="F20" s="159">
        <f>ROUND(VALUE(SUBSTITUTE(実質収支比率等に係る経年分析!J$47,"▲","-")),2)</f>
        <v>36.42</v>
      </c>
    </row>
    <row r="21" spans="1:11" x14ac:dyDescent="0.15">
      <c r="A21" s="159" t="s">
        <v>50</v>
      </c>
      <c r="B21" s="159">
        <f>IF(ISNUMBER(VALUE(SUBSTITUTE(実質収支比率等に係る経年分析!F$49,"▲","-"))),ROUND(VALUE(SUBSTITUTE(実質収支比率等に係る経年分析!F$49,"▲","-")),2),NA())</f>
        <v>4.3499999999999996</v>
      </c>
      <c r="C21" s="159">
        <f>IF(ISNUMBER(VALUE(SUBSTITUTE(実質収支比率等に係る経年分析!G$49,"▲","-"))),ROUND(VALUE(SUBSTITUTE(実質収支比率等に係る経年分析!G$49,"▲","-")),2),NA())</f>
        <v>-0.44</v>
      </c>
      <c r="D21" s="159">
        <f>IF(ISNUMBER(VALUE(SUBSTITUTE(実質収支比率等に係る経年分析!H$49,"▲","-"))),ROUND(VALUE(SUBSTITUTE(実質収支比率等に係る経年分析!H$49,"▲","-")),2),NA())</f>
        <v>3.25</v>
      </c>
      <c r="E21" s="159">
        <f>IF(ISNUMBER(VALUE(SUBSTITUTE(実質収支比率等に係る経年分析!I$49,"▲","-"))),ROUND(VALUE(SUBSTITUTE(実質収支比率等に係る経年分析!I$49,"▲","-")),2),NA())</f>
        <v>-0.8</v>
      </c>
      <c r="F21" s="159">
        <f>IF(ISNUMBER(VALUE(SUBSTITUTE(実質収支比率等に係る経年分析!J$49,"▲","-"))),ROUND(VALUE(SUBSTITUTE(実質収支比率等に係る経年分析!J$49,"▲","-")),2),NA())</f>
        <v>-1.65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大鹿村後期高齢者医療特別会計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大鹿村介護保険特別会計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大鹿村営水道特別会計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x14ac:dyDescent="0.15">
      <c r="A34" s="160" t="str">
        <f>IF(連結実質赤字比率に係る赤字・黒字の構成分析!C$36="",NA(),連結実質赤字比率に係る赤字・黒字の構成分析!C$36)</f>
        <v>大鹿村立診療所特別会計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0.04</v>
      </c>
    </row>
    <row r="35" spans="1:16" x14ac:dyDescent="0.15">
      <c r="A35" s="160" t="str">
        <f>IF(連結実質赤字比率に係る赤字・黒字の構成分析!C$35="",NA(),連結実質赤字比率に係る赤字・黒字の構成分析!C$35)</f>
        <v>大鹿村国民健康保険特別会計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0.32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0.16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2.27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4.6900000000000004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8.26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236</v>
      </c>
      <c r="E42" s="161"/>
      <c r="F42" s="161"/>
      <c r="G42" s="161">
        <f>'実質公債費比率（分子）の構造'!L$52</f>
        <v>224</v>
      </c>
      <c r="H42" s="161"/>
      <c r="I42" s="161"/>
      <c r="J42" s="161">
        <f>'実質公債費比率（分子）の構造'!M$52</f>
        <v>202</v>
      </c>
      <c r="K42" s="161"/>
      <c r="L42" s="161"/>
      <c r="M42" s="161">
        <f>'実質公債費比率（分子）の構造'!N$52</f>
        <v>197</v>
      </c>
      <c r="N42" s="161"/>
      <c r="O42" s="161"/>
      <c r="P42" s="161">
        <f>'実質公債費比率（分子）の構造'!O$52</f>
        <v>196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v>
      </c>
      <c r="C45" s="161"/>
      <c r="D45" s="161"/>
      <c r="E45" s="161">
        <f>'実質公債費比率（分子）の構造'!L$49</f>
        <v>2</v>
      </c>
      <c r="F45" s="161"/>
      <c r="G45" s="161"/>
      <c r="H45" s="161">
        <f>'実質公債費比率（分子）の構造'!M$49</f>
        <v>2</v>
      </c>
      <c r="I45" s="161"/>
      <c r="J45" s="161"/>
      <c r="K45" s="161">
        <f>'実質公債費比率（分子）の構造'!N$49</f>
        <v>2</v>
      </c>
      <c r="L45" s="161"/>
      <c r="M45" s="161"/>
      <c r="N45" s="161">
        <f>'実質公債費比率（分子）の構造'!O$49</f>
        <v>2</v>
      </c>
      <c r="O45" s="161"/>
      <c r="P45" s="161"/>
    </row>
    <row r="46" spans="1:16" x14ac:dyDescent="0.15">
      <c r="A46" s="161" t="s">
        <v>61</v>
      </c>
      <c r="B46" s="161">
        <f>'実質公債費比率（分子）の構造'!K$48</f>
        <v>55</v>
      </c>
      <c r="C46" s="161"/>
      <c r="D46" s="161"/>
      <c r="E46" s="161">
        <f>'実質公債費比率（分子）の構造'!L$48</f>
        <v>41</v>
      </c>
      <c r="F46" s="161"/>
      <c r="G46" s="161"/>
      <c r="H46" s="161">
        <f>'実質公債費比率（分子）の構造'!M$48</f>
        <v>44</v>
      </c>
      <c r="I46" s="161"/>
      <c r="J46" s="161"/>
      <c r="K46" s="161">
        <f>'実質公債費比率（分子）の構造'!N$48</f>
        <v>39</v>
      </c>
      <c r="L46" s="161"/>
      <c r="M46" s="161"/>
      <c r="N46" s="161">
        <f>'実質公債費比率（分子）の構造'!O$48</f>
        <v>31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261</v>
      </c>
      <c r="C49" s="161"/>
      <c r="D49" s="161"/>
      <c r="E49" s="161">
        <f>'実質公債費比率（分子）の構造'!L$45</f>
        <v>252</v>
      </c>
      <c r="F49" s="161"/>
      <c r="G49" s="161"/>
      <c r="H49" s="161">
        <f>'実質公債費比率（分子）の構造'!M$45</f>
        <v>194</v>
      </c>
      <c r="I49" s="161"/>
      <c r="J49" s="161"/>
      <c r="K49" s="161">
        <f>'実質公債費比率（分子）の構造'!N$45</f>
        <v>172</v>
      </c>
      <c r="L49" s="161"/>
      <c r="M49" s="161"/>
      <c r="N49" s="161">
        <f>'実質公債費比率（分子）の構造'!O$45</f>
        <v>180</v>
      </c>
      <c r="O49" s="161"/>
      <c r="P49" s="161"/>
    </row>
    <row r="50" spans="1:16" x14ac:dyDescent="0.15">
      <c r="A50" s="161" t="s">
        <v>65</v>
      </c>
      <c r="B50" s="161" t="e">
        <f>NA()</f>
        <v>#N/A</v>
      </c>
      <c r="C50" s="161">
        <f>IF(ISNUMBER('実質公債費比率（分子）の構造'!K$53),'実質公債費比率（分子）の構造'!K$53,NA())</f>
        <v>82</v>
      </c>
      <c r="D50" s="161" t="e">
        <f>NA()</f>
        <v>#N/A</v>
      </c>
      <c r="E50" s="161" t="e">
        <f>NA()</f>
        <v>#N/A</v>
      </c>
      <c r="F50" s="161">
        <f>IF(ISNUMBER('実質公債費比率（分子）の構造'!L$53),'実質公債費比率（分子）の構造'!L$53,NA())</f>
        <v>71</v>
      </c>
      <c r="G50" s="161" t="e">
        <f>NA()</f>
        <v>#N/A</v>
      </c>
      <c r="H50" s="161" t="e">
        <f>NA()</f>
        <v>#N/A</v>
      </c>
      <c r="I50" s="161">
        <f>IF(ISNUMBER('実質公債費比率（分子）の構造'!M$53),'実質公債費比率（分子）の構造'!M$53,NA())</f>
        <v>38</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17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1762</v>
      </c>
      <c r="E56" s="160"/>
      <c r="F56" s="160"/>
      <c r="G56" s="160">
        <f>'将来負担比率（分子）の構造'!J$52</f>
        <v>1732</v>
      </c>
      <c r="H56" s="160"/>
      <c r="I56" s="160"/>
      <c r="J56" s="160">
        <f>'将来負担比率（分子）の構造'!K$52</f>
        <v>1993</v>
      </c>
      <c r="K56" s="160"/>
      <c r="L56" s="160"/>
      <c r="M56" s="160">
        <f>'将来負担比率（分子）の構造'!L$52</f>
        <v>2195</v>
      </c>
      <c r="N56" s="160"/>
      <c r="O56" s="160"/>
      <c r="P56" s="160">
        <f>'将来負担比率（分子）の構造'!M$52</f>
        <v>2179</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2789</v>
      </c>
      <c r="E58" s="160"/>
      <c r="F58" s="160"/>
      <c r="G58" s="160">
        <f>'将来負担比率（分子）の構造'!J$50</f>
        <v>2921</v>
      </c>
      <c r="H58" s="160"/>
      <c r="I58" s="160"/>
      <c r="J58" s="160">
        <f>'将来負担比率（分子）の構造'!K$50</f>
        <v>2943</v>
      </c>
      <c r="K58" s="160"/>
      <c r="L58" s="160"/>
      <c r="M58" s="160">
        <f>'将来負担比率（分子）の構造'!L$50</f>
        <v>2983</v>
      </c>
      <c r="N58" s="160"/>
      <c r="O58" s="160"/>
      <c r="P58" s="160">
        <f>'将来負担比率（分子）の構造'!M$50</f>
        <v>2751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472</v>
      </c>
      <c r="C62" s="160"/>
      <c r="D62" s="160"/>
      <c r="E62" s="160">
        <f>'将来負担比率（分子）の構造'!J$45</f>
        <v>448</v>
      </c>
      <c r="F62" s="160"/>
      <c r="G62" s="160"/>
      <c r="H62" s="160">
        <f>'将来負担比率（分子）の構造'!K$45</f>
        <v>397</v>
      </c>
      <c r="I62" s="160"/>
      <c r="J62" s="160"/>
      <c r="K62" s="160">
        <f>'将来負担比率（分子）の構造'!L$45</f>
        <v>433</v>
      </c>
      <c r="L62" s="160"/>
      <c r="M62" s="160"/>
      <c r="N62" s="160">
        <f>'将来負担比率（分子）の構造'!M$45</f>
        <v>427</v>
      </c>
      <c r="O62" s="160"/>
      <c r="P62" s="160"/>
    </row>
    <row r="63" spans="1:16" x14ac:dyDescent="0.15">
      <c r="A63" s="160" t="s">
        <v>28</v>
      </c>
      <c r="B63" s="160">
        <f>'将来負担比率（分子）の構造'!I$44</f>
        <v>14</v>
      </c>
      <c r="C63" s="160"/>
      <c r="D63" s="160"/>
      <c r="E63" s="160">
        <f>'将来負担比率（分子）の構造'!J$44</f>
        <v>13</v>
      </c>
      <c r="F63" s="160"/>
      <c r="G63" s="160"/>
      <c r="H63" s="160">
        <f>'将来負担比率（分子）の構造'!K$44</f>
        <v>14</v>
      </c>
      <c r="I63" s="160"/>
      <c r="J63" s="160"/>
      <c r="K63" s="160">
        <f>'将来負担比率（分子）の構造'!L$44</f>
        <v>29</v>
      </c>
      <c r="L63" s="160"/>
      <c r="M63" s="160"/>
      <c r="N63" s="160">
        <f>'将来負担比率（分子）の構造'!M$44</f>
        <v>56</v>
      </c>
      <c r="O63" s="160"/>
      <c r="P63" s="160"/>
    </row>
    <row r="64" spans="1:16" x14ac:dyDescent="0.15">
      <c r="A64" s="160" t="s">
        <v>27</v>
      </c>
      <c r="B64" s="160">
        <f>'将来負担比率（分子）の構造'!I$43</f>
        <v>353</v>
      </c>
      <c r="C64" s="160"/>
      <c r="D64" s="160"/>
      <c r="E64" s="160">
        <f>'将来負担比率（分子）の構造'!J$43</f>
        <v>313</v>
      </c>
      <c r="F64" s="160"/>
      <c r="G64" s="160"/>
      <c r="H64" s="160">
        <f>'将来負担比率（分子）の構造'!K$43</f>
        <v>288</v>
      </c>
      <c r="I64" s="160"/>
      <c r="J64" s="160"/>
      <c r="K64" s="160">
        <f>'将来負担比率（分子）の構造'!L$43</f>
        <v>261</v>
      </c>
      <c r="L64" s="160"/>
      <c r="M64" s="160"/>
      <c r="N64" s="160">
        <f>'将来負担比率（分子）の構造'!M$43</f>
        <v>246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1303</v>
      </c>
      <c r="C66" s="160"/>
      <c r="D66" s="160"/>
      <c r="E66" s="160">
        <f>'将来負担比率（分子）の構造'!J$41</f>
        <v>1234</v>
      </c>
      <c r="F66" s="160"/>
      <c r="G66" s="160"/>
      <c r="H66" s="160">
        <f>'将来負担比率（分子）の構造'!K$41</f>
        <v>1422</v>
      </c>
      <c r="I66" s="160"/>
      <c r="J66" s="160"/>
      <c r="K66" s="160">
        <f>'将来負担比率（分子）の構造'!L$41</f>
        <v>1639</v>
      </c>
      <c r="L66" s="160"/>
      <c r="M66" s="160"/>
      <c r="N66" s="160">
        <f>'将来負担比率（分子）の構造'!M$41</f>
        <v>1641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479</v>
      </c>
      <c r="C72" s="164">
        <f>基金残高に係る経年分析!G55</f>
        <v>480</v>
      </c>
      <c r="D72" s="164">
        <f>基金残高に係る経年分析!H55</f>
        <v>481</v>
      </c>
    </row>
    <row r="73" spans="1:16" x14ac:dyDescent="0.15">
      <c r="A73" s="163" t="s">
        <v>72</v>
      </c>
      <c r="B73" s="164">
        <f>基金残高に係る経年分析!F56</f>
        <v>592</v>
      </c>
      <c r="C73" s="164">
        <f>基金残高に係る経年分析!G56</f>
        <v>593</v>
      </c>
      <c r="D73" s="164">
        <f>基金残高に係る経年分析!H56</f>
        <v>594</v>
      </c>
    </row>
    <row r="74" spans="1:16" x14ac:dyDescent="0.15">
      <c r="A74" s="163" t="s">
        <v>73</v>
      </c>
      <c r="B74" s="164">
        <f>基金残高に係る経年分析!F57</f>
        <v>1718</v>
      </c>
      <c r="C74" s="164">
        <f>基金残高に係る経年分析!G57</f>
        <v>1737</v>
      </c>
      <c r="D74" s="164">
        <f>基金残高に係る経年分析!H57</f>
        <v>1505</v>
      </c>
    </row>
  </sheetData>
  <sheetProtection algorithmName="SHA-512" hashValue="pom2cCRfijlPkMNCrsuJsU9kqvDnoI542KnBNbQZA+wm/9wRxFhDLbJ2b1KRfnaKcv9glAiia/EKisXrMnnHZg==" saltValue="EhxNlkgi8xihtx8uk7lt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185154</v>
      </c>
      <c r="S5" s="707"/>
      <c r="T5" s="707"/>
      <c r="U5" s="707"/>
      <c r="V5" s="707"/>
      <c r="W5" s="707"/>
      <c r="X5" s="707"/>
      <c r="Y5" s="753"/>
      <c r="Z5" s="771">
        <v>7.5</v>
      </c>
      <c r="AA5" s="771"/>
      <c r="AB5" s="771"/>
      <c r="AC5" s="771"/>
      <c r="AD5" s="772">
        <v>185154</v>
      </c>
      <c r="AE5" s="772"/>
      <c r="AF5" s="772"/>
      <c r="AG5" s="772"/>
      <c r="AH5" s="772"/>
      <c r="AI5" s="772"/>
      <c r="AJ5" s="772"/>
      <c r="AK5" s="772"/>
      <c r="AL5" s="754">
        <v>14.4</v>
      </c>
      <c r="AM5" s="723"/>
      <c r="AN5" s="723"/>
      <c r="AO5" s="755"/>
      <c r="AP5" s="740" t="s">
        <v>222</v>
      </c>
      <c r="AQ5" s="741"/>
      <c r="AR5" s="741"/>
      <c r="AS5" s="741"/>
      <c r="AT5" s="741"/>
      <c r="AU5" s="741"/>
      <c r="AV5" s="741"/>
      <c r="AW5" s="741"/>
      <c r="AX5" s="741"/>
      <c r="AY5" s="741"/>
      <c r="AZ5" s="741"/>
      <c r="BA5" s="741"/>
      <c r="BB5" s="741"/>
      <c r="BC5" s="741"/>
      <c r="BD5" s="741"/>
      <c r="BE5" s="741"/>
      <c r="BF5" s="742"/>
      <c r="BG5" s="641">
        <v>184899</v>
      </c>
      <c r="BH5" s="644"/>
      <c r="BI5" s="644"/>
      <c r="BJ5" s="644"/>
      <c r="BK5" s="644"/>
      <c r="BL5" s="644"/>
      <c r="BM5" s="644"/>
      <c r="BN5" s="645"/>
      <c r="BO5" s="703">
        <v>99.9</v>
      </c>
      <c r="BP5" s="703"/>
      <c r="BQ5" s="703"/>
      <c r="BR5" s="703"/>
      <c r="BS5" s="704">
        <v>2482</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24657</v>
      </c>
      <c r="S6" s="644"/>
      <c r="T6" s="644"/>
      <c r="U6" s="644"/>
      <c r="V6" s="644"/>
      <c r="W6" s="644"/>
      <c r="X6" s="644"/>
      <c r="Y6" s="645"/>
      <c r="Z6" s="703">
        <v>1</v>
      </c>
      <c r="AA6" s="703"/>
      <c r="AB6" s="703"/>
      <c r="AC6" s="703"/>
      <c r="AD6" s="704">
        <v>24657</v>
      </c>
      <c r="AE6" s="704"/>
      <c r="AF6" s="704"/>
      <c r="AG6" s="704"/>
      <c r="AH6" s="704"/>
      <c r="AI6" s="704"/>
      <c r="AJ6" s="704"/>
      <c r="AK6" s="704"/>
      <c r="AL6" s="646">
        <v>1.9</v>
      </c>
      <c r="AM6" s="647"/>
      <c r="AN6" s="647"/>
      <c r="AO6" s="705"/>
      <c r="AP6" s="638" t="s">
        <v>227</v>
      </c>
      <c r="AQ6" s="639"/>
      <c r="AR6" s="639"/>
      <c r="AS6" s="639"/>
      <c r="AT6" s="639"/>
      <c r="AU6" s="639"/>
      <c r="AV6" s="639"/>
      <c r="AW6" s="639"/>
      <c r="AX6" s="639"/>
      <c r="AY6" s="639"/>
      <c r="AZ6" s="639"/>
      <c r="BA6" s="639"/>
      <c r="BB6" s="639"/>
      <c r="BC6" s="639"/>
      <c r="BD6" s="639"/>
      <c r="BE6" s="639"/>
      <c r="BF6" s="640"/>
      <c r="BG6" s="641">
        <v>184899</v>
      </c>
      <c r="BH6" s="644"/>
      <c r="BI6" s="644"/>
      <c r="BJ6" s="644"/>
      <c r="BK6" s="644"/>
      <c r="BL6" s="644"/>
      <c r="BM6" s="644"/>
      <c r="BN6" s="645"/>
      <c r="BO6" s="703">
        <v>99.9</v>
      </c>
      <c r="BP6" s="703"/>
      <c r="BQ6" s="703"/>
      <c r="BR6" s="703"/>
      <c r="BS6" s="704">
        <v>2482</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26522</v>
      </c>
      <c r="CS6" s="644"/>
      <c r="CT6" s="644"/>
      <c r="CU6" s="644"/>
      <c r="CV6" s="644"/>
      <c r="CW6" s="644"/>
      <c r="CX6" s="644"/>
      <c r="CY6" s="645"/>
      <c r="CZ6" s="754">
        <v>1.3</v>
      </c>
      <c r="DA6" s="723"/>
      <c r="DB6" s="723"/>
      <c r="DC6" s="757"/>
      <c r="DD6" s="649" t="s">
        <v>123</v>
      </c>
      <c r="DE6" s="644"/>
      <c r="DF6" s="644"/>
      <c r="DG6" s="644"/>
      <c r="DH6" s="644"/>
      <c r="DI6" s="644"/>
      <c r="DJ6" s="644"/>
      <c r="DK6" s="644"/>
      <c r="DL6" s="644"/>
      <c r="DM6" s="644"/>
      <c r="DN6" s="644"/>
      <c r="DO6" s="644"/>
      <c r="DP6" s="645"/>
      <c r="DQ6" s="649">
        <v>26522</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102</v>
      </c>
      <c r="S7" s="644"/>
      <c r="T7" s="644"/>
      <c r="U7" s="644"/>
      <c r="V7" s="644"/>
      <c r="W7" s="644"/>
      <c r="X7" s="644"/>
      <c r="Y7" s="645"/>
      <c r="Z7" s="703">
        <v>0</v>
      </c>
      <c r="AA7" s="703"/>
      <c r="AB7" s="703"/>
      <c r="AC7" s="703"/>
      <c r="AD7" s="704">
        <v>102</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40528</v>
      </c>
      <c r="BH7" s="644"/>
      <c r="BI7" s="644"/>
      <c r="BJ7" s="644"/>
      <c r="BK7" s="644"/>
      <c r="BL7" s="644"/>
      <c r="BM7" s="644"/>
      <c r="BN7" s="645"/>
      <c r="BO7" s="703">
        <v>21.9</v>
      </c>
      <c r="BP7" s="703"/>
      <c r="BQ7" s="703"/>
      <c r="BR7" s="703"/>
      <c r="BS7" s="704" t="s">
        <v>123</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467793</v>
      </c>
      <c r="CS7" s="644"/>
      <c r="CT7" s="644"/>
      <c r="CU7" s="644"/>
      <c r="CV7" s="644"/>
      <c r="CW7" s="644"/>
      <c r="CX7" s="644"/>
      <c r="CY7" s="645"/>
      <c r="CZ7" s="703">
        <v>23.2</v>
      </c>
      <c r="DA7" s="703"/>
      <c r="DB7" s="703"/>
      <c r="DC7" s="703"/>
      <c r="DD7" s="649">
        <v>3067</v>
      </c>
      <c r="DE7" s="644"/>
      <c r="DF7" s="644"/>
      <c r="DG7" s="644"/>
      <c r="DH7" s="644"/>
      <c r="DI7" s="644"/>
      <c r="DJ7" s="644"/>
      <c r="DK7" s="644"/>
      <c r="DL7" s="644"/>
      <c r="DM7" s="644"/>
      <c r="DN7" s="644"/>
      <c r="DO7" s="644"/>
      <c r="DP7" s="645"/>
      <c r="DQ7" s="649">
        <v>434853</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246</v>
      </c>
      <c r="S8" s="644"/>
      <c r="T8" s="644"/>
      <c r="U8" s="644"/>
      <c r="V8" s="644"/>
      <c r="W8" s="644"/>
      <c r="X8" s="644"/>
      <c r="Y8" s="645"/>
      <c r="Z8" s="703">
        <v>0</v>
      </c>
      <c r="AA8" s="703"/>
      <c r="AB8" s="703"/>
      <c r="AC8" s="703"/>
      <c r="AD8" s="704">
        <v>246</v>
      </c>
      <c r="AE8" s="704"/>
      <c r="AF8" s="704"/>
      <c r="AG8" s="704"/>
      <c r="AH8" s="704"/>
      <c r="AI8" s="704"/>
      <c r="AJ8" s="704"/>
      <c r="AK8" s="704"/>
      <c r="AL8" s="646">
        <v>0</v>
      </c>
      <c r="AM8" s="647"/>
      <c r="AN8" s="647"/>
      <c r="AO8" s="705"/>
      <c r="AP8" s="638" t="s">
        <v>233</v>
      </c>
      <c r="AQ8" s="639"/>
      <c r="AR8" s="639"/>
      <c r="AS8" s="639"/>
      <c r="AT8" s="639"/>
      <c r="AU8" s="639"/>
      <c r="AV8" s="639"/>
      <c r="AW8" s="639"/>
      <c r="AX8" s="639"/>
      <c r="AY8" s="639"/>
      <c r="AZ8" s="639"/>
      <c r="BA8" s="639"/>
      <c r="BB8" s="639"/>
      <c r="BC8" s="639"/>
      <c r="BD8" s="639"/>
      <c r="BE8" s="639"/>
      <c r="BF8" s="640"/>
      <c r="BG8" s="641">
        <v>1386</v>
      </c>
      <c r="BH8" s="644"/>
      <c r="BI8" s="644"/>
      <c r="BJ8" s="644"/>
      <c r="BK8" s="644"/>
      <c r="BL8" s="644"/>
      <c r="BM8" s="644"/>
      <c r="BN8" s="645"/>
      <c r="BO8" s="703">
        <v>0.7</v>
      </c>
      <c r="BP8" s="703"/>
      <c r="BQ8" s="703"/>
      <c r="BR8" s="703"/>
      <c r="BS8" s="649" t="s">
        <v>123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304913</v>
      </c>
      <c r="CS8" s="644"/>
      <c r="CT8" s="644"/>
      <c r="CU8" s="644"/>
      <c r="CV8" s="644"/>
      <c r="CW8" s="644"/>
      <c r="CX8" s="644"/>
      <c r="CY8" s="645"/>
      <c r="CZ8" s="703">
        <v>15.1</v>
      </c>
      <c r="DA8" s="703"/>
      <c r="DB8" s="703"/>
      <c r="DC8" s="703"/>
      <c r="DD8" s="649">
        <v>6456</v>
      </c>
      <c r="DE8" s="644"/>
      <c r="DF8" s="644"/>
      <c r="DG8" s="644"/>
      <c r="DH8" s="644"/>
      <c r="DI8" s="644"/>
      <c r="DJ8" s="644"/>
      <c r="DK8" s="644"/>
      <c r="DL8" s="644"/>
      <c r="DM8" s="644"/>
      <c r="DN8" s="644"/>
      <c r="DO8" s="644"/>
      <c r="DP8" s="645"/>
      <c r="DQ8" s="649">
        <v>195597</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268</v>
      </c>
      <c r="S9" s="644"/>
      <c r="T9" s="644"/>
      <c r="U9" s="644"/>
      <c r="V9" s="644"/>
      <c r="W9" s="644"/>
      <c r="X9" s="644"/>
      <c r="Y9" s="645"/>
      <c r="Z9" s="703">
        <v>0</v>
      </c>
      <c r="AA9" s="703"/>
      <c r="AB9" s="703"/>
      <c r="AC9" s="703"/>
      <c r="AD9" s="704">
        <v>268</v>
      </c>
      <c r="AE9" s="704"/>
      <c r="AF9" s="704"/>
      <c r="AG9" s="704"/>
      <c r="AH9" s="704"/>
      <c r="AI9" s="704"/>
      <c r="AJ9" s="704"/>
      <c r="AK9" s="704"/>
      <c r="AL9" s="646">
        <v>0</v>
      </c>
      <c r="AM9" s="647"/>
      <c r="AN9" s="647"/>
      <c r="AO9" s="705"/>
      <c r="AP9" s="638" t="s">
        <v>236</v>
      </c>
      <c r="AQ9" s="639"/>
      <c r="AR9" s="639"/>
      <c r="AS9" s="639"/>
      <c r="AT9" s="639"/>
      <c r="AU9" s="639"/>
      <c r="AV9" s="639"/>
      <c r="AW9" s="639"/>
      <c r="AX9" s="639"/>
      <c r="AY9" s="639"/>
      <c r="AZ9" s="639"/>
      <c r="BA9" s="639"/>
      <c r="BB9" s="639"/>
      <c r="BC9" s="639"/>
      <c r="BD9" s="639"/>
      <c r="BE9" s="639"/>
      <c r="BF9" s="640"/>
      <c r="BG9" s="641">
        <v>23632</v>
      </c>
      <c r="BH9" s="644"/>
      <c r="BI9" s="644"/>
      <c r="BJ9" s="644"/>
      <c r="BK9" s="644"/>
      <c r="BL9" s="644"/>
      <c r="BM9" s="644"/>
      <c r="BN9" s="645"/>
      <c r="BO9" s="703">
        <v>12.8</v>
      </c>
      <c r="BP9" s="703"/>
      <c r="BQ9" s="703"/>
      <c r="BR9" s="703"/>
      <c r="BS9" s="649" t="s">
        <v>123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153234</v>
      </c>
      <c r="CS9" s="644"/>
      <c r="CT9" s="644"/>
      <c r="CU9" s="644"/>
      <c r="CV9" s="644"/>
      <c r="CW9" s="644"/>
      <c r="CX9" s="644"/>
      <c r="CY9" s="645"/>
      <c r="CZ9" s="703">
        <v>7.6</v>
      </c>
      <c r="DA9" s="703"/>
      <c r="DB9" s="703"/>
      <c r="DC9" s="703"/>
      <c r="DD9" s="649">
        <v>608</v>
      </c>
      <c r="DE9" s="644"/>
      <c r="DF9" s="644"/>
      <c r="DG9" s="644"/>
      <c r="DH9" s="644"/>
      <c r="DI9" s="644"/>
      <c r="DJ9" s="644"/>
      <c r="DK9" s="644"/>
      <c r="DL9" s="644"/>
      <c r="DM9" s="644"/>
      <c r="DN9" s="644"/>
      <c r="DO9" s="644"/>
      <c r="DP9" s="645"/>
      <c r="DQ9" s="649">
        <v>142487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5277</v>
      </c>
      <c r="BH10" s="644"/>
      <c r="BI10" s="644"/>
      <c r="BJ10" s="644"/>
      <c r="BK10" s="644"/>
      <c r="BL10" s="644"/>
      <c r="BM10" s="644"/>
      <c r="BN10" s="645"/>
      <c r="BO10" s="703">
        <v>2.9</v>
      </c>
      <c r="BP10" s="703"/>
      <c r="BQ10" s="703"/>
      <c r="BR10" s="703"/>
      <c r="BS10" s="649" t="s">
        <v>123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t="s">
        <v>123</v>
      </c>
      <c r="CS10" s="644"/>
      <c r="CT10" s="644"/>
      <c r="CU10" s="644"/>
      <c r="CV10" s="644"/>
      <c r="CW10" s="644"/>
      <c r="CX10" s="644"/>
      <c r="CY10" s="645"/>
      <c r="CZ10" s="703" t="s">
        <v>123</v>
      </c>
      <c r="DA10" s="703"/>
      <c r="DB10" s="703"/>
      <c r="DC10" s="703"/>
      <c r="DD10" s="649" t="s">
        <v>123</v>
      </c>
      <c r="DE10" s="644"/>
      <c r="DF10" s="644"/>
      <c r="DG10" s="644"/>
      <c r="DH10" s="644"/>
      <c r="DI10" s="644"/>
      <c r="DJ10" s="644"/>
      <c r="DK10" s="644"/>
      <c r="DL10" s="644"/>
      <c r="DM10" s="644"/>
      <c r="DN10" s="644"/>
      <c r="DO10" s="644"/>
      <c r="DP10" s="645"/>
      <c r="DQ10" s="649" t="s">
        <v>123</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242</v>
      </c>
      <c r="S11" s="644"/>
      <c r="T11" s="644"/>
      <c r="U11" s="644"/>
      <c r="V11" s="644"/>
      <c r="W11" s="644"/>
      <c r="X11" s="644"/>
      <c r="Y11" s="645"/>
      <c r="Z11" s="703" t="s">
        <v>123</v>
      </c>
      <c r="AA11" s="703"/>
      <c r="AB11" s="703"/>
      <c r="AC11" s="703"/>
      <c r="AD11" s="704" t="s">
        <v>123</v>
      </c>
      <c r="AE11" s="704"/>
      <c r="AF11" s="704"/>
      <c r="AG11" s="704"/>
      <c r="AH11" s="704"/>
      <c r="AI11" s="704"/>
      <c r="AJ11" s="704"/>
      <c r="AK11" s="704"/>
      <c r="AL11" s="646" t="s">
        <v>123</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10233</v>
      </c>
      <c r="BH11" s="644"/>
      <c r="BI11" s="644"/>
      <c r="BJ11" s="644"/>
      <c r="BK11" s="644"/>
      <c r="BL11" s="644"/>
      <c r="BM11" s="644"/>
      <c r="BN11" s="645"/>
      <c r="BO11" s="703">
        <v>5.5</v>
      </c>
      <c r="BP11" s="703"/>
      <c r="BQ11" s="703"/>
      <c r="BR11" s="703"/>
      <c r="BS11" s="649" t="s">
        <v>123</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211126</v>
      </c>
      <c r="CS11" s="644"/>
      <c r="CT11" s="644"/>
      <c r="CU11" s="644"/>
      <c r="CV11" s="644"/>
      <c r="CW11" s="644"/>
      <c r="CX11" s="644"/>
      <c r="CY11" s="645"/>
      <c r="CZ11" s="703">
        <v>10.5</v>
      </c>
      <c r="DA11" s="703"/>
      <c r="DB11" s="703"/>
      <c r="DC11" s="703"/>
      <c r="DD11" s="649">
        <v>124150</v>
      </c>
      <c r="DE11" s="644"/>
      <c r="DF11" s="644"/>
      <c r="DG11" s="644"/>
      <c r="DH11" s="644"/>
      <c r="DI11" s="644"/>
      <c r="DJ11" s="644"/>
      <c r="DK11" s="644"/>
      <c r="DL11" s="644"/>
      <c r="DM11" s="644"/>
      <c r="DN11" s="644"/>
      <c r="DO11" s="644"/>
      <c r="DP11" s="645"/>
      <c r="DQ11" s="649">
        <v>126335</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19252</v>
      </c>
      <c r="S12" s="644"/>
      <c r="T12" s="644"/>
      <c r="U12" s="644"/>
      <c r="V12" s="644"/>
      <c r="W12" s="644"/>
      <c r="X12" s="644"/>
      <c r="Y12" s="645"/>
      <c r="Z12" s="703">
        <v>0.8</v>
      </c>
      <c r="AA12" s="703"/>
      <c r="AB12" s="703"/>
      <c r="AC12" s="703"/>
      <c r="AD12" s="704">
        <v>19252</v>
      </c>
      <c r="AE12" s="704"/>
      <c r="AF12" s="704"/>
      <c r="AG12" s="704"/>
      <c r="AH12" s="704"/>
      <c r="AI12" s="704"/>
      <c r="AJ12" s="704"/>
      <c r="AK12" s="704"/>
      <c r="AL12" s="646">
        <v>1.5</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137620</v>
      </c>
      <c r="BH12" s="644"/>
      <c r="BI12" s="644"/>
      <c r="BJ12" s="644"/>
      <c r="BK12" s="644"/>
      <c r="BL12" s="644"/>
      <c r="BM12" s="644"/>
      <c r="BN12" s="645"/>
      <c r="BO12" s="703">
        <v>74.3</v>
      </c>
      <c r="BP12" s="703"/>
      <c r="BQ12" s="703"/>
      <c r="BR12" s="703"/>
      <c r="BS12" s="649">
        <v>2482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267082</v>
      </c>
      <c r="CS12" s="644"/>
      <c r="CT12" s="644"/>
      <c r="CU12" s="644"/>
      <c r="CV12" s="644"/>
      <c r="CW12" s="644"/>
      <c r="CX12" s="644"/>
      <c r="CY12" s="645"/>
      <c r="CZ12" s="703">
        <v>13.3</v>
      </c>
      <c r="DA12" s="703"/>
      <c r="DB12" s="703"/>
      <c r="DC12" s="703"/>
      <c r="DD12" s="649">
        <v>186486</v>
      </c>
      <c r="DE12" s="644"/>
      <c r="DF12" s="644"/>
      <c r="DG12" s="644"/>
      <c r="DH12" s="644"/>
      <c r="DI12" s="644"/>
      <c r="DJ12" s="644"/>
      <c r="DK12" s="644"/>
      <c r="DL12" s="644"/>
      <c r="DM12" s="644"/>
      <c r="DN12" s="644"/>
      <c r="DO12" s="644"/>
      <c r="DP12" s="645"/>
      <c r="DQ12" s="649">
        <v>264823</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123</v>
      </c>
      <c r="S13" s="644"/>
      <c r="T13" s="644"/>
      <c r="U13" s="644"/>
      <c r="V13" s="644"/>
      <c r="W13" s="644"/>
      <c r="X13" s="644"/>
      <c r="Y13" s="645"/>
      <c r="Z13" s="703" t="s">
        <v>123</v>
      </c>
      <c r="AA13" s="703"/>
      <c r="AB13" s="703"/>
      <c r="AC13" s="703"/>
      <c r="AD13" s="704" t="s">
        <v>123</v>
      </c>
      <c r="AE13" s="704"/>
      <c r="AF13" s="704"/>
      <c r="AG13" s="704"/>
      <c r="AH13" s="704"/>
      <c r="AI13" s="704"/>
      <c r="AJ13" s="704"/>
      <c r="AK13" s="704"/>
      <c r="AL13" s="646" t="s">
        <v>123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37073</v>
      </c>
      <c r="BH13" s="644"/>
      <c r="BI13" s="644"/>
      <c r="BJ13" s="644"/>
      <c r="BK13" s="644"/>
      <c r="BL13" s="644"/>
      <c r="BM13" s="644"/>
      <c r="BN13" s="645"/>
      <c r="BO13" s="703">
        <v>20</v>
      </c>
      <c r="BP13" s="703"/>
      <c r="BQ13" s="703"/>
      <c r="BR13" s="703"/>
      <c r="BS13" s="649">
        <v>2482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185680</v>
      </c>
      <c r="CS13" s="644"/>
      <c r="CT13" s="644"/>
      <c r="CU13" s="644"/>
      <c r="CV13" s="644"/>
      <c r="CW13" s="644"/>
      <c r="CX13" s="644"/>
      <c r="CY13" s="645"/>
      <c r="CZ13" s="703">
        <v>9.1999999999999993</v>
      </c>
      <c r="DA13" s="703"/>
      <c r="DB13" s="703"/>
      <c r="DC13" s="703"/>
      <c r="DD13" s="649">
        <v>130221</v>
      </c>
      <c r="DE13" s="644"/>
      <c r="DF13" s="644"/>
      <c r="DG13" s="644"/>
      <c r="DH13" s="644"/>
      <c r="DI13" s="644"/>
      <c r="DJ13" s="644"/>
      <c r="DK13" s="644"/>
      <c r="DL13" s="644"/>
      <c r="DM13" s="644"/>
      <c r="DN13" s="644"/>
      <c r="DO13" s="644"/>
      <c r="DP13" s="645"/>
      <c r="DQ13" s="649">
        <v>109235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123</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4798</v>
      </c>
      <c r="BH14" s="644"/>
      <c r="BI14" s="644"/>
      <c r="BJ14" s="644"/>
      <c r="BK14" s="644"/>
      <c r="BL14" s="644"/>
      <c r="BM14" s="644"/>
      <c r="BN14" s="645"/>
      <c r="BO14" s="703">
        <v>2.6</v>
      </c>
      <c r="BP14" s="703"/>
      <c r="BQ14" s="703"/>
      <c r="BR14" s="703"/>
      <c r="BS14" s="649" t="s">
        <v>123</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52998</v>
      </c>
      <c r="CS14" s="644"/>
      <c r="CT14" s="644"/>
      <c r="CU14" s="644"/>
      <c r="CV14" s="644"/>
      <c r="CW14" s="644"/>
      <c r="CX14" s="644"/>
      <c r="CY14" s="645"/>
      <c r="CZ14" s="703">
        <v>2.6</v>
      </c>
      <c r="DA14" s="703"/>
      <c r="DB14" s="703"/>
      <c r="DC14" s="703"/>
      <c r="DD14" s="649">
        <v>3038</v>
      </c>
      <c r="DE14" s="644"/>
      <c r="DF14" s="644"/>
      <c r="DG14" s="644"/>
      <c r="DH14" s="644"/>
      <c r="DI14" s="644"/>
      <c r="DJ14" s="644"/>
      <c r="DK14" s="644"/>
      <c r="DL14" s="644"/>
      <c r="DM14" s="644"/>
      <c r="DN14" s="644"/>
      <c r="DO14" s="644"/>
      <c r="DP14" s="645"/>
      <c r="DQ14" s="649">
        <v>52106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6308</v>
      </c>
      <c r="S15" s="644"/>
      <c r="T15" s="644"/>
      <c r="U15" s="644"/>
      <c r="V15" s="644"/>
      <c r="W15" s="644"/>
      <c r="X15" s="644"/>
      <c r="Y15" s="645"/>
      <c r="Z15" s="703">
        <v>0.3</v>
      </c>
      <c r="AA15" s="703"/>
      <c r="AB15" s="703"/>
      <c r="AC15" s="703"/>
      <c r="AD15" s="704">
        <v>6308</v>
      </c>
      <c r="AE15" s="704"/>
      <c r="AF15" s="704"/>
      <c r="AG15" s="704"/>
      <c r="AH15" s="704"/>
      <c r="AI15" s="704"/>
      <c r="AJ15" s="704"/>
      <c r="AK15" s="704"/>
      <c r="AL15" s="646">
        <v>0.5</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1953</v>
      </c>
      <c r="BH15" s="644"/>
      <c r="BI15" s="644"/>
      <c r="BJ15" s="644"/>
      <c r="BK15" s="644"/>
      <c r="BL15" s="644"/>
      <c r="BM15" s="644"/>
      <c r="BN15" s="645"/>
      <c r="BO15" s="703">
        <v>1.1000000000000001</v>
      </c>
      <c r="BP15" s="703"/>
      <c r="BQ15" s="703"/>
      <c r="BR15" s="703"/>
      <c r="BS15" s="649" t="s">
        <v>242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164774</v>
      </c>
      <c r="CS15" s="644"/>
      <c r="CT15" s="644"/>
      <c r="CU15" s="644"/>
      <c r="CV15" s="644"/>
      <c r="CW15" s="644"/>
      <c r="CX15" s="644"/>
      <c r="CY15" s="645"/>
      <c r="CZ15" s="703">
        <v>8.1999999999999993</v>
      </c>
      <c r="DA15" s="703"/>
      <c r="DB15" s="703"/>
      <c r="DC15" s="703"/>
      <c r="DD15" s="649">
        <v>45912</v>
      </c>
      <c r="DE15" s="644"/>
      <c r="DF15" s="644"/>
      <c r="DG15" s="644"/>
      <c r="DH15" s="644"/>
      <c r="DI15" s="644"/>
      <c r="DJ15" s="644"/>
      <c r="DK15" s="644"/>
      <c r="DL15" s="644"/>
      <c r="DM15" s="644"/>
      <c r="DN15" s="644"/>
      <c r="DO15" s="644"/>
      <c r="DP15" s="645"/>
      <c r="DQ15" s="649">
        <v>118974</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123</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123</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123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102</v>
      </c>
      <c r="S17" s="644"/>
      <c r="T17" s="644"/>
      <c r="U17" s="644"/>
      <c r="V17" s="644"/>
      <c r="W17" s="644"/>
      <c r="X17" s="644"/>
      <c r="Y17" s="645"/>
      <c r="Z17" s="703">
        <v>0</v>
      </c>
      <c r="AA17" s="703"/>
      <c r="AB17" s="703"/>
      <c r="AC17" s="703"/>
      <c r="AD17" s="704">
        <v>102</v>
      </c>
      <c r="AE17" s="704"/>
      <c r="AF17" s="704"/>
      <c r="AG17" s="704"/>
      <c r="AH17" s="704"/>
      <c r="AI17" s="704"/>
      <c r="AJ17" s="704"/>
      <c r="AK17" s="704"/>
      <c r="AL17" s="646">
        <v>0</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179598</v>
      </c>
      <c r="CS17" s="644"/>
      <c r="CT17" s="644"/>
      <c r="CU17" s="644"/>
      <c r="CV17" s="644"/>
      <c r="CW17" s="644"/>
      <c r="CX17" s="644"/>
      <c r="CY17" s="645"/>
      <c r="CZ17" s="703">
        <v>8.9</v>
      </c>
      <c r="DA17" s="703"/>
      <c r="DB17" s="703"/>
      <c r="DC17" s="703"/>
      <c r="DD17" s="649" t="s">
        <v>123</v>
      </c>
      <c r="DE17" s="644"/>
      <c r="DF17" s="644"/>
      <c r="DG17" s="644"/>
      <c r="DH17" s="644"/>
      <c r="DI17" s="644"/>
      <c r="DJ17" s="644"/>
      <c r="DK17" s="644"/>
      <c r="DL17" s="644"/>
      <c r="DM17" s="644"/>
      <c r="DN17" s="644"/>
      <c r="DO17" s="644"/>
      <c r="DP17" s="645"/>
      <c r="DQ17" s="649">
        <v>179598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1166690</v>
      </c>
      <c r="S18" s="644"/>
      <c r="T18" s="644"/>
      <c r="U18" s="644"/>
      <c r="V18" s="644"/>
      <c r="W18" s="644"/>
      <c r="X18" s="644"/>
      <c r="Y18" s="645"/>
      <c r="Z18" s="703">
        <v>47.4</v>
      </c>
      <c r="AA18" s="703"/>
      <c r="AB18" s="703"/>
      <c r="AC18" s="703"/>
      <c r="AD18" s="704">
        <v>1042569</v>
      </c>
      <c r="AE18" s="704"/>
      <c r="AF18" s="704"/>
      <c r="AG18" s="704"/>
      <c r="AH18" s="704"/>
      <c r="AI18" s="704"/>
      <c r="AJ18" s="704"/>
      <c r="AK18" s="704"/>
      <c r="AL18" s="646">
        <v>81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123</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242</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1042569</v>
      </c>
      <c r="S19" s="644"/>
      <c r="T19" s="644"/>
      <c r="U19" s="644"/>
      <c r="V19" s="644"/>
      <c r="W19" s="644"/>
      <c r="X19" s="644"/>
      <c r="Y19" s="645"/>
      <c r="Z19" s="703">
        <v>42.4</v>
      </c>
      <c r="AA19" s="703"/>
      <c r="AB19" s="703"/>
      <c r="AC19" s="703"/>
      <c r="AD19" s="704">
        <v>1042569</v>
      </c>
      <c r="AE19" s="704"/>
      <c r="AF19" s="704"/>
      <c r="AG19" s="704"/>
      <c r="AH19" s="704"/>
      <c r="AI19" s="704"/>
      <c r="AJ19" s="704"/>
      <c r="AK19" s="704"/>
      <c r="AL19" s="646">
        <v>81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255</v>
      </c>
      <c r="BH19" s="644"/>
      <c r="BI19" s="644"/>
      <c r="BJ19" s="644"/>
      <c r="BK19" s="644"/>
      <c r="BL19" s="644"/>
      <c r="BM19" s="644"/>
      <c r="BN19" s="645"/>
      <c r="BO19" s="703">
        <v>0.1</v>
      </c>
      <c r="BP19" s="703"/>
      <c r="BQ19" s="703"/>
      <c r="BR19" s="703"/>
      <c r="BS19" s="649" t="s">
        <v>123</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242</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124121</v>
      </c>
      <c r="S20" s="644"/>
      <c r="T20" s="644"/>
      <c r="U20" s="644"/>
      <c r="V20" s="644"/>
      <c r="W20" s="644"/>
      <c r="X20" s="644"/>
      <c r="Y20" s="645"/>
      <c r="Z20" s="703">
        <v>5</v>
      </c>
      <c r="AA20" s="703"/>
      <c r="AB20" s="703"/>
      <c r="AC20" s="703"/>
      <c r="AD20" s="704" t="s">
        <v>123</v>
      </c>
      <c r="AE20" s="704"/>
      <c r="AF20" s="704"/>
      <c r="AG20" s="704"/>
      <c r="AH20" s="704"/>
      <c r="AI20" s="704"/>
      <c r="AJ20" s="704"/>
      <c r="AK20" s="704"/>
      <c r="AL20" s="646" t="s">
        <v>123</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255</v>
      </c>
      <c r="BH20" s="644"/>
      <c r="BI20" s="644"/>
      <c r="BJ20" s="644"/>
      <c r="BK20" s="644"/>
      <c r="BL20" s="644"/>
      <c r="BM20" s="644"/>
      <c r="BN20" s="645"/>
      <c r="BO20" s="703">
        <v>0.1</v>
      </c>
      <c r="BP20" s="703"/>
      <c r="BQ20" s="703"/>
      <c r="BR20" s="703"/>
      <c r="BS20" s="649" t="s">
        <v>123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2013720</v>
      </c>
      <c r="CS20" s="644"/>
      <c r="CT20" s="644"/>
      <c r="CU20" s="644"/>
      <c r="CV20" s="644"/>
      <c r="CW20" s="644"/>
      <c r="CX20" s="644"/>
      <c r="CY20" s="645"/>
      <c r="CZ20" s="703">
        <v>100</v>
      </c>
      <c r="DA20" s="703"/>
      <c r="DB20" s="703"/>
      <c r="DC20" s="703"/>
      <c r="DD20" s="649">
        <v>499938</v>
      </c>
      <c r="DE20" s="644"/>
      <c r="DF20" s="644"/>
      <c r="DG20" s="644"/>
      <c r="DH20" s="644"/>
      <c r="DI20" s="644"/>
      <c r="DJ20" s="644"/>
      <c r="DK20" s="644"/>
      <c r="DL20" s="644"/>
      <c r="DM20" s="644"/>
      <c r="DN20" s="644"/>
      <c r="DO20" s="644"/>
      <c r="DP20" s="645"/>
      <c r="DQ20" s="649">
        <v>1650530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242</v>
      </c>
      <c r="AA21" s="703"/>
      <c r="AB21" s="703"/>
      <c r="AC21" s="703"/>
      <c r="AD21" s="704" t="s">
        <v>123</v>
      </c>
      <c r="AE21" s="704"/>
      <c r="AF21" s="704"/>
      <c r="AG21" s="704"/>
      <c r="AH21" s="704"/>
      <c r="AI21" s="704"/>
      <c r="AJ21" s="704"/>
      <c r="AK21" s="704"/>
      <c r="AL21" s="646" t="s">
        <v>123</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255</v>
      </c>
      <c r="BH21" s="644"/>
      <c r="BI21" s="644"/>
      <c r="BJ21" s="644"/>
      <c r="BK21" s="644"/>
      <c r="BL21" s="644"/>
      <c r="BM21" s="644"/>
      <c r="BN21" s="645"/>
      <c r="BO21" s="703">
        <v>0.1</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1402779</v>
      </c>
      <c r="S22" s="644"/>
      <c r="T22" s="644"/>
      <c r="U22" s="644"/>
      <c r="V22" s="644"/>
      <c r="W22" s="644"/>
      <c r="X22" s="644"/>
      <c r="Y22" s="645"/>
      <c r="Z22" s="703">
        <v>57</v>
      </c>
      <c r="AA22" s="703"/>
      <c r="AB22" s="703"/>
      <c r="AC22" s="703"/>
      <c r="AD22" s="704">
        <v>1278658</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242</v>
      </c>
      <c r="BP22" s="703"/>
      <c r="BQ22" s="703"/>
      <c r="BR22" s="703"/>
      <c r="BS22" s="649" t="s">
        <v>123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t="s">
        <v>123</v>
      </c>
      <c r="S23" s="644"/>
      <c r="T23" s="644"/>
      <c r="U23" s="644"/>
      <c r="V23" s="644"/>
      <c r="W23" s="644"/>
      <c r="X23" s="644"/>
      <c r="Y23" s="645"/>
      <c r="Z23" s="703" t="s">
        <v>123</v>
      </c>
      <c r="AA23" s="703"/>
      <c r="AB23" s="703"/>
      <c r="AC23" s="703"/>
      <c r="AD23" s="704" t="s">
        <v>123</v>
      </c>
      <c r="AE23" s="704"/>
      <c r="AF23" s="704"/>
      <c r="AG23" s="704"/>
      <c r="AH23" s="704"/>
      <c r="AI23" s="704"/>
      <c r="AJ23" s="704"/>
      <c r="AK23" s="704"/>
      <c r="AL23" s="646" t="s">
        <v>123</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123</v>
      </c>
      <c r="BH23" s="644"/>
      <c r="BI23" s="644"/>
      <c r="BJ23" s="644"/>
      <c r="BK23" s="644"/>
      <c r="BL23" s="644"/>
      <c r="BM23" s="644"/>
      <c r="BN23" s="645"/>
      <c r="BO23" s="703" t="s">
        <v>123</v>
      </c>
      <c r="BP23" s="703"/>
      <c r="BQ23" s="703"/>
      <c r="BR23" s="703"/>
      <c r="BS23" s="649" t="s">
        <v>242</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681</v>
      </c>
      <c r="S24" s="644"/>
      <c r="T24" s="644"/>
      <c r="U24" s="644"/>
      <c r="V24" s="644"/>
      <c r="W24" s="644"/>
      <c r="X24" s="644"/>
      <c r="Y24" s="645"/>
      <c r="Z24" s="703">
        <v>0</v>
      </c>
      <c r="AA24" s="703"/>
      <c r="AB24" s="703"/>
      <c r="AC24" s="703"/>
      <c r="AD24" s="704" t="s">
        <v>123</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242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537910</v>
      </c>
      <c r="CS24" s="707"/>
      <c r="CT24" s="707"/>
      <c r="CU24" s="707"/>
      <c r="CV24" s="707"/>
      <c r="CW24" s="707"/>
      <c r="CX24" s="707"/>
      <c r="CY24" s="753"/>
      <c r="CZ24" s="754">
        <v>26.7</v>
      </c>
      <c r="DA24" s="723"/>
      <c r="DB24" s="723"/>
      <c r="DC24" s="757"/>
      <c r="DD24" s="752">
        <v>471613</v>
      </c>
      <c r="DE24" s="707"/>
      <c r="DF24" s="707"/>
      <c r="DG24" s="707"/>
      <c r="DH24" s="707"/>
      <c r="DI24" s="707"/>
      <c r="DJ24" s="707"/>
      <c r="DK24" s="753"/>
      <c r="DL24" s="752">
        <v>469562</v>
      </c>
      <c r="DM24" s="707"/>
      <c r="DN24" s="707"/>
      <c r="DO24" s="707"/>
      <c r="DP24" s="707"/>
      <c r="DQ24" s="707"/>
      <c r="DR24" s="707"/>
      <c r="DS24" s="707"/>
      <c r="DT24" s="707"/>
      <c r="DU24" s="707"/>
      <c r="DV24" s="753"/>
      <c r="DW24" s="754">
        <v>36.5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29485</v>
      </c>
      <c r="S25" s="644"/>
      <c r="T25" s="644"/>
      <c r="U25" s="644"/>
      <c r="V25" s="644"/>
      <c r="W25" s="644"/>
      <c r="X25" s="644"/>
      <c r="Y25" s="645"/>
      <c r="Z25" s="703">
        <v>1.2</v>
      </c>
      <c r="AA25" s="703"/>
      <c r="AB25" s="703"/>
      <c r="AC25" s="703"/>
      <c r="AD25" s="704">
        <v>6971</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242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277915</v>
      </c>
      <c r="CS25" s="642"/>
      <c r="CT25" s="642"/>
      <c r="CU25" s="642"/>
      <c r="CV25" s="642"/>
      <c r="CW25" s="642"/>
      <c r="CX25" s="642"/>
      <c r="CY25" s="643"/>
      <c r="CZ25" s="646">
        <v>13.8</v>
      </c>
      <c r="DA25" s="675"/>
      <c r="DB25" s="675"/>
      <c r="DC25" s="676"/>
      <c r="DD25" s="649">
        <v>266343</v>
      </c>
      <c r="DE25" s="642"/>
      <c r="DF25" s="642"/>
      <c r="DG25" s="642"/>
      <c r="DH25" s="642"/>
      <c r="DI25" s="642"/>
      <c r="DJ25" s="642"/>
      <c r="DK25" s="643"/>
      <c r="DL25" s="649">
        <v>266159</v>
      </c>
      <c r="DM25" s="642"/>
      <c r="DN25" s="642"/>
      <c r="DO25" s="642"/>
      <c r="DP25" s="642"/>
      <c r="DQ25" s="642"/>
      <c r="DR25" s="642"/>
      <c r="DS25" s="642"/>
      <c r="DT25" s="642"/>
      <c r="DU25" s="642"/>
      <c r="DV25" s="643"/>
      <c r="DW25" s="646">
        <v>20.7</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2055</v>
      </c>
      <c r="S26" s="644"/>
      <c r="T26" s="644"/>
      <c r="U26" s="644"/>
      <c r="V26" s="644"/>
      <c r="W26" s="644"/>
      <c r="X26" s="644"/>
      <c r="Y26" s="645"/>
      <c r="Z26" s="703">
        <v>0.1</v>
      </c>
      <c r="AA26" s="703"/>
      <c r="AB26" s="703"/>
      <c r="AC26" s="703"/>
      <c r="AD26" s="704" t="s">
        <v>123</v>
      </c>
      <c r="AE26" s="704"/>
      <c r="AF26" s="704"/>
      <c r="AG26" s="704"/>
      <c r="AH26" s="704"/>
      <c r="AI26" s="704"/>
      <c r="AJ26" s="704"/>
      <c r="AK26" s="704"/>
      <c r="AL26" s="646" t="s">
        <v>123</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163799</v>
      </c>
      <c r="CS26" s="644"/>
      <c r="CT26" s="644"/>
      <c r="CU26" s="644"/>
      <c r="CV26" s="644"/>
      <c r="CW26" s="644"/>
      <c r="CX26" s="644"/>
      <c r="CY26" s="645"/>
      <c r="CZ26" s="646">
        <v>8.1</v>
      </c>
      <c r="DA26" s="675"/>
      <c r="DB26" s="675"/>
      <c r="DC26" s="676"/>
      <c r="DD26" s="649">
        <v>153629</v>
      </c>
      <c r="DE26" s="644"/>
      <c r="DF26" s="644"/>
      <c r="DG26" s="644"/>
      <c r="DH26" s="644"/>
      <c r="DI26" s="644"/>
      <c r="DJ26" s="644"/>
      <c r="DK26" s="645"/>
      <c r="DL26" s="649" t="s">
        <v>123</v>
      </c>
      <c r="DM26" s="644"/>
      <c r="DN26" s="644"/>
      <c r="DO26" s="644"/>
      <c r="DP26" s="644"/>
      <c r="DQ26" s="644"/>
      <c r="DR26" s="644"/>
      <c r="DS26" s="644"/>
      <c r="DT26" s="644"/>
      <c r="DU26" s="644"/>
      <c r="DV26" s="645"/>
      <c r="DW26" s="646" t="s">
        <v>242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219146</v>
      </c>
      <c r="S27" s="644"/>
      <c r="T27" s="644"/>
      <c r="U27" s="644"/>
      <c r="V27" s="644"/>
      <c r="W27" s="644"/>
      <c r="X27" s="644"/>
      <c r="Y27" s="645"/>
      <c r="Z27" s="703">
        <v>8.9</v>
      </c>
      <c r="AA27" s="703"/>
      <c r="AB27" s="703"/>
      <c r="AC27" s="703"/>
      <c r="AD27" s="704" t="s">
        <v>242</v>
      </c>
      <c r="AE27" s="704"/>
      <c r="AF27" s="704"/>
      <c r="AG27" s="704"/>
      <c r="AH27" s="704"/>
      <c r="AI27" s="704"/>
      <c r="AJ27" s="704"/>
      <c r="AK27" s="704"/>
      <c r="AL27" s="646" t="s">
        <v>123</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185154</v>
      </c>
      <c r="BH27" s="644"/>
      <c r="BI27" s="644"/>
      <c r="BJ27" s="644"/>
      <c r="BK27" s="644"/>
      <c r="BL27" s="644"/>
      <c r="BM27" s="644"/>
      <c r="BN27" s="645"/>
      <c r="BO27" s="703">
        <v>100</v>
      </c>
      <c r="BP27" s="703"/>
      <c r="BQ27" s="703"/>
      <c r="BR27" s="703"/>
      <c r="BS27" s="649">
        <v>2482</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80397</v>
      </c>
      <c r="CS27" s="642"/>
      <c r="CT27" s="642"/>
      <c r="CU27" s="642"/>
      <c r="CV27" s="642"/>
      <c r="CW27" s="642"/>
      <c r="CX27" s="642"/>
      <c r="CY27" s="643"/>
      <c r="CZ27" s="646">
        <v>4</v>
      </c>
      <c r="DA27" s="675"/>
      <c r="DB27" s="675"/>
      <c r="DC27" s="676"/>
      <c r="DD27" s="649">
        <v>25672</v>
      </c>
      <c r="DE27" s="642"/>
      <c r="DF27" s="642"/>
      <c r="DG27" s="642"/>
      <c r="DH27" s="642"/>
      <c r="DI27" s="642"/>
      <c r="DJ27" s="642"/>
      <c r="DK27" s="643"/>
      <c r="DL27" s="649">
        <v>23805</v>
      </c>
      <c r="DM27" s="642"/>
      <c r="DN27" s="642"/>
      <c r="DO27" s="642"/>
      <c r="DP27" s="642"/>
      <c r="DQ27" s="642"/>
      <c r="DR27" s="642"/>
      <c r="DS27" s="642"/>
      <c r="DT27" s="642"/>
      <c r="DU27" s="642"/>
      <c r="DV27" s="643"/>
      <c r="DW27" s="646">
        <v>1.9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179598</v>
      </c>
      <c r="CS28" s="644"/>
      <c r="CT28" s="644"/>
      <c r="CU28" s="644"/>
      <c r="CV28" s="644"/>
      <c r="CW28" s="644"/>
      <c r="CX28" s="644"/>
      <c r="CY28" s="645"/>
      <c r="CZ28" s="646">
        <v>8.9</v>
      </c>
      <c r="DA28" s="675"/>
      <c r="DB28" s="675"/>
      <c r="DC28" s="676"/>
      <c r="DD28" s="649">
        <v>179598</v>
      </c>
      <c r="DE28" s="644"/>
      <c r="DF28" s="644"/>
      <c r="DG28" s="644"/>
      <c r="DH28" s="644"/>
      <c r="DI28" s="644"/>
      <c r="DJ28" s="644"/>
      <c r="DK28" s="645"/>
      <c r="DL28" s="649">
        <v>179598</v>
      </c>
      <c r="DM28" s="644"/>
      <c r="DN28" s="644"/>
      <c r="DO28" s="644"/>
      <c r="DP28" s="644"/>
      <c r="DQ28" s="644"/>
      <c r="DR28" s="644"/>
      <c r="DS28" s="644"/>
      <c r="DT28" s="644"/>
      <c r="DU28" s="644"/>
      <c r="DV28" s="645"/>
      <c r="DW28" s="646">
        <v>14</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95443</v>
      </c>
      <c r="S29" s="644"/>
      <c r="T29" s="644"/>
      <c r="U29" s="644"/>
      <c r="V29" s="644"/>
      <c r="W29" s="644"/>
      <c r="X29" s="644"/>
      <c r="Y29" s="645"/>
      <c r="Z29" s="703">
        <v>3.9</v>
      </c>
      <c r="AA29" s="703"/>
      <c r="AB29" s="703"/>
      <c r="AC29" s="703"/>
      <c r="AD29" s="704" t="s">
        <v>123</v>
      </c>
      <c r="AE29" s="704"/>
      <c r="AF29" s="704"/>
      <c r="AG29" s="704"/>
      <c r="AH29" s="704"/>
      <c r="AI29" s="704"/>
      <c r="AJ29" s="704"/>
      <c r="AK29" s="704"/>
      <c r="AL29" s="646" t="s">
        <v>123</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179598</v>
      </c>
      <c r="CS29" s="642"/>
      <c r="CT29" s="642"/>
      <c r="CU29" s="642"/>
      <c r="CV29" s="642"/>
      <c r="CW29" s="642"/>
      <c r="CX29" s="642"/>
      <c r="CY29" s="643"/>
      <c r="CZ29" s="646">
        <v>8.9</v>
      </c>
      <c r="DA29" s="675"/>
      <c r="DB29" s="675"/>
      <c r="DC29" s="676"/>
      <c r="DD29" s="649">
        <v>179598</v>
      </c>
      <c r="DE29" s="642"/>
      <c r="DF29" s="642"/>
      <c r="DG29" s="642"/>
      <c r="DH29" s="642"/>
      <c r="DI29" s="642"/>
      <c r="DJ29" s="642"/>
      <c r="DK29" s="643"/>
      <c r="DL29" s="649">
        <v>179598</v>
      </c>
      <c r="DM29" s="642"/>
      <c r="DN29" s="642"/>
      <c r="DO29" s="642"/>
      <c r="DP29" s="642"/>
      <c r="DQ29" s="642"/>
      <c r="DR29" s="642"/>
      <c r="DS29" s="642"/>
      <c r="DT29" s="642"/>
      <c r="DU29" s="642"/>
      <c r="DV29" s="643"/>
      <c r="DW29" s="646">
        <v>14</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18908</v>
      </c>
      <c r="S30" s="644"/>
      <c r="T30" s="644"/>
      <c r="U30" s="644"/>
      <c r="V30" s="644"/>
      <c r="W30" s="644"/>
      <c r="X30" s="644"/>
      <c r="Y30" s="645"/>
      <c r="Z30" s="703">
        <v>0.8</v>
      </c>
      <c r="AA30" s="703"/>
      <c r="AB30" s="703"/>
      <c r="AC30" s="703"/>
      <c r="AD30" s="704">
        <v>770</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100</v>
      </c>
      <c r="BH30" s="722"/>
      <c r="BI30" s="722"/>
      <c r="BJ30" s="722"/>
      <c r="BK30" s="722"/>
      <c r="BL30" s="722"/>
      <c r="BM30" s="723">
        <v>100</v>
      </c>
      <c r="BN30" s="722"/>
      <c r="BO30" s="722"/>
      <c r="BP30" s="722"/>
      <c r="BQ30" s="724"/>
      <c r="BR30" s="721">
        <v>100</v>
      </c>
      <c r="BS30" s="722"/>
      <c r="BT30" s="722"/>
      <c r="BU30" s="722"/>
      <c r="BV30" s="722"/>
      <c r="BW30" s="722"/>
      <c r="BX30" s="723">
        <v>100</v>
      </c>
      <c r="BY30" s="722"/>
      <c r="BZ30" s="722"/>
      <c r="CA30" s="722"/>
      <c r="CB30" s="724"/>
      <c r="CD30" s="727"/>
      <c r="CE30" s="728"/>
      <c r="CF30" s="685" t="s">
        <v>306</v>
      </c>
      <c r="CG30" s="682"/>
      <c r="CH30" s="682"/>
      <c r="CI30" s="682"/>
      <c r="CJ30" s="682"/>
      <c r="CK30" s="682"/>
      <c r="CL30" s="682"/>
      <c r="CM30" s="682"/>
      <c r="CN30" s="682"/>
      <c r="CO30" s="682"/>
      <c r="CP30" s="682"/>
      <c r="CQ30" s="683"/>
      <c r="CR30" s="641">
        <v>172416</v>
      </c>
      <c r="CS30" s="644"/>
      <c r="CT30" s="644"/>
      <c r="CU30" s="644"/>
      <c r="CV30" s="644"/>
      <c r="CW30" s="644"/>
      <c r="CX30" s="644"/>
      <c r="CY30" s="645"/>
      <c r="CZ30" s="646">
        <v>8.6</v>
      </c>
      <c r="DA30" s="675"/>
      <c r="DB30" s="675"/>
      <c r="DC30" s="676"/>
      <c r="DD30" s="649">
        <v>172416</v>
      </c>
      <c r="DE30" s="644"/>
      <c r="DF30" s="644"/>
      <c r="DG30" s="644"/>
      <c r="DH30" s="644"/>
      <c r="DI30" s="644"/>
      <c r="DJ30" s="644"/>
      <c r="DK30" s="645"/>
      <c r="DL30" s="649">
        <v>172416</v>
      </c>
      <c r="DM30" s="644"/>
      <c r="DN30" s="644"/>
      <c r="DO30" s="644"/>
      <c r="DP30" s="644"/>
      <c r="DQ30" s="644"/>
      <c r="DR30" s="644"/>
      <c r="DS30" s="644"/>
      <c r="DT30" s="644"/>
      <c r="DU30" s="644"/>
      <c r="DV30" s="645"/>
      <c r="DW30" s="646">
        <v>13.4</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5420</v>
      </c>
      <c r="S31" s="644"/>
      <c r="T31" s="644"/>
      <c r="U31" s="644"/>
      <c r="V31" s="644"/>
      <c r="W31" s="644"/>
      <c r="X31" s="644"/>
      <c r="Y31" s="645"/>
      <c r="Z31" s="703">
        <v>0.2</v>
      </c>
      <c r="AA31" s="703"/>
      <c r="AB31" s="703"/>
      <c r="AC31" s="703"/>
      <c r="AD31" s="704" t="s">
        <v>123</v>
      </c>
      <c r="AE31" s="704"/>
      <c r="AF31" s="704"/>
      <c r="AG31" s="704"/>
      <c r="AH31" s="704"/>
      <c r="AI31" s="704"/>
      <c r="AJ31" s="704"/>
      <c r="AK31" s="704"/>
      <c r="AL31" s="646" t="s">
        <v>123</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100</v>
      </c>
      <c r="BH31" s="642"/>
      <c r="BI31" s="642"/>
      <c r="BJ31" s="642"/>
      <c r="BK31" s="642"/>
      <c r="BL31" s="642"/>
      <c r="BM31" s="647">
        <v>100</v>
      </c>
      <c r="BN31" s="720"/>
      <c r="BO31" s="720"/>
      <c r="BP31" s="720"/>
      <c r="BQ31" s="681"/>
      <c r="BR31" s="719">
        <v>100</v>
      </c>
      <c r="BS31" s="642"/>
      <c r="BT31" s="642"/>
      <c r="BU31" s="642"/>
      <c r="BV31" s="642"/>
      <c r="BW31" s="642"/>
      <c r="BX31" s="647">
        <v>100</v>
      </c>
      <c r="BY31" s="720"/>
      <c r="BZ31" s="720"/>
      <c r="CA31" s="720"/>
      <c r="CB31" s="681"/>
      <c r="CD31" s="727"/>
      <c r="CE31" s="728"/>
      <c r="CF31" s="685" t="s">
        <v>310</v>
      </c>
      <c r="CG31" s="682"/>
      <c r="CH31" s="682"/>
      <c r="CI31" s="682"/>
      <c r="CJ31" s="682"/>
      <c r="CK31" s="682"/>
      <c r="CL31" s="682"/>
      <c r="CM31" s="682"/>
      <c r="CN31" s="682"/>
      <c r="CO31" s="682"/>
      <c r="CP31" s="682"/>
      <c r="CQ31" s="683"/>
      <c r="CR31" s="641">
        <v>7182</v>
      </c>
      <c r="CS31" s="642"/>
      <c r="CT31" s="642"/>
      <c r="CU31" s="642"/>
      <c r="CV31" s="642"/>
      <c r="CW31" s="642"/>
      <c r="CX31" s="642"/>
      <c r="CY31" s="643"/>
      <c r="CZ31" s="646">
        <v>0.4</v>
      </c>
      <c r="DA31" s="675"/>
      <c r="DB31" s="675"/>
      <c r="DC31" s="676"/>
      <c r="DD31" s="649">
        <v>7182</v>
      </c>
      <c r="DE31" s="642"/>
      <c r="DF31" s="642"/>
      <c r="DG31" s="642"/>
      <c r="DH31" s="642"/>
      <c r="DI31" s="642"/>
      <c r="DJ31" s="642"/>
      <c r="DK31" s="643"/>
      <c r="DL31" s="649">
        <v>7182</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394000</v>
      </c>
      <c r="S32" s="644"/>
      <c r="T32" s="644"/>
      <c r="U32" s="644"/>
      <c r="V32" s="644"/>
      <c r="W32" s="644"/>
      <c r="X32" s="644"/>
      <c r="Y32" s="645"/>
      <c r="Z32" s="703">
        <v>16</v>
      </c>
      <c r="AA32" s="703"/>
      <c r="AB32" s="703"/>
      <c r="AC32" s="703"/>
      <c r="AD32" s="704" t="s">
        <v>123</v>
      </c>
      <c r="AE32" s="704"/>
      <c r="AF32" s="704"/>
      <c r="AG32" s="704"/>
      <c r="AH32" s="704"/>
      <c r="AI32" s="704"/>
      <c r="AJ32" s="704"/>
      <c r="AK32" s="704"/>
      <c r="AL32" s="646" t="s">
        <v>123</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100</v>
      </c>
      <c r="BH32" s="657"/>
      <c r="BI32" s="657"/>
      <c r="BJ32" s="657"/>
      <c r="BK32" s="657"/>
      <c r="BL32" s="657"/>
      <c r="BM32" s="701">
        <v>100</v>
      </c>
      <c r="BN32" s="657"/>
      <c r="BO32" s="657"/>
      <c r="BP32" s="657"/>
      <c r="BQ32" s="694"/>
      <c r="BR32" s="718">
        <v>99.9</v>
      </c>
      <c r="BS32" s="657"/>
      <c r="BT32" s="657"/>
      <c r="BU32" s="657"/>
      <c r="BV32" s="657"/>
      <c r="BW32" s="657"/>
      <c r="BX32" s="701">
        <v>99.9</v>
      </c>
      <c r="BY32" s="657"/>
      <c r="BZ32" s="657"/>
      <c r="CA32" s="657"/>
      <c r="CB32" s="694"/>
      <c r="CD32" s="729"/>
      <c r="CE32" s="730"/>
      <c r="CF32" s="685" t="s">
        <v>313</v>
      </c>
      <c r="CG32" s="682"/>
      <c r="CH32" s="682"/>
      <c r="CI32" s="682"/>
      <c r="CJ32" s="682"/>
      <c r="CK32" s="682"/>
      <c r="CL32" s="682"/>
      <c r="CM32" s="682"/>
      <c r="CN32" s="682"/>
      <c r="CO32" s="682"/>
      <c r="CP32" s="682"/>
      <c r="CQ32" s="683"/>
      <c r="CR32" s="641" t="s">
        <v>123</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242</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85631</v>
      </c>
      <c r="S33" s="644"/>
      <c r="T33" s="644"/>
      <c r="U33" s="644"/>
      <c r="V33" s="644"/>
      <c r="W33" s="644"/>
      <c r="X33" s="644"/>
      <c r="Y33" s="645"/>
      <c r="Z33" s="703">
        <v>3.5</v>
      </c>
      <c r="AA33" s="703"/>
      <c r="AB33" s="703"/>
      <c r="AC33" s="703"/>
      <c r="AD33" s="704" t="s">
        <v>123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975872</v>
      </c>
      <c r="CS33" s="642"/>
      <c r="CT33" s="642"/>
      <c r="CU33" s="642"/>
      <c r="CV33" s="642"/>
      <c r="CW33" s="642"/>
      <c r="CX33" s="642"/>
      <c r="CY33" s="643"/>
      <c r="CZ33" s="646">
        <v>48.5</v>
      </c>
      <c r="DA33" s="675"/>
      <c r="DB33" s="675"/>
      <c r="DC33" s="676"/>
      <c r="DD33" s="649">
        <v>851309</v>
      </c>
      <c r="DE33" s="642"/>
      <c r="DF33" s="642"/>
      <c r="DG33" s="642"/>
      <c r="DH33" s="642"/>
      <c r="DI33" s="642"/>
      <c r="DJ33" s="642"/>
      <c r="DK33" s="643"/>
      <c r="DL33" s="649">
        <v>435083</v>
      </c>
      <c r="DM33" s="642"/>
      <c r="DN33" s="642"/>
      <c r="DO33" s="642"/>
      <c r="DP33" s="642"/>
      <c r="DQ33" s="642"/>
      <c r="DR33" s="642"/>
      <c r="DS33" s="642"/>
      <c r="DT33" s="642"/>
      <c r="DU33" s="642"/>
      <c r="DV33" s="643"/>
      <c r="DW33" s="646">
        <v>33.799999999999997</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31506</v>
      </c>
      <c r="S34" s="644"/>
      <c r="T34" s="644"/>
      <c r="U34" s="644"/>
      <c r="V34" s="644"/>
      <c r="W34" s="644"/>
      <c r="X34" s="644"/>
      <c r="Y34" s="645"/>
      <c r="Z34" s="703">
        <v>1.3</v>
      </c>
      <c r="AA34" s="703"/>
      <c r="AB34" s="703"/>
      <c r="AC34" s="703"/>
      <c r="AD34" s="704">
        <v>297</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391412</v>
      </c>
      <c r="CS34" s="644"/>
      <c r="CT34" s="644"/>
      <c r="CU34" s="644"/>
      <c r="CV34" s="644"/>
      <c r="CW34" s="644"/>
      <c r="CX34" s="644"/>
      <c r="CY34" s="645"/>
      <c r="CZ34" s="646">
        <v>19.399999999999999</v>
      </c>
      <c r="DA34" s="675"/>
      <c r="DB34" s="675"/>
      <c r="DC34" s="676"/>
      <c r="DD34" s="649">
        <v>320542</v>
      </c>
      <c r="DE34" s="644"/>
      <c r="DF34" s="644"/>
      <c r="DG34" s="644"/>
      <c r="DH34" s="644"/>
      <c r="DI34" s="644"/>
      <c r="DJ34" s="644"/>
      <c r="DK34" s="645"/>
      <c r="DL34" s="649">
        <v>224533</v>
      </c>
      <c r="DM34" s="644"/>
      <c r="DN34" s="644"/>
      <c r="DO34" s="644"/>
      <c r="DP34" s="644"/>
      <c r="DQ34" s="644"/>
      <c r="DR34" s="644"/>
      <c r="DS34" s="644"/>
      <c r="DT34" s="644"/>
      <c r="DU34" s="644"/>
      <c r="DV34" s="645"/>
      <c r="DW34" s="646">
        <v>17.5</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174300</v>
      </c>
      <c r="S35" s="644"/>
      <c r="T35" s="644"/>
      <c r="U35" s="644"/>
      <c r="V35" s="644"/>
      <c r="W35" s="644"/>
      <c r="X35" s="644"/>
      <c r="Y35" s="645"/>
      <c r="Z35" s="703">
        <v>7.1</v>
      </c>
      <c r="AA35" s="703"/>
      <c r="AB35" s="703"/>
      <c r="AC35" s="703"/>
      <c r="AD35" s="704" t="s">
        <v>123</v>
      </c>
      <c r="AE35" s="704"/>
      <c r="AF35" s="704"/>
      <c r="AG35" s="704"/>
      <c r="AH35" s="704"/>
      <c r="AI35" s="704"/>
      <c r="AJ35" s="704"/>
      <c r="AK35" s="704"/>
      <c r="AL35" s="646" t="s">
        <v>123</v>
      </c>
      <c r="AM35" s="647"/>
      <c r="AN35" s="647"/>
      <c r="AO35" s="705"/>
      <c r="AP35" s="214"/>
      <c r="AQ35" s="709" t="s">
        <v>321</v>
      </c>
      <c r="AR35" s="710"/>
      <c r="AS35" s="710"/>
      <c r="AT35" s="710"/>
      <c r="AU35" s="710"/>
      <c r="AV35" s="710"/>
      <c r="AW35" s="710"/>
      <c r="AX35" s="710"/>
      <c r="AY35" s="711"/>
      <c r="AZ35" s="706">
        <v>139902</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2165</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47575</v>
      </c>
      <c r="CS35" s="642"/>
      <c r="CT35" s="642"/>
      <c r="CU35" s="642"/>
      <c r="CV35" s="642"/>
      <c r="CW35" s="642"/>
      <c r="CX35" s="642"/>
      <c r="CY35" s="643"/>
      <c r="CZ35" s="646">
        <v>2.4</v>
      </c>
      <c r="DA35" s="675"/>
      <c r="DB35" s="675"/>
      <c r="DC35" s="676"/>
      <c r="DD35" s="649">
        <v>44735</v>
      </c>
      <c r="DE35" s="642"/>
      <c r="DF35" s="642"/>
      <c r="DG35" s="642"/>
      <c r="DH35" s="642"/>
      <c r="DI35" s="642"/>
      <c r="DJ35" s="642"/>
      <c r="DK35" s="643"/>
      <c r="DL35" s="649">
        <v>34510</v>
      </c>
      <c r="DM35" s="642"/>
      <c r="DN35" s="642"/>
      <c r="DO35" s="642"/>
      <c r="DP35" s="642"/>
      <c r="DQ35" s="642"/>
      <c r="DR35" s="642"/>
      <c r="DS35" s="642"/>
      <c r="DT35" s="642"/>
      <c r="DU35" s="642"/>
      <c r="DV35" s="643"/>
      <c r="DW35" s="646">
        <v>2.7</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242</v>
      </c>
      <c r="AA36" s="703"/>
      <c r="AB36" s="703"/>
      <c r="AC36" s="703"/>
      <c r="AD36" s="704" t="s">
        <v>123</v>
      </c>
      <c r="AE36" s="704"/>
      <c r="AF36" s="704"/>
      <c r="AG36" s="704"/>
      <c r="AH36" s="704"/>
      <c r="AI36" s="704"/>
      <c r="AJ36" s="704"/>
      <c r="AK36" s="704"/>
      <c r="AL36" s="646" t="s">
        <v>123</v>
      </c>
      <c r="AM36" s="647"/>
      <c r="AN36" s="647"/>
      <c r="AO36" s="705"/>
      <c r="AQ36" s="678" t="s">
        <v>325</v>
      </c>
      <c r="AR36" s="679"/>
      <c r="AS36" s="679"/>
      <c r="AT36" s="679"/>
      <c r="AU36" s="679"/>
      <c r="AV36" s="679"/>
      <c r="AW36" s="679"/>
      <c r="AX36" s="679"/>
      <c r="AY36" s="680"/>
      <c r="AZ36" s="641">
        <v>57413</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695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232232</v>
      </c>
      <c r="CS36" s="644"/>
      <c r="CT36" s="644"/>
      <c r="CU36" s="644"/>
      <c r="CV36" s="644"/>
      <c r="CW36" s="644"/>
      <c r="CX36" s="644"/>
      <c r="CY36" s="645"/>
      <c r="CZ36" s="646">
        <v>11.5</v>
      </c>
      <c r="DA36" s="675"/>
      <c r="DB36" s="675"/>
      <c r="DC36" s="676"/>
      <c r="DD36" s="649">
        <v>207797</v>
      </c>
      <c r="DE36" s="644"/>
      <c r="DF36" s="644"/>
      <c r="DG36" s="644"/>
      <c r="DH36" s="644"/>
      <c r="DI36" s="644"/>
      <c r="DJ36" s="644"/>
      <c r="DK36" s="645"/>
      <c r="DL36" s="649">
        <v>123362</v>
      </c>
      <c r="DM36" s="644"/>
      <c r="DN36" s="644"/>
      <c r="DO36" s="644"/>
      <c r="DP36" s="644"/>
      <c r="DQ36" s="644"/>
      <c r="DR36" s="644"/>
      <c r="DS36" s="644"/>
      <c r="DT36" s="644"/>
      <c r="DU36" s="644"/>
      <c r="DV36" s="645"/>
      <c r="DW36" s="646">
        <v>9.6</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t="s">
        <v>123</v>
      </c>
      <c r="S37" s="644"/>
      <c r="T37" s="644"/>
      <c r="U37" s="644"/>
      <c r="V37" s="644"/>
      <c r="W37" s="644"/>
      <c r="X37" s="644"/>
      <c r="Y37" s="645"/>
      <c r="Z37" s="703" t="s">
        <v>123</v>
      </c>
      <c r="AA37" s="703"/>
      <c r="AB37" s="703"/>
      <c r="AC37" s="703"/>
      <c r="AD37" s="704" t="s">
        <v>123</v>
      </c>
      <c r="AE37" s="704"/>
      <c r="AF37" s="704"/>
      <c r="AG37" s="704"/>
      <c r="AH37" s="704"/>
      <c r="AI37" s="704"/>
      <c r="AJ37" s="704"/>
      <c r="AK37" s="704"/>
      <c r="AL37" s="646" t="s">
        <v>123</v>
      </c>
      <c r="AM37" s="647"/>
      <c r="AN37" s="647"/>
      <c r="AO37" s="705"/>
      <c r="AQ37" s="678" t="s">
        <v>329</v>
      </c>
      <c r="AR37" s="679"/>
      <c r="AS37" s="679"/>
      <c r="AT37" s="679"/>
      <c r="AU37" s="679"/>
      <c r="AV37" s="679"/>
      <c r="AW37" s="679"/>
      <c r="AX37" s="679"/>
      <c r="AY37" s="680"/>
      <c r="AZ37" s="641" t="s">
        <v>123</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213</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112189</v>
      </c>
      <c r="CS37" s="642"/>
      <c r="CT37" s="642"/>
      <c r="CU37" s="642"/>
      <c r="CV37" s="642"/>
      <c r="CW37" s="642"/>
      <c r="CX37" s="642"/>
      <c r="CY37" s="643"/>
      <c r="CZ37" s="646">
        <v>5.6</v>
      </c>
      <c r="DA37" s="675"/>
      <c r="DB37" s="675"/>
      <c r="DC37" s="676"/>
      <c r="DD37" s="649">
        <v>112189</v>
      </c>
      <c r="DE37" s="642"/>
      <c r="DF37" s="642"/>
      <c r="DG37" s="642"/>
      <c r="DH37" s="642"/>
      <c r="DI37" s="642"/>
      <c r="DJ37" s="642"/>
      <c r="DK37" s="643"/>
      <c r="DL37" s="649">
        <v>47470</v>
      </c>
      <c r="DM37" s="642"/>
      <c r="DN37" s="642"/>
      <c r="DO37" s="642"/>
      <c r="DP37" s="642"/>
      <c r="DQ37" s="642"/>
      <c r="DR37" s="642"/>
      <c r="DS37" s="642"/>
      <c r="DT37" s="642"/>
      <c r="DU37" s="642"/>
      <c r="DV37" s="643"/>
      <c r="DW37" s="646">
        <v>3.7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2459354</v>
      </c>
      <c r="S38" s="693"/>
      <c r="T38" s="693"/>
      <c r="U38" s="693"/>
      <c r="V38" s="693"/>
      <c r="W38" s="693"/>
      <c r="X38" s="693"/>
      <c r="Y38" s="698"/>
      <c r="Z38" s="699">
        <v>100</v>
      </c>
      <c r="AA38" s="699"/>
      <c r="AB38" s="699"/>
      <c r="AC38" s="699"/>
      <c r="AD38" s="700">
        <v>1286696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123</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354</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139902</v>
      </c>
      <c r="CS38" s="644"/>
      <c r="CT38" s="644"/>
      <c r="CU38" s="644"/>
      <c r="CV38" s="644"/>
      <c r="CW38" s="644"/>
      <c r="CX38" s="644"/>
      <c r="CY38" s="645"/>
      <c r="CZ38" s="646">
        <v>6.9</v>
      </c>
      <c r="DA38" s="675"/>
      <c r="DB38" s="675"/>
      <c r="DC38" s="676"/>
      <c r="DD38" s="649">
        <v>119352</v>
      </c>
      <c r="DE38" s="644"/>
      <c r="DF38" s="644"/>
      <c r="DG38" s="644"/>
      <c r="DH38" s="644"/>
      <c r="DI38" s="644"/>
      <c r="DJ38" s="644"/>
      <c r="DK38" s="645"/>
      <c r="DL38" s="649">
        <v>52678</v>
      </c>
      <c r="DM38" s="644"/>
      <c r="DN38" s="644"/>
      <c r="DO38" s="644"/>
      <c r="DP38" s="644"/>
      <c r="DQ38" s="644"/>
      <c r="DR38" s="644"/>
      <c r="DS38" s="644"/>
      <c r="DT38" s="644"/>
      <c r="DU38" s="644"/>
      <c r="DV38" s="645"/>
      <c r="DW38" s="646">
        <v>4.0999999999999996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t="s">
        <v>123</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42</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164751</v>
      </c>
      <c r="CS39" s="642"/>
      <c r="CT39" s="642"/>
      <c r="CU39" s="642"/>
      <c r="CV39" s="642"/>
      <c r="CW39" s="642"/>
      <c r="CX39" s="642"/>
      <c r="CY39" s="643"/>
      <c r="CZ39" s="646">
        <v>8.1999999999999993</v>
      </c>
      <c r="DA39" s="675"/>
      <c r="DB39" s="675"/>
      <c r="DC39" s="676"/>
      <c r="DD39" s="649">
        <v>158883</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30853</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87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t="s">
        <v>123</v>
      </c>
      <c r="CS40" s="644"/>
      <c r="CT40" s="644"/>
      <c r="CU40" s="644"/>
      <c r="CV40" s="644"/>
      <c r="CW40" s="644"/>
      <c r="CX40" s="644"/>
      <c r="CY40" s="645"/>
      <c r="CZ40" s="646" t="s">
        <v>123</v>
      </c>
      <c r="DA40" s="675"/>
      <c r="DB40" s="675"/>
      <c r="DC40" s="676"/>
      <c r="DD40" s="649" t="s">
        <v>123</v>
      </c>
      <c r="DE40" s="644"/>
      <c r="DF40" s="644"/>
      <c r="DG40" s="644"/>
      <c r="DH40" s="644"/>
      <c r="DI40" s="644"/>
      <c r="DJ40" s="644"/>
      <c r="DK40" s="645"/>
      <c r="DL40" s="649" t="s">
        <v>123</v>
      </c>
      <c r="DM40" s="644"/>
      <c r="DN40" s="644"/>
      <c r="DO40" s="644"/>
      <c r="DP40" s="644"/>
      <c r="DQ40" s="644"/>
      <c r="DR40" s="644"/>
      <c r="DS40" s="644"/>
      <c r="DT40" s="644"/>
      <c r="DU40" s="644"/>
      <c r="DV40" s="645"/>
      <c r="DW40" s="646" t="s">
        <v>123</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51636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265</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123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499938</v>
      </c>
      <c r="CS42" s="644"/>
      <c r="CT42" s="644"/>
      <c r="CU42" s="644"/>
      <c r="CV42" s="644"/>
      <c r="CW42" s="644"/>
      <c r="CX42" s="644"/>
      <c r="CY42" s="645"/>
      <c r="CZ42" s="646">
        <v>24.8</v>
      </c>
      <c r="DA42" s="647"/>
      <c r="DB42" s="647"/>
      <c r="DC42" s="648"/>
      <c r="DD42" s="649">
        <v>327608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21262</v>
      </c>
      <c r="CS43" s="642"/>
      <c r="CT43" s="642"/>
      <c r="CU43" s="642"/>
      <c r="CV43" s="642"/>
      <c r="CW43" s="642"/>
      <c r="CX43" s="642"/>
      <c r="CY43" s="643"/>
      <c r="CZ43" s="646">
        <v>1.1000000000000001</v>
      </c>
      <c r="DA43" s="675"/>
      <c r="DB43" s="675"/>
      <c r="DC43" s="676"/>
      <c r="DD43" s="649">
        <v>21262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499938</v>
      </c>
      <c r="CS44" s="644"/>
      <c r="CT44" s="644"/>
      <c r="CU44" s="644"/>
      <c r="CV44" s="644"/>
      <c r="CW44" s="644"/>
      <c r="CX44" s="644"/>
      <c r="CY44" s="645"/>
      <c r="CZ44" s="646">
        <v>24.8</v>
      </c>
      <c r="DA44" s="647"/>
      <c r="DB44" s="647"/>
      <c r="DC44" s="648"/>
      <c r="DD44" s="649">
        <v>327608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88108</v>
      </c>
      <c r="CS45" s="642"/>
      <c r="CT45" s="642"/>
      <c r="CU45" s="642"/>
      <c r="CV45" s="642"/>
      <c r="CW45" s="642"/>
      <c r="CX45" s="642"/>
      <c r="CY45" s="643"/>
      <c r="CZ45" s="646">
        <v>4.4000000000000004</v>
      </c>
      <c r="DA45" s="675"/>
      <c r="DB45" s="675"/>
      <c r="DC45" s="676"/>
      <c r="DD45" s="649">
        <v>16772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411830</v>
      </c>
      <c r="CS46" s="644"/>
      <c r="CT46" s="644"/>
      <c r="CU46" s="644"/>
      <c r="CV46" s="644"/>
      <c r="CW46" s="644"/>
      <c r="CX46" s="644"/>
      <c r="CY46" s="645"/>
      <c r="CZ46" s="646">
        <v>20.5</v>
      </c>
      <c r="DA46" s="647"/>
      <c r="DB46" s="647"/>
      <c r="DC46" s="648"/>
      <c r="DD46" s="649">
        <v>310836</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355</v>
      </c>
      <c r="CS47" s="642"/>
      <c r="CT47" s="642"/>
      <c r="CU47" s="642"/>
      <c r="CV47" s="642"/>
      <c r="CW47" s="642"/>
      <c r="CX47" s="642"/>
      <c r="CY47" s="643"/>
      <c r="CZ47" s="646" t="s">
        <v>355</v>
      </c>
      <c r="DA47" s="675"/>
      <c r="DB47" s="675"/>
      <c r="DC47" s="676"/>
      <c r="DD47" s="649" t="s">
        <v>355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355</v>
      </c>
      <c r="CS48" s="644"/>
      <c r="CT48" s="644"/>
      <c r="CU48" s="644"/>
      <c r="CV48" s="644"/>
      <c r="CW48" s="644"/>
      <c r="CX48" s="644"/>
      <c r="CY48" s="645"/>
      <c r="CZ48" s="646" t="s">
        <v>355</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2013720</v>
      </c>
      <c r="CS49" s="657"/>
      <c r="CT49" s="657"/>
      <c r="CU49" s="657"/>
      <c r="CV49" s="657"/>
      <c r="CW49" s="657"/>
      <c r="CX49" s="657"/>
      <c r="CY49" s="658"/>
      <c r="CZ49" s="659">
        <v>100</v>
      </c>
      <c r="DA49" s="660"/>
      <c r="DB49" s="660"/>
      <c r="DC49" s="661"/>
      <c r="DD49" s="662">
        <v>1650530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xbtgTtfV8WEfak0WxnYRxMQADkNt2haHX+nHiykbmBZYIX5pIc9CowBMVHkUo6GkbKF4k2H3r2KBhPzIxoZD1g==" saltValue="hksLI+3L/KwkuspdX+R9g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2459</v>
      </c>
      <c r="R7" s="1174"/>
      <c r="S7" s="1174"/>
      <c r="T7" s="1174"/>
      <c r="U7" s="1174"/>
      <c r="V7" s="1174">
        <v>2014</v>
      </c>
      <c r="W7" s="1174"/>
      <c r="X7" s="1174"/>
      <c r="Y7" s="1174"/>
      <c r="Z7" s="1174"/>
      <c r="AA7" s="1174">
        <v>446</v>
      </c>
      <c r="AB7" s="1174"/>
      <c r="AC7" s="1174"/>
      <c r="AD7" s="1174"/>
      <c r="AE7" s="1175"/>
      <c r="AF7" s="1176">
        <v>42</v>
      </c>
      <c r="AG7" s="1177"/>
      <c r="AH7" s="1177"/>
      <c r="AI7" s="1177"/>
      <c r="AJ7" s="1178"/>
      <c r="AK7" s="1160">
        <v>394</v>
      </c>
      <c r="AL7" s="1161"/>
      <c r="AM7" s="1161"/>
      <c r="AN7" s="1161"/>
      <c r="AO7" s="1161"/>
      <c r="AP7" s="1161">
        <v>1641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562</v>
      </c>
      <c r="BT7" s="1165"/>
      <c r="BU7" s="1165"/>
      <c r="BV7" s="1165"/>
      <c r="BW7" s="1165"/>
      <c r="BX7" s="1165"/>
      <c r="BY7" s="1165"/>
      <c r="BZ7" s="1165"/>
      <c r="CA7" s="1165"/>
      <c r="CB7" s="1165"/>
      <c r="CC7" s="1165"/>
      <c r="CD7" s="1165"/>
      <c r="CE7" s="1165"/>
      <c r="CF7" s="1165"/>
      <c r="CG7" s="1166"/>
      <c r="CH7" s="1157">
        <v>-1</v>
      </c>
      <c r="CI7" s="1158"/>
      <c r="CJ7" s="1158"/>
      <c r="CK7" s="1158"/>
      <c r="CL7" s="1159"/>
      <c r="CM7" s="1157">
        <v>10</v>
      </c>
      <c r="CN7" s="1158"/>
      <c r="CO7" s="1158"/>
      <c r="CP7" s="1158"/>
      <c r="CQ7" s="1159"/>
      <c r="CR7" s="1157">
        <v>5</v>
      </c>
      <c r="CS7" s="1158"/>
      <c r="CT7" s="1158"/>
      <c r="CU7" s="1158"/>
      <c r="CV7" s="1159"/>
      <c r="CW7" s="1157" t="s">
        <v>560</v>
      </c>
      <c r="CX7" s="1158"/>
      <c r="CY7" s="1158"/>
      <c r="CZ7" s="1158"/>
      <c r="DA7" s="1159"/>
      <c r="DB7" s="1157" t="s">
        <v>563</v>
      </c>
      <c r="DC7" s="1158"/>
      <c r="DD7" s="1158"/>
      <c r="DE7" s="1158"/>
      <c r="DF7" s="1159"/>
      <c r="DG7" s="1157" t="s">
        <v>559</v>
      </c>
      <c r="DH7" s="1158"/>
      <c r="DI7" s="1158"/>
      <c r="DJ7" s="1158"/>
      <c r="DK7" s="1159"/>
      <c r="DL7" s="1157" t="s">
        <v>560</v>
      </c>
      <c r="DM7" s="1158"/>
      <c r="DN7" s="1158"/>
      <c r="DO7" s="1158"/>
      <c r="DP7" s="1159"/>
      <c r="DQ7" s="1157" t="s">
        <v>560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2459</v>
      </c>
      <c r="R23" s="1138"/>
      <c r="S23" s="1138"/>
      <c r="T23" s="1138"/>
      <c r="U23" s="1138"/>
      <c r="V23" s="1138">
        <v>2014</v>
      </c>
      <c r="W23" s="1138"/>
      <c r="X23" s="1138"/>
      <c r="Y23" s="1138"/>
      <c r="Z23" s="1138"/>
      <c r="AA23" s="1138">
        <v>446</v>
      </c>
      <c r="AB23" s="1138"/>
      <c r="AC23" s="1138"/>
      <c r="AD23" s="1138"/>
      <c r="AE23" s="1139"/>
      <c r="AF23" s="1140">
        <v>42</v>
      </c>
      <c r="AG23" s="1138"/>
      <c r="AH23" s="1138"/>
      <c r="AI23" s="1138"/>
      <c r="AJ23" s="1141"/>
      <c r="AK23" s="1142"/>
      <c r="AL23" s="1143"/>
      <c r="AM23" s="1143"/>
      <c r="AN23" s="1143"/>
      <c r="AO23" s="1143"/>
      <c r="AP23" s="1138">
        <v>1641</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395</v>
      </c>
      <c r="C28" s="1120"/>
      <c r="D28" s="1120"/>
      <c r="E28" s="1120"/>
      <c r="F28" s="1120"/>
      <c r="G28" s="1120"/>
      <c r="H28" s="1120"/>
      <c r="I28" s="1120"/>
      <c r="J28" s="1120"/>
      <c r="K28" s="1120"/>
      <c r="L28" s="1120"/>
      <c r="M28" s="1120"/>
      <c r="N28" s="1120"/>
      <c r="O28" s="1120"/>
      <c r="P28" s="1121"/>
      <c r="Q28" s="1122">
        <v>178</v>
      </c>
      <c r="R28" s="1123"/>
      <c r="S28" s="1123"/>
      <c r="T28" s="1123"/>
      <c r="U28" s="1123"/>
      <c r="V28" s="1123">
        <v>176</v>
      </c>
      <c r="W28" s="1123"/>
      <c r="X28" s="1123"/>
      <c r="Y28" s="1123"/>
      <c r="Z28" s="1123"/>
      <c r="AA28" s="1123">
        <v>2</v>
      </c>
      <c r="AB28" s="1123"/>
      <c r="AC28" s="1123"/>
      <c r="AD28" s="1123"/>
      <c r="AE28" s="1124"/>
      <c r="AF28" s="1125">
        <v>2</v>
      </c>
      <c r="AG28" s="1123"/>
      <c r="AH28" s="1123"/>
      <c r="AI28" s="1123"/>
      <c r="AJ28" s="1126"/>
      <c r="AK28" s="1127">
        <v>16</v>
      </c>
      <c r="AL28" s="1115"/>
      <c r="AM28" s="1115"/>
      <c r="AN28" s="1115"/>
      <c r="AO28" s="1115"/>
      <c r="AP28" s="1115" t="s">
        <v>560</v>
      </c>
      <c r="AQ28" s="1115"/>
      <c r="AR28" s="1115"/>
      <c r="AS28" s="1115"/>
      <c r="AT28" s="1115"/>
      <c r="AU28" s="1115" t="s">
        <v>560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396</v>
      </c>
      <c r="C29" s="1107"/>
      <c r="D29" s="1107"/>
      <c r="E29" s="1107"/>
      <c r="F29" s="1107"/>
      <c r="G29" s="1107"/>
      <c r="H29" s="1107"/>
      <c r="I29" s="1107"/>
      <c r="J29" s="1107"/>
      <c r="K29" s="1107"/>
      <c r="L29" s="1107"/>
      <c r="M29" s="1107"/>
      <c r="N29" s="1107"/>
      <c r="O29" s="1107"/>
      <c r="P29" s="1108"/>
      <c r="Q29" s="1112">
        <v>93</v>
      </c>
      <c r="R29" s="1113"/>
      <c r="S29" s="1113"/>
      <c r="T29" s="1113"/>
      <c r="U29" s="1113"/>
      <c r="V29" s="1113">
        <v>92</v>
      </c>
      <c r="W29" s="1113"/>
      <c r="X29" s="1113"/>
      <c r="Y29" s="1113"/>
      <c r="Z29" s="1113"/>
      <c r="AA29" s="1113">
        <v>1</v>
      </c>
      <c r="AB29" s="1113"/>
      <c r="AC29" s="1113"/>
      <c r="AD29" s="1113"/>
      <c r="AE29" s="1114"/>
      <c r="AF29" s="1088">
        <v>1</v>
      </c>
      <c r="AG29" s="1089"/>
      <c r="AH29" s="1089"/>
      <c r="AI29" s="1089"/>
      <c r="AJ29" s="1090"/>
      <c r="AK29" s="1049">
        <v>25</v>
      </c>
      <c r="AL29" s="1040"/>
      <c r="AM29" s="1040"/>
      <c r="AN29" s="1040"/>
      <c r="AO29" s="1040"/>
      <c r="AP29" s="1040" t="s">
        <v>559</v>
      </c>
      <c r="AQ29" s="1040"/>
      <c r="AR29" s="1040"/>
      <c r="AS29" s="1040"/>
      <c r="AT29" s="1040"/>
      <c r="AU29" s="1040" t="s">
        <v>561</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397</v>
      </c>
      <c r="C30" s="1107"/>
      <c r="D30" s="1107"/>
      <c r="E30" s="1107"/>
      <c r="F30" s="1107"/>
      <c r="G30" s="1107"/>
      <c r="H30" s="1107"/>
      <c r="I30" s="1107"/>
      <c r="J30" s="1107"/>
      <c r="K30" s="1107"/>
      <c r="L30" s="1107"/>
      <c r="M30" s="1107"/>
      <c r="N30" s="1107"/>
      <c r="O30" s="1107"/>
      <c r="P30" s="1108"/>
      <c r="Q30" s="1112">
        <v>171</v>
      </c>
      <c r="R30" s="1113"/>
      <c r="S30" s="1113"/>
      <c r="T30" s="1113"/>
      <c r="U30" s="1113"/>
      <c r="V30" s="1113">
        <v>171</v>
      </c>
      <c r="W30" s="1113"/>
      <c r="X30" s="1113"/>
      <c r="Y30" s="1113"/>
      <c r="Z30" s="1113"/>
      <c r="AA30" s="1113">
        <v>0</v>
      </c>
      <c r="AB30" s="1113"/>
      <c r="AC30" s="1113"/>
      <c r="AD30" s="1113"/>
      <c r="AE30" s="1114"/>
      <c r="AF30" s="1088">
        <v>0</v>
      </c>
      <c r="AG30" s="1089"/>
      <c r="AH30" s="1089"/>
      <c r="AI30" s="1089"/>
      <c r="AJ30" s="1090"/>
      <c r="AK30" s="1049">
        <v>29</v>
      </c>
      <c r="AL30" s="1040"/>
      <c r="AM30" s="1040"/>
      <c r="AN30" s="1040"/>
      <c r="AO30" s="1040"/>
      <c r="AP30" s="1040" t="s">
        <v>559</v>
      </c>
      <c r="AQ30" s="1040"/>
      <c r="AR30" s="1040"/>
      <c r="AS30" s="1040"/>
      <c r="AT30" s="1040"/>
      <c r="AU30" s="1040" t="s">
        <v>560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398</v>
      </c>
      <c r="C31" s="1107"/>
      <c r="D31" s="1107"/>
      <c r="E31" s="1107"/>
      <c r="F31" s="1107"/>
      <c r="G31" s="1107"/>
      <c r="H31" s="1107"/>
      <c r="I31" s="1107"/>
      <c r="J31" s="1107"/>
      <c r="K31" s="1107"/>
      <c r="L31" s="1107"/>
      <c r="M31" s="1107"/>
      <c r="N31" s="1107"/>
      <c r="O31" s="1107"/>
      <c r="P31" s="1108"/>
      <c r="Q31" s="1112">
        <v>20</v>
      </c>
      <c r="R31" s="1113"/>
      <c r="S31" s="1113"/>
      <c r="T31" s="1113"/>
      <c r="U31" s="1113"/>
      <c r="V31" s="1113">
        <v>20</v>
      </c>
      <c r="W31" s="1113"/>
      <c r="X31" s="1113"/>
      <c r="Y31" s="1113"/>
      <c r="Z31" s="1113"/>
      <c r="AA31" s="1113" t="s">
        <v>559</v>
      </c>
      <c r="AB31" s="1113"/>
      <c r="AC31" s="1113"/>
      <c r="AD31" s="1113"/>
      <c r="AE31" s="1114"/>
      <c r="AF31" s="1088" t="s">
        <v>123</v>
      </c>
      <c r="AG31" s="1089"/>
      <c r="AH31" s="1089"/>
      <c r="AI31" s="1089"/>
      <c r="AJ31" s="1090"/>
      <c r="AK31" s="1049">
        <v>9</v>
      </c>
      <c r="AL31" s="1040"/>
      <c r="AM31" s="1040"/>
      <c r="AN31" s="1040"/>
      <c r="AO31" s="1040"/>
      <c r="AP31" s="1040" t="s">
        <v>561</v>
      </c>
      <c r="AQ31" s="1040"/>
      <c r="AR31" s="1040"/>
      <c r="AS31" s="1040"/>
      <c r="AT31" s="1040"/>
      <c r="AU31" s="1040" t="s">
        <v>560</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78</v>
      </c>
      <c r="R32" s="1113"/>
      <c r="S32" s="1113"/>
      <c r="T32" s="1113"/>
      <c r="U32" s="1113"/>
      <c r="V32" s="1113">
        <v>72</v>
      </c>
      <c r="W32" s="1113"/>
      <c r="X32" s="1113"/>
      <c r="Y32" s="1113"/>
      <c r="Z32" s="1113"/>
      <c r="AA32" s="1113">
        <v>7</v>
      </c>
      <c r="AB32" s="1113"/>
      <c r="AC32" s="1113"/>
      <c r="AD32" s="1113"/>
      <c r="AE32" s="1114"/>
      <c r="AF32" s="1088">
        <v>0</v>
      </c>
      <c r="AG32" s="1089"/>
      <c r="AH32" s="1089"/>
      <c r="AI32" s="1089"/>
      <c r="AJ32" s="1090"/>
      <c r="AK32" s="1049">
        <v>57</v>
      </c>
      <c r="AL32" s="1040"/>
      <c r="AM32" s="1040"/>
      <c r="AN32" s="1040"/>
      <c r="AO32" s="1040"/>
      <c r="AP32" s="1040">
        <v>250</v>
      </c>
      <c r="AQ32" s="1040"/>
      <c r="AR32" s="1040"/>
      <c r="AS32" s="1040"/>
      <c r="AT32" s="1040"/>
      <c r="AU32" s="1040">
        <v>31</v>
      </c>
      <c r="AV32" s="1040"/>
      <c r="AW32" s="1040"/>
      <c r="AX32" s="1040"/>
      <c r="AY32" s="1040"/>
      <c r="AZ32" s="1111" t="s">
        <v>560</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v>
      </c>
      <c r="AG63" s="1028"/>
      <c r="AH63" s="1028"/>
      <c r="AI63" s="1028"/>
      <c r="AJ63" s="1099"/>
      <c r="AK63" s="1100"/>
      <c r="AL63" s="1032"/>
      <c r="AM63" s="1032"/>
      <c r="AN63" s="1032"/>
      <c r="AO63" s="1032"/>
      <c r="AP63" s="1028">
        <v>250</v>
      </c>
      <c r="AQ63" s="1028"/>
      <c r="AR63" s="1028"/>
      <c r="AS63" s="1028"/>
      <c r="AT63" s="1028"/>
      <c r="AU63" s="1028">
        <v>31</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404</v>
      </c>
      <c r="B66" s="1065"/>
      <c r="C66" s="1065"/>
      <c r="D66" s="1065"/>
      <c r="E66" s="1065"/>
      <c r="F66" s="1065"/>
      <c r="G66" s="1065"/>
      <c r="H66" s="1065"/>
      <c r="I66" s="1065"/>
      <c r="J66" s="1065"/>
      <c r="K66" s="1065"/>
      <c r="L66" s="1065"/>
      <c r="M66" s="1065"/>
      <c r="N66" s="1065"/>
      <c r="O66" s="1065"/>
      <c r="P66" s="1066"/>
      <c r="Q66" s="1070" t="s">
        <v>405</v>
      </c>
      <c r="R66" s="1071"/>
      <c r="S66" s="1071"/>
      <c r="T66" s="1071"/>
      <c r="U66" s="1072"/>
      <c r="V66" s="1070" t="s">
        <v>388</v>
      </c>
      <c r="W66" s="1071"/>
      <c r="X66" s="1071"/>
      <c r="Y66" s="1071"/>
      <c r="Z66" s="1072"/>
      <c r="AA66" s="1070" t="s">
        <v>406</v>
      </c>
      <c r="AB66" s="1071"/>
      <c r="AC66" s="1071"/>
      <c r="AD66" s="1071"/>
      <c r="AE66" s="1072"/>
      <c r="AF66" s="1076" t="s">
        <v>390</v>
      </c>
      <c r="AG66" s="1077"/>
      <c r="AH66" s="1077"/>
      <c r="AI66" s="1077"/>
      <c r="AJ66" s="1078"/>
      <c r="AK66" s="1070" t="s">
        <v>391</v>
      </c>
      <c r="AL66" s="1065"/>
      <c r="AM66" s="1065"/>
      <c r="AN66" s="1065"/>
      <c r="AO66" s="1066"/>
      <c r="AP66" s="1070" t="s">
        <v>392</v>
      </c>
      <c r="AQ66" s="1071"/>
      <c r="AR66" s="1071"/>
      <c r="AS66" s="1071"/>
      <c r="AT66" s="1072"/>
      <c r="AU66" s="1070" t="s">
        <v>407</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564</v>
      </c>
      <c r="C68" s="1055"/>
      <c r="D68" s="1055"/>
      <c r="E68" s="1055"/>
      <c r="F68" s="1055"/>
      <c r="G68" s="1055"/>
      <c r="H68" s="1055"/>
      <c r="I68" s="1055"/>
      <c r="J68" s="1055"/>
      <c r="K68" s="1055"/>
      <c r="L68" s="1055"/>
      <c r="M68" s="1055"/>
      <c r="N68" s="1055"/>
      <c r="O68" s="1055"/>
      <c r="P68" s="1056"/>
      <c r="Q68" s="1057">
        <v>5939</v>
      </c>
      <c r="R68" s="1051"/>
      <c r="S68" s="1051"/>
      <c r="T68" s="1051"/>
      <c r="U68" s="1051"/>
      <c r="V68" s="1051">
        <v>5756</v>
      </c>
      <c r="W68" s="1051"/>
      <c r="X68" s="1051"/>
      <c r="Y68" s="1051"/>
      <c r="Z68" s="1051"/>
      <c r="AA68" s="1051">
        <v>183</v>
      </c>
      <c r="AB68" s="1051"/>
      <c r="AC68" s="1051"/>
      <c r="AD68" s="1051"/>
      <c r="AE68" s="1051"/>
      <c r="AF68" s="1051">
        <v>121</v>
      </c>
      <c r="AG68" s="1051"/>
      <c r="AH68" s="1051"/>
      <c r="AI68" s="1051"/>
      <c r="AJ68" s="1051"/>
      <c r="AK68" s="1051" t="s">
        <v>500</v>
      </c>
      <c r="AL68" s="1051"/>
      <c r="AM68" s="1051"/>
      <c r="AN68" s="1051"/>
      <c r="AO68" s="1051"/>
      <c r="AP68" s="1051">
        <v>3956</v>
      </c>
      <c r="AQ68" s="1051"/>
      <c r="AR68" s="1051"/>
      <c r="AS68" s="1051"/>
      <c r="AT68" s="1051"/>
      <c r="AU68" s="1051">
        <v>52</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16</v>
      </c>
      <c r="R69" s="1040"/>
      <c r="S69" s="1040"/>
      <c r="T69" s="1040"/>
      <c r="U69" s="1040"/>
      <c r="V69" s="1040">
        <v>6</v>
      </c>
      <c r="W69" s="1040"/>
      <c r="X69" s="1040"/>
      <c r="Y69" s="1040"/>
      <c r="Z69" s="1040"/>
      <c r="AA69" s="1040">
        <v>10</v>
      </c>
      <c r="AB69" s="1040"/>
      <c r="AC69" s="1040"/>
      <c r="AD69" s="1040"/>
      <c r="AE69" s="1040"/>
      <c r="AF69" s="1040">
        <v>5</v>
      </c>
      <c r="AG69" s="1040"/>
      <c r="AH69" s="1040"/>
      <c r="AI69" s="1040"/>
      <c r="AJ69" s="1040"/>
      <c r="AK69" s="1040" t="s">
        <v>500</v>
      </c>
      <c r="AL69" s="1040"/>
      <c r="AM69" s="1040"/>
      <c r="AN69" s="1040"/>
      <c r="AO69" s="1040"/>
      <c r="AP69" s="1040" t="s">
        <v>581</v>
      </c>
      <c r="AQ69" s="1040"/>
      <c r="AR69" s="1040"/>
      <c r="AS69" s="1040"/>
      <c r="AT69" s="1040"/>
      <c r="AU69" s="1040" t="s">
        <v>592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2149</v>
      </c>
      <c r="R70" s="1040"/>
      <c r="S70" s="1040"/>
      <c r="T70" s="1040"/>
      <c r="U70" s="1040"/>
      <c r="V70" s="1040">
        <v>2130</v>
      </c>
      <c r="W70" s="1040"/>
      <c r="X70" s="1040"/>
      <c r="Y70" s="1040"/>
      <c r="Z70" s="1040"/>
      <c r="AA70" s="1040">
        <v>19</v>
      </c>
      <c r="AB70" s="1040"/>
      <c r="AC70" s="1040"/>
      <c r="AD70" s="1040"/>
      <c r="AE70" s="1040"/>
      <c r="AF70" s="1040">
        <v>40</v>
      </c>
      <c r="AG70" s="1040"/>
      <c r="AH70" s="1040"/>
      <c r="AI70" s="1040"/>
      <c r="AJ70" s="1040"/>
      <c r="AK70" s="1040" t="s">
        <v>500</v>
      </c>
      <c r="AL70" s="1040"/>
      <c r="AM70" s="1040"/>
      <c r="AN70" s="1040"/>
      <c r="AO70" s="1040"/>
      <c r="AP70" s="1040">
        <v>217</v>
      </c>
      <c r="AQ70" s="1040"/>
      <c r="AR70" s="1040"/>
      <c r="AS70" s="1040"/>
      <c r="AT70" s="1040"/>
      <c r="AU70" s="1040">
        <v>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30</v>
      </c>
      <c r="R71" s="1040"/>
      <c r="S71" s="1040"/>
      <c r="T71" s="1040"/>
      <c r="U71" s="1040"/>
      <c r="V71" s="1040">
        <v>16</v>
      </c>
      <c r="W71" s="1040"/>
      <c r="X71" s="1040"/>
      <c r="Y71" s="1040"/>
      <c r="Z71" s="1040"/>
      <c r="AA71" s="1040">
        <v>14</v>
      </c>
      <c r="AB71" s="1040"/>
      <c r="AC71" s="1040"/>
      <c r="AD71" s="1040"/>
      <c r="AE71" s="1040"/>
      <c r="AF71" s="1040" t="s">
        <v>581</v>
      </c>
      <c r="AG71" s="1040"/>
      <c r="AH71" s="1040"/>
      <c r="AI71" s="1040"/>
      <c r="AJ71" s="1040"/>
      <c r="AK71" s="1040" t="s">
        <v>500</v>
      </c>
      <c r="AL71" s="1040"/>
      <c r="AM71" s="1040"/>
      <c r="AN71" s="1040"/>
      <c r="AO71" s="1040"/>
      <c r="AP71" s="1040" t="s">
        <v>583</v>
      </c>
      <c r="AQ71" s="1040"/>
      <c r="AR71" s="1040"/>
      <c r="AS71" s="1040"/>
      <c r="AT71" s="1040"/>
      <c r="AU71" s="1040" t="s">
        <v>592</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568</v>
      </c>
      <c r="C72" s="1044"/>
      <c r="D72" s="1044"/>
      <c r="E72" s="1044"/>
      <c r="F72" s="1044"/>
      <c r="G72" s="1044"/>
      <c r="H72" s="1044"/>
      <c r="I72" s="1044"/>
      <c r="J72" s="1044"/>
      <c r="K72" s="1044"/>
      <c r="L72" s="1044"/>
      <c r="M72" s="1044"/>
      <c r="N72" s="1044"/>
      <c r="O72" s="1044"/>
      <c r="P72" s="1045"/>
      <c r="Q72" s="1046">
        <v>1092</v>
      </c>
      <c r="R72" s="1040"/>
      <c r="S72" s="1040"/>
      <c r="T72" s="1040"/>
      <c r="U72" s="1040"/>
      <c r="V72" s="1040">
        <v>1062</v>
      </c>
      <c r="W72" s="1040"/>
      <c r="X72" s="1040"/>
      <c r="Y72" s="1040"/>
      <c r="Z72" s="1040"/>
      <c r="AA72" s="1040">
        <v>30</v>
      </c>
      <c r="AB72" s="1040"/>
      <c r="AC72" s="1040"/>
      <c r="AD72" s="1040"/>
      <c r="AE72" s="1040"/>
      <c r="AF72" s="1040">
        <v>30</v>
      </c>
      <c r="AG72" s="1040"/>
      <c r="AH72" s="1040"/>
      <c r="AI72" s="1040"/>
      <c r="AJ72" s="1040"/>
      <c r="AK72" s="1040">
        <v>175</v>
      </c>
      <c r="AL72" s="1040"/>
      <c r="AM72" s="1040"/>
      <c r="AN72" s="1040"/>
      <c r="AO72" s="1040"/>
      <c r="AP72" s="1040" t="s">
        <v>581</v>
      </c>
      <c r="AQ72" s="1040"/>
      <c r="AR72" s="1040"/>
      <c r="AS72" s="1040"/>
      <c r="AT72" s="1040"/>
      <c r="AU72" s="1040" t="s">
        <v>592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7">
        <v>194</v>
      </c>
      <c r="R73" s="1048"/>
      <c r="S73" s="1048"/>
      <c r="T73" s="1048"/>
      <c r="U73" s="1049"/>
      <c r="V73" s="1050">
        <v>185</v>
      </c>
      <c r="W73" s="1048"/>
      <c r="X73" s="1048"/>
      <c r="Y73" s="1048"/>
      <c r="Z73" s="1049"/>
      <c r="AA73" s="1050">
        <v>8</v>
      </c>
      <c r="AB73" s="1048"/>
      <c r="AC73" s="1048"/>
      <c r="AD73" s="1048"/>
      <c r="AE73" s="1049"/>
      <c r="AF73" s="1040">
        <v>9</v>
      </c>
      <c r="AG73" s="1040"/>
      <c r="AH73" s="1040"/>
      <c r="AI73" s="1040"/>
      <c r="AJ73" s="1040"/>
      <c r="AK73" s="1040">
        <v>0</v>
      </c>
      <c r="AL73" s="1040"/>
      <c r="AM73" s="1040"/>
      <c r="AN73" s="1040"/>
      <c r="AO73" s="1040"/>
      <c r="AP73" s="1040" t="s">
        <v>584</v>
      </c>
      <c r="AQ73" s="1040"/>
      <c r="AR73" s="1040"/>
      <c r="AS73" s="1040"/>
      <c r="AT73" s="1040"/>
      <c r="AU73" s="1040" t="s">
        <v>592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570</v>
      </c>
      <c r="C74" s="1044"/>
      <c r="D74" s="1044"/>
      <c r="E74" s="1044"/>
      <c r="F74" s="1044"/>
      <c r="G74" s="1044"/>
      <c r="H74" s="1044"/>
      <c r="I74" s="1044"/>
      <c r="J74" s="1044"/>
      <c r="K74" s="1044"/>
      <c r="L74" s="1044"/>
      <c r="M74" s="1044"/>
      <c r="N74" s="1044"/>
      <c r="O74" s="1044"/>
      <c r="P74" s="1045"/>
      <c r="Q74" s="1046">
        <v>6639</v>
      </c>
      <c r="R74" s="1040"/>
      <c r="S74" s="1040"/>
      <c r="T74" s="1040"/>
      <c r="U74" s="1040"/>
      <c r="V74" s="1040">
        <v>5898</v>
      </c>
      <c r="W74" s="1040"/>
      <c r="X74" s="1040"/>
      <c r="Y74" s="1040"/>
      <c r="Z74" s="1040"/>
      <c r="AA74" s="1040">
        <v>740</v>
      </c>
      <c r="AB74" s="1040"/>
      <c r="AC74" s="1040"/>
      <c r="AD74" s="1040"/>
      <c r="AE74" s="1040"/>
      <c r="AF74" s="1040">
        <v>741</v>
      </c>
      <c r="AG74" s="1040"/>
      <c r="AH74" s="1040"/>
      <c r="AI74" s="1040"/>
      <c r="AJ74" s="1040"/>
      <c r="AK74" s="1040">
        <v>258</v>
      </c>
      <c r="AL74" s="1040"/>
      <c r="AM74" s="1040"/>
      <c r="AN74" s="1040"/>
      <c r="AO74" s="1040"/>
      <c r="AP74" s="1040" t="s">
        <v>581</v>
      </c>
      <c r="AQ74" s="1040"/>
      <c r="AR74" s="1040"/>
      <c r="AS74" s="1040"/>
      <c r="AT74" s="1040"/>
      <c r="AU74" s="1040" t="s">
        <v>592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571</v>
      </c>
      <c r="C75" s="1044"/>
      <c r="D75" s="1044"/>
      <c r="E75" s="1044"/>
      <c r="F75" s="1044"/>
      <c r="G75" s="1044"/>
      <c r="H75" s="1044"/>
      <c r="I75" s="1044"/>
      <c r="J75" s="1044"/>
      <c r="K75" s="1044"/>
      <c r="L75" s="1044"/>
      <c r="M75" s="1044"/>
      <c r="N75" s="1044"/>
      <c r="O75" s="1044"/>
      <c r="P75" s="1045"/>
      <c r="Q75" s="1047">
        <v>14</v>
      </c>
      <c r="R75" s="1048"/>
      <c r="S75" s="1048"/>
      <c r="T75" s="1048"/>
      <c r="U75" s="1049"/>
      <c r="V75" s="1050">
        <v>12</v>
      </c>
      <c r="W75" s="1048"/>
      <c r="X75" s="1048"/>
      <c r="Y75" s="1048"/>
      <c r="Z75" s="1049"/>
      <c r="AA75" s="1050">
        <v>2</v>
      </c>
      <c r="AB75" s="1048"/>
      <c r="AC75" s="1048"/>
      <c r="AD75" s="1048"/>
      <c r="AE75" s="1049"/>
      <c r="AF75" s="1050">
        <v>2</v>
      </c>
      <c r="AG75" s="1048"/>
      <c r="AH75" s="1048"/>
      <c r="AI75" s="1048"/>
      <c r="AJ75" s="1049"/>
      <c r="AK75" s="1050">
        <v>9</v>
      </c>
      <c r="AL75" s="1048"/>
      <c r="AM75" s="1048"/>
      <c r="AN75" s="1048"/>
      <c r="AO75" s="1049"/>
      <c r="AP75" s="1050" t="s">
        <v>580</v>
      </c>
      <c r="AQ75" s="1048"/>
      <c r="AR75" s="1048"/>
      <c r="AS75" s="1048"/>
      <c r="AT75" s="1049"/>
      <c r="AU75" s="1050" t="s">
        <v>592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572</v>
      </c>
      <c r="C76" s="1044"/>
      <c r="D76" s="1044"/>
      <c r="E76" s="1044"/>
      <c r="F76" s="1044"/>
      <c r="G76" s="1044"/>
      <c r="H76" s="1044"/>
      <c r="I76" s="1044"/>
      <c r="J76" s="1044"/>
      <c r="K76" s="1044"/>
      <c r="L76" s="1044"/>
      <c r="M76" s="1044"/>
      <c r="N76" s="1044"/>
      <c r="O76" s="1044"/>
      <c r="P76" s="1045"/>
      <c r="Q76" s="1047">
        <v>1698</v>
      </c>
      <c r="R76" s="1048"/>
      <c r="S76" s="1048"/>
      <c r="T76" s="1048"/>
      <c r="U76" s="1049"/>
      <c r="V76" s="1050">
        <v>1630</v>
      </c>
      <c r="W76" s="1048"/>
      <c r="X76" s="1048"/>
      <c r="Y76" s="1048"/>
      <c r="Z76" s="1049"/>
      <c r="AA76" s="1050">
        <v>68</v>
      </c>
      <c r="AB76" s="1048"/>
      <c r="AC76" s="1048"/>
      <c r="AD76" s="1048"/>
      <c r="AE76" s="1049"/>
      <c r="AF76" s="1050">
        <v>68</v>
      </c>
      <c r="AG76" s="1048"/>
      <c r="AH76" s="1048"/>
      <c r="AI76" s="1048"/>
      <c r="AJ76" s="1049"/>
      <c r="AK76" s="1050">
        <v>124</v>
      </c>
      <c r="AL76" s="1048"/>
      <c r="AM76" s="1048"/>
      <c r="AN76" s="1048"/>
      <c r="AO76" s="1049"/>
      <c r="AP76" s="1050" t="s">
        <v>580</v>
      </c>
      <c r="AQ76" s="1048"/>
      <c r="AR76" s="1048"/>
      <c r="AS76" s="1048"/>
      <c r="AT76" s="1049"/>
      <c r="AU76" s="1050" t="s">
        <v>592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573</v>
      </c>
      <c r="C77" s="1044"/>
      <c r="D77" s="1044"/>
      <c r="E77" s="1044"/>
      <c r="F77" s="1044"/>
      <c r="G77" s="1044"/>
      <c r="H77" s="1044"/>
      <c r="I77" s="1044"/>
      <c r="J77" s="1044"/>
      <c r="K77" s="1044"/>
      <c r="L77" s="1044"/>
      <c r="M77" s="1044"/>
      <c r="N77" s="1044"/>
      <c r="O77" s="1044"/>
      <c r="P77" s="1045"/>
      <c r="Q77" s="1047">
        <v>281118</v>
      </c>
      <c r="R77" s="1048"/>
      <c r="S77" s="1048"/>
      <c r="T77" s="1048"/>
      <c r="U77" s="1049"/>
      <c r="V77" s="1050">
        <v>268079</v>
      </c>
      <c r="W77" s="1048"/>
      <c r="X77" s="1048"/>
      <c r="Y77" s="1048"/>
      <c r="Z77" s="1049"/>
      <c r="AA77" s="1050">
        <v>13039</v>
      </c>
      <c r="AB77" s="1048"/>
      <c r="AC77" s="1048"/>
      <c r="AD77" s="1048"/>
      <c r="AE77" s="1049"/>
      <c r="AF77" s="1050">
        <v>13039</v>
      </c>
      <c r="AG77" s="1048"/>
      <c r="AH77" s="1048"/>
      <c r="AI77" s="1048"/>
      <c r="AJ77" s="1049"/>
      <c r="AK77" s="1050">
        <v>1356</v>
      </c>
      <c r="AL77" s="1048"/>
      <c r="AM77" s="1048"/>
      <c r="AN77" s="1048"/>
      <c r="AO77" s="1049"/>
      <c r="AP77" s="1050" t="s">
        <v>581</v>
      </c>
      <c r="AQ77" s="1048"/>
      <c r="AR77" s="1048"/>
      <c r="AS77" s="1048"/>
      <c r="AT77" s="1049"/>
      <c r="AU77" s="1050" t="s">
        <v>592</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574</v>
      </c>
      <c r="C78" s="1044"/>
      <c r="D78" s="1044"/>
      <c r="E78" s="1044"/>
      <c r="F78" s="1044"/>
      <c r="G78" s="1044"/>
      <c r="H78" s="1044"/>
      <c r="I78" s="1044"/>
      <c r="J78" s="1044"/>
      <c r="K78" s="1044"/>
      <c r="L78" s="1044"/>
      <c r="M78" s="1044"/>
      <c r="N78" s="1044"/>
      <c r="O78" s="1044"/>
      <c r="P78" s="1045"/>
      <c r="Q78" s="1046">
        <v>339</v>
      </c>
      <c r="R78" s="1040"/>
      <c r="S78" s="1040"/>
      <c r="T78" s="1040"/>
      <c r="U78" s="1040"/>
      <c r="V78" s="1040">
        <v>335</v>
      </c>
      <c r="W78" s="1040"/>
      <c r="X78" s="1040"/>
      <c r="Y78" s="1040"/>
      <c r="Z78" s="1040"/>
      <c r="AA78" s="1040">
        <v>4</v>
      </c>
      <c r="AB78" s="1040"/>
      <c r="AC78" s="1040"/>
      <c r="AD78" s="1040"/>
      <c r="AE78" s="1040"/>
      <c r="AF78" s="1040">
        <v>4</v>
      </c>
      <c r="AG78" s="1040"/>
      <c r="AH78" s="1040"/>
      <c r="AI78" s="1040"/>
      <c r="AJ78" s="1040"/>
      <c r="AK78" s="1040" t="s">
        <v>500</v>
      </c>
      <c r="AL78" s="1040"/>
      <c r="AM78" s="1040"/>
      <c r="AN78" s="1040"/>
      <c r="AO78" s="1040"/>
      <c r="AP78" s="1040" t="s">
        <v>585</v>
      </c>
      <c r="AQ78" s="1040"/>
      <c r="AR78" s="1040"/>
      <c r="AS78" s="1040"/>
      <c r="AT78" s="1040"/>
      <c r="AU78" s="1040" t="s">
        <v>592</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575</v>
      </c>
      <c r="C79" s="1044"/>
      <c r="D79" s="1044"/>
      <c r="E79" s="1044"/>
      <c r="F79" s="1044"/>
      <c r="G79" s="1044"/>
      <c r="H79" s="1044"/>
      <c r="I79" s="1044"/>
      <c r="J79" s="1044"/>
      <c r="K79" s="1044"/>
      <c r="L79" s="1044"/>
      <c r="M79" s="1044"/>
      <c r="N79" s="1044"/>
      <c r="O79" s="1044"/>
      <c r="P79" s="1045"/>
      <c r="Q79" s="1046">
        <v>2</v>
      </c>
      <c r="R79" s="1040"/>
      <c r="S79" s="1040"/>
      <c r="T79" s="1040"/>
      <c r="U79" s="1040"/>
      <c r="V79" s="1040">
        <v>2</v>
      </c>
      <c r="W79" s="1040"/>
      <c r="X79" s="1040"/>
      <c r="Y79" s="1040"/>
      <c r="Z79" s="1040"/>
      <c r="AA79" s="1040">
        <v>0</v>
      </c>
      <c r="AB79" s="1040"/>
      <c r="AC79" s="1040"/>
      <c r="AD79" s="1040"/>
      <c r="AE79" s="1040"/>
      <c r="AF79" s="1040">
        <v>0</v>
      </c>
      <c r="AG79" s="1040"/>
      <c r="AH79" s="1040"/>
      <c r="AI79" s="1040"/>
      <c r="AJ79" s="1040"/>
      <c r="AK79" s="1040" t="s">
        <v>500</v>
      </c>
      <c r="AL79" s="1040"/>
      <c r="AM79" s="1040"/>
      <c r="AN79" s="1040"/>
      <c r="AO79" s="1040"/>
      <c r="AP79" s="1040" t="s">
        <v>581</v>
      </c>
      <c r="AQ79" s="1040"/>
      <c r="AR79" s="1040"/>
      <c r="AS79" s="1040"/>
      <c r="AT79" s="1040"/>
      <c r="AU79" s="1040" t="s">
        <v>592</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576</v>
      </c>
      <c r="C80" s="1044"/>
      <c r="D80" s="1044"/>
      <c r="E80" s="1044"/>
      <c r="F80" s="1044"/>
      <c r="G80" s="1044"/>
      <c r="H80" s="1044"/>
      <c r="I80" s="1044"/>
      <c r="J80" s="1044"/>
      <c r="K80" s="1044"/>
      <c r="L80" s="1044"/>
      <c r="M80" s="1044"/>
      <c r="N80" s="1044"/>
      <c r="O80" s="1044"/>
      <c r="P80" s="1045"/>
      <c r="Q80" s="1046">
        <v>41</v>
      </c>
      <c r="R80" s="1040"/>
      <c r="S80" s="1040"/>
      <c r="T80" s="1040"/>
      <c r="U80" s="1040"/>
      <c r="V80" s="1040">
        <v>27</v>
      </c>
      <c r="W80" s="1040"/>
      <c r="X80" s="1040"/>
      <c r="Y80" s="1040"/>
      <c r="Z80" s="1040"/>
      <c r="AA80" s="1040">
        <v>14</v>
      </c>
      <c r="AB80" s="1040"/>
      <c r="AC80" s="1040"/>
      <c r="AD80" s="1040"/>
      <c r="AE80" s="1040"/>
      <c r="AF80" s="1040">
        <v>8</v>
      </c>
      <c r="AG80" s="1040"/>
      <c r="AH80" s="1040"/>
      <c r="AI80" s="1040"/>
      <c r="AJ80" s="1040"/>
      <c r="AK80" s="1040" t="s">
        <v>500</v>
      </c>
      <c r="AL80" s="1040"/>
      <c r="AM80" s="1040"/>
      <c r="AN80" s="1040"/>
      <c r="AO80" s="1040"/>
      <c r="AP80" s="1040" t="s">
        <v>500</v>
      </c>
      <c r="AQ80" s="1040"/>
      <c r="AR80" s="1040"/>
      <c r="AS80" s="1040"/>
      <c r="AT80" s="1040"/>
      <c r="AU80" s="1040" t="s">
        <v>500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577</v>
      </c>
      <c r="C81" s="1044"/>
      <c r="D81" s="1044"/>
      <c r="E81" s="1044"/>
      <c r="F81" s="1044"/>
      <c r="G81" s="1044"/>
      <c r="H81" s="1044"/>
      <c r="I81" s="1044"/>
      <c r="J81" s="1044"/>
      <c r="K81" s="1044"/>
      <c r="L81" s="1044"/>
      <c r="M81" s="1044"/>
      <c r="N81" s="1044"/>
      <c r="O81" s="1044"/>
      <c r="P81" s="1045"/>
      <c r="Q81" s="1047">
        <v>27</v>
      </c>
      <c r="R81" s="1048"/>
      <c r="S81" s="1048"/>
      <c r="T81" s="1048"/>
      <c r="U81" s="1049"/>
      <c r="V81" s="1050">
        <v>27</v>
      </c>
      <c r="W81" s="1048"/>
      <c r="X81" s="1048"/>
      <c r="Y81" s="1048"/>
      <c r="Z81" s="1049"/>
      <c r="AA81" s="1050">
        <v>1</v>
      </c>
      <c r="AB81" s="1048"/>
      <c r="AC81" s="1048"/>
      <c r="AD81" s="1048"/>
      <c r="AE81" s="1049"/>
      <c r="AF81" s="1040" t="s">
        <v>591</v>
      </c>
      <c r="AG81" s="1040"/>
      <c r="AH81" s="1040"/>
      <c r="AI81" s="1040"/>
      <c r="AJ81" s="1040"/>
      <c r="AK81" s="1040" t="s">
        <v>591</v>
      </c>
      <c r="AL81" s="1040"/>
      <c r="AM81" s="1040"/>
      <c r="AN81" s="1040"/>
      <c r="AO81" s="1040"/>
      <c r="AP81" s="1040" t="s">
        <v>591</v>
      </c>
      <c r="AQ81" s="1040"/>
      <c r="AR81" s="1040"/>
      <c r="AS81" s="1040"/>
      <c r="AT81" s="1040"/>
      <c r="AU81" s="1040" t="s">
        <v>591</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578</v>
      </c>
      <c r="C82" s="1044"/>
      <c r="D82" s="1044"/>
      <c r="E82" s="1044"/>
      <c r="F82" s="1044"/>
      <c r="G82" s="1044"/>
      <c r="H82" s="1044"/>
      <c r="I82" s="1044"/>
      <c r="J82" s="1044"/>
      <c r="K82" s="1044"/>
      <c r="L82" s="1044"/>
      <c r="M82" s="1044"/>
      <c r="N82" s="1044"/>
      <c r="O82" s="1044"/>
      <c r="P82" s="1045"/>
      <c r="Q82" s="1046">
        <v>72</v>
      </c>
      <c r="R82" s="1040"/>
      <c r="S82" s="1040"/>
      <c r="T82" s="1040"/>
      <c r="U82" s="1040"/>
      <c r="V82" s="1040">
        <v>62</v>
      </c>
      <c r="W82" s="1040"/>
      <c r="X82" s="1040"/>
      <c r="Y82" s="1040"/>
      <c r="Z82" s="1040"/>
      <c r="AA82" s="1040">
        <v>10</v>
      </c>
      <c r="AB82" s="1040"/>
      <c r="AC82" s="1040"/>
      <c r="AD82" s="1040"/>
      <c r="AE82" s="1040"/>
      <c r="AF82" s="1040">
        <v>10</v>
      </c>
      <c r="AG82" s="1040"/>
      <c r="AH82" s="1040"/>
      <c r="AI82" s="1040"/>
      <c r="AJ82" s="1040"/>
      <c r="AK82" s="1040">
        <v>6</v>
      </c>
      <c r="AL82" s="1040"/>
      <c r="AM82" s="1040"/>
      <c r="AN82" s="1040"/>
      <c r="AO82" s="1040"/>
      <c r="AP82" s="1040" t="s">
        <v>582</v>
      </c>
      <c r="AQ82" s="1040"/>
      <c r="AR82" s="1040"/>
      <c r="AS82" s="1040"/>
      <c r="AT82" s="1040"/>
      <c r="AU82" s="1040" t="s">
        <v>591</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579</v>
      </c>
      <c r="C83" s="1044"/>
      <c r="D83" s="1044"/>
      <c r="E83" s="1044"/>
      <c r="F83" s="1044"/>
      <c r="G83" s="1044"/>
      <c r="H83" s="1044"/>
      <c r="I83" s="1044"/>
      <c r="J83" s="1044"/>
      <c r="K83" s="1044"/>
      <c r="L83" s="1044"/>
      <c r="M83" s="1044"/>
      <c r="N83" s="1044"/>
      <c r="O83" s="1044"/>
      <c r="P83" s="1045"/>
      <c r="Q83" s="1046">
        <v>1</v>
      </c>
      <c r="R83" s="1040"/>
      <c r="S83" s="1040"/>
      <c r="T83" s="1040"/>
      <c r="U83" s="1040"/>
      <c r="V83" s="1040">
        <v>0</v>
      </c>
      <c r="W83" s="1040"/>
      <c r="X83" s="1040"/>
      <c r="Y83" s="1040"/>
      <c r="Z83" s="1040"/>
      <c r="AA83" s="1040">
        <v>0</v>
      </c>
      <c r="AB83" s="1040"/>
      <c r="AC83" s="1040"/>
      <c r="AD83" s="1040"/>
      <c r="AE83" s="1040"/>
      <c r="AF83" s="1040">
        <v>0</v>
      </c>
      <c r="AG83" s="1040"/>
      <c r="AH83" s="1040"/>
      <c r="AI83" s="1040"/>
      <c r="AJ83" s="1040"/>
      <c r="AK83" s="1040" t="s">
        <v>581</v>
      </c>
      <c r="AL83" s="1040"/>
      <c r="AM83" s="1040"/>
      <c r="AN83" s="1040"/>
      <c r="AO83" s="1040"/>
      <c r="AP83" s="1040" t="s">
        <v>581</v>
      </c>
      <c r="AQ83" s="1040"/>
      <c r="AR83" s="1040"/>
      <c r="AS83" s="1040"/>
      <c r="AT83" s="1040"/>
      <c r="AU83" s="1040" t="s">
        <v>591</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14077</v>
      </c>
      <c r="AG88" s="1028"/>
      <c r="AH88" s="1028"/>
      <c r="AI88" s="1028"/>
      <c r="AJ88" s="1028"/>
      <c r="AK88" s="1032"/>
      <c r="AL88" s="1032"/>
      <c r="AM88" s="1032"/>
      <c r="AN88" s="1032"/>
      <c r="AO88" s="1032"/>
      <c r="AP88" s="1028">
        <v>4173</v>
      </c>
      <c r="AQ88" s="1028"/>
      <c r="AR88" s="1028"/>
      <c r="AS88" s="1028"/>
      <c r="AT88" s="1028"/>
      <c r="AU88" s="1028">
        <v>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559</v>
      </c>
      <c r="CX102" s="1020"/>
      <c r="CY102" s="1020"/>
      <c r="CZ102" s="1020"/>
      <c r="DA102" s="1021"/>
      <c r="DB102" s="1019" t="s">
        <v>559</v>
      </c>
      <c r="DC102" s="1020"/>
      <c r="DD102" s="1020"/>
      <c r="DE102" s="1020"/>
      <c r="DF102" s="1021"/>
      <c r="DG102" s="1019" t="s">
        <v>559</v>
      </c>
      <c r="DH102" s="1020"/>
      <c r="DI102" s="1020"/>
      <c r="DJ102" s="1020"/>
      <c r="DK102" s="1021"/>
      <c r="DL102" s="1019" t="s">
        <v>559</v>
      </c>
      <c r="DM102" s="1020"/>
      <c r="DN102" s="1020"/>
      <c r="DO102" s="1020"/>
      <c r="DP102" s="1021"/>
      <c r="DQ102" s="1019" t="s">
        <v>560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300</v>
      </c>
      <c r="AG109" s="963"/>
      <c r="AH109" s="963"/>
      <c r="AI109" s="963"/>
      <c r="AJ109" s="964"/>
      <c r="AK109" s="965" t="s">
        <v>299</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300</v>
      </c>
      <c r="BW109" s="963"/>
      <c r="BX109" s="963"/>
      <c r="BY109" s="963"/>
      <c r="BZ109" s="964"/>
      <c r="CA109" s="965" t="s">
        <v>299</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300</v>
      </c>
      <c r="DM109" s="963"/>
      <c r="DN109" s="963"/>
      <c r="DO109" s="963"/>
      <c r="DP109" s="964"/>
      <c r="DQ109" s="965" t="s">
        <v>299</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194081</v>
      </c>
      <c r="AB110" s="956"/>
      <c r="AC110" s="956"/>
      <c r="AD110" s="956"/>
      <c r="AE110" s="957"/>
      <c r="AF110" s="958">
        <v>171881</v>
      </c>
      <c r="AG110" s="956"/>
      <c r="AH110" s="956"/>
      <c r="AI110" s="956"/>
      <c r="AJ110" s="957"/>
      <c r="AK110" s="958">
        <v>179598</v>
      </c>
      <c r="AL110" s="956"/>
      <c r="AM110" s="956"/>
      <c r="AN110" s="956"/>
      <c r="AO110" s="957"/>
      <c r="AP110" s="959">
        <v>16</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1421533</v>
      </c>
      <c r="BR110" s="903"/>
      <c r="BS110" s="903"/>
      <c r="BT110" s="903"/>
      <c r="BU110" s="903"/>
      <c r="BV110" s="903">
        <v>1639361</v>
      </c>
      <c r="BW110" s="903"/>
      <c r="BX110" s="903"/>
      <c r="BY110" s="903"/>
      <c r="BZ110" s="903"/>
      <c r="CA110" s="903">
        <v>1641245</v>
      </c>
      <c r="CB110" s="903"/>
      <c r="CC110" s="903"/>
      <c r="CD110" s="903"/>
      <c r="CE110" s="903"/>
      <c r="CF110" s="927">
        <v>146.19999999999999</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123</v>
      </c>
      <c r="DR110" s="903"/>
      <c r="DS110" s="903"/>
      <c r="DT110" s="903"/>
      <c r="DU110" s="903"/>
      <c r="DV110" s="904" t="s">
        <v>123</v>
      </c>
      <c r="DW110" s="904"/>
      <c r="DX110" s="904"/>
      <c r="DY110" s="904"/>
      <c r="DZ110" s="905"/>
    </row>
    <row r="111" spans="1:131" s="226" customFormat="1" ht="26.25" customHeight="1" x14ac:dyDescent="0.15">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425</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123</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123</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287747</v>
      </c>
      <c r="BR112" s="875"/>
      <c r="BS112" s="875"/>
      <c r="BT112" s="875"/>
      <c r="BU112" s="875"/>
      <c r="BV112" s="875">
        <v>261157</v>
      </c>
      <c r="BW112" s="875"/>
      <c r="BX112" s="875"/>
      <c r="BY112" s="875"/>
      <c r="BZ112" s="875"/>
      <c r="CA112" s="875">
        <v>246042</v>
      </c>
      <c r="CB112" s="875"/>
      <c r="CC112" s="875"/>
      <c r="CD112" s="875"/>
      <c r="CE112" s="875"/>
      <c r="CF112" s="936">
        <v>21.9</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425</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43883</v>
      </c>
      <c r="AB113" s="984"/>
      <c r="AC113" s="984"/>
      <c r="AD113" s="984"/>
      <c r="AE113" s="985"/>
      <c r="AF113" s="986">
        <v>38591</v>
      </c>
      <c r="AG113" s="984"/>
      <c r="AH113" s="984"/>
      <c r="AI113" s="984"/>
      <c r="AJ113" s="985"/>
      <c r="AK113" s="986">
        <v>30822</v>
      </c>
      <c r="AL113" s="984"/>
      <c r="AM113" s="984"/>
      <c r="AN113" s="984"/>
      <c r="AO113" s="985"/>
      <c r="AP113" s="987">
        <v>2.7</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14178</v>
      </c>
      <c r="BR113" s="875"/>
      <c r="BS113" s="875"/>
      <c r="BT113" s="875"/>
      <c r="BU113" s="875"/>
      <c r="BV113" s="875">
        <v>28749</v>
      </c>
      <c r="BW113" s="875"/>
      <c r="BX113" s="875"/>
      <c r="BY113" s="875"/>
      <c r="BZ113" s="875"/>
      <c r="CA113" s="875">
        <v>56153</v>
      </c>
      <c r="CB113" s="875"/>
      <c r="CC113" s="875"/>
      <c r="CD113" s="875"/>
      <c r="CE113" s="875"/>
      <c r="CF113" s="936">
        <v>5</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2113</v>
      </c>
      <c r="AB114" s="838"/>
      <c r="AC114" s="838"/>
      <c r="AD114" s="838"/>
      <c r="AE114" s="839"/>
      <c r="AF114" s="840">
        <v>2179</v>
      </c>
      <c r="AG114" s="838"/>
      <c r="AH114" s="838"/>
      <c r="AI114" s="838"/>
      <c r="AJ114" s="839"/>
      <c r="AK114" s="840">
        <v>2250</v>
      </c>
      <c r="AL114" s="838"/>
      <c r="AM114" s="838"/>
      <c r="AN114" s="838"/>
      <c r="AO114" s="839"/>
      <c r="AP114" s="885">
        <v>0.2</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397089</v>
      </c>
      <c r="BR114" s="875"/>
      <c r="BS114" s="875"/>
      <c r="BT114" s="875"/>
      <c r="BU114" s="875"/>
      <c r="BV114" s="875">
        <v>433008</v>
      </c>
      <c r="BW114" s="875"/>
      <c r="BX114" s="875"/>
      <c r="BY114" s="875"/>
      <c r="BZ114" s="875"/>
      <c r="CA114" s="875">
        <v>427303</v>
      </c>
      <c r="CB114" s="875"/>
      <c r="CC114" s="875"/>
      <c r="CD114" s="875"/>
      <c r="CE114" s="875"/>
      <c r="CF114" s="936">
        <v>38.1</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123</v>
      </c>
      <c r="DH114" s="838"/>
      <c r="DI114" s="838"/>
      <c r="DJ114" s="838"/>
      <c r="DK114" s="839"/>
      <c r="DL114" s="840" t="s">
        <v>123</v>
      </c>
      <c r="DM114" s="838"/>
      <c r="DN114" s="838"/>
      <c r="DO114" s="838"/>
      <c r="DP114" s="839"/>
      <c r="DQ114" s="840" t="s">
        <v>425</v>
      </c>
      <c r="DR114" s="838"/>
      <c r="DS114" s="838"/>
      <c r="DT114" s="838"/>
      <c r="DU114" s="839"/>
      <c r="DV114" s="885" t="s">
        <v>123</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425</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123</v>
      </c>
      <c r="AB116" s="838"/>
      <c r="AC116" s="838"/>
      <c r="AD116" s="838"/>
      <c r="AE116" s="839"/>
      <c r="AF116" s="840" t="s">
        <v>123</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123</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123</v>
      </c>
      <c r="DR116" s="838"/>
      <c r="DS116" s="838"/>
      <c r="DT116" s="838"/>
      <c r="DU116" s="839"/>
      <c r="DV116" s="885" t="s">
        <v>123</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240077</v>
      </c>
      <c r="AB117" s="970"/>
      <c r="AC117" s="970"/>
      <c r="AD117" s="970"/>
      <c r="AE117" s="971"/>
      <c r="AF117" s="972">
        <v>212651</v>
      </c>
      <c r="AG117" s="970"/>
      <c r="AH117" s="970"/>
      <c r="AI117" s="970"/>
      <c r="AJ117" s="971"/>
      <c r="AK117" s="972">
        <v>212670</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425</v>
      </c>
      <c r="BW117" s="875"/>
      <c r="BX117" s="875"/>
      <c r="BY117" s="875"/>
      <c r="BZ117" s="875"/>
      <c r="CA117" s="875" t="s">
        <v>123</v>
      </c>
      <c r="CB117" s="875"/>
      <c r="CC117" s="875"/>
      <c r="CD117" s="875"/>
      <c r="CE117" s="875"/>
      <c r="CF117" s="936" t="s">
        <v>123</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425</v>
      </c>
      <c r="DH117" s="838"/>
      <c r="DI117" s="838"/>
      <c r="DJ117" s="838"/>
      <c r="DK117" s="839"/>
      <c r="DL117" s="840" t="s">
        <v>123</v>
      </c>
      <c r="DM117" s="838"/>
      <c r="DN117" s="838"/>
      <c r="DO117" s="838"/>
      <c r="DP117" s="839"/>
      <c r="DQ117" s="840" t="s">
        <v>123</v>
      </c>
      <c r="DR117" s="838"/>
      <c r="DS117" s="838"/>
      <c r="DT117" s="838"/>
      <c r="DU117" s="839"/>
      <c r="DV117" s="885" t="s">
        <v>123</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300</v>
      </c>
      <c r="AG118" s="963"/>
      <c r="AH118" s="963"/>
      <c r="AI118" s="963"/>
      <c r="AJ118" s="964"/>
      <c r="AK118" s="965" t="s">
        <v>299</v>
      </c>
      <c r="AL118" s="963"/>
      <c r="AM118" s="963"/>
      <c r="AN118" s="963"/>
      <c r="AO118" s="964"/>
      <c r="AP118" s="966" t="s">
        <v>418</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123</v>
      </c>
      <c r="BW118" s="906"/>
      <c r="BX118" s="906"/>
      <c r="BY118" s="906"/>
      <c r="BZ118" s="906"/>
      <c r="CA118" s="906" t="s">
        <v>425</v>
      </c>
      <c r="CB118" s="906"/>
      <c r="CC118" s="906"/>
      <c r="CD118" s="906"/>
      <c r="CE118" s="906"/>
      <c r="CF118" s="936" t="s">
        <v>123</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123</v>
      </c>
      <c r="DR118" s="838"/>
      <c r="DS118" s="838"/>
      <c r="DT118" s="838"/>
      <c r="DU118" s="839"/>
      <c r="DV118" s="885" t="s">
        <v>123</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425</v>
      </c>
      <c r="AG119" s="956"/>
      <c r="AH119" s="956"/>
      <c r="AI119" s="956"/>
      <c r="AJ119" s="957"/>
      <c r="AK119" s="958" t="s">
        <v>123</v>
      </c>
      <c r="AL119" s="956"/>
      <c r="AM119" s="956"/>
      <c r="AN119" s="956"/>
      <c r="AO119" s="957"/>
      <c r="AP119" s="959" t="s">
        <v>425</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449</v>
      </c>
      <c r="BP119" s="939"/>
      <c r="BQ119" s="943">
        <v>2120547</v>
      </c>
      <c r="BR119" s="906"/>
      <c r="BS119" s="906"/>
      <c r="BT119" s="906"/>
      <c r="BU119" s="906"/>
      <c r="BV119" s="906">
        <v>2362275</v>
      </c>
      <c r="BW119" s="906"/>
      <c r="BX119" s="906"/>
      <c r="BY119" s="906"/>
      <c r="BZ119" s="906"/>
      <c r="CA119" s="906">
        <v>2370743</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425</v>
      </c>
      <c r="DM119" s="821"/>
      <c r="DN119" s="821"/>
      <c r="DO119" s="821"/>
      <c r="DP119" s="822"/>
      <c r="DQ119" s="823" t="s">
        <v>123</v>
      </c>
      <c r="DR119" s="821"/>
      <c r="DS119" s="821"/>
      <c r="DT119" s="821"/>
      <c r="DU119" s="822"/>
      <c r="DV119" s="909" t="s">
        <v>425</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123</v>
      </c>
      <c r="AL120" s="838"/>
      <c r="AM120" s="838"/>
      <c r="AN120" s="838"/>
      <c r="AO120" s="839"/>
      <c r="AP120" s="885" t="s">
        <v>123</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2942761</v>
      </c>
      <c r="BR120" s="903"/>
      <c r="BS120" s="903"/>
      <c r="BT120" s="903"/>
      <c r="BU120" s="903"/>
      <c r="BV120" s="903">
        <v>2982676</v>
      </c>
      <c r="BW120" s="903"/>
      <c r="BX120" s="903"/>
      <c r="BY120" s="903"/>
      <c r="BZ120" s="903"/>
      <c r="CA120" s="903">
        <v>2750661</v>
      </c>
      <c r="CB120" s="903"/>
      <c r="CC120" s="903"/>
      <c r="CD120" s="903"/>
      <c r="CE120" s="903"/>
      <c r="CF120" s="927">
        <v>245.1</v>
      </c>
      <c r="CG120" s="928"/>
      <c r="CH120" s="928"/>
      <c r="CI120" s="928"/>
      <c r="CJ120" s="928"/>
      <c r="CK120" s="929" t="s">
        <v>453</v>
      </c>
      <c r="CL120" s="913"/>
      <c r="CM120" s="913"/>
      <c r="CN120" s="913"/>
      <c r="CO120" s="914"/>
      <c r="CP120" s="933" t="s">
        <v>454</v>
      </c>
      <c r="CQ120" s="934"/>
      <c r="CR120" s="934"/>
      <c r="CS120" s="934"/>
      <c r="CT120" s="934"/>
      <c r="CU120" s="934"/>
      <c r="CV120" s="934"/>
      <c r="CW120" s="934"/>
      <c r="CX120" s="934"/>
      <c r="CY120" s="934"/>
      <c r="CZ120" s="934"/>
      <c r="DA120" s="934"/>
      <c r="DB120" s="934"/>
      <c r="DC120" s="934"/>
      <c r="DD120" s="934"/>
      <c r="DE120" s="934"/>
      <c r="DF120" s="935"/>
      <c r="DG120" s="922">
        <v>287747</v>
      </c>
      <c r="DH120" s="903"/>
      <c r="DI120" s="903"/>
      <c r="DJ120" s="903"/>
      <c r="DK120" s="903"/>
      <c r="DL120" s="903">
        <v>261157</v>
      </c>
      <c r="DM120" s="903"/>
      <c r="DN120" s="903"/>
      <c r="DO120" s="903"/>
      <c r="DP120" s="903"/>
      <c r="DQ120" s="903">
        <v>246042</v>
      </c>
      <c r="DR120" s="903"/>
      <c r="DS120" s="903"/>
      <c r="DT120" s="903"/>
      <c r="DU120" s="903"/>
      <c r="DV120" s="904">
        <v>21.9</v>
      </c>
      <c r="DW120" s="904"/>
      <c r="DX120" s="904"/>
      <c r="DY120" s="904"/>
      <c r="DZ120" s="905"/>
    </row>
    <row r="121" spans="1:130" s="226" customFormat="1" ht="26.25" customHeight="1" x14ac:dyDescent="0.15">
      <c r="A121" s="878"/>
      <c r="B121" s="879"/>
      <c r="C121" s="924" t="s">
        <v>455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123</v>
      </c>
      <c r="AB121" s="838"/>
      <c r="AC121" s="838"/>
      <c r="AD121" s="838"/>
      <c r="AE121" s="839"/>
      <c r="AF121" s="840" t="s">
        <v>123</v>
      </c>
      <c r="AG121" s="838"/>
      <c r="AH121" s="838"/>
      <c r="AI121" s="838"/>
      <c r="AJ121" s="839"/>
      <c r="AK121" s="840" t="s">
        <v>123</v>
      </c>
      <c r="AL121" s="838"/>
      <c r="AM121" s="838"/>
      <c r="AN121" s="838"/>
      <c r="AO121" s="839"/>
      <c r="AP121" s="885" t="s">
        <v>123</v>
      </c>
      <c r="AQ121" s="886"/>
      <c r="AR121" s="886"/>
      <c r="AS121" s="886"/>
      <c r="AT121" s="887"/>
      <c r="AU121" s="947"/>
      <c r="AV121" s="948"/>
      <c r="AW121" s="948"/>
      <c r="AX121" s="948"/>
      <c r="AY121" s="949"/>
      <c r="AZ121" s="873" t="s">
        <v>456</v>
      </c>
      <c r="BA121" s="808"/>
      <c r="BB121" s="808"/>
      <c r="BC121" s="808"/>
      <c r="BD121" s="808"/>
      <c r="BE121" s="808"/>
      <c r="BF121" s="808"/>
      <c r="BG121" s="808"/>
      <c r="BH121" s="808"/>
      <c r="BI121" s="808"/>
      <c r="BJ121" s="808"/>
      <c r="BK121" s="808"/>
      <c r="BL121" s="808"/>
      <c r="BM121" s="808"/>
      <c r="BN121" s="808"/>
      <c r="BO121" s="808"/>
      <c r="BP121" s="809"/>
      <c r="BQ121" s="874" t="s">
        <v>123</v>
      </c>
      <c r="BR121" s="875"/>
      <c r="BS121" s="875"/>
      <c r="BT121" s="875"/>
      <c r="BU121" s="875"/>
      <c r="BV121" s="875" t="s">
        <v>123</v>
      </c>
      <c r="BW121" s="875"/>
      <c r="BX121" s="875"/>
      <c r="BY121" s="875"/>
      <c r="BZ121" s="875"/>
      <c r="CA121" s="875" t="s">
        <v>123</v>
      </c>
      <c r="CB121" s="875"/>
      <c r="CC121" s="875"/>
      <c r="CD121" s="875"/>
      <c r="CE121" s="875"/>
      <c r="CF121" s="936" t="s">
        <v>123</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t="s">
        <v>123</v>
      </c>
      <c r="DH121" s="875"/>
      <c r="DI121" s="875"/>
      <c r="DJ121" s="875"/>
      <c r="DK121" s="875"/>
      <c r="DL121" s="875" t="s">
        <v>425</v>
      </c>
      <c r="DM121" s="875"/>
      <c r="DN121" s="875"/>
      <c r="DO121" s="875"/>
      <c r="DP121" s="875"/>
      <c r="DQ121" s="875" t="s">
        <v>123</v>
      </c>
      <c r="DR121" s="875"/>
      <c r="DS121" s="875"/>
      <c r="DT121" s="875"/>
      <c r="DU121" s="875"/>
      <c r="DV121" s="852" t="s">
        <v>425</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425</v>
      </c>
      <c r="AG122" s="838"/>
      <c r="AH122" s="838"/>
      <c r="AI122" s="838"/>
      <c r="AJ122" s="839"/>
      <c r="AK122" s="840" t="s">
        <v>425</v>
      </c>
      <c r="AL122" s="838"/>
      <c r="AM122" s="838"/>
      <c r="AN122" s="838"/>
      <c r="AO122" s="839"/>
      <c r="AP122" s="885" t="s">
        <v>123</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1992686</v>
      </c>
      <c r="BR122" s="906"/>
      <c r="BS122" s="906"/>
      <c r="BT122" s="906"/>
      <c r="BU122" s="906"/>
      <c r="BV122" s="906">
        <v>2194845</v>
      </c>
      <c r="BW122" s="906"/>
      <c r="BX122" s="906"/>
      <c r="BY122" s="906"/>
      <c r="BZ122" s="906"/>
      <c r="CA122" s="906">
        <v>2178852</v>
      </c>
      <c r="CB122" s="906"/>
      <c r="CC122" s="906"/>
      <c r="CD122" s="906"/>
      <c r="CE122" s="906"/>
      <c r="CF122" s="907">
        <v>194.1</v>
      </c>
      <c r="CG122" s="908"/>
      <c r="CH122" s="908"/>
      <c r="CI122" s="908"/>
      <c r="CJ122" s="908"/>
      <c r="CK122" s="930"/>
      <c r="CL122" s="916"/>
      <c r="CM122" s="916"/>
      <c r="CN122" s="916"/>
      <c r="CO122" s="917"/>
      <c r="CP122" s="896" t="s">
        <v>458</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459</v>
      </c>
      <c r="BP123" s="939"/>
      <c r="BQ123" s="893">
        <v>4935447</v>
      </c>
      <c r="BR123" s="894"/>
      <c r="BS123" s="894"/>
      <c r="BT123" s="894"/>
      <c r="BU123" s="894"/>
      <c r="BV123" s="894">
        <v>5177521</v>
      </c>
      <c r="BW123" s="894"/>
      <c r="BX123" s="894"/>
      <c r="BY123" s="894"/>
      <c r="BZ123" s="894"/>
      <c r="CA123" s="894">
        <v>4929513</v>
      </c>
      <c r="CB123" s="894"/>
      <c r="CC123" s="894"/>
      <c r="CD123" s="894"/>
      <c r="CE123" s="894"/>
      <c r="CF123" s="804"/>
      <c r="CG123" s="805"/>
      <c r="CH123" s="805"/>
      <c r="CI123" s="805"/>
      <c r="CJ123" s="895"/>
      <c r="CK123" s="930"/>
      <c r="CL123" s="916"/>
      <c r="CM123" s="916"/>
      <c r="CN123" s="916"/>
      <c r="CO123" s="917"/>
      <c r="CP123" s="896" t="s">
        <v>460</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123</v>
      </c>
      <c r="BR124" s="892"/>
      <c r="BS124" s="892"/>
      <c r="BT124" s="892"/>
      <c r="BU124" s="892"/>
      <c r="BV124" s="892" t="s">
        <v>123</v>
      </c>
      <c r="BW124" s="892"/>
      <c r="BX124" s="892"/>
      <c r="BY124" s="892"/>
      <c r="BZ124" s="892"/>
      <c r="CA124" s="892" t="s">
        <v>123</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425</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425</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425</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425</v>
      </c>
      <c r="DR127" s="875"/>
      <c r="DS127" s="875"/>
      <c r="DT127" s="875"/>
      <c r="DU127" s="875"/>
      <c r="DV127" s="852" t="s">
        <v>123</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t="s">
        <v>123</v>
      </c>
      <c r="AB128" s="859"/>
      <c r="AC128" s="859"/>
      <c r="AD128" s="859"/>
      <c r="AE128" s="860"/>
      <c r="AF128" s="861" t="s">
        <v>123</v>
      </c>
      <c r="AG128" s="859"/>
      <c r="AH128" s="859"/>
      <c r="AI128" s="859"/>
      <c r="AJ128" s="860"/>
      <c r="AK128" s="861" t="s">
        <v>123</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123</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1448426</v>
      </c>
      <c r="AB129" s="838"/>
      <c r="AC129" s="838"/>
      <c r="AD129" s="838"/>
      <c r="AE129" s="839"/>
      <c r="AF129" s="840">
        <v>1383117</v>
      </c>
      <c r="AG129" s="838"/>
      <c r="AH129" s="838"/>
      <c r="AI129" s="838"/>
      <c r="AJ129" s="839"/>
      <c r="AK129" s="840">
        <v>1319338</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478</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202394</v>
      </c>
      <c r="AB130" s="838"/>
      <c r="AC130" s="838"/>
      <c r="AD130" s="838"/>
      <c r="AE130" s="839"/>
      <c r="AF130" s="840">
        <v>196528</v>
      </c>
      <c r="AG130" s="838"/>
      <c r="AH130" s="838"/>
      <c r="AI130" s="838"/>
      <c r="AJ130" s="839"/>
      <c r="AK130" s="840">
        <v>196865</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1.9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1246032</v>
      </c>
      <c r="AB131" s="821"/>
      <c r="AC131" s="821"/>
      <c r="AD131" s="821"/>
      <c r="AE131" s="822"/>
      <c r="AF131" s="823">
        <v>1186589</v>
      </c>
      <c r="AG131" s="821"/>
      <c r="AH131" s="821"/>
      <c r="AI131" s="821"/>
      <c r="AJ131" s="822"/>
      <c r="AK131" s="823">
        <v>1122473</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t="s">
        <v>484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486</v>
      </c>
      <c r="W132" s="798"/>
      <c r="X132" s="798"/>
      <c r="Y132" s="798"/>
      <c r="Z132" s="799"/>
      <c r="AA132" s="800">
        <v>3.0242401480000001</v>
      </c>
      <c r="AB132" s="801"/>
      <c r="AC132" s="801"/>
      <c r="AD132" s="801"/>
      <c r="AE132" s="802"/>
      <c r="AF132" s="803">
        <v>1.358768706</v>
      </c>
      <c r="AG132" s="801"/>
      <c r="AH132" s="801"/>
      <c r="AI132" s="801"/>
      <c r="AJ132" s="802"/>
      <c r="AK132" s="803">
        <v>1.4080516860000001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487</v>
      </c>
      <c r="W133" s="777"/>
      <c r="X133" s="777"/>
      <c r="Y133" s="777"/>
      <c r="Z133" s="778"/>
      <c r="AA133" s="779">
        <v>5.0999999999999996</v>
      </c>
      <c r="AB133" s="780"/>
      <c r="AC133" s="780"/>
      <c r="AD133" s="780"/>
      <c r="AE133" s="781"/>
      <c r="AF133" s="779">
        <v>3.4</v>
      </c>
      <c r="AG133" s="780"/>
      <c r="AH133" s="780"/>
      <c r="AI133" s="780"/>
      <c r="AJ133" s="781"/>
      <c r="AK133" s="779">
        <v>1.9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J3RfdRDWp9V+ULYy1dswWn8Nnf0XLfuGDeBNGtL+xYgBT1RhACg2xOwn2BhQXA/mf9IGeztXCNcEUbG+Lifuw==" saltValue="W/yTGvSlVNLid86xAEWq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eNwpxzk4edW3vd4AZ8zSNzGLR0AAhij23PN7utcPTNtVHRaz23qXNwZCynEm0wbaaFGQMzsP0k17ngKPjad+g==" saltValue="vWJ8XttnmKh0VQDjd+is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YvAYDlYYt5EFkxvDzt+iHxTNvk7JT5J2SojU6dSbqLVNj1EdesBgoEGqffiNL130TMItM6/B7IdqKtKP5wepw==" saltValue="mVMXKfidvN57YTpL7zbrM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496</v>
      </c>
      <c r="AL9" s="1207"/>
      <c r="AM9" s="1207"/>
      <c r="AN9" s="1208"/>
      <c r="AO9" s="292">
        <v>277915</v>
      </c>
      <c r="AP9" s="292">
        <v>266713</v>
      </c>
      <c r="AQ9" s="293">
        <v>189734</v>
      </c>
      <c r="AR9" s="294">
        <v>40.6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497</v>
      </c>
      <c r="AL10" s="1207"/>
      <c r="AM10" s="1207"/>
      <c r="AN10" s="1208"/>
      <c r="AO10" s="295">
        <v>58160</v>
      </c>
      <c r="AP10" s="295">
        <v>55816</v>
      </c>
      <c r="AQ10" s="296">
        <v>22180</v>
      </c>
      <c r="AR10" s="297">
        <v>151.69999999999999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498</v>
      </c>
      <c r="AL11" s="1207"/>
      <c r="AM11" s="1207"/>
      <c r="AN11" s="1208"/>
      <c r="AO11" s="295">
        <v>30961</v>
      </c>
      <c r="AP11" s="295">
        <v>29713</v>
      </c>
      <c r="AQ11" s="296">
        <v>28692</v>
      </c>
      <c r="AR11" s="297">
        <v>3.6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499</v>
      </c>
      <c r="AL12" s="1207"/>
      <c r="AM12" s="1207"/>
      <c r="AN12" s="1208"/>
      <c r="AO12" s="295" t="s">
        <v>500</v>
      </c>
      <c r="AP12" s="295" t="s">
        <v>500</v>
      </c>
      <c r="AQ12" s="296">
        <v>4806</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501</v>
      </c>
      <c r="AL13" s="1207"/>
      <c r="AM13" s="1207"/>
      <c r="AN13" s="1208"/>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502</v>
      </c>
      <c r="AL14" s="1207"/>
      <c r="AM14" s="1207"/>
      <c r="AN14" s="1208"/>
      <c r="AO14" s="295">
        <v>9119</v>
      </c>
      <c r="AP14" s="295">
        <v>8751</v>
      </c>
      <c r="AQ14" s="296">
        <v>8976</v>
      </c>
      <c r="AR14" s="297">
        <v>-2.5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503</v>
      </c>
      <c r="AL15" s="1207"/>
      <c r="AM15" s="1207"/>
      <c r="AN15" s="1208"/>
      <c r="AO15" s="295">
        <v>21262</v>
      </c>
      <c r="AP15" s="295">
        <v>20405</v>
      </c>
      <c r="AQ15" s="296">
        <v>4161</v>
      </c>
      <c r="AR15" s="297">
        <v>390.4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504</v>
      </c>
      <c r="AL16" s="1210"/>
      <c r="AM16" s="1210"/>
      <c r="AN16" s="1211"/>
      <c r="AO16" s="295">
        <v>-25260</v>
      </c>
      <c r="AP16" s="295">
        <v>-24242</v>
      </c>
      <c r="AQ16" s="296">
        <v>-17989</v>
      </c>
      <c r="AR16" s="297">
        <v>34.799999999999997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372157</v>
      </c>
      <c r="AP17" s="295">
        <v>357156</v>
      </c>
      <c r="AQ17" s="296">
        <v>240560</v>
      </c>
      <c r="AR17" s="297">
        <v>48.5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509</v>
      </c>
      <c r="AL21" s="1204"/>
      <c r="AM21" s="1204"/>
      <c r="AN21" s="1205"/>
      <c r="AO21" s="307">
        <v>31.67</v>
      </c>
      <c r="AP21" s="308">
        <v>21.65</v>
      </c>
      <c r="AQ21" s="309">
        <v>10.02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510</v>
      </c>
      <c r="AL22" s="1204"/>
      <c r="AM22" s="1204"/>
      <c r="AN22" s="1205"/>
      <c r="AO22" s="312">
        <v>94.3</v>
      </c>
      <c r="AP22" s="313">
        <v>95.4</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515</v>
      </c>
      <c r="AL32" s="1195"/>
      <c r="AM32" s="1195"/>
      <c r="AN32" s="1196"/>
      <c r="AO32" s="322">
        <v>179598</v>
      </c>
      <c r="AP32" s="322">
        <v>172359</v>
      </c>
      <c r="AQ32" s="323">
        <v>139228</v>
      </c>
      <c r="AR32" s="324">
        <v>23.8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516</v>
      </c>
      <c r="AL33" s="1195"/>
      <c r="AM33" s="1195"/>
      <c r="AN33" s="1196"/>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517</v>
      </c>
      <c r="AL34" s="1195"/>
      <c r="AM34" s="1195"/>
      <c r="AN34" s="1196"/>
      <c r="AO34" s="322" t="s">
        <v>500</v>
      </c>
      <c r="AP34" s="322" t="s">
        <v>500</v>
      </c>
      <c r="AQ34" s="323">
        <v>5</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518</v>
      </c>
      <c r="AL35" s="1195"/>
      <c r="AM35" s="1195"/>
      <c r="AN35" s="1196"/>
      <c r="AO35" s="322">
        <v>30822</v>
      </c>
      <c r="AP35" s="322">
        <v>29580</v>
      </c>
      <c r="AQ35" s="323">
        <v>32095</v>
      </c>
      <c r="AR35" s="324">
        <v>-7.8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519</v>
      </c>
      <c r="AL36" s="1195"/>
      <c r="AM36" s="1195"/>
      <c r="AN36" s="1196"/>
      <c r="AO36" s="322">
        <v>2250</v>
      </c>
      <c r="AP36" s="322">
        <v>2159</v>
      </c>
      <c r="AQ36" s="323">
        <v>5254</v>
      </c>
      <c r="AR36" s="324">
        <v>-58.9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520</v>
      </c>
      <c r="AL37" s="1195"/>
      <c r="AM37" s="1195"/>
      <c r="AN37" s="1196"/>
      <c r="AO37" s="322" t="s">
        <v>500</v>
      </c>
      <c r="AP37" s="322" t="s">
        <v>500</v>
      </c>
      <c r="AQ37" s="323">
        <v>1384</v>
      </c>
      <c r="AR37" s="324" t="s">
        <v>500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521</v>
      </c>
      <c r="AL38" s="1198"/>
      <c r="AM38" s="1198"/>
      <c r="AN38" s="1199"/>
      <c r="AO38" s="325" t="s">
        <v>500</v>
      </c>
      <c r="AP38" s="325" t="s">
        <v>500</v>
      </c>
      <c r="AQ38" s="326">
        <v>32</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522</v>
      </c>
      <c r="AL39" s="1198"/>
      <c r="AM39" s="1198"/>
      <c r="AN39" s="1199"/>
      <c r="AO39" s="322" t="s">
        <v>500</v>
      </c>
      <c r="AP39" s="322" t="s">
        <v>500</v>
      </c>
      <c r="AQ39" s="323">
        <v>-8131</v>
      </c>
      <c r="AR39" s="324" t="s">
        <v>500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523</v>
      </c>
      <c r="AL40" s="1195"/>
      <c r="AM40" s="1195"/>
      <c r="AN40" s="1196"/>
      <c r="AO40" s="322">
        <v>-196865</v>
      </c>
      <c r="AP40" s="322">
        <v>-188930</v>
      </c>
      <c r="AQ40" s="323">
        <v>-126394</v>
      </c>
      <c r="AR40" s="324">
        <v>49.5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15805</v>
      </c>
      <c r="AP41" s="322">
        <v>15168</v>
      </c>
      <c r="AQ41" s="323">
        <v>43473</v>
      </c>
      <c r="AR41" s="324">
        <v>-65.099999999999994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491</v>
      </c>
      <c r="AN49" s="1189" t="s">
        <v>527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561354</v>
      </c>
      <c r="AN51" s="344">
        <v>503005</v>
      </c>
      <c r="AO51" s="345">
        <v>14.9</v>
      </c>
      <c r="AP51" s="346">
        <v>316331</v>
      </c>
      <c r="AQ51" s="347">
        <v>38.6</v>
      </c>
      <c r="AR51" s="348">
        <v>-23.7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378489</v>
      </c>
      <c r="AN52" s="352">
        <v>339148</v>
      </c>
      <c r="AO52" s="353">
        <v>35.6</v>
      </c>
      <c r="AP52" s="354">
        <v>106387</v>
      </c>
      <c r="AQ52" s="355">
        <v>22.8</v>
      </c>
      <c r="AR52" s="356">
        <v>12.8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465740</v>
      </c>
      <c r="AN53" s="344">
        <v>428464</v>
      </c>
      <c r="AO53" s="345">
        <v>-14.8</v>
      </c>
      <c r="AP53" s="346">
        <v>333013</v>
      </c>
      <c r="AQ53" s="347">
        <v>5.3</v>
      </c>
      <c r="AR53" s="348">
        <v>-20.100000000000001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289346</v>
      </c>
      <c r="AN54" s="352">
        <v>266188</v>
      </c>
      <c r="AO54" s="353">
        <v>-21.5</v>
      </c>
      <c r="AP54" s="354">
        <v>126732</v>
      </c>
      <c r="AQ54" s="355">
        <v>19.100000000000001</v>
      </c>
      <c r="AR54" s="356">
        <v>-40.6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869753</v>
      </c>
      <c r="AN55" s="344">
        <v>818976</v>
      </c>
      <c r="AO55" s="345">
        <v>91.1</v>
      </c>
      <c r="AP55" s="346">
        <v>280458</v>
      </c>
      <c r="AQ55" s="347">
        <v>-15.8</v>
      </c>
      <c r="AR55" s="348">
        <v>106.9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609460</v>
      </c>
      <c r="AN56" s="352">
        <v>573879</v>
      </c>
      <c r="AO56" s="353">
        <v>115.6</v>
      </c>
      <c r="AP56" s="354">
        <v>127286</v>
      </c>
      <c r="AQ56" s="355">
        <v>0.4</v>
      </c>
      <c r="AR56" s="356">
        <v>115.2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858284</v>
      </c>
      <c r="AN57" s="344">
        <v>806658</v>
      </c>
      <c r="AO57" s="345">
        <v>-1.5</v>
      </c>
      <c r="AP57" s="346">
        <v>291945</v>
      </c>
      <c r="AQ57" s="347">
        <v>4.0999999999999996</v>
      </c>
      <c r="AR57" s="348">
        <v>-5.6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736346</v>
      </c>
      <c r="AN58" s="352">
        <v>692055</v>
      </c>
      <c r="AO58" s="353">
        <v>20.6</v>
      </c>
      <c r="AP58" s="354">
        <v>127651</v>
      </c>
      <c r="AQ58" s="355">
        <v>0.3</v>
      </c>
      <c r="AR58" s="356">
        <v>20.3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499938</v>
      </c>
      <c r="AN59" s="344">
        <v>479787</v>
      </c>
      <c r="AO59" s="345">
        <v>-40.5</v>
      </c>
      <c r="AP59" s="346">
        <v>291173</v>
      </c>
      <c r="AQ59" s="347">
        <v>-0.3</v>
      </c>
      <c r="AR59" s="348">
        <v>-40.200000000000003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411830</v>
      </c>
      <c r="AN60" s="352">
        <v>395230</v>
      </c>
      <c r="AO60" s="353">
        <v>-42.9</v>
      </c>
      <c r="AP60" s="354">
        <v>119071</v>
      </c>
      <c r="AQ60" s="355">
        <v>-6.7</v>
      </c>
      <c r="AR60" s="356">
        <v>-36.200000000000003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651014</v>
      </c>
      <c r="AN61" s="359">
        <v>607378</v>
      </c>
      <c r="AO61" s="360">
        <v>9.8000000000000007</v>
      </c>
      <c r="AP61" s="361">
        <v>302584</v>
      </c>
      <c r="AQ61" s="362">
        <v>6.4</v>
      </c>
      <c r="AR61" s="348">
        <v>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485094</v>
      </c>
      <c r="AN62" s="352">
        <v>453300</v>
      </c>
      <c r="AO62" s="353">
        <v>21.5</v>
      </c>
      <c r="AP62" s="354">
        <v>121425</v>
      </c>
      <c r="AQ62" s="355">
        <v>7.2</v>
      </c>
      <c r="AR62" s="356">
        <v>14.3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KJ2wQO8o1900NQLm0N6tkBKkJRLELudI9X9UPGzFbjvgHIBi37gIaBPGzmhO/+3QXklpfrSnPb0ECs9Xtd0ag==" saltValue="VFEH5MtAD5/J7CKz9osh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AJAZr3Nn/yAKGIYEwIIn2S9DuH/a92goixKPk4XPfoeJ0tLgfpdJ6JevSQ7VvW+PWt6zqN9+E+JbuCf5mBtBw==" saltValue="Xmpmyb/pLCpyOO81JydI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8105DTt3FK16tWa6Yg+ORfTxgw1qZJKPEx0h7OeWBNA0gRZ4fB8R3g006+6+cIGJAGCwXI1Umz/2eYs16n2/Q==" saltValue="JTUzHWSSS/L1pcn6xZDY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2" t="s">
        <v>3</v>
      </c>
      <c r="D47" s="1212"/>
      <c r="E47" s="1213"/>
      <c r="F47" s="11">
        <v>27.89</v>
      </c>
      <c r="G47" s="12">
        <v>34.369999999999997</v>
      </c>
      <c r="H47" s="12">
        <v>33.049999999999997</v>
      </c>
      <c r="I47" s="12">
        <v>34.68</v>
      </c>
      <c r="J47" s="13">
        <v>36.42</v>
      </c>
    </row>
    <row r="48" spans="2:10" ht="57.75" customHeight="1" x14ac:dyDescent="0.15">
      <c r="B48" s="14"/>
      <c r="C48" s="1214" t="s">
        <v>4</v>
      </c>
      <c r="D48" s="1214"/>
      <c r="E48" s="1215"/>
      <c r="F48" s="15">
        <v>4.9400000000000004</v>
      </c>
      <c r="G48" s="16">
        <v>2.2799999999999998</v>
      </c>
      <c r="H48" s="16">
        <v>5.31</v>
      </c>
      <c r="I48" s="16">
        <v>4.6900000000000004</v>
      </c>
      <c r="J48" s="17">
        <v>3.21</v>
      </c>
    </row>
    <row r="49" spans="2:10" ht="57.75" customHeight="1" thickBot="1" x14ac:dyDescent="0.2">
      <c r="B49" s="18"/>
      <c r="C49" s="1216" t="s">
        <v>5</v>
      </c>
      <c r="D49" s="1216"/>
      <c r="E49" s="1217"/>
      <c r="F49" s="19">
        <v>4.3499999999999996</v>
      </c>
      <c r="G49" s="20" t="s">
        <v>548</v>
      </c>
      <c r="H49" s="20">
        <v>3.25</v>
      </c>
      <c r="I49" s="20" t="s">
        <v>549</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eEN01hbuIcG97/jI7j3J9R9yMAzIFmy7ik88ERGkb1w/QiEX/9OfOx6UYc+buarbhdejoUAyZYQEjJf70dVg==" saltValue="TKhK5cEyHw5VmDnkVahW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2019-02-14T02:59:04Z</dcterms:created>
  <dcterms:modified xsi:type="dcterms:W3CDTF">2019-10-31T00:29:44Z</dcterms:modified>
  <cp:category/>
</cp:coreProperties>
</file>