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19440" windowHeight="151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AM34" i="10"/>
  <c r="U34" i="10"/>
  <c r="U35" i="10" s="1"/>
  <c r="U36" i="10" s="1"/>
  <c r="U37" i="10" s="1"/>
  <c r="U38"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<sst xmlns="http://schemas.openxmlformats.org/spreadsheetml/2006/main" count="1113" uniqueCount="605">
  <si>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</si>
  <si>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</si>
  <si>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</si>
  <si>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</si>
  <si>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</si>
  <si>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</si>
  <si>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</si>
  <si>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</si>
  <si>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</si>
  <si>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</si>
  <si>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</si>
  <si>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</si>
  <si>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</si>
  <si>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</si>
  <si>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</si>
  <si>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</si>
  <si>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</si>
  <si>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</si>
  <si>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</si>
  <si>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</si>
  <si>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</si>
  <si>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</si>
  <si>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</si>
  <si>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</si>
  <si>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</si>
  <si>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</si>
  <si>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</si>
  <si>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</si>
  <si>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</si>
  <si>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</si>
  <si>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</si>
  <si>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</si>
  <si>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</si>
  <si>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</si>
  <si>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</si>
  <si>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</si>
  <si>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</si>
  <si>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</si>
  <si>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</si>
  <si>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</si>
  <si>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</si>
  <si>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</si>
  <si>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</si>
  <si>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</si>
  <si>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</si>
  <si>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</si>
  <si>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</si>
  <si>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</si>
  <si>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</si>
  <si>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</si>
  <si>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</si>
  <si>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</si>
  <si>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</si>
  <si>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</si>
  <si>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</si>
  <si>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</si>
  <si>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</si>
  <si>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</si>
  <si>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</si>
  <si>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</si>
  <si>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</si>
  <si>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</si>
  <si>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</si>
  <si>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</si>
  <si>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</si>
  <si>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</si>
  <si>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</si>
  <si>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</si>
  <si>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</si>
  <si>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</si>
  <si>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</si>
  <si>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</si>
  <si>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</si>
  <si>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</si>
  <si>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</si>
  <si>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</si>
  <si>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</si>
  <si>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</si>
  <si>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</si>
  <si>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</si>
  <si>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</si>
  <si>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</si>
  <si>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</si>
  <si>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</si>
  <si>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</si>
  <si>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</si>
  <si>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</si>
  <si>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</si>
  <si>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</si>
  <si>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</si>
  <si>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</si>
  <si>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</si>
  <si>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</si>
  <si>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</si>
  <si>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</si>
  <si>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</si>
  <si>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</si>
  <si>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</si>
  <si>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</si>
  <si>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</si>
  <si>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</si>
  <si>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</si>
  <si>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</si>
  <si>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</si>
  <si>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</si>
  <si>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</si>
  <si>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</si>
  <si>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</si>
  <si>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</si>
  <si>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</si>
  <si>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</si>
  <si>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</si>
  <si>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</si>
  <si>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</si>
  <si>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</si>
  <si>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</si>
  <si>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</si>
  <si>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</si>
  <si>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</si>
  <si>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</si>
  <si>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</si>
  <si>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</si>
  <si>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</si>
  <si>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</si>
  <si>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</si>
  <si>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</si>
  <si>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</si>
  <si>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</si>
  <si>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</si>
  <si>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</si>
  <si>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</si>
  <si>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</si>
  <si>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</si>
  <si>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</si>
  <si>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</si>
  <si>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</si>
  <si>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</si>
  <si>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</si>
  <si>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</si>
  <si>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</si>
  <si>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</si>
  <si>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</si>
  <si>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</si>
  <si>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</si>
  <si>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-4.8</t>
    <phoneticPr fontId="5"/>
  </si>
  <si>
    <t>基準財政需要額</t>
    <phoneticPr fontId="20"/>
  </si>
  <si>
    <t>うち日本人(％)</t>
    <phoneticPr fontId="5"/>
  </si>
  <si>
    <t>-5.0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</si>
  <si>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</si>
  <si>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</si>
  <si>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</si>
  <si>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</si>
  <si>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</si>
  <si>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</si>
  <si>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</si>
  <si>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</si>
  <si>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</si>
  <si>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</si>
  <si>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</si>
  <si>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</si>
  <si>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</si>
  <si>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</si>
  <si>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</si>
  <si>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</si>
  <si>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</si>
  <si>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</si>
  <si>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</si>
  <si>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</si>
  <si>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</si>
  <si>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</si>
  <si>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</si>
  <si>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</si>
  <si>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</si>
  <si>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</si>
  <si>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</si>
  <si>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</si>
  <si>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</si>
  <si>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</si>
  <si>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</si>
  <si>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</si>
  <si>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</si>
  <si>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</si>
  <si>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</si>
  <si>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</si>
  <si>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</si>
  <si>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</si>
  <si>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</si>
  <si>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</si>
  <si>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</si>
  <si>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</si>
  <si>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</si>
  <si>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</si>
  <si>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</si>
  <si>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</si>
  <si>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</si>
  <si>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</si>
  <si>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</si>
  <si>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</si>
  <si>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</si>
  <si>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</si>
  <si>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</si>
  <si>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</si>
  <si>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</si>
  <si>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</si>
  <si>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</si>
  <si>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</si>
  <si>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</si>
  <si>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</si>
  <si>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</si>
  <si>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</si>
  <si>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</si>
  <si>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</si>
  <si>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長野県売木村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</si>
  <si>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</si>
  <si>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</si>
  <si>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</si>
  <si>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</si>
  <si>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</si>
  <si>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</si>
  <si>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</si>
  <si>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</si>
  <si>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</si>
  <si>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</si>
  <si>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</si>
  <si>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</si>
  <si>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</si>
  <si>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</si>
  <si>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</si>
  <si>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</si>
  <si>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</si>
  <si>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</si>
  <si>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</si>
  <si>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</si>
  <si>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</si>
  <si>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</si>
  <si>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</si>
  <si>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</si>
  <si>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</si>
  <si>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</si>
  <si>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</si>
  <si>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</si>
  <si>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</si>
  <si>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</si>
  <si>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</si>
  <si>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</si>
  <si>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</si>
  <si>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</si>
  <si>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</si>
  <si>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</si>
  <si>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</si>
  <si>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</si>
  <si>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</si>
  <si>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</si>
  <si>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</si>
  <si>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</si>
  <si>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</si>
  <si>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</si>
  <si>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</si>
  <si>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</si>
  <si>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</si>
  <si>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</si>
  <si>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</si>
  <si>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</si>
  <si>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</si>
  <si>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</si>
  <si>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</si>
  <si>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</si>
  <si>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</si>
  <si>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</si>
  <si>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</si>
  <si>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</si>
  <si>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</si>
  <si>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</si>
  <si>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</si>
  <si>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</si>
  <si>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</si>
  <si>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</si>
  <si>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</si>
  <si>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</si>
  <si>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</si>
  <si>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</si>
  <si>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</si>
  <si>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</si>
  <si>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</si>
  <si>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</si>
  <si>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</si>
  <si>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</si>
  <si>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</si>
  <si>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</si>
  <si>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</si>
  <si>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</si>
  <si>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</si>
  <si>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</si>
  <si>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</si>
  <si>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</si>
  <si>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</si>
  <si>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</si>
  <si>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</si>
  <si>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</si>
  <si>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</si>
  <si>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</si>
  <si>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</si>
  <si>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</si>
  <si>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</si>
  <si>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</si>
  <si>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</si>
  <si>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</si>
  <si>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</si>
  <si>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</si>
  <si>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</si>
  <si>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</si>
  <si>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</si>
  <si>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</si>
  <si>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</si>
  <si>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</si>
  <si>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</si>
  <si>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</si>
  <si>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</si>
  <si>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</si>
  <si>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</si>
  <si>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</si>
  <si>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</si>
  <si>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</si>
  <si>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</si>
  <si>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</si>
  <si>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</si>
  <si>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</si>
  <si>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</si>
  <si>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</si>
  <si>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</si>
  <si>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</si>
  <si>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</si>
  <si>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</si>
  <si>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</si>
  <si>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</si>
  <si>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</si>
  <si>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</si>
  <si>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</si>
  <si>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</si>
  <si>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</si>
  <si>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</si>
  <si>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</si>
  <si>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</si>
  <si>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</si>
  <si>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</si>
  <si>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</si>
  <si>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</si>
  <si>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</si>
  <si>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</si>
  <si>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</si>
  <si>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</si>
  <si>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</si>
  <si>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</si>
  <si>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</si>
  <si>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</si>
  <si>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</si>
  <si>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</si>
  <si>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</si>
  <si>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</si>
  <si>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</si>
  <si>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</si>
  <si>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</si>
  <si>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</si>
  <si>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長野県売木村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</si>
  <si>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</si>
  <si>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</si>
  <si>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</si>
  <si>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</si>
  <si>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</si>
  <si>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</si>
  <si>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</si>
  <si>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</si>
  <si>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</si>
  <si>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</si>
  <si>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</si>
  <si>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</si>
  <si>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</si>
  <si>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</si>
  <si>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</si>
  <si>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</si>
  <si>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</si>
  <si>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</si>
  <si>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</si>
  <si>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</si>
  <si>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</si>
  <si>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</si>
  <si>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</si>
  <si>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</si>
  <si>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</si>
  <si>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</si>
  <si>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</si>
  <si>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</si>
  <si>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</si>
  <si>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</si>
  <si>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</si>
  <si>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</si>
  <si>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</si>
  <si>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</si>
  <si>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</si>
  <si>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</si>
  <si>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</si>
  <si>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t>
    <phoneticPr fontId="5"/>
  </si>
  <si>
    <t>介護保険特別会計（介護サービス事業勘定）</t>
    <phoneticPr fontId="5"/>
  </si>
  <si>
    <t>簡易水道特別会計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</si>
  <si>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</si>
  <si>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</si>
  <si>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</si>
  <si>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</si>
  <si>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</si>
  <si>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</si>
  <si>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</si>
  <si>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</si>
  <si>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</si>
  <si>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</si>
  <si>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</si>
  <si>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</si>
  <si>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</si>
  <si>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</si>
  <si>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</si>
  <si>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</si>
  <si>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</si>
  <si>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</si>
  <si>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</si>
  <si>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</si>
  <si>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</si>
  <si>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</si>
  <si>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</si>
  <si>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</si>
  <si>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</si>
  <si>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</si>
  <si>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</si>
  <si>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</si>
  <si>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</si>
  <si>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</si>
  <si>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</si>
  <si>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</si>
  <si>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</si>
  <si>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</si>
  <si>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</si>
  <si>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</si>
  <si>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</si>
  <si>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</si>
  <si>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</si>
  <si>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</si>
  <si>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</si>
  <si>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</si>
  <si>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</si>
  <si>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</si>
  <si>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</si>
  <si>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</si>
  <si>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</si>
  <si>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</si>
  <si>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</si>
  <si>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</si>
  <si>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</si>
  <si>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</si>
  <si>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</si>
  <si>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</si>
  <si>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</si>
  <si>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</si>
  <si>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</si>
  <si>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</si>
  <si>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</si>
  <si>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</si>
  <si>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</si>
  <si>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</si>
  <si>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</si>
  <si>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</si>
  <si>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</si>
  <si>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</si>
  <si>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</si>
  <si>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国民健康保険特別会計（診療施設事業）</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</si>
  <si>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</si>
  <si>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</si>
  <si>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</si>
  <si>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</si>
  <si>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</si>
  <si>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</si>
  <si>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</si>
  <si>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</si>
  <si>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</si>
  <si>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</si>
  <si>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</si>
  <si>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</si>
  <si>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</si>
  <si>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</si>
  <si>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</si>
  <si>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</si>
  <si>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</si>
  <si>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</si>
  <si>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</si>
  <si>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</si>
  <si>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</si>
  <si>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</si>
  <si>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</si>
  <si>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</si>
  <si>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</si>
  <si>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</si>
  <si>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</si>
  <si>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</si>
  <si>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</si>
  <si>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</si>
  <si>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</si>
  <si>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</si>
  <si>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</si>
  <si>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</si>
  <si>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</si>
  <si>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</si>
  <si>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</si>
  <si>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</si>
  <si>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</si>
  <si>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</si>
  <si>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</si>
  <si>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</si>
  <si>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</si>
  <si>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</si>
  <si>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</si>
  <si>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</si>
  <si>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</si>
  <si>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</si>
  <si>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</si>
  <si>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</si>
  <si>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</si>
  <si>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</si>
  <si>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</si>
  <si>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</si>
  <si>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</si>
  <si>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</si>
  <si>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</si>
  <si>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</si>
  <si>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</si>
  <si>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</si>
  <si>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</si>
  <si>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</si>
  <si>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</si>
  <si>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</si>
  <si>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</si>
  <si>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</si>
  <si>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</si>
  <si>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</si>
  <si>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</si>
  <si>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</si>
  <si>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</si>
  <si>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</si>
  <si>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</si>
  <si>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</si>
  <si>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</si>
  <si>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</si>
  <si>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</si>
  <si>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</si>
  <si>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</si>
  <si>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</si>
  <si>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</si>
  <si>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</si>
  <si>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</si>
  <si>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</si>
  <si>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</si>
  <si>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</si>
  <si>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</si>
  <si>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10.77</t>
  </si>
  <si>
    <t>▲ 7.40</t>
  </si>
  <si>
    <t>▲ 52.19</t>
  </si>
  <si>
    <t>一般会計</t>
  </si>
  <si>
    <t>国民健康保険特別会計（国民健康保険事業）</t>
  </si>
  <si>
    <t>国民健康保険特別会計（診療施設事業）</t>
  </si>
  <si>
    <t>介護保険特別会計（保険事業勘定）</t>
  </si>
  <si>
    <t>介護保険特別会計（介護サービス事業勘定）</t>
  </si>
  <si>
    <t>簡易水道特別会計</t>
  </si>
  <si>
    <t>後期高齢者医療特別会計</t>
  </si>
  <si>
    <t>下水道事業特別会計</t>
  </si>
  <si>
    <t>その他会計（赤字）</t>
  </si>
  <si>
    <t>その他会計（黒字）</t>
  </si>
  <si>
    <t>法非適用企業</t>
  </si>
  <si>
    <t>地域福祉基金</t>
    <rPh sb="0" eb="2">
      <t>チイキ</t>
    </rPh>
    <rPh sb="2" eb="4">
      <t>フクシ</t>
    </rPh>
    <rPh sb="4" eb="6">
      <t>キキン</t>
    </rPh>
    <phoneticPr fontId="11"/>
  </si>
  <si>
    <t>温泉施設整備基金</t>
    <rPh sb="0" eb="2">
      <t>オンセン</t>
    </rPh>
    <rPh sb="2" eb="4">
      <t>シセツ</t>
    </rPh>
    <rPh sb="4" eb="6">
      <t>セイビ</t>
    </rPh>
    <rPh sb="6" eb="8">
      <t>キキン</t>
    </rPh>
    <phoneticPr fontId="11"/>
  </si>
  <si>
    <t>教育基金</t>
    <rPh sb="0" eb="2">
      <t>キョウイク</t>
    </rPh>
    <rPh sb="2" eb="4">
      <t>キキン</t>
    </rPh>
    <phoneticPr fontId="11"/>
  </si>
  <si>
    <t>公共施設等整備基金</t>
    <rPh sb="0" eb="2">
      <t>コウキョウ</t>
    </rPh>
    <rPh sb="2" eb="4">
      <t>シセツ</t>
    </rPh>
    <rPh sb="4" eb="5">
      <t>トウ</t>
    </rPh>
    <rPh sb="5" eb="7">
      <t>セイビ</t>
    </rPh>
    <rPh sb="7" eb="9">
      <t>キキン</t>
    </rPh>
    <phoneticPr fontId="11"/>
  </si>
  <si>
    <t>簡易水道施設整備基金</t>
    <rPh sb="0" eb="2">
      <t>カンイ</t>
    </rPh>
    <rPh sb="2" eb="4">
      <t>スイドウ</t>
    </rPh>
    <rPh sb="4" eb="6">
      <t>シセツ</t>
    </rPh>
    <rPh sb="6" eb="8">
      <t>セイビ</t>
    </rPh>
    <rPh sb="8" eb="10">
      <t>キキン</t>
    </rPh>
    <phoneticPr fontId="11"/>
  </si>
  <si>
    <t>南信州広域連合</t>
    <rPh sb="0" eb="1">
      <t>ミナミ</t>
    </rPh>
    <rPh sb="1" eb="3">
      <t>シンシュウ</t>
    </rPh>
    <rPh sb="3" eb="5">
      <t>コウイキ</t>
    </rPh>
    <rPh sb="5" eb="7">
      <t>レンゴウ</t>
    </rPh>
    <phoneticPr fontId="2"/>
  </si>
  <si>
    <t>　（一般会計）</t>
    <rPh sb="2" eb="4">
      <t>イッパン</t>
    </rPh>
    <rPh sb="4" eb="6">
      <t>カイケイ</t>
    </rPh>
    <phoneticPr fontId="2"/>
  </si>
  <si>
    <t>　（南信州広域振興基金特別会計）</t>
    <rPh sb="2" eb="3">
      <t>ミナミ</t>
    </rPh>
    <rPh sb="3" eb="5">
      <t>シンシュウ</t>
    </rPh>
    <rPh sb="5" eb="7">
      <t>コウイキ</t>
    </rPh>
    <rPh sb="7" eb="9">
      <t>シンコウ</t>
    </rPh>
    <rPh sb="9" eb="11">
      <t>キキン</t>
    </rPh>
    <rPh sb="11" eb="13">
      <t>トクベツ</t>
    </rPh>
    <rPh sb="13" eb="15">
      <t>カイケイ</t>
    </rPh>
    <phoneticPr fontId="2"/>
  </si>
  <si>
    <t>　（飯田広域消防特別会計）</t>
    <rPh sb="2" eb="4">
      <t>イイダ</t>
    </rPh>
    <rPh sb="4" eb="6">
      <t>コウイキ</t>
    </rPh>
    <rPh sb="6" eb="8">
      <t>ショウボウ</t>
    </rPh>
    <rPh sb="8" eb="10">
      <t>トクベツ</t>
    </rPh>
    <rPh sb="10" eb="12">
      <t>カイケイ</t>
    </rPh>
    <phoneticPr fontId="2"/>
  </si>
  <si>
    <t>　（稲葉クリーンセンター特別会計）</t>
    <rPh sb="2" eb="4">
      <t>イナバ</t>
    </rPh>
    <rPh sb="12" eb="14">
      <t>トクベツ</t>
    </rPh>
    <rPh sb="14" eb="16">
      <t>カイケイ</t>
    </rPh>
    <phoneticPr fontId="2"/>
  </si>
  <si>
    <t>下伊那南部総合事務組合</t>
    <rPh sb="0" eb="3">
      <t>シモイナ</t>
    </rPh>
    <rPh sb="3" eb="5">
      <t>ナンブ</t>
    </rPh>
    <rPh sb="5" eb="7">
      <t>ソウゴウ</t>
    </rPh>
    <rPh sb="7" eb="9">
      <t>ジム</t>
    </rPh>
    <rPh sb="9" eb="11">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</si>
  <si>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</si>
  <si>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</si>
  <si>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下伊那郡町村総合事務組合</t>
  </si>
  <si>
    <t>下伊那自治センター組合</t>
  </si>
  <si>
    <t>南信地域町村交通災害共済事務組合</t>
  </si>
  <si>
    <t>下伊那郡土木技術センター組合</t>
  </si>
  <si>
    <t>長野県市町村自治振興組合</t>
  </si>
  <si>
    <t>長野県地方税滞納整理機構</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</si>
  <si>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</si>
  <si>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</si>
  <si>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</si>
  <si>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</si>
  <si>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</si>
  <si>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</si>
  <si>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</si>
  <si>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</si>
  <si>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</si>
  <si>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</si>
  <si>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</si>
  <si>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の新規発行の抑制や、繰上償還により、将来負担比率は類似団体を下回る一方、有形固定資産減価償却率は類似団体と比較して高水準にある。要因として築年数が経過し、老朽化した施設が多いことが挙げられる。今後は公共施設等総合管理計画に基づき、老朽化対策に積極的に取り組んでいく。</t>
    <rPh sb="1" eb="4">
      <t>チホウサイ</t>
    </rPh>
    <rPh sb="5" eb="7">
      <t>シンキ</t>
    </rPh>
    <rPh sb="7" eb="9">
      <t>ハッコウ</t>
    </rPh>
    <rPh sb="10" eb="12">
      <t>ヨクセイ</t>
    </rPh>
    <rPh sb="14" eb="18">
      <t>クリアゲショウカン</t>
    </rPh>
    <rPh sb="22" eb="24">
      <t>ショウライ</t>
    </rPh>
    <rPh sb="24" eb="26">
      <t>フタン</t>
    </rPh>
    <rPh sb="26" eb="28">
      <t>ヒリツ</t>
    </rPh>
    <rPh sb="29" eb="31">
      <t>ルイジ</t>
    </rPh>
    <rPh sb="31" eb="33">
      <t>ダンタイ</t>
    </rPh>
    <rPh sb="34" eb="36">
      <t>シタマワ</t>
    </rPh>
    <rPh sb="37" eb="39">
      <t>イッポウ</t>
    </rPh>
    <rPh sb="40" eb="46">
      <t>ユウケイコテイシサン</t>
    </rPh>
    <rPh sb="46" eb="48">
      <t>ゲンカ</t>
    </rPh>
    <rPh sb="48" eb="50">
      <t>ショウキャク</t>
    </rPh>
    <rPh sb="50" eb="51">
      <t>リツ</t>
    </rPh>
    <rPh sb="52" eb="54">
      <t>ルイジ</t>
    </rPh>
    <rPh sb="54" eb="56">
      <t>ダンタイ</t>
    </rPh>
    <rPh sb="57" eb="59">
      <t>ヒカク</t>
    </rPh>
    <rPh sb="61" eb="64">
      <t>コウスイジュン</t>
    </rPh>
    <rPh sb="68" eb="70">
      <t>ヨウイン</t>
    </rPh>
    <rPh sb="73" eb="74">
      <t>チク</t>
    </rPh>
    <rPh sb="74" eb="76">
      <t>ネンスウ</t>
    </rPh>
    <rPh sb="77" eb="79">
      <t>ケイカ</t>
    </rPh>
    <rPh sb="81" eb="84">
      <t>ロウキュウカ</t>
    </rPh>
    <rPh sb="86" eb="88">
      <t>シセツ</t>
    </rPh>
    <rPh sb="89" eb="90">
      <t>オオ</t>
    </rPh>
    <rPh sb="94" eb="95">
      <t>ア</t>
    </rPh>
    <rPh sb="100" eb="102">
      <t>コンゴ</t>
    </rPh>
    <rPh sb="103" eb="105">
      <t>コウキョウ</t>
    </rPh>
    <rPh sb="105" eb="107">
      <t>シセツ</t>
    </rPh>
    <rPh sb="107" eb="108">
      <t>トウ</t>
    </rPh>
    <rPh sb="108" eb="110">
      <t>ソウゴウ</t>
    </rPh>
    <rPh sb="110" eb="112">
      <t>カンリ</t>
    </rPh>
    <rPh sb="112" eb="114">
      <t>ケイカク</t>
    </rPh>
    <rPh sb="115" eb="116">
      <t>モト</t>
    </rPh>
    <rPh sb="119" eb="122">
      <t>ロウキュウカ</t>
    </rPh>
    <rPh sb="122" eb="124">
      <t>タイサク</t>
    </rPh>
    <rPh sb="125" eb="128">
      <t>セッキョクテキ</t>
    </rPh>
    <rPh sb="129" eb="130">
      <t>ト</t>
    </rPh>
    <rPh sb="131" eb="132">
      <t>ク</t>
    </rPh>
    <phoneticPr fontId="5"/>
  </si>
  <si>
    <t>　実質公債費比率は類似団体と比較して高いものの、将来負担比率は低くなっている。
　実質公債費比率の上昇を抑えるよう、公債費の適正化に取り組む。</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1" eb="32">
      <t>ヒク</t>
    </rPh>
    <rPh sb="41" eb="46">
      <t>ジッシツコウサイヒ</t>
    </rPh>
    <rPh sb="46" eb="48">
      <t>ヒリツ</t>
    </rPh>
    <rPh sb="49" eb="51">
      <t>ジョウショウ</t>
    </rPh>
    <rPh sb="52" eb="53">
      <t>オサ</t>
    </rPh>
    <rPh sb="58" eb="60">
      <t>コウサイ</t>
    </rPh>
    <rPh sb="60" eb="61">
      <t>ヒ</t>
    </rPh>
    <rPh sb="62" eb="65">
      <t>テキセイカ</t>
    </rPh>
    <rPh sb="66" eb="67">
      <t>ト</t>
    </rPh>
    <rPh sb="68" eb="6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</si>
</sst>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CE91-4597-AF08-2F5264F6F9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231953</c:v>
                </c:pt>
                <c:pt idx="1">
                  <c:v>229365</c:v>
                </c:pt>
                <c:pt idx="2">
                  <c:v>378787</c:v>
                </c:pt>
                <c:pt idx="3">
                  <c:v>342723</c:v>
                </c:pt>
                <c:pt idx="4">
                  <c:v>926210</c:v>
                </c:pt>
              </c:numCache>
            </c:numRef>
          </c:val>
          <c:smooth val="0"/>
          <c:extLst>
            <c:ext xmlns:c16="http://schemas.microsoft.com/office/drawing/2014/chart" uri="{C3380CC4-5D6E-409C-BE32-E72D297353CC}">
              <c16:uniqueId val="{00000001-CE91-4597-AF08-2F5264F6F907}"/>
            </c:ext>
          </c:extLst>
        </c:ser>
        <c:dLbls>
          <c:showLegendKey val="0"/>
          <c:showVal val="0"/>
          <c:showCatName val="0"/>
          <c:showSerName val="0"/>
          <c:showPercent val="0"/>
          <c:showBubbleSize val="0"/>
        </c:dLbls>
        <c:marker val="1"/>
        <c:smooth val="0"/>
        <c:axId val="88823296"/>
        <c:axId val="88825216"/>
      </c:lineChart>
      <c:catAx>
        <c:axId val="8882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25216"/>
        <c:crosses val="autoZero"/>
        <c:auto val="1"/>
        <c:lblAlgn val="ctr"/>
        <c:lblOffset val="100"/>
        <c:tickLblSkip val="1"/>
        <c:tickMarkSkip val="1"/>
        <c:noMultiLvlLbl val="0"/>
      </c:catAx>
      <c:valAx>
        <c:axId val="8882521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2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10.039999999999999</c:v>
                </c:pt>
                <c:pt idx="1">
                  <c:v>4.87</c:v>
                </c:pt>
                <c:pt idx="2">
                  <c:v>6.29</c:v>
                </c:pt>
                <c:pt idx="3">
                  <c:v>3.72</c:v>
                </c:pt>
                <c:pt idx="4">
                  <c:v>-10.77</c:v>
                </c:pt>
              </c:numCache>
            </c:numRef>
          </c:val>
          <c:extLst>
            <c:ext xmlns:c16="http://schemas.microsoft.com/office/drawing/2014/chart" uri="{C3380CC4-5D6E-409C-BE32-E72D297353CC}">
              <c16:uniqueId val="{00000000-9150-451E-BF9B-D021620F64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60.15</c:v>
                </c:pt>
                <c:pt idx="1">
                  <c:v>73.849999999999994</c:v>
                </c:pt>
                <c:pt idx="2">
                  <c:v>78.319999999999993</c:v>
                </c:pt>
                <c:pt idx="3">
                  <c:v>79.16</c:v>
                </c:pt>
                <c:pt idx="4">
                  <c:v>47.93</c:v>
                </c:pt>
              </c:numCache>
            </c:numRef>
          </c:val>
          <c:extLst>
            <c:ext xmlns:c16="http://schemas.microsoft.com/office/drawing/2014/chart" uri="{C3380CC4-5D6E-409C-BE32-E72D297353CC}">
              <c16:uniqueId val="{00000001-9150-451E-BF9B-D021620F649A}"/>
            </c:ext>
          </c:extLst>
        </c:ser>
        <c:dLbls>
          <c:showLegendKey val="0"/>
          <c:showVal val="0"/>
          <c:showCatName val="0"/>
          <c:showSerName val="0"/>
          <c:showPercent val="0"/>
          <c:showBubbleSize val="0"/>
        </c:dLbls>
        <c:gapWidth val="250"/>
        <c:overlap val="100"/>
        <c:axId val="126337408"/>
        <c:axId val="12633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10.84</c:v>
                </c:pt>
                <c:pt idx="1">
                  <c:v>4.37</c:v>
                </c:pt>
                <c:pt idx="2">
                  <c:v>8.07</c:v>
                </c:pt>
                <c:pt idx="3">
                  <c:v>-7.4</c:v>
                </c:pt>
                <c:pt idx="4">
                  <c:v>-52.19</c:v>
                </c:pt>
              </c:numCache>
            </c:numRef>
          </c:val>
          <c:smooth val="0"/>
          <c:extLst>
            <c:ext xmlns:c16="http://schemas.microsoft.com/office/drawing/2014/chart" uri="{C3380CC4-5D6E-409C-BE32-E72D297353CC}">
              <c16:uniqueId val="{00000002-9150-451E-BF9B-D021620F649A}"/>
            </c:ext>
          </c:extLst>
        </c:ser>
        <c:dLbls>
          <c:showLegendKey val="0"/>
          <c:showVal val="0"/>
          <c:showCatName val="0"/>
          <c:showSerName val="0"/>
          <c:showPercent val="0"/>
          <c:showBubbleSize val="0"/>
        </c:dLbls>
        <c:marker val="1"/>
        <c:smooth val="0"/>
        <c:axId val="126337408"/>
        <c:axId val="126339328"/>
      </c:lineChart>
      <c:catAx>
        <c:axId val="12633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339328"/>
        <c:crosses val="autoZero"/>
        <c:auto val="1"/>
        <c:lblAlgn val="ctr"/>
        <c:lblOffset val="100"/>
        <c:tickLblSkip val="1"/>
        <c:tickMarkSkip val="1"/>
        <c:noMultiLvlLbl val="0"/>
      </c:catAx>
      <c:valAx>
        <c:axId val="12633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3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39-40EE-9625-E6EC6B9D1F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39-40EE-9625-E6EC6B9D1FF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39-40EE-9625-E6EC6B9D1FF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C39-40EE-9625-E6EC6B9D1FF9}"/>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0.56000000000000005</c:v>
                </c:pt>
                <c:pt idx="8">
                  <c:v>#N/A</c:v>
                </c:pt>
                <c:pt idx="9">
                  <c:v>0.18</c:v>
                </c:pt>
              </c:numCache>
            </c:numRef>
          </c:val>
          <c:extLst>
            <c:ext xmlns:c16="http://schemas.microsoft.com/office/drawing/2014/chart" uri="{C3380CC4-5D6E-409C-BE32-E72D297353CC}">
              <c16:uniqueId val="{00000004-FC39-40EE-9625-E6EC6B9D1FF9}"/>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0.14000000000000001</c:v>
                </c:pt>
                <c:pt idx="2">
                  <c:v>#N/A</c:v>
                </c:pt>
                <c:pt idx="3">
                  <c:v>0</c:v>
                </c:pt>
                <c:pt idx="4">
                  <c:v>#N/A</c:v>
                </c:pt>
                <c:pt idx="5">
                  <c:v>0.25</c:v>
                </c:pt>
                <c:pt idx="6">
                  <c:v>#N/A</c:v>
                </c:pt>
                <c:pt idx="7">
                  <c:v>0.25</c:v>
                </c:pt>
                <c:pt idx="8">
                  <c:v>#N/A</c:v>
                </c:pt>
                <c:pt idx="9">
                  <c:v>0.2</c:v>
                </c:pt>
              </c:numCache>
            </c:numRef>
          </c:val>
          <c:extLst>
            <c:ext xmlns:c16="http://schemas.microsoft.com/office/drawing/2014/chart" uri="{C3380CC4-5D6E-409C-BE32-E72D297353CC}">
              <c16:uniqueId val="{00000005-FC39-40EE-9625-E6EC6B9D1FF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0.7</c:v>
                </c:pt>
                <c:pt idx="4">
                  <c:v>#N/A</c:v>
                </c:pt>
                <c:pt idx="5">
                  <c:v>0.32</c:v>
                </c:pt>
                <c:pt idx="6">
                  <c:v>#N/A</c:v>
                </c:pt>
                <c:pt idx="7">
                  <c:v>0.71</c:v>
                </c:pt>
                <c:pt idx="8">
                  <c:v>#N/A</c:v>
                </c:pt>
                <c:pt idx="9">
                  <c:v>0.72</c:v>
                </c:pt>
              </c:numCache>
            </c:numRef>
          </c:val>
          <c:extLst>
            <c:ext xmlns:c16="http://schemas.microsoft.com/office/drawing/2014/chart" uri="{C3380CC4-5D6E-409C-BE32-E72D297353CC}">
              <c16:uniqueId val="{00000006-FC39-40EE-9625-E6EC6B9D1FF9}"/>
            </c:ext>
          </c:extLst>
        </c:ser>
        <c:ser>
          <c:idx val="7"/>
          <c:order val="7"/>
          <c:tx>
            <c:strRef>
              <c:f>データシート!$A$34</c:f>
              <c:strCache>
                <c:ptCount val="1"/>
                <c:pt idx="0">
                  <c:v>国民健康保険特別会計（診療施設事業）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0.46</c:v>
                </c:pt>
                <c:pt idx="2">
                  <c:v>#N/A</c:v>
                </c:pt>
                <c:pt idx="3">
                  <c:v>0.9</c:v>
                </c:pt>
                <c:pt idx="4">
                  <c:v>#N/A</c:v>
                </c:pt>
                <c:pt idx="5">
                  <c:v>0.77</c:v>
                </c:pt>
                <c:pt idx="6">
                  <c:v>#N/A</c:v>
                </c:pt>
                <c:pt idx="7">
                  <c:v>0.36</c:v>
                </c:pt>
                <c:pt idx="8">
                  <c:v>#N/A</c:v>
                </c:pt>
                <c:pt idx="9">
                  <c:v>0.76</c:v>
                </c:pt>
              </c:numCache>
            </c:numRef>
          </c:val>
          <c:extLst>
            <c:ext xmlns:c16="http://schemas.microsoft.com/office/drawing/2014/chart" uri="{C3380CC4-5D6E-409C-BE32-E72D297353CC}">
              <c16:uniqueId val="{00000007-FC39-40EE-9625-E6EC6B9D1FF9}"/>
            </c:ext>
          </c:extLst>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1.29</c:v>
                </c:pt>
                <c:pt idx="2">
                  <c:v>#N/A</c:v>
                </c:pt>
                <c:pt idx="3">
                  <c:v>1.56</c:v>
                </c:pt>
                <c:pt idx="4">
                  <c:v>#N/A</c:v>
                </c:pt>
                <c:pt idx="5">
                  <c:v>1.43</c:v>
                </c:pt>
                <c:pt idx="6">
                  <c:v>#N/A</c:v>
                </c:pt>
                <c:pt idx="7">
                  <c:v>1.18</c:v>
                </c:pt>
                <c:pt idx="8">
                  <c:v>#N/A</c:v>
                </c:pt>
                <c:pt idx="9">
                  <c:v>1.82</c:v>
                </c:pt>
              </c:numCache>
            </c:numRef>
          </c:val>
          <c:extLst>
            <c:ext xmlns:c16="http://schemas.microsoft.com/office/drawing/2014/chart" uri="{C3380CC4-5D6E-409C-BE32-E72D297353CC}">
              <c16:uniqueId val="{00000008-FC39-40EE-9625-E6EC6B9D1F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10.029999999999999</c:v>
                </c:pt>
                <c:pt idx="2">
                  <c:v>#N/A</c:v>
                </c:pt>
                <c:pt idx="3">
                  <c:v>4.87</c:v>
                </c:pt>
                <c:pt idx="4">
                  <c:v>#N/A</c:v>
                </c:pt>
                <c:pt idx="5">
                  <c:v>6.28</c:v>
                </c:pt>
                <c:pt idx="6">
                  <c:v>#N/A</c:v>
                </c:pt>
                <c:pt idx="7">
                  <c:v>3.72</c:v>
                </c:pt>
                <c:pt idx="8">
                  <c:v>10.77</c:v>
                </c:pt>
                <c:pt idx="9">
                  <c:v>#N/A</c:v>
                </c:pt>
              </c:numCache>
            </c:numRef>
          </c:val>
          <c:extLst>
            <c:ext xmlns:c16="http://schemas.microsoft.com/office/drawing/2014/chart" uri="{C3380CC4-5D6E-409C-BE32-E72D297353CC}">
              <c16:uniqueId val="{00000009-FC39-40EE-9625-E6EC6B9D1FF9}"/>
            </c:ext>
          </c:extLst>
        </c:ser>
        <c:dLbls>
          <c:showLegendKey val="0"/>
          <c:showVal val="0"/>
          <c:showCatName val="0"/>
          <c:showSerName val="0"/>
          <c:showPercent val="0"/>
          <c:showBubbleSize val="0"/>
        </c:dLbls>
        <c:gapWidth val="150"/>
        <c:overlap val="100"/>
        <c:axId val="126728064"/>
        <c:axId val="126729600"/>
      </c:barChart>
      <c:catAx>
        <c:axId val="12672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29600"/>
        <c:crosses val="autoZero"/>
        <c:auto val="1"/>
        <c:lblAlgn val="ctr"/>
        <c:lblOffset val="100"/>
        <c:tickLblSkip val="1"/>
        <c:tickMarkSkip val="1"/>
        <c:noMultiLvlLbl val="0"/>
      </c:catAx>
      <c:valAx>
        <c:axId val="12672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2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136</c:v>
                </c:pt>
                <c:pt idx="5">
                  <c:v>121</c:v>
                </c:pt>
                <c:pt idx="8">
                  <c:v>121</c:v>
                </c:pt>
                <c:pt idx="11">
                  <c:v>109</c:v>
                </c:pt>
                <c:pt idx="14">
                  <c:v>95</c:v>
                </c:pt>
              </c:numCache>
            </c:numRef>
          </c:val>
          <c:extLst>
            <c:ext xmlns:c16="http://schemas.microsoft.com/office/drawing/2014/chart" uri="{C3380CC4-5D6E-409C-BE32-E72D297353CC}">
              <c16:uniqueId val="{00000000-B523-40E9-9623-746D6F2814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23-40E9-9623-746D6F2814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2-B523-40E9-9623-746D6F2814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2</c:v>
                </c:pt>
                <c:pt idx="6">
                  <c:v>2</c:v>
                </c:pt>
                <c:pt idx="9">
                  <c:v>2</c:v>
                </c:pt>
                <c:pt idx="12">
                  <c:v>1</c:v>
                </c:pt>
              </c:numCache>
            </c:numRef>
          </c:val>
          <c:extLst>
            <c:ext xmlns:c16="http://schemas.microsoft.com/office/drawing/2014/chart" uri="{C3380CC4-5D6E-409C-BE32-E72D297353CC}">
              <c16:uniqueId val="{00000003-B523-40E9-9623-746D6F2814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c:v>
                </c:pt>
                <c:pt idx="3">
                  <c:v>64</c:v>
                </c:pt>
                <c:pt idx="6">
                  <c:v>64</c:v>
                </c:pt>
                <c:pt idx="9">
                  <c:v>68</c:v>
                </c:pt>
                <c:pt idx="12">
                  <c:v>66</c:v>
                </c:pt>
              </c:numCache>
            </c:numRef>
          </c:val>
          <c:extLst>
            <c:ext xmlns:c16="http://schemas.microsoft.com/office/drawing/2014/chart" uri="{C3380CC4-5D6E-409C-BE32-E72D297353CC}">
              <c16:uniqueId val="{00000004-B523-40E9-9623-746D6F2814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23-40E9-9623-746D6F2814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23-40E9-9623-746D6F2814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146</c:v>
                </c:pt>
                <c:pt idx="3">
                  <c:v>117</c:v>
                </c:pt>
                <c:pt idx="6">
                  <c:v>109</c:v>
                </c:pt>
                <c:pt idx="9">
                  <c:v>95</c:v>
                </c:pt>
                <c:pt idx="12">
                  <c:v>92</c:v>
                </c:pt>
              </c:numCache>
            </c:numRef>
          </c:val>
          <c:extLst>
            <c:ext xmlns:c16="http://schemas.microsoft.com/office/drawing/2014/chart" uri="{C3380CC4-5D6E-409C-BE32-E72D297353CC}">
              <c16:uniqueId val="{00000007-B523-40E9-9623-746D6F281486}"/>
            </c:ext>
          </c:extLst>
        </c:ser>
        <c:dLbls>
          <c:showLegendKey val="0"/>
          <c:showVal val="0"/>
          <c:showCatName val="0"/>
          <c:showSerName val="0"/>
          <c:showPercent val="0"/>
          <c:showBubbleSize val="0"/>
        </c:dLbls>
        <c:gapWidth val="100"/>
        <c:overlap val="100"/>
        <c:axId val="107943040"/>
        <c:axId val="10794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c:v>
                </c:pt>
                <c:pt idx="2">
                  <c:v>#N/A</c:v>
                </c:pt>
                <c:pt idx="3">
                  <c:v>#N/A</c:v>
                </c:pt>
                <c:pt idx="4">
                  <c:v>65</c:v>
                </c:pt>
                <c:pt idx="5">
                  <c:v>#N/A</c:v>
                </c:pt>
                <c:pt idx="6">
                  <c:v>#N/A</c:v>
                </c:pt>
                <c:pt idx="7">
                  <c:v>56</c:v>
                </c:pt>
                <c:pt idx="8">
                  <c:v>#N/A</c:v>
                </c:pt>
                <c:pt idx="9">
                  <c:v>#N/A</c:v>
                </c:pt>
                <c:pt idx="10">
                  <c:v>58</c:v>
                </c:pt>
                <c:pt idx="11">
                  <c:v>#N/A</c:v>
                </c:pt>
                <c:pt idx="12">
                  <c:v>#N/A</c:v>
                </c:pt>
                <c:pt idx="13">
                  <c:v>65</c:v>
                </c:pt>
                <c:pt idx="14">
                  <c:v>#N/A</c:v>
                </c:pt>
              </c:numCache>
            </c:numRef>
          </c:val>
          <c:smooth val="0"/>
          <c:extLst>
            <c:ext xmlns:c16="http://schemas.microsoft.com/office/drawing/2014/chart" uri="{C3380CC4-5D6E-409C-BE32-E72D297353CC}">
              <c16:uniqueId val="{00000008-B523-40E9-9623-746D6F281486}"/>
            </c:ext>
          </c:extLst>
        </c:ser>
        <c:dLbls>
          <c:showLegendKey val="0"/>
          <c:showVal val="0"/>
          <c:showCatName val="0"/>
          <c:showSerName val="0"/>
          <c:showPercent val="0"/>
          <c:showBubbleSize val="0"/>
        </c:dLbls>
        <c:marker val="1"/>
        <c:smooth val="0"/>
        <c:axId val="107943040"/>
        <c:axId val="107944960"/>
      </c:lineChart>
      <c:catAx>
        <c:axId val="1079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44960"/>
        <c:crosses val="autoZero"/>
        <c:auto val="1"/>
        <c:lblAlgn val="ctr"/>
        <c:lblOffset val="100"/>
        <c:tickLblSkip val="1"/>
        <c:tickMarkSkip val="1"/>
        <c:noMultiLvlLbl val="0"/>
      </c:catAx>
      <c:valAx>
        <c:axId val="10794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4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1069</c:v>
                </c:pt>
                <c:pt idx="5">
                  <c:v>1037</c:v>
                </c:pt>
                <c:pt idx="8">
                  <c:v>994</c:v>
                </c:pt>
                <c:pt idx="11">
                  <c:v>981</c:v>
                </c:pt>
                <c:pt idx="14">
                  <c:v>1037</c:v>
                </c:pt>
              </c:numCache>
            </c:numRef>
          </c:val>
          <c:extLst>
            <c:ext xmlns:c16="http://schemas.microsoft.com/office/drawing/2014/chart" uri="{C3380CC4-5D6E-409C-BE32-E72D297353CC}">
              <c16:uniqueId val="{00000000-8F7E-4CE7-B0E8-BD2C49A4AD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c:v>
                </c:pt>
                <c:pt idx="5">
                  <c:v>26</c:v>
                </c:pt>
                <c:pt idx="8">
                  <c:v>20</c:v>
                </c:pt>
                <c:pt idx="11">
                  <c:v>14</c:v>
                </c:pt>
                <c:pt idx="14">
                  <c:v>7</c:v>
                </c:pt>
              </c:numCache>
            </c:numRef>
          </c:val>
          <c:extLst>
            <c:ext xmlns:c16="http://schemas.microsoft.com/office/drawing/2014/chart" uri="{C3380CC4-5D6E-409C-BE32-E72D297353CC}">
              <c16:uniqueId val="{00000001-8F7E-4CE7-B0E8-BD2C49A4AD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1004</c:v>
                </c:pt>
                <c:pt idx="5">
                  <c:v>1087</c:v>
                </c:pt>
                <c:pt idx="8">
                  <c:v>1173</c:v>
                </c:pt>
                <c:pt idx="11">
                  <c:v>1163</c:v>
                </c:pt>
                <c:pt idx="14">
                  <c:v>964</c:v>
                </c:pt>
              </c:numCache>
            </c:numRef>
          </c:val>
          <c:extLst>
            <c:ext xmlns:c16="http://schemas.microsoft.com/office/drawing/2014/chart" uri="{C3380CC4-5D6E-409C-BE32-E72D297353CC}">
              <c16:uniqueId val="{00000002-8F7E-4CE7-B0E8-BD2C49A4AD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7E-4CE7-B0E8-BD2C49A4AD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44</c:v>
                </c:pt>
              </c:numCache>
            </c:numRef>
          </c:val>
          <c:extLst>
            <c:ext xmlns:c16="http://schemas.microsoft.com/office/drawing/2014/chart" uri="{C3380CC4-5D6E-409C-BE32-E72D297353CC}">
              <c16:uniqueId val="{00000004-8F7E-4CE7-B0E8-BD2C49A4AD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7E-4CE7-B0E8-BD2C49A4AD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199</c:v>
                </c:pt>
                <c:pt idx="3">
                  <c:v>200</c:v>
                </c:pt>
                <c:pt idx="6">
                  <c:v>194</c:v>
                </c:pt>
                <c:pt idx="9">
                  <c:v>189</c:v>
                </c:pt>
                <c:pt idx="12">
                  <c:v>175</c:v>
                </c:pt>
              </c:numCache>
            </c:numRef>
          </c:val>
          <c:extLst>
            <c:ext xmlns:c16="http://schemas.microsoft.com/office/drawing/2014/chart" uri="{C3380CC4-5D6E-409C-BE32-E72D297353CC}">
              <c16:uniqueId val="{00000006-8F7E-4CE7-B0E8-BD2C49A4AD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6</c:v>
                </c:pt>
                <c:pt idx="6">
                  <c:v>8</c:v>
                </c:pt>
                <c:pt idx="9">
                  <c:v>19</c:v>
                </c:pt>
                <c:pt idx="12">
                  <c:v>43</c:v>
                </c:pt>
              </c:numCache>
            </c:numRef>
          </c:val>
          <c:extLst>
            <c:ext xmlns:c16="http://schemas.microsoft.com/office/drawing/2014/chart" uri="{C3380CC4-5D6E-409C-BE32-E72D297353CC}">
              <c16:uniqueId val="{00000007-8F7E-4CE7-B0E8-BD2C49A4AD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644</c:v>
                </c:pt>
                <c:pt idx="3">
                  <c:v>603</c:v>
                </c:pt>
                <c:pt idx="6">
                  <c:v>558</c:v>
                </c:pt>
                <c:pt idx="9">
                  <c:v>541</c:v>
                </c:pt>
                <c:pt idx="12">
                  <c:v>516</c:v>
                </c:pt>
              </c:numCache>
            </c:numRef>
          </c:val>
          <c:extLst>
            <c:ext xmlns:c16="http://schemas.microsoft.com/office/drawing/2014/chart" uri="{C3380CC4-5D6E-409C-BE32-E72D297353CC}">
              <c16:uniqueId val="{00000008-8F7E-4CE7-B0E8-BD2C49A4AD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5</c:v>
                </c:pt>
                <c:pt idx="6">
                  <c:v>3</c:v>
                </c:pt>
                <c:pt idx="9">
                  <c:v>2</c:v>
                </c:pt>
                <c:pt idx="12">
                  <c:v>3</c:v>
                </c:pt>
              </c:numCache>
            </c:numRef>
          </c:val>
          <c:extLst>
            <c:ext xmlns:c16="http://schemas.microsoft.com/office/drawing/2014/chart" uri="{C3380CC4-5D6E-409C-BE32-E72D297353CC}">
              <c16:uniqueId val="{00000009-8F7E-4CE7-B0E8-BD2C49A4AD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808</c:v>
                </c:pt>
                <c:pt idx="3">
                  <c:v>744</c:v>
                </c:pt>
                <c:pt idx="6">
                  <c:v>722</c:v>
                </c:pt>
                <c:pt idx="9">
                  <c:v>731</c:v>
                </c:pt>
                <c:pt idx="12">
                  <c:v>774</c:v>
                </c:pt>
              </c:numCache>
            </c:numRef>
          </c:val>
          <c:extLst>
            <c:ext xmlns:c16="http://schemas.microsoft.com/office/drawing/2014/chart" uri="{C3380CC4-5D6E-409C-BE32-E72D297353CC}">
              <c16:uniqueId val="{0000000A-8F7E-4CE7-B0E8-BD2C49A4ADC8}"/>
            </c:ext>
          </c:extLst>
        </c:ser>
        <c:dLbls>
          <c:showLegendKey val="0"/>
          <c:showVal val="0"/>
          <c:showCatName val="0"/>
          <c:showSerName val="0"/>
          <c:showPercent val="0"/>
          <c:showBubbleSize val="0"/>
        </c:dLbls>
        <c:gapWidth val="100"/>
        <c:overlap val="100"/>
        <c:axId val="126509440"/>
        <c:axId val="12651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7E-4CE7-B0E8-BD2C49A4ADC8}"/>
            </c:ext>
          </c:extLst>
        </c:ser>
        <c:dLbls>
          <c:showLegendKey val="0"/>
          <c:showVal val="0"/>
          <c:showCatName val="0"/>
          <c:showSerName val="0"/>
          <c:showPercent val="0"/>
          <c:showBubbleSize val="0"/>
        </c:dLbls>
        <c:marker val="1"/>
        <c:smooth val="0"/>
        <c:axId val="126509440"/>
        <c:axId val="126511360"/>
      </c:lineChart>
      <c:catAx>
        <c:axId val="1265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511360"/>
        <c:crosses val="autoZero"/>
        <c:auto val="1"/>
        <c:lblAlgn val="ctr"/>
        <c:lblOffset val="100"/>
        <c:tickLblSkip val="1"/>
        <c:tickMarkSkip val="1"/>
        <c:noMultiLvlLbl val="0"/>
      </c:catAx>
      <c:valAx>
        <c:axId val="12651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0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565</c:v>
                </c:pt>
                <c:pt idx="1">
                  <c:v>535</c:v>
                </c:pt>
                <c:pt idx="2">
                  <c:v>300</c:v>
                </c:pt>
              </c:numCache>
            </c:numRef>
          </c:val>
          <c:extLst>
            <c:ext xmlns:c16="http://schemas.microsoft.com/office/drawing/2014/chart" uri="{C3380CC4-5D6E-409C-BE32-E72D297353CC}">
              <c16:uniqueId val="{00000000-865C-4A0A-A4C4-15987D51C1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219</c:v>
                </c:pt>
                <c:pt idx="1">
                  <c:v>241</c:v>
                </c:pt>
                <c:pt idx="2">
                  <c:v>254</c:v>
                </c:pt>
              </c:numCache>
            </c:numRef>
          </c:val>
          <c:extLst>
            <c:ext xmlns:c16="http://schemas.microsoft.com/office/drawing/2014/chart" uri="{C3380CC4-5D6E-409C-BE32-E72D297353CC}">
              <c16:uniqueId val="{00000001-865C-4A0A-A4C4-15987D51C1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277</c:v>
                </c:pt>
                <c:pt idx="1">
                  <c:v>282</c:v>
                </c:pt>
                <c:pt idx="2">
                  <c:v>309</c:v>
                </c:pt>
              </c:numCache>
            </c:numRef>
          </c:val>
          <c:extLst>
            <c:ext xmlns:c16="http://schemas.microsoft.com/office/drawing/2014/chart" uri="{C3380CC4-5D6E-409C-BE32-E72D297353CC}">
              <c16:uniqueId val="{00000002-865C-4A0A-A4C4-15987D51C124}"/>
            </c:ext>
          </c:extLst>
        </c:ser>
        <c:dLbls>
          <c:showLegendKey val="0"/>
          <c:showVal val="0"/>
          <c:showCatName val="0"/>
          <c:showSerName val="0"/>
          <c:showPercent val="0"/>
          <c:showBubbleSize val="0"/>
        </c:dLbls>
        <c:gapWidth val="120"/>
        <c:overlap val="100"/>
        <c:axId val="107996672"/>
        <c:axId val="107998208"/>
      </c:barChart>
      <c:catAx>
        <c:axId val="1079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7998208"/>
        <c:crosses val="autoZero"/>
        <c:auto val="1"/>
        <c:lblAlgn val="ctr"/>
        <c:lblOffset val="100"/>
        <c:tickLblSkip val="1"/>
        <c:tickMarkSkip val="1"/>
        <c:noMultiLvlLbl val="0"/>
      </c:catAx>
      <c:valAx>
        <c:axId val="107998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799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{FC2CD37F-6474-4040-9FD5-DD3C9B0D621E}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C8-4946-842B-4B411B0FBD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{FEFF1332-5741-4621-8562-624FCAD4FEDC}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C8-4946-842B-4B411B0FBD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{46B33E53-692F-463B-9496-52B62A55E4C8}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C8-4946-842B-4B411B0FBD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{24ED3CEF-BBDF-4DCE-AD69-4A5CB0F5ADD3}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C8-4946-842B-4B411B0FBD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{3D1AA70F-DC3B-458D-9DFA-777EEA848560}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C8-4946-842B-4B411B0FBD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{4449C138-E2E4-4023-9D92-B5D71F8637EB}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C8-4946-842B-4B411B0FBDA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{B2DC1C71-6489-426A-9764-808249B4AB4A}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C8-4946-842B-4B411B0FBDA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{B3E01677-0CE9-4E06-9C14-932F056C031E}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C8-4946-842B-4B411B0FBDA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{B8F20465-1AC0-43EB-9D10-D6D9EECE29F8}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C8-4946-842B-4B411B0FBD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68.900000000000006</c:v>
                </c:pt>
                <c:pt idx="32">
                  <c:v>64.8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6C8-4946-842B-4B411B0FBD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{29772E19-1D47-4485-A879-AB37BDD27CD9}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C8-4946-842B-4B411B0FBD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{6B0A597F-208B-4B62-B41F-1C0336B56820}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C8-4946-842B-4B411B0FBD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{17D59DCF-4D6C-45B8-9BA9-FC6E8CA56332}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C8-4946-842B-4B411B0FBD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{F80C1385-5E36-46C9-8F31-AD3F0C9491DF}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C8-4946-842B-4B411B0FBD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{A24CEB71-F2B4-4B7A-9CEA-78DE5EB97C9C}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C8-4946-842B-4B411B0FBDA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{F5EA6556-6152-4498-8675-371C183EB8EC}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C8-4946-842B-4B411B0FBDA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{802CA798-0293-49B6-AB45-1EE34903E392}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C8-4946-842B-4B411B0FBDA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{8E5D04FF-5FE4-4899-A416-FB9701CB6BED}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C8-4946-842B-4B411B0FBDA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{3A74C78A-BB82-48AC-99CC-99B59D3DA6A8}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C8-4946-842B-4B411B0FBD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66C8-4946-842B-4B411B0FBDA0}"/>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{8B4DB3F8-1A9A-4140-9E16-FE04FA9CB533}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E53-4D83-BFBD-04FA13A668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{EA5B84F3-5FB4-4F89-B854-C27E0DAEAB1E}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53-4D83-BFBD-04FA13A668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{F068132B-1475-42D8-BF3F-180380D000DD}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53-4D83-BFBD-04FA13A668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{2B9EB057-DB81-46CC-AE89-C5119364449B}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53-4D83-BFBD-04FA13A668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{B1A62179-3FEC-44DF-A9EC-BDFC141D70C8}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53-4D83-BFBD-04FA13A6689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{48FB79DD-0190-4CDD-B2C5-7C02C450CE0F}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E53-4D83-BFBD-04FA13A6689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{BF416C5F-E90F-4944-8EA8-1DC37814FCF6}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E53-4D83-BFBD-04FA13A6689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{11D98C33-3638-4ADD-B9AF-045E9633A276}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E53-4D83-BFBD-04FA13A6689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{ED8AE48D-7AD4-4463-8D6F-04B547654A79}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E53-4D83-BFBD-04FA13A668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12.2</c:v>
                </c:pt>
                <c:pt idx="16">
                  <c:v>10.5</c:v>
                </c:pt>
                <c:pt idx="24">
                  <c:v>9.9</c:v>
                </c:pt>
                <c:pt idx="32">
                  <c:v>10.3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E53-4D83-BFBD-04FA13A668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{6D936F7E-D7D4-4F23-B15C-95DB58DAEB12}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E53-4D83-BFBD-04FA13A668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{8293810A-BB5D-4CE3-9870-8F544D8C6C20}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53-4D83-BFBD-04FA13A668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{FA7561DE-A3ED-4F85-8208-9505407F4C71}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53-4D83-BFBD-04FA13A668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{BB49A97D-2C76-445D-A1B5-1A3FFC7DB27F}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53-4D83-BFBD-04FA13A668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{A02D0BCF-3482-4257-AAAD-B42155BEC085}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53-4D83-BFBD-04FA13A6689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{B9B0B11D-FEB8-43F0-9D32-573D2480478C}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E53-4D83-BFBD-04FA13A6689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{B50E2378-1652-4C32-8F10-CE6F5C4CEEED}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E53-4D83-BFBD-04FA13A6689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{9A41CC6A-1C7A-4D97-8714-3A895831FC07}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E53-4D83-BFBD-04FA13A6689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{ED7F6A6E-005A-4282-9EEA-86973D9858E5}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E53-4D83-BFBD-04FA13A668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E53-4D83-BFBD-04FA13A66898}"/>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起債の償還もピークを過ぎ、元利償還金の額も年々減少している。また、簡易水道及び下水道事業で借入した償還もピークを過ぎ減少している。今後も償還額が過大とならないよう努める必要がある。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計画的に基金を積み立てた結果、将来負担額を充当可能財源等が上回った結果となった。今後も引き続き財政健全化に努めていく。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長野県売木村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財政調整基金の取り崩しにより、基金全体では１９４百万円の減額となった。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今後は当面、大型事業は行わないようにして基金の積立額を増やすこととする。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・経済事情の著しい変動等により財源が著しく不足する場合において、当該不足額を埋めるための経費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・災害により生じた経費又は災害により生じた減収を埋めるための経費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・長期にわたる財源の育成のためにする財産の取得等のための経費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・学校教育の推進に要する経費の財源に充てる。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・公共施設等の建設改良及び取得に要する経費の財源に充てる。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簡易水道施設整備基金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・簡易水道施設の整備に要する経費の財源に充てる。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・公共施設長寿命化計画に基づいて公共施設の維持修繕のため２５百万円を積立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・公共施設の修繕や、災害に備え計画的に基金を積み立てる。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グラウンドの建設事業により２３４百万円を取り崩した。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災害への備え等のため、過去の実績等を踏まえ、５億円程度を目途に積み立てることとしている。</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決算剰余金を１３百万円積立てたことによる増加。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災害に備えて、現在の積立額を維持する。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51E4CD-AEE9-4BA6-B9A8-275B835DC6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183D90-9303-4AF8-BE1F-4E969009F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1B020E5F-A508-4C4F-8A34-F2C136D51BA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A97A763-0050-462D-93C2-E56D23CE108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A20D6CCF-C732-43ED-98DC-C278E7CBB0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CB289D95-41FE-4DF4-8C48-1DE7F4FA411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EE84A809-ED16-45AB-AB43-F7C52EEC8E2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857E49D3-A18D-4B2B-8DFE-0CF6D1E5C13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E95E7DB-8C42-4AE1-A879-E9DCCFEBA11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5E0DB699-57C4-4041-97E9-853A869585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66DE76B0-50E9-48BB-B052-AE6767030CF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8AAA0F55-CD09-4E24-85F9-418D214148F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EA42B0C6-6BF6-4027-984B-286964C87C0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C024C17B-CC21-4F14-98FE-CED47AC722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59A7B311-4431-435B-AA08-DE895D5DCA0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4A9C6B9A-322D-4AB0-9D7D-7F2B167AA15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2C757C51-5955-4815-B3C1-5C23A8EA622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5A1FBDD-5B6E-4412-B277-1130382C867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C1702D8-BE2C-42D1-ABE1-D6DE02E335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
552
43.43
1,539,275
1,523,090
-67,491
626,636
773,917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8F122AAC-47D9-421F-BB24-B17D4FAEE88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1286CA1-7410-4D70-873D-A03427D4A6D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C62B74EC-7ADF-4FCE-B349-4EDCD1CAFCF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
7.06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5A0C3A64-9FB1-44E5-A62D-AB3C4D881EF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29B3508E-1E2D-4FAC-A261-DA75EBFF6E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83ADA0FF-592B-4E4E-8727-4A32D550E2B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8E1DC311-BF28-4F2D-9607-266D857122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28875B1D-9527-4576-B79C-297EFE9BC1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B2438896-700A-44EA-B1A6-D78E17AF232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A0FA02F4-A406-4F5F-B178-A3B7843AA52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7834BEE8-CB47-4EF8-AE49-41A96F51FB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25F42FD6-488A-41B9-80B9-5D9A09495F5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A3A4923-66BD-46D3-BF3E-CA038A42963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C83D5F8C-05B3-48A2-AB6F-849619F224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1EB5B9C8-4B0A-49C5-AF1E-EDACB0F8545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EEF6E480-4B8F-40C5-8E79-CD31155F56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C16868E1-E6CE-4173-9233-5C625A5B06F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7738EA5E-1981-4CFD-B8E7-C70DE173C9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660A089D-DFBC-4C90-B107-9900C605C48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831D28DF-7942-4679-A3A6-B2584672A4E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A9D85DDB-9428-464D-A7C4-554E89108D6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B87046F2-86D5-4211-B967-8082943ADBA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2A2571E-3EC0-4E25-A2EF-FC1CC2B58F4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C5BEABF-4514-4F7C-97B5-C255AC4CA48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2DA16563-8455-4B5C-8654-E89829D5668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C4B6ECA-9213-4829-919E-14C6BC749F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47DA8CE3-ACB2-49DC-BDF5-0DDCD91F69E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D0246C63-4D38-44C0-9C03-E222542576C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86891025-81CA-4691-98A5-B2E2A1D69C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0D91C45-1494-439B-B450-DF292D159D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8D22DDEF-5E3C-4597-882A-313E3AB3DE7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99DD882-64D7-4D9F-AC7A-D0E4B924289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B0DD27AA-655F-48D1-9658-E7C2F5D613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8AC69706-860B-43A7-9C9D-E5B91951342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有形固定資産減価償却率については、類似団体と比較すると高い水準にあるが、低下している。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引き続き、公共施設等総合管理計画に基づき、施設総量の縮減を目指す。</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FA80E17-CF4A-42B6-AAF9-62527725B2A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7571904-551D-4EF6-A8B9-395E3108471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8914BBEB-33C0-4DD1-AFB1-0AFDC62D312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8BC0C147-B8BC-4CE1-B9D9-85ECF1E5F5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39652F74-B1B9-4C45-A11D-44272D4641C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53BF3CC8-3D58-4D73-BAB7-1D0AA278FFD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9CA2D98D-6A4A-4BA4-B515-6E51EDC3700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2FE44805-6EA6-4002-9B9D-59147C75602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89975FE2-A2D2-4459-8621-614F1E6A8A2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5C980149-CFA8-4806-9603-960844FE4F1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DE26A9E9-8F0F-44E4-B593-F6907928841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E6026038-D408-46F3-A8F2-CCAEEF1C475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DDC6764B-087E-442A-84F6-5AA3C25373C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C2E1B474-2E54-4F01-877A-6D16777C58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D5BA753-036F-43C6-91D5-EFD379AB652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CF25E855-687D-47DE-9EAF-D1573E753AA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F3AC5E99-98C4-4C94-BEB0-A94DDA31CC9E}"/>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E8917B1E-33B1-453B-95D5-1656BAA3530A}"/>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895835EE-1D1A-435B-A3F3-2F8B13590F2D}"/>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FF1E1CA3-B86D-450D-BEBD-7EE912A79827}"/>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D809DCB0-30B3-4165-94D2-9C5A8FD71709}"/>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7AA3198B-36FC-40FB-BD95-77A977782406}"/>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F76C2975-44E5-4751-B750-1B2708FF0E02}"/>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DF96CA3A-9DD3-4186-A50B-FA880C0A3CC5}"/>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B1FE76BD-227B-4442-B3BC-71A78E94B91A}"/>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D92B3CA-0311-4287-AA06-9FE3D08D3DA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3AB08AF-6DDE-45FB-9771-4111D5DDEBE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E9EA7FC-1B88-4DE7-BAD5-C09EAB6C0D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17C2713-9951-49F9-B8A6-412B46B34D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1A2C86C-9417-4E22-8E00-38386278CCE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48472</xdr:rowOff>
    </xdr:from>
    <xdr:to>
      <xdr:col>23</xdr:col>
      <xdr:colOff>136525</xdr:colOff>
      <xdr:row>27</xdr:row>
      <xdr:rowOff>150072</xdr:rowOff>
    </xdr:to>
    <xdr:sp macro="" textlink="">
      <xdr:nvSpPr>
        <xdr:cNvPr id="85" name="楕円 84">
          <a:extLst>
            <a:ext uri="{FF2B5EF4-FFF2-40B4-BE49-F238E27FC236}">
              <a16:creationId xmlns:a16="http://schemas.microsoft.com/office/drawing/2014/main" id="{FA27F7AA-AECA-449F-9E26-5DBD47F808FD}"/>
            </a:ext>
          </a:extLst>
        </xdr:cNvPr>
        <xdr:cNvSpPr/>
      </xdr:nvSpPr>
      <xdr:spPr>
        <a:xfrm>
          <a:off x="47117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71349</xdr:rowOff>
    </xdr:from>
    <xdr:ext cx="405111" cy="259045"/>
    <xdr:sp macro="" textlink="">
      <xdr:nvSpPr>
        <xdr:cNvPr id="86" name="有形固定資産減価償却率該当値テキスト">
          <a:extLst>
            <a:ext uri="{FF2B5EF4-FFF2-40B4-BE49-F238E27FC236}">
              <a16:creationId xmlns:a16="http://schemas.microsoft.com/office/drawing/2014/main" id="{7520AB40-6B7F-4134-96EC-EAF05D59F3B4}"/>
            </a:ext>
          </a:extLst>
        </xdr:cNvPr>
        <xdr:cNvSpPr txBox="1"/>
      </xdr:nvSpPr>
      <xdr:spPr>
        <a:xfrm>
          <a:off x="4813300" y="5300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72390</xdr:rowOff>
    </xdr:from>
    <xdr:to>
      <xdr:col>19</xdr:col>
      <xdr:colOff>187325</xdr:colOff>
      <xdr:row>27</xdr:row>
      <xdr:rowOff>2540</xdr:rowOff>
    </xdr:to>
    <xdr:sp macro="" textlink="">
      <xdr:nvSpPr>
        <xdr:cNvPr id="87" name="楕円 86">
          <a:extLst>
            <a:ext uri="{FF2B5EF4-FFF2-40B4-BE49-F238E27FC236}">
              <a16:creationId xmlns:a16="http://schemas.microsoft.com/office/drawing/2014/main" id="{99C0A0BF-4E87-4DBA-BEAA-9C4CABB213F3}"/>
            </a:ext>
          </a:extLst>
        </xdr:cNvPr>
        <xdr:cNvSpPr/>
      </xdr:nvSpPr>
      <xdr:spPr>
        <a:xfrm>
          <a:off x="40005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123190</xdr:rowOff>
    </xdr:from>
    <xdr:to>
      <xdr:col>23</xdr:col>
      <xdr:colOff>85725</xdr:colOff>
      <xdr:row>27</xdr:row>
      <xdr:rowOff>99272</xdr:rowOff>
    </xdr:to>
    <xdr:cxnSp macro="">
      <xdr:nvCxnSpPr>
        <xdr:cNvPr id="88" name="直線コネクタ 87">
          <a:extLst>
            <a:ext uri="{FF2B5EF4-FFF2-40B4-BE49-F238E27FC236}">
              <a16:creationId xmlns:a16="http://schemas.microsoft.com/office/drawing/2014/main" id="{91BCC1AD-D999-49C9-A13E-817C630E8976}"/>
            </a:ext>
          </a:extLst>
        </xdr:cNvPr>
        <xdr:cNvCxnSpPr/>
      </xdr:nvCxnSpPr>
      <xdr:spPr>
        <a:xfrm>
          <a:off x="4051300" y="5352415"/>
          <a:ext cx="7112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a:extLst>
            <a:ext uri="{FF2B5EF4-FFF2-40B4-BE49-F238E27FC236}">
              <a16:creationId xmlns:a16="http://schemas.microsoft.com/office/drawing/2014/main" id="{33E9BC0B-C049-4E6B-918E-929FAE468D18}"/>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628339D2-0D6F-4A50-8CC8-B1DDB337CDE3}"/>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19067</xdr:rowOff>
    </xdr:from>
    <xdr:ext cx="405111" cy="259045"/>
    <xdr:sp macro="" textlink="">
      <xdr:nvSpPr>
        <xdr:cNvPr id="91" name="n_1mainValue有形固定資産減価償却率">
          <a:extLst>
            <a:ext uri="{FF2B5EF4-FFF2-40B4-BE49-F238E27FC236}">
              <a16:creationId xmlns:a16="http://schemas.microsoft.com/office/drawing/2014/main" id="{AD4B2862-C94D-42D9-A88A-297ECC36715B}"/>
            </a:ext>
          </a:extLst>
        </xdr:cNvPr>
        <xdr:cNvSpPr txBox="1"/>
      </xdr:nvSpPr>
      <xdr:spPr>
        <a:xfrm>
          <a:off x="3836044" y="50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BF47C393-A17A-460B-8CA9-DEFE8A8FA7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4937226B-D20D-4589-89D4-FF0F9E777A9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391D88F2-D689-4BA1-9AAA-83067B6129B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F3D2EF4A-45FF-479F-86A7-CAE824280CE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E5E19DE8-2960-4ED3-BF4C-3ACCE9EF25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1C05A62F-D2F1-45B1-839E-02133A0947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A8CC5CFA-B1FE-4E1D-9207-8C94E061D47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C31BE566-D3DB-4BF7-91BB-7D3CEB40FB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9849BC8E-A65F-4CCA-B59C-BC492760946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C1E4943C-F864-4E8F-897A-D565676AEF0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F22E11C2-1A0D-4FCF-9CD6-4623CEC9FE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C8EDC3F7-23AE-45D1-A514-3089B947316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8FDCD0B1-3651-4BBF-A9C6-05909A64000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債務償還可能年数は類似団体平均とほぼ同水準となっている。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今後は、新規発行債の抑制や基金積立等を計画的に実施し財政健全化を進めていく。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EEA3FD2B-C4F2-4AF1-BDA2-B8EE28965D4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607CEF47-C143-4B24-9536-296A93182E5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4472E06D-02E6-414E-95B2-9F496FA0BBD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CC64A026-DD0E-4532-9AAE-ABF83723D64B}"/>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90E1B0A1-202A-49B4-ACAB-35D52930379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1E63B037-F69E-47EC-8E95-07A8CA2F7856}"/>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493C35B5-11B1-4FEF-9AFA-F1E6E63E9A6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65DC50EE-D834-49F5-B496-815336B22B8D}"/>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7DDC0D71-2DFD-452C-9F62-B0E767673E7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C4B4918D-412E-4E2C-A867-7F3E98E64C72}"/>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9FB07B95-736B-4F0D-849E-7994818BD01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D9C6C363-065E-49E3-A901-E0E7BA8F42C5}"/>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72981EC8-6BD6-4232-A10B-5A332D4BA15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C773F06E-71B0-4DAA-A5D5-03CFC8B2080B}"/>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C9C6F815-F344-408A-B4B8-D6E3CA135A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B74331E6-7802-491D-AEB2-B88C9EF9E773}"/>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56E15E60-5820-4289-9CC3-822A49453FA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D2344B13-ACF9-43C3-91F4-85718BEEBC1E}"/>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EBCD54FE-0CBE-47B4-B055-62AD0ADC080B}"/>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6D7EB9C9-7F70-42A4-B176-4AC71F5D5FE1}"/>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76B44D76-01AA-43FC-BC9E-86C9488B159E}"/>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B863E8B6-E4B6-46E2-82B4-1E8ACD41EE8A}"/>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a:extLst>
            <a:ext uri="{FF2B5EF4-FFF2-40B4-BE49-F238E27FC236}">
              <a16:creationId xmlns:a16="http://schemas.microsoft.com/office/drawing/2014/main" id="{E67102D4-78C2-44B5-B964-F7C8D5884DDE}"/>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4369AD45-34E0-4DB1-9EE5-044DA667B727}"/>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944872B-DBD6-4375-99C2-5D2F4D7D69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FA6A65B-F6B9-4EAD-9627-9C055652D6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12564AD-F9BB-41F5-B4FB-DF6BB80025E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CE7707E-7659-463A-A6B9-4A2B73D5F44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6DE6A79-3BBD-4CAC-A806-27D93800928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93889</xdr:rowOff>
    </xdr:from>
    <xdr:to>
      <xdr:col>76</xdr:col>
      <xdr:colOff>73025</xdr:colOff>
      <xdr:row>33</xdr:row>
      <xdr:rowOff>24039</xdr:rowOff>
    </xdr:to>
    <xdr:sp macro="" textlink="">
      <xdr:nvSpPr>
        <xdr:cNvPr id="134" name="楕円 133">
          <a:extLst>
            <a:ext uri="{FF2B5EF4-FFF2-40B4-BE49-F238E27FC236}">
              <a16:creationId xmlns:a16="http://schemas.microsoft.com/office/drawing/2014/main" id="{C0E67F0D-2343-4E08-9A31-2A552650A7E3}"/>
            </a:ext>
          </a:extLst>
        </xdr:cNvPr>
        <xdr:cNvSpPr/>
      </xdr:nvSpPr>
      <xdr:spPr>
        <a:xfrm>
          <a:off x="14744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116766</xdr:rowOff>
    </xdr:from>
    <xdr:ext cx="340478" cy="259045"/>
    <xdr:sp macro="" textlink="">
      <xdr:nvSpPr>
        <xdr:cNvPr id="135" name="債務償還可能年数該当値テキスト">
          <a:extLst>
            <a:ext uri="{FF2B5EF4-FFF2-40B4-BE49-F238E27FC236}">
              <a16:creationId xmlns:a16="http://schemas.microsoft.com/office/drawing/2014/main" id="{7BF06EE6-CD06-49C9-9B65-D4206FDBE3C3}"/>
            </a:ext>
          </a:extLst>
        </xdr:cNvPr>
        <xdr:cNvSpPr txBox="1"/>
      </xdr:nvSpPr>
      <xdr:spPr>
        <a:xfrm>
          <a:off x="14846300" y="6203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7F4F4740-B70D-4DFB-93B0-5A29E0679A2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765F199D-BE5C-4BB4-8487-16F1C36691A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49487E26-561A-43DE-97C2-4A66942D516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EBCBF90A-7861-4223-ACB8-1AA57A22D58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3A2E8374-7357-4485-A202-88347494283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5E3C527E-E089-470B-9B4A-44CC7EE4333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4C0F3D-EAD3-4F46-8819-8D1AF585C1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1F76B4-918F-4359-A72A-8838C41B8C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95FF4A3-B844-4E92-89E8-EE89946766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8E4BE6-D0A5-4647-8352-3A2122D361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F3382A-A96F-446D-BB1E-633B9C3463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94FDC4-8B05-4190-AEC4-2996CD2254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163673-D0FC-4E10-B4EB-867402888B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F001B4-88A4-4BBB-8E6C-FB2EC0A8F1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18B5B2-AF7E-4582-B30F-B95F01976A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CE9879-93B1-4F14-98A8-64031BF8AE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
552
43.43
1,539,275
1,523,090
-67,491
626,636
773,917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C5649E-8AA0-47D9-B1B5-C55782CB33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2B58E3-3BEE-4964-9DF6-50FC58A320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112F8A-A15F-4660-A146-17B2E71B93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
7.06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27D2EE-E631-4637-9519-5EFBA4F212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4F09A5-FE0E-43D0-8845-E29642D895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EC93AC-FF3E-414B-B602-4C794BA5FCE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FDCB82-7ECC-4BC6-922C-5B47779F85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D222465-44E5-4E35-861F-C2441DCF3F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450C7E-F53C-486A-A669-60D1BCC324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BDE86E-A80C-4738-B4ED-B66BE3C183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0029FC-59BB-4445-8908-D1629F9997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F199FFE-F782-4C1A-BF50-A0F7E5F272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49B47A-CC5B-482B-A851-BCC22206A5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0A75DB-6725-4524-AC64-0DD03812D3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E22629-6588-48AC-BB69-73F28C715B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FE4375-5F6A-4323-933C-DAA02D4997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B0B543-E87C-46EC-8742-04BC8A5644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78575B-124D-470B-A8FE-B2FE3CA093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E830583-E319-41BF-8756-E43EEF1F169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F41AE7-9EE9-4AD7-8A90-E6EFB69F79B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EADB1D4-46EA-4A58-8D13-ADC72BD915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678DE31-2C4A-4E31-8707-13347CDF16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A37C661-10CA-4002-BB66-21D5E38E27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2FBA444-3FB3-428E-AAD7-C526AECFA5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69F5D1B-EECA-4B88-AAC0-6653E69E6B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64D2D78-3C31-46FA-8CAE-C0DAE6F8CF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A17B30C-DD2F-45FE-9DB3-524ED632B4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D944E1D-8166-4F6A-99EF-340CC7D30E1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8C4157A-2925-403D-BCBB-2683399A20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73F1ADA-C2D8-4881-8300-E3E65BA243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0F6D8A9-2ED9-403E-B8FF-13C237FE3B8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08254A7-B88D-4F70-9CBA-B7F6CE85B74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0243022-6AE4-4A71-AB67-79B3916D9D3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B644A47-3BFC-405A-89B1-FE564729890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751A147-0CDE-4F3E-9596-4442F5A5243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71461CF-37EC-4BB6-A09E-46E291D428A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C1386D1-E6CA-491C-8DB4-F31FC4CED3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04FC6F1-303B-4679-A369-BBE2743474D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C9D209C-160A-4563-81C6-CC09EE56B84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0996262-A480-4FD3-BD99-28A2563F0E9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235023F-8A69-4EF2-92F6-EBAA39689F0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84F75ED-4D0D-4251-B588-D463EC1E2F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14C59D3-D12C-4DD4-9CE3-85C37DDF692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0926FCA-2D6F-4247-8C46-A1D58D0CDE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4B6208DE-62D6-401D-80AD-7CDA5590DBAC}"/>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5E326A43-47B7-4C80-AABC-4B61D40EC7F2}"/>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94D1518B-1701-4704-BD1B-E373FB86DBDA}"/>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31E7D17B-4322-42C7-B0BD-986FE23456F4}"/>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65716A1F-BDC1-477B-A3C3-F311F16EFB71}"/>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70577357-EF6B-4666-A673-AD315974F801}"/>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69285E38-279E-41B3-82CB-D851FEAD18AA}"/>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25BA5E28-9350-474E-B510-158E3916E9EA}"/>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BE5C8C85-EEE3-4D62-9B50-68154D002C71}"/>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4B92E6C-957C-41D8-8662-5F1802F93C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24629EA-C768-4B5B-B2A2-28233412FE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7EBD6DB-133F-4496-A1F0-4E086FEA51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2EF674-DA47-4FF0-A41D-A3D67D57D4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EA30A3-7DFB-4FC5-9743-48BD98E528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0" name="楕円 69">
          <a:extLst>
            <a:ext uri="{FF2B5EF4-FFF2-40B4-BE49-F238E27FC236}">
              <a16:creationId xmlns:a16="http://schemas.microsoft.com/office/drawing/2014/main" id="{93FF5D67-7286-47D3-9C3D-5A09A909E858}"/>
            </a:ext>
          </a:extLst>
        </xdr:cNvPr>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1" name="【道路】&#10;有形固定資産減価償却率該当値テキスト">
          <a:extLst>
            <a:ext uri="{FF2B5EF4-FFF2-40B4-BE49-F238E27FC236}">
              <a16:creationId xmlns:a16="http://schemas.microsoft.com/office/drawing/2014/main" id="{772D292B-DADA-4138-AA49-F1E6E0B8B4A5}"/>
            </a:ext>
          </a:extLst>
        </xdr:cNvPr>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2" name="楕円 71">
          <a:extLst>
            <a:ext uri="{FF2B5EF4-FFF2-40B4-BE49-F238E27FC236}">
              <a16:creationId xmlns:a16="http://schemas.microsoft.com/office/drawing/2014/main" id="{FAC24E25-BE24-43EA-830D-752F5B8A69CF}"/>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144780</xdr:rowOff>
    </xdr:to>
    <xdr:cxnSp macro="">
      <xdr:nvCxnSpPr>
        <xdr:cNvPr id="73" name="直線コネクタ 72">
          <a:extLst>
            <a:ext uri="{FF2B5EF4-FFF2-40B4-BE49-F238E27FC236}">
              <a16:creationId xmlns:a16="http://schemas.microsoft.com/office/drawing/2014/main" id="{64C4D275-A04F-4284-81E9-4D91AE4192E7}"/>
            </a:ext>
          </a:extLst>
        </xdr:cNvPr>
        <xdr:cNvCxnSpPr/>
      </xdr:nvCxnSpPr>
      <xdr:spPr>
        <a:xfrm flipV="1">
          <a:off x="3797300" y="64674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id="{FD005F7F-00A4-43C2-B6F6-E93F6C958E57}"/>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133A994C-DE35-4EA8-949F-EEE4E5923663}"/>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6" name="n_1mainValue【道路】&#10;有形固定資産減価償却率">
          <a:extLst>
            <a:ext uri="{FF2B5EF4-FFF2-40B4-BE49-F238E27FC236}">
              <a16:creationId xmlns:a16="http://schemas.microsoft.com/office/drawing/2014/main" id="{75BED67B-53D4-4C64-B2C3-5643B60DAD6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1231089-96A9-49B9-9C61-3950EE1F9E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2732A11B-B6AB-4D6B-A1D0-80971BABBA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5F44021-4E6B-43C1-A39C-2B974203D9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BDE96F83-1635-4103-AB5E-C0E8F44342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4B71333-A461-44C5-9429-66DBAFE681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80585814-F12D-4891-8114-54C1BEA708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27B430CD-F081-4A69-82FE-CC18FE8559A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16E1B0E1-4458-4F9B-A164-EB33C56DF3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5F64E73E-F13C-4B22-9912-6200BCDA5D2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36BD3769-05F7-4826-B9B6-7E43760B8A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8D466A20-5151-462D-B60B-C8CC0F9D1BC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BD743FC5-BCE7-46E7-8C30-D8FA7234B82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3F514387-81C0-4C43-A449-52AB75196C8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CC01570B-4FF9-4C54-A32B-F2A1268B0E8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77B92DAF-D461-4F20-8BE8-32D181E7F6E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BE7FB6F6-CDD4-4FF8-87D3-30F059E05F1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8BEA7117-ADF9-4104-845A-2CC8747A9D5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38ACB964-5A0F-4A5B-994F-90EA4B61420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DDCCD8-2405-477B-BAA9-7E85EDB6570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9F101244-615F-4F32-8493-469F2882264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E7FCB9AE-5D10-4F04-959E-1F4A747741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F13A7436-7950-4854-907B-3CF490B804B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CEBF4E10-DE4A-4330-9BF8-D0C545CA7C1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90BD5751-FB52-4EBC-8DD7-81437D56AA37}"/>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B63B0F7-3A51-4EE8-BA8D-719B4771AD3C}"/>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21835181-FF3E-4CD9-9773-E945C6F80A99}"/>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ADBBAE9D-A426-42A0-AA3F-C22F3E32311E}"/>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864F272-C244-4EF1-B504-EFF1EBE318F3}"/>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a:extLst>
            <a:ext uri="{FF2B5EF4-FFF2-40B4-BE49-F238E27FC236}">
              <a16:creationId xmlns:a16="http://schemas.microsoft.com/office/drawing/2014/main" id="{AF87DC92-71A6-43A1-8004-02148D5A8662}"/>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6B424FBA-31AC-40EA-AD6B-19793A5221C4}"/>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EB1982AE-BD0D-4401-97FC-767B3ABE15FC}"/>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D9E38443-FE28-46AF-BBD3-74287ED1853E}"/>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240F991E-989C-4AB8-845C-221AD9836F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6937F69-3C18-4856-9471-EF5441EEC0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D038810-6D82-4602-A519-F09DCFD538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15BB4C4-F2D6-4E86-B6FE-FBF56EAF4B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F4889F5-F440-49DF-A410-8F33CD1670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151907</xdr:rowOff>
    </xdr:from>
    <xdr:to>
      <xdr:col>55</xdr:col>
      <xdr:colOff>50800</xdr:colOff>
      <xdr:row>41</xdr:row>
      <xdr:rowOff>82057</xdr:rowOff>
    </xdr:to>
    <xdr:sp macro="" textlink="">
      <xdr:nvSpPr>
        <xdr:cNvPr id="114" name="楕円 113">
          <a:extLst>
            <a:ext uri="{FF2B5EF4-FFF2-40B4-BE49-F238E27FC236}">
              <a16:creationId xmlns:a16="http://schemas.microsoft.com/office/drawing/2014/main" id="{F6205596-8155-43DA-87B9-F6DDC7AFAA74}"/>
            </a:ext>
          </a:extLst>
        </xdr:cNvPr>
        <xdr:cNvSpPr/>
      </xdr:nvSpPr>
      <xdr:spPr>
        <a:xfrm>
          <a:off x="10426700" y="70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130334</xdr:rowOff>
    </xdr:from>
    <xdr:ext cx="534377" cy="259045"/>
    <xdr:sp macro="" textlink="">
      <xdr:nvSpPr>
        <xdr:cNvPr id="115" name="【道路】&#10;一人当たり延長該当値テキスト">
          <a:extLst>
            <a:ext uri="{FF2B5EF4-FFF2-40B4-BE49-F238E27FC236}">
              <a16:creationId xmlns:a16="http://schemas.microsoft.com/office/drawing/2014/main" id="{0F1F5171-AA30-4AEA-95B0-011814603695}"/>
            </a:ext>
          </a:extLst>
        </xdr:cNvPr>
        <xdr:cNvSpPr txBox="1"/>
      </xdr:nvSpPr>
      <xdr:spPr>
        <a:xfrm>
          <a:off x="10515600" y="69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160457</xdr:rowOff>
    </xdr:from>
    <xdr:to>
      <xdr:col>50</xdr:col>
      <xdr:colOff>165100</xdr:colOff>
      <xdr:row>41</xdr:row>
      <xdr:rowOff>90607</xdr:rowOff>
    </xdr:to>
    <xdr:sp macro="" textlink="">
      <xdr:nvSpPr>
        <xdr:cNvPr id="116" name="楕円 115">
          <a:extLst>
            <a:ext uri="{FF2B5EF4-FFF2-40B4-BE49-F238E27FC236}">
              <a16:creationId xmlns:a16="http://schemas.microsoft.com/office/drawing/2014/main" id="{FA7FEDFF-2142-44D2-8BDF-AFFB4FE4C346}"/>
            </a:ext>
          </a:extLst>
        </xdr:cNvPr>
        <xdr:cNvSpPr/>
      </xdr:nvSpPr>
      <xdr:spPr>
        <a:xfrm>
          <a:off x="9588500" y="7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31257</xdr:rowOff>
    </xdr:from>
    <xdr:to>
      <xdr:col>55</xdr:col>
      <xdr:colOff>0</xdr:colOff>
      <xdr:row>41</xdr:row>
      <xdr:rowOff>39807</xdr:rowOff>
    </xdr:to>
    <xdr:cxnSp macro="">
      <xdr:nvCxnSpPr>
        <xdr:cNvPr id="117" name="直線コネクタ 116">
          <a:extLst>
            <a:ext uri="{FF2B5EF4-FFF2-40B4-BE49-F238E27FC236}">
              <a16:creationId xmlns:a16="http://schemas.microsoft.com/office/drawing/2014/main" id="{CBDFF19C-BC0B-445C-83B9-D6938B45499A}"/>
            </a:ext>
          </a:extLst>
        </xdr:cNvPr>
        <xdr:cNvCxnSpPr/>
      </xdr:nvCxnSpPr>
      <xdr:spPr>
        <a:xfrm flipV="1">
          <a:off x="9639300" y="7060707"/>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a:extLst>
            <a:ext uri="{FF2B5EF4-FFF2-40B4-BE49-F238E27FC236}">
              <a16:creationId xmlns:a16="http://schemas.microsoft.com/office/drawing/2014/main" id="{13D0D528-C122-4360-BBEA-1B1A4AE2C6A2}"/>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FBD72DE0-75AE-47F8-9D88-C141C6F133E7}"/>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107134</xdr:rowOff>
    </xdr:from>
    <xdr:ext cx="534377" cy="259045"/>
    <xdr:sp macro="" textlink="">
      <xdr:nvSpPr>
        <xdr:cNvPr id="120" name="n_1mainValue【道路】&#10;一人当たり延長">
          <a:extLst>
            <a:ext uri="{FF2B5EF4-FFF2-40B4-BE49-F238E27FC236}">
              <a16:creationId xmlns:a16="http://schemas.microsoft.com/office/drawing/2014/main" id="{1ECE94BD-FDF0-4ECF-9FBB-99A63D1ADAEA}"/>
            </a:ext>
          </a:extLst>
        </xdr:cNvPr>
        <xdr:cNvSpPr txBox="1"/>
      </xdr:nvSpPr>
      <xdr:spPr>
        <a:xfrm>
          <a:off x="9359411" y="67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D7D452ED-3AED-4A2F-945A-85DCA4D70E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8C23DE4E-8A5C-427A-9B72-9E5DF54885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1F6A166A-BDBE-4A59-B11A-B62E5FDE9E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5A942DE0-2EBB-4A94-82B9-891480D1220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5A2ECD1C-48EE-4956-9E75-A4373635CD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2451811-6C87-4EE9-8580-EF3AAEE19B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3FED5A7C-9E58-4197-8AC7-244EB459BF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139F0554-754C-4653-95CF-F0965B06E8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7387BA97-3D40-408F-94D9-4B23260D44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620B4F0-F18A-4A35-B4E6-DF84ED8822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D05373B5-B5FD-4435-9A24-B4C428525B8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1CCBB8D3-E413-4C83-9713-9137C46A377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CB10A259-C54C-4047-BE09-8448F8A4F95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C9A60F4E-E81D-4554-A4F2-B494DF7C76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D55B21ED-E2BC-4D03-A683-9EABF0C1A5D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2C63BC24-81C9-4E3D-9A0D-5627241E43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58B14DE9-EEDE-435D-8648-89D48BBEDD9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DB16DE71-15BF-4CE0-B823-901D99B75FA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6C3C63E5-F01A-405C-BCAC-59B382F669D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1791E1F-8CFD-4248-9126-C06EAC231C0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6A9E0637-49BF-4F2A-B604-ECE26957A93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B3DFA414-63C0-4579-9675-4B1EE1EBCA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A5F8B65A-0736-4730-9D1C-53BDAD2B119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EAA21B87-C85B-4699-9DEB-2C7CE1B920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EB60DCBB-DA19-4B6D-B789-B62579C7EAB9}"/>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197DDD81-AFD8-44D4-B3B8-CC98FE7D9196}"/>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14F8310B-D5E3-43EC-A3EF-127FC5E9D2DA}"/>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C41BF16-FA47-4BFB-B355-8721ED6651CA}"/>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70F4284F-D258-43E9-A085-6FA9E4DCB974}"/>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AA9D7DCD-1056-4121-B2B8-23E601B6BECE}"/>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7854DF71-6D27-4D83-BC58-82142232283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D31043BB-DCEA-40F5-A2D4-BBEC20375FA3}"/>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39AFBD34-8EF8-49BD-9519-3F99CB0394E8}"/>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41974200-A92B-4AA9-94E3-19BCB59651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E7396B1A-B79B-4471-9113-B885DDBC36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D23E013C-C6E0-4632-A0F4-EC965F8EDC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3EDDC6F-2EB4-45F0-807E-179000F300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2FEF1898-4B84-4BD3-926C-9624E12BEF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9" name="楕円 158">
          <a:extLst>
            <a:ext uri="{FF2B5EF4-FFF2-40B4-BE49-F238E27FC236}">
              <a16:creationId xmlns:a16="http://schemas.microsoft.com/office/drawing/2014/main" id="{D1DE1859-51E5-4964-AFF2-977A62E13717}"/>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B74C6CFA-2042-4045-9098-F8B8954326E3}"/>
            </a:ext>
          </a:extLst>
        </xdr:cNvPr>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61" name="楕円 160">
          <a:extLst>
            <a:ext uri="{FF2B5EF4-FFF2-40B4-BE49-F238E27FC236}">
              <a16:creationId xmlns:a16="http://schemas.microsoft.com/office/drawing/2014/main" id="{684A9DEF-1DE7-425A-B799-22756E80868C}"/>
            </a:ext>
          </a:extLst>
        </xdr:cNvPr>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20955</xdr:rowOff>
    </xdr:to>
    <xdr:cxnSp macro="">
      <xdr:nvCxnSpPr>
        <xdr:cNvPr id="162" name="直線コネクタ 161">
          <a:extLst>
            <a:ext uri="{FF2B5EF4-FFF2-40B4-BE49-F238E27FC236}">
              <a16:creationId xmlns:a16="http://schemas.microsoft.com/office/drawing/2014/main" id="{B6540CBC-5693-4FDC-A939-99D5AB3B3031}"/>
            </a:ext>
          </a:extLst>
        </xdr:cNvPr>
        <xdr:cNvCxnSpPr/>
      </xdr:nvCxnSpPr>
      <xdr:spPr>
        <a:xfrm flipV="1">
          <a:off x="3797300" y="101041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BCA432C3-9686-45E2-A584-1A7F75987388}"/>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FCF8FB9C-5045-4330-B2EB-5ACD2F39F72A}"/>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584DD44F-6849-407F-A4DF-2456E5F0ACD8}"/>
            </a:ext>
          </a:extLst>
        </xdr:cNvPr>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D21D5A99-C5E2-4623-B531-BDAB71FE48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4A2F83BF-89B0-49B0-A331-74051275A2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DB011828-2BED-4094-A28B-83B4424BA14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7066D670-5000-40B9-8AE6-E6ABF86691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7252018B-F5DE-4CC1-AE8C-C750654E7B7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5079B6DE-71A2-4FEE-B2DD-7D0211B4DF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F7B0D131-94AA-475C-8479-7C223E5B96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39F4B90C-ADB2-4087-B7BD-A5F7F8979F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D3E4EBF2-38ED-4CA4-8D0D-8A5A2E17848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951E2BFC-A37C-4FCC-B16A-0CA4AD58E3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A109585-B216-40BA-B3B8-46CB2B5F6FD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3829365B-DB75-4652-817A-C0805F79F26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210401F4-6F3A-4FB3-A8EC-59ACFBD3FE4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709B44ED-CDA2-4BE4-BAB2-836A658562B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9D7BF252-C7C8-4540-8760-A9657FA102A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60E2BDC7-DEC2-4519-BED5-DF48E4C0B42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FC00ED5C-E93E-438D-B486-76922620565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46B4B704-46F9-4528-81E6-87AFEA22E60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B5BCF978-0F88-47E1-B365-3C355B16929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4ACE53B-1699-4926-B890-C565DBE2D45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408DFE05-94EC-452C-A8E3-84880CD41B5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2FE71F8E-5669-4EC1-929D-37EA212C4D5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FEFC4E05-8293-4D1F-95D9-4AC2CB6880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3762B370-2E98-4AE6-BDF8-21740E790B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1D3B03BC-0BCD-41C9-B3A4-1EB4C9F5E9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A29AC406-4D6C-4838-A2CD-8C1E0E6AEBA6}"/>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48A25AD9-08E8-4CEF-AAFC-8269EF67F67A}"/>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679D7CD1-FA74-4C42-8BD3-2070666C810D}"/>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977CDDDF-CEB7-4998-B007-0509CD1702AB}"/>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CD5C1D11-EBA5-40D3-9B8F-3E5AD3E2CCEB}"/>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F47C1A5D-C712-41BB-8D97-7F95C41DC3F1}"/>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2C971567-B7AC-4176-8A07-4A0ABB403C25}"/>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F855D90A-5B6A-4CA9-813D-D2D6F9835BC4}"/>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E7AB5C88-CCAD-4CC4-88D4-027522166849}"/>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53AE21F-013C-4B0B-AEF2-95EDCC0F14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3A90F4DF-85AE-4070-BB7F-622380FA42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7A870070-6065-4995-99FF-185796A077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D9A587BA-03DB-4153-97A0-3A9A03E41C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D18EA58-2AA3-4B76-A887-A6FB74845C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31988</xdr:rowOff>
    </xdr:from>
    <xdr:to>
      <xdr:col>55</xdr:col>
      <xdr:colOff>50800</xdr:colOff>
      <xdr:row>61</xdr:row>
      <xdr:rowOff>133588</xdr:rowOff>
    </xdr:to>
    <xdr:sp macro="" textlink="">
      <xdr:nvSpPr>
        <xdr:cNvPr id="205" name="楕円 204">
          <a:extLst>
            <a:ext uri="{FF2B5EF4-FFF2-40B4-BE49-F238E27FC236}">
              <a16:creationId xmlns:a16="http://schemas.microsoft.com/office/drawing/2014/main" id="{6C57AFBB-DE9F-414F-A938-3FA56F3A8ECD}"/>
            </a:ext>
          </a:extLst>
        </xdr:cNvPr>
        <xdr:cNvSpPr/>
      </xdr:nvSpPr>
      <xdr:spPr>
        <a:xfrm>
          <a:off x="10426700" y="104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54865</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F23DF043-1458-497B-8F01-65C232FB6460}"/>
            </a:ext>
          </a:extLst>
        </xdr:cNvPr>
        <xdr:cNvSpPr txBox="1"/>
      </xdr:nvSpPr>
      <xdr:spPr>
        <a:xfrm>
          <a:off x="10515600" y="10341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58943</xdr:rowOff>
    </xdr:from>
    <xdr:to>
      <xdr:col>50</xdr:col>
      <xdr:colOff>165100</xdr:colOff>
      <xdr:row>61</xdr:row>
      <xdr:rowOff>160543</xdr:rowOff>
    </xdr:to>
    <xdr:sp macro="" textlink="">
      <xdr:nvSpPr>
        <xdr:cNvPr id="207" name="楕円 206">
          <a:extLst>
            <a:ext uri="{FF2B5EF4-FFF2-40B4-BE49-F238E27FC236}">
              <a16:creationId xmlns:a16="http://schemas.microsoft.com/office/drawing/2014/main" id="{4912197A-3149-4933-89D1-7E0B995568C2}"/>
            </a:ext>
          </a:extLst>
        </xdr:cNvPr>
        <xdr:cNvSpPr/>
      </xdr:nvSpPr>
      <xdr:spPr>
        <a:xfrm>
          <a:off x="9588500" y="105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82788</xdr:rowOff>
    </xdr:from>
    <xdr:to>
      <xdr:col>55</xdr:col>
      <xdr:colOff>0</xdr:colOff>
      <xdr:row>61</xdr:row>
      <xdr:rowOff>109743</xdr:rowOff>
    </xdr:to>
    <xdr:cxnSp macro="">
      <xdr:nvCxnSpPr>
        <xdr:cNvPr id="208" name="直線コネクタ 207">
          <a:extLst>
            <a:ext uri="{FF2B5EF4-FFF2-40B4-BE49-F238E27FC236}">
              <a16:creationId xmlns:a16="http://schemas.microsoft.com/office/drawing/2014/main" id="{76F59607-6D58-4E2C-A069-A380CED7261C}"/>
            </a:ext>
          </a:extLst>
        </xdr:cNvPr>
        <xdr:cNvCxnSpPr/>
      </xdr:nvCxnSpPr>
      <xdr:spPr>
        <a:xfrm flipV="1">
          <a:off x="9639300" y="10541238"/>
          <a:ext cx="838200" cy="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A55A5999-855A-45DE-8383-562814AC9D65}"/>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48E06EAE-FDC5-4CDD-A1BA-B5C4401FFC07}"/>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5620</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5449889F-BF07-45D4-B9D8-EDED4C8D7282}"/>
            </a:ext>
          </a:extLst>
        </xdr:cNvPr>
        <xdr:cNvSpPr txBox="1"/>
      </xdr:nvSpPr>
      <xdr:spPr>
        <a:xfrm>
          <a:off x="9281505" y="102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CF9674C6-FA18-4CA5-A9B1-23F2F4AC9D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B33F4982-B2D2-4533-A552-400EF4E3B5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6B3DE247-F6C6-49C3-B2D8-0DD1ADD913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41FBB484-9450-4110-953F-B630375254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1AD872E6-3E9E-462C-9EC8-6C09388E1C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9F407E01-819F-4BE9-A12F-11A0216182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DFA30377-42A5-460D-8FC0-25053D474D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B637039E-0D60-4CB7-AC77-02EE331FA30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5AE52860-0492-4230-81C1-92C9743754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165D0B87-C183-4BD4-B230-045FC9E5BD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E093984-4633-4AFF-A03A-CC35B9A1679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3119BC68-62BF-48D1-8986-78087E7D6FC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941E26A1-0A75-425F-B703-C5F32F656EC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CE573119-8085-409B-80BE-C01DB5539B3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B0C9579A-7B5F-404D-9460-7B297EC4B41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42B3A5E5-C445-4B87-88C4-E837E7701B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41CB6B32-FB20-44CD-B149-D0191B872B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1905DE3C-9447-4A7E-84B4-E5EB7A9303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2884E91B-1C1C-408B-9C7E-165AD3B909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9E53DC4F-F39D-4BAC-8CA1-91F98B7074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9325D6DE-E3B7-4BB2-8664-01011A93695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90AC3A5F-DA61-4421-B6C5-953C0B5334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256F2193-C68E-4E06-B05F-73EAF56EB21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BF8DA88E-57F2-4B9A-AA0D-192513960E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AC1032F9-BA02-4D76-96C4-54B08879CA61}"/>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554CEA7D-E1A3-44E9-8667-2959B9B62D02}"/>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B0668D1C-B94D-4514-AA7D-F14C01DF153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C9A1D3B1-BBD2-452F-9414-8ABF17008DF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5BB0DFF4-8DBA-4EF5-9053-B6B8284F323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543AE5DB-8209-4652-8F67-ACB71CCF7B6E}"/>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445FCA8C-01DD-489F-A347-38C87EA2040E}"/>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408CF1AC-64EC-4D7A-85D8-B48BC174ED3B}"/>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2A06E72D-5FF2-45DE-B303-D554913C1165}"/>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FDD0E02-A97F-4767-87D0-61E8BCC629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20227672-3C94-4B04-A294-CFC61E29A7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26035418-E1A7-488C-BE67-BD701DC92B5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89B2CC83-7C11-4DD1-BAE7-A529289B94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E4C8B13-0034-41F7-BCED-27B95C89AB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50" name="楕円 249">
          <a:extLst>
            <a:ext uri="{FF2B5EF4-FFF2-40B4-BE49-F238E27FC236}">
              <a16:creationId xmlns:a16="http://schemas.microsoft.com/office/drawing/2014/main" id="{820B8D75-70FC-451B-8788-BEB494596A26}"/>
            </a:ext>
          </a:extLst>
        </xdr:cNvPr>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15A8CAFB-664E-408C-A36E-B8E3BA66540D}"/>
            </a:ext>
          </a:extLst>
        </xdr:cNvPr>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52" name="楕円 251">
          <a:extLst>
            <a:ext uri="{FF2B5EF4-FFF2-40B4-BE49-F238E27FC236}">
              <a16:creationId xmlns:a16="http://schemas.microsoft.com/office/drawing/2014/main" id="{86548F3E-6E9F-451A-B89C-4A3DF50D032D}"/>
            </a:ext>
          </a:extLst>
        </xdr:cNvPr>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131445</xdr:rowOff>
    </xdr:to>
    <xdr:cxnSp macro="">
      <xdr:nvCxnSpPr>
        <xdr:cNvPr id="253" name="直線コネクタ 252">
          <a:extLst>
            <a:ext uri="{FF2B5EF4-FFF2-40B4-BE49-F238E27FC236}">
              <a16:creationId xmlns:a16="http://schemas.microsoft.com/office/drawing/2014/main" id="{B33E8DAB-F476-45E8-8390-8B01E755AFC5}"/>
            </a:ext>
          </a:extLst>
        </xdr:cNvPr>
        <xdr:cNvCxnSpPr/>
      </xdr:nvCxnSpPr>
      <xdr:spPr>
        <a:xfrm>
          <a:off x="3797300" y="138303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a:extLst>
            <a:ext uri="{FF2B5EF4-FFF2-40B4-BE49-F238E27FC236}">
              <a16:creationId xmlns:a16="http://schemas.microsoft.com/office/drawing/2014/main" id="{053FA30D-8E23-4C06-A38C-1E92119BA2A5}"/>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C020815C-AC1C-4448-8C8F-0526AE6B0AE5}"/>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56" name="n_1mainValue【公営住宅】&#10;有形固定資産減価償却率">
          <a:extLst>
            <a:ext uri="{FF2B5EF4-FFF2-40B4-BE49-F238E27FC236}">
              <a16:creationId xmlns:a16="http://schemas.microsoft.com/office/drawing/2014/main" id="{FE38FB15-04DC-4505-A3D3-B897D901EF05}"/>
            </a:ext>
          </a:extLst>
        </xdr:cNvPr>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843D48D-A926-4CFE-951B-27C024BBE7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13A16F41-A312-4887-B08F-0E2E65386B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45713FA9-A63A-4CD2-8A8B-1000296708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532262DE-9310-40C5-A72C-29F835B928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96611C6A-E8A9-4EB7-9184-B1603D774F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CBC3CB7D-5033-4623-991D-6458964937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91B16807-991F-4FE4-8C08-2DEEDEF4DA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FC1B9EFB-4C14-4421-AFF1-5B6B2390AB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ACA1E430-9032-47EA-8249-949E8A5C0C4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A0AEEF-11E4-4B4B-86DA-81077D6140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D6E8F8E0-87CB-42EE-9136-BC18250DF6A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20E94D2C-C4C8-43B1-9277-ADD579CF226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22FBD9A5-14B6-454A-AB74-53833E7F3FA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6059FBCB-55A7-4C04-A8FD-5252DE32234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7CD8849E-2D63-43F3-BC7D-C4F782FE533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CDA9B009-2310-427F-AAC5-E762B43AB30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7BB48BCA-F63F-441C-9EA8-B6CF6BDBA2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56CC4FED-2363-4166-A249-D56C1E0FE61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5E0FFF0A-A3AA-4C02-A22C-6C8D2D5ECEF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46A2925D-5654-4F4F-8A25-61252BCCCD4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5FEE593F-7EBB-47B3-8B23-1276C4DCF7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50655C77-697A-40E2-8BB7-86377A1639F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64F588F0-416A-43A1-9E49-6D77573E11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01868E59-0B59-479E-8833-65C0EC810535}"/>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34516B72-3C16-490E-BD5E-F315AE29533D}"/>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E52B5B54-4743-4C22-978D-A5951384DE98}"/>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0FADCB6F-845E-414F-B872-5A90D53E1C68}"/>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3FA03D9-667E-4E04-BAA2-445D87B3A06D}"/>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6719AA70-9B23-4D0A-8687-A513CEF3CFCB}"/>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2004E0D3-F3E6-4678-A3D2-D9D63372AB26}"/>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E859EBB8-6AAD-4C0D-8303-6FCE9BE20B44}"/>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8E14A54D-39C9-4AD7-B3E7-2652D4A23146}"/>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D6F8D12-951B-4445-ABA6-524F9204E7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3706116-E9B7-463A-89CE-36AD619175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3CB8C67-177A-4BBF-AEBF-21B86AE1F3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6852B11-BA3D-4ABF-BA92-D2C80FFD4A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513CCBE-B988-48F1-A1B1-026C1CBB72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122289</xdr:rowOff>
    </xdr:from>
    <xdr:to>
      <xdr:col>55</xdr:col>
      <xdr:colOff>50800</xdr:colOff>
      <xdr:row>85</xdr:row>
      <xdr:rowOff>52439</xdr:rowOff>
    </xdr:to>
    <xdr:sp macro="" textlink="">
      <xdr:nvSpPr>
        <xdr:cNvPr id="294" name="楕円 293">
          <a:extLst>
            <a:ext uri="{FF2B5EF4-FFF2-40B4-BE49-F238E27FC236}">
              <a16:creationId xmlns:a16="http://schemas.microsoft.com/office/drawing/2014/main" id="{C69F3B3D-3C9E-4462-8DD2-F824F2984B9E}"/>
            </a:ext>
          </a:extLst>
        </xdr:cNvPr>
        <xdr:cNvSpPr/>
      </xdr:nvSpPr>
      <xdr:spPr>
        <a:xfrm>
          <a:off x="10426700" y="14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145166</xdr:rowOff>
    </xdr:from>
    <xdr:ext cx="469744" cy="259045"/>
    <xdr:sp macro="" textlink="">
      <xdr:nvSpPr>
        <xdr:cNvPr id="295" name="【公営住宅】&#10;一人当たり面積該当値テキスト">
          <a:extLst>
            <a:ext uri="{FF2B5EF4-FFF2-40B4-BE49-F238E27FC236}">
              <a16:creationId xmlns:a16="http://schemas.microsoft.com/office/drawing/2014/main" id="{0CDC0969-03CD-4B77-B598-4FBFE408E18E}"/>
            </a:ext>
          </a:extLst>
        </xdr:cNvPr>
        <xdr:cNvSpPr txBox="1"/>
      </xdr:nvSpPr>
      <xdr:spPr>
        <a:xfrm>
          <a:off x="10515600" y="143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145492</xdr:rowOff>
    </xdr:from>
    <xdr:to>
      <xdr:col>50</xdr:col>
      <xdr:colOff>165100</xdr:colOff>
      <xdr:row>85</xdr:row>
      <xdr:rowOff>75642</xdr:rowOff>
    </xdr:to>
    <xdr:sp macro="" textlink="">
      <xdr:nvSpPr>
        <xdr:cNvPr id="296" name="楕円 295">
          <a:extLst>
            <a:ext uri="{FF2B5EF4-FFF2-40B4-BE49-F238E27FC236}">
              <a16:creationId xmlns:a16="http://schemas.microsoft.com/office/drawing/2014/main" id="{35AC5828-DB80-4B85-B873-BA28005BB2D6}"/>
            </a:ext>
          </a:extLst>
        </xdr:cNvPr>
        <xdr:cNvSpPr/>
      </xdr:nvSpPr>
      <xdr:spPr>
        <a:xfrm>
          <a:off x="9588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1639</xdr:rowOff>
    </xdr:from>
    <xdr:to>
      <xdr:col>55</xdr:col>
      <xdr:colOff>0</xdr:colOff>
      <xdr:row>85</xdr:row>
      <xdr:rowOff>24842</xdr:rowOff>
    </xdr:to>
    <xdr:cxnSp macro="">
      <xdr:nvCxnSpPr>
        <xdr:cNvPr id="297" name="直線コネクタ 296">
          <a:extLst>
            <a:ext uri="{FF2B5EF4-FFF2-40B4-BE49-F238E27FC236}">
              <a16:creationId xmlns:a16="http://schemas.microsoft.com/office/drawing/2014/main" id="{ED4686AA-FCE2-40C4-BC3E-9486CAAED73A}"/>
            </a:ext>
          </a:extLst>
        </xdr:cNvPr>
        <xdr:cNvCxnSpPr/>
      </xdr:nvCxnSpPr>
      <xdr:spPr>
        <a:xfrm flipV="1">
          <a:off x="9639300" y="14574889"/>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a:extLst>
            <a:ext uri="{FF2B5EF4-FFF2-40B4-BE49-F238E27FC236}">
              <a16:creationId xmlns:a16="http://schemas.microsoft.com/office/drawing/2014/main" id="{C5E6CF8F-F3B1-4DA9-9061-9A05AEB66594}"/>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6B86D132-80DF-439C-8B73-3788BDE1441F}"/>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92169</xdr:rowOff>
    </xdr:from>
    <xdr:ext cx="469744" cy="259045"/>
    <xdr:sp macro="" textlink="">
      <xdr:nvSpPr>
        <xdr:cNvPr id="300" name="n_1mainValue【公営住宅】&#10;一人当たり面積">
          <a:extLst>
            <a:ext uri="{FF2B5EF4-FFF2-40B4-BE49-F238E27FC236}">
              <a16:creationId xmlns:a16="http://schemas.microsoft.com/office/drawing/2014/main" id="{C1810549-AE61-497E-9BE8-202CB7DC131D}"/>
            </a:ext>
          </a:extLst>
        </xdr:cNvPr>
        <xdr:cNvSpPr txBox="1"/>
      </xdr:nvSpPr>
      <xdr:spPr>
        <a:xfrm>
          <a:off x="93917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247F58EB-EE0F-49C3-8AFC-857A2DD71D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B049913A-63C4-4490-9E17-B99CCD50E5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C1AB1877-CEB5-4E1B-8AE8-D24E253F3D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3FF8BC89-5C0D-4290-B97D-2D224F063D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487D39C1-AA97-4EF5-AA4D-BAC5E95E5A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836A9803-7791-4060-A9A4-C6A77A1DC3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C916F7-A613-4B36-8658-4371B25C96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7AB0237E-EADF-449D-AB81-558BE70FB93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C5AA4CC2-5CEE-41B7-B39A-F50EC3B2DD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559594F5-0BA5-49D1-BCFF-E62B25B642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67CE63F3-54C1-4F7A-89BA-329AE2B7BB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32D8B3CC-948F-498A-A5B9-9711816F01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BF779DF5-126F-4847-BABA-18D44E996E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1FEB7541-AB26-4D37-B899-FA317556E3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EFB38FE8-32BF-479F-A77B-B4AD3D17EE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2036311B-8287-4302-8BE4-ECD2A2A3AFA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D73BBEBE-B3D1-4C1F-B3DC-9D206E1164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5812C901-0A26-4395-861A-936E1D7258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FB722B2B-3636-48B6-87C9-E160094526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5FB72FA5-9C62-45D5-A8B8-8636C51029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89AE044B-CB54-4A17-92D5-047F26273C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28A4E250-6359-48DA-BF28-D32FDDCDF0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4FDF8935-EAE6-47B3-9268-A7342A0D56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A75F282-99C6-4956-8904-78A9FD1AE1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3E519E88-59AC-4E4F-97B3-40E03CB859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53D1D189-45ED-4FA2-9A22-F97DD1B68E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97618A21-83EA-455E-B2E5-FF177D125C5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964D6957-A744-4AD4-A88A-6885377D8E0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165FAB48-27DB-4130-9011-AEFB6F3CFC7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87EA4678-1A01-4EB6-898E-2504292E2E0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90DF10C5-59D8-48B7-950E-06DD73B101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2EC51805-791C-47BA-B2CE-CCCD2F05A74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622C34EF-1F8F-4E46-B967-094EB39DB86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F1AA85CF-4D85-4EB9-AAA4-782C942ADC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E56BF944-E7CC-45E3-A2C8-A13C7D418F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140479C8-11B5-45B2-87EB-635B52FDA2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FE2CDDAD-8AF2-4C59-8FDB-D82BEB29129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CF215E9C-997A-4E20-B121-1E47BDD4559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7AB5C268-EB53-4F4B-BEFC-E4C9ABA595A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670F6CB6-E142-42F3-9532-680E1784D29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5C2B8CE0-C123-46D8-AA5A-763A48E7AAD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C55E5563-8EAE-424F-9D20-FE9DE2885979}"/>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695B22F5-3BF8-496A-90F2-39D468D20CD9}"/>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6F0A40B5-2D4E-4D6F-A0CE-EAAD62AA84B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51B3B4B9-5E01-42A1-BDEB-F030C77A8B9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F509DC4B-5742-44E3-AFF1-E45E2D04ED1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90FDC570-872E-4ADC-B349-5A13C29F3AAE}"/>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AB1635A7-8212-49F1-8562-69B6826B76B3}"/>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CA0C2B9C-176C-437A-8F14-001A10475041}"/>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993F929F-AA08-46F6-85D3-12A9F5FAB921}"/>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F2CF5117-861E-4DA2-8D98-74705334B9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8B786C5D-AC5D-48BA-BF1C-242CFEBC315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4FDEEA76-BF07-478A-98BF-2D91262902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401807A9-8905-4391-95CB-1B9BDB9E2B4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ECC493C6-6A4D-4020-B9B1-3A7F98B24B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56" name="楕円 355">
          <a:extLst>
            <a:ext uri="{FF2B5EF4-FFF2-40B4-BE49-F238E27FC236}">
              <a16:creationId xmlns:a16="http://schemas.microsoft.com/office/drawing/2014/main" id="{F0A92EDC-374E-4E7F-894B-9510BDB46A3F}"/>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57" name="【認定こども園・幼稚園・保育所】&#10;有形固定資産減価償却率該当値テキスト">
          <a:extLst>
            <a:ext uri="{FF2B5EF4-FFF2-40B4-BE49-F238E27FC236}">
              <a16:creationId xmlns:a16="http://schemas.microsoft.com/office/drawing/2014/main" id="{D52C7B84-A6D4-4123-AD04-B840BE5B40C9}"/>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58" name="楕円 357">
          <a:extLst>
            <a:ext uri="{FF2B5EF4-FFF2-40B4-BE49-F238E27FC236}">
              <a16:creationId xmlns:a16="http://schemas.microsoft.com/office/drawing/2014/main" id="{40AEED7D-596F-4214-924C-F34704C50994}"/>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59" name="直線コネクタ 358">
          <a:extLst>
            <a:ext uri="{FF2B5EF4-FFF2-40B4-BE49-F238E27FC236}">
              <a16:creationId xmlns:a16="http://schemas.microsoft.com/office/drawing/2014/main" id="{E320D3C1-28F1-4959-BD4D-95E689148BAE}"/>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D9BA8362-2A34-4A2C-AD39-55740E5EE5B2}"/>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0C412CDC-27F7-4FF0-91A5-DA7E1FB2A384}"/>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62" name="n_1mainValue【認定こども園・幼稚園・保育所】&#10;有形固定資産減価償却率">
          <a:extLst>
            <a:ext uri="{FF2B5EF4-FFF2-40B4-BE49-F238E27FC236}">
              <a16:creationId xmlns:a16="http://schemas.microsoft.com/office/drawing/2014/main" id="{F66566C3-F790-4F35-A435-208F5890DA97}"/>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DB047F31-0529-44C0-A861-C565149ECD8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7C702A7A-0ED8-41B7-A081-365A9527AF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648BB528-0CCA-4CEF-916B-E0525CCC74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6157A221-CCDC-4C2E-A5BE-663891DBDE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F69A3C89-9E14-45FC-A74B-AD00584171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87D23EE2-00F4-41E4-A291-8C97A19884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BCA72472-7B18-4ABB-BFCA-03133325A69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D821CA3B-3A53-4A33-8019-3E3837ABF0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07B70C65-5D48-4B08-A9AA-49A4CD149C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194AD8CB-7D4C-4A67-B14D-7C4133C6C2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9B822131-3459-4655-B94D-6339314AA26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EB56F2F6-6332-40C4-96D6-8D59FA6239D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4A6C44F0-7780-4112-B406-7DEA2AB56A2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7119E512-6D81-4B9C-B101-D85E02FEF22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C5C6E5B4-6551-4CEB-B7E6-44EB5D497A2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792BAA4B-D355-4C29-A3FC-0765B1E9F74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0B0EC00F-3BFE-4C40-B8C6-D53B7799AFF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5D823627-B0FC-4420-917A-0FCC7C652CC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C110AE91-B421-42E7-8CB6-F73B30DC768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466B8EBB-A7D0-4430-9E6D-5FF58643CDC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6DBAE2BE-8834-4353-9A37-0D0F9275AC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92A93307-0FEC-479D-9B43-8ED122634DE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B683A5BB-0717-4D7A-AF72-C5C40481A5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8EE4B9B0-544E-43E9-AFB0-2FB71001CA9F}"/>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1C05E9AE-54FC-4B33-B258-74C64777E831}"/>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4387D75D-4E22-4E53-86F6-73273CC42968}"/>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C5972D67-36C7-4558-B834-B86FF60D490B}"/>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EBB4A322-ABEF-43FC-8E6C-317504CBA6F7}"/>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41FC0977-E97B-4620-AA99-C60DE4EDCB0C}"/>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1951D322-EF4F-41A2-98E2-53CB04BBD981}"/>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3AF0A1F9-618F-4235-9AE3-5C87EA6FF961}"/>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3F92693C-6FA2-47A5-9A37-9DDF6667AF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449CE361-630F-4E25-9007-5B06BCA206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93B7FE0-6FE6-45A9-8197-91554694A2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89B5F923-DF7B-4406-BA64-31950A5EE3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190A81BE-65C0-42D8-BD46-FF692FAF0E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B8BAF82-558B-48D4-831E-96F2E11AF1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29210</xdr:rowOff>
    </xdr:from>
    <xdr:to>
      <xdr:col>116</xdr:col>
      <xdr:colOff>114300</xdr:colOff>
      <xdr:row>37</xdr:row>
      <xdr:rowOff>130810</xdr:rowOff>
    </xdr:to>
    <xdr:sp macro="" textlink="">
      <xdr:nvSpPr>
        <xdr:cNvPr id="400" name="楕円 399">
          <a:extLst>
            <a:ext uri="{FF2B5EF4-FFF2-40B4-BE49-F238E27FC236}">
              <a16:creationId xmlns:a16="http://schemas.microsoft.com/office/drawing/2014/main" id="{64C560C1-875E-4AE4-9B67-085BF77BB84E}"/>
            </a:ext>
          </a:extLst>
        </xdr:cNvPr>
        <xdr:cNvSpPr/>
      </xdr:nvSpPr>
      <xdr:spPr>
        <a:xfrm>
          <a:off x="22110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52087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id="{3FB6FA04-DDD6-4905-A59B-982197E2B228}"/>
            </a:ext>
          </a:extLst>
        </xdr:cNvPr>
        <xdr:cNvSpPr txBox="1"/>
      </xdr:nvSpPr>
      <xdr:spPr>
        <a:xfrm>
          <a:off x="22199600"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68580</xdr:rowOff>
    </xdr:from>
    <xdr:to>
      <xdr:col>112</xdr:col>
      <xdr:colOff>38100</xdr:colOff>
      <xdr:row>37</xdr:row>
      <xdr:rowOff>170180</xdr:rowOff>
    </xdr:to>
    <xdr:sp macro="" textlink="">
      <xdr:nvSpPr>
        <xdr:cNvPr id="402" name="楕円 401">
          <a:extLst>
            <a:ext uri="{FF2B5EF4-FFF2-40B4-BE49-F238E27FC236}">
              <a16:creationId xmlns:a16="http://schemas.microsoft.com/office/drawing/2014/main" id="{F72E8668-C2E4-40A7-998C-A972589D8E25}"/>
            </a:ext>
          </a:extLst>
        </xdr:cNvPr>
        <xdr:cNvSpPr/>
      </xdr:nvSpPr>
      <xdr:spPr>
        <a:xfrm>
          <a:off x="21272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80010</xdr:rowOff>
    </xdr:from>
    <xdr:to>
      <xdr:col>116</xdr:col>
      <xdr:colOff>63500</xdr:colOff>
      <xdr:row>37</xdr:row>
      <xdr:rowOff>119380</xdr:rowOff>
    </xdr:to>
    <xdr:cxnSp macro="">
      <xdr:nvCxnSpPr>
        <xdr:cNvPr id="403" name="直線コネクタ 402">
          <a:extLst>
            <a:ext uri="{FF2B5EF4-FFF2-40B4-BE49-F238E27FC236}">
              <a16:creationId xmlns:a16="http://schemas.microsoft.com/office/drawing/2014/main" id="{238FD535-6EBF-4A95-8C47-22F9A600DCA2}"/>
            </a:ext>
          </a:extLst>
        </xdr:cNvPr>
        <xdr:cNvCxnSpPr/>
      </xdr:nvCxnSpPr>
      <xdr:spPr>
        <a:xfrm flipV="1">
          <a:off x="21323300" y="642366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41392A6-20DB-4349-8F11-BAAC3BACC09E}"/>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1AD84CEC-CEDD-474E-BEAB-5F50BE0BB9CF}"/>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15257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FB14AE96-0F03-49CF-B5D1-A21F110B3A67}"/>
            </a:ext>
          </a:extLst>
        </xdr:cNvPr>
        <xdr:cNvSpPr txBox="1"/>
      </xdr:nvSpPr>
      <xdr:spPr>
        <a:xfrm>
          <a:off x="21075727" y="61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7EE85F41-F162-484F-A104-2316E01E50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6CE2195F-CF8C-4313-9196-B3011A308C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363B93D2-E675-429B-9AA3-8DA00126F8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3D7355CC-D337-41D1-9BA1-04BB7F20D4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91C8E6C9-566F-49F6-BFE3-07D0BE7A16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DB7809B3-CEF4-40FB-BAB8-AAA0D5242F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74FD8401-F356-452C-BD28-ED99B4A499C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2D1FBCF-E6D0-472E-87FA-B7A4C4E79F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6E4D4150-96E7-4256-9836-CC0587DBD8B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F68F22F7-A488-4F25-9FD4-4C1EC25120E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6B30340D-1D93-4A4F-91E9-98129A652B8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6CC66011-0D14-4A45-ADC4-318C2CEB6E6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DB419F0D-26AF-46C3-88C8-1DA72B1EC06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436EC746-50AC-49B7-A988-FB1927FC7FF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763C54E1-B648-4855-9E73-A740A302FA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5A92781E-488C-4740-A56C-7FEBB18758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81552984-0483-42A8-B990-2181A51BBE3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D9C3DD9F-134C-4483-9118-6155FA1ECEE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681B7C14-BA34-43E0-A234-49F2C8935EA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473AE6A8-230D-4A3E-9109-F121A50E2E0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A48D7122-B7DA-4EA6-86DA-98D733FE3ED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54B3CB5B-7E81-4B40-873F-9994958AFE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A5E0D0BA-9907-4251-A2BB-4A57074F472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3B841916-9603-447B-81D7-78D8C2F208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E61BFE2A-0A05-4D61-BC18-F3E50CC57822}"/>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8FCBCCCB-85A2-4D4E-A604-89A6AA575AAD}"/>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8F5B9B5D-674F-4FF7-9EC0-743862A49DD7}"/>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E9EDFA75-9CEC-47A5-A0DE-9580ABD7B3D9}"/>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44FA8E1B-4447-4847-9EDE-720C59C2875F}"/>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6A9E2DC9-3A02-4E9F-A072-B04302D1F2FB}"/>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6DCA4F3D-7C2E-4A7B-B22F-12CF2F171EE9}"/>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B919267F-7560-490B-BEA0-5FCD8B04C2F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A9B56FD8-6DCE-4C8C-A5F7-2944275439AA}"/>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68152559-0E9B-492A-B5C0-6EA9BC54E6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F046E0EB-DCAC-4258-8F44-3500746136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97BF3383-30CA-4085-B544-74A62CF3D9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B724B49-B673-4A57-A1FF-F08FCBBB7D6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3EA3FE04-5C65-46DD-9B3E-A78BDD9869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126365</xdr:rowOff>
    </xdr:from>
    <xdr:to>
      <xdr:col>85</xdr:col>
      <xdr:colOff>177800</xdr:colOff>
      <xdr:row>56</xdr:row>
      <xdr:rowOff>56515</xdr:rowOff>
    </xdr:to>
    <xdr:sp macro="" textlink="">
      <xdr:nvSpPr>
        <xdr:cNvPr id="445" name="楕円 444">
          <a:extLst>
            <a:ext uri="{FF2B5EF4-FFF2-40B4-BE49-F238E27FC236}">
              <a16:creationId xmlns:a16="http://schemas.microsoft.com/office/drawing/2014/main" id="{BB365B9D-3A05-4946-866B-1223214FAA20}"/>
            </a:ext>
          </a:extLst>
        </xdr:cNvPr>
        <xdr:cNvSpPr/>
      </xdr:nvSpPr>
      <xdr:spPr>
        <a:xfrm>
          <a:off x="162687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79392</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27AE2DD6-E534-4E85-BBFD-5F55B2C556B8}"/>
            </a:ext>
          </a:extLst>
        </xdr:cNvPr>
        <xdr:cNvSpPr txBox="1"/>
      </xdr:nvSpPr>
      <xdr:spPr>
        <a:xfrm>
          <a:off x="16357600"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139700</xdr:rowOff>
    </xdr:from>
    <xdr:to>
      <xdr:col>81</xdr:col>
      <xdr:colOff>101600</xdr:colOff>
      <xdr:row>56</xdr:row>
      <xdr:rowOff>69850</xdr:rowOff>
    </xdr:to>
    <xdr:sp macro="" textlink="">
      <xdr:nvSpPr>
        <xdr:cNvPr id="447" name="楕円 446">
          <a:extLst>
            <a:ext uri="{FF2B5EF4-FFF2-40B4-BE49-F238E27FC236}">
              <a16:creationId xmlns:a16="http://schemas.microsoft.com/office/drawing/2014/main" id="{4FA5F764-AEFE-4730-9FE5-04F95355E037}"/>
            </a:ext>
          </a:extLst>
        </xdr:cNvPr>
        <xdr:cNvSpPr/>
      </xdr:nvSpPr>
      <xdr:spPr>
        <a:xfrm>
          <a:off x="15430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xdr:rowOff>
    </xdr:from>
    <xdr:to>
      <xdr:col>85</xdr:col>
      <xdr:colOff>127000</xdr:colOff>
      <xdr:row>56</xdr:row>
      <xdr:rowOff>19050</xdr:rowOff>
    </xdr:to>
    <xdr:cxnSp macro="">
      <xdr:nvCxnSpPr>
        <xdr:cNvPr id="448" name="直線コネクタ 447">
          <a:extLst>
            <a:ext uri="{FF2B5EF4-FFF2-40B4-BE49-F238E27FC236}">
              <a16:creationId xmlns:a16="http://schemas.microsoft.com/office/drawing/2014/main" id="{19FAD65F-6420-46EF-B261-C21A58557D07}"/>
            </a:ext>
          </a:extLst>
        </xdr:cNvPr>
        <xdr:cNvCxnSpPr/>
      </xdr:nvCxnSpPr>
      <xdr:spPr>
        <a:xfrm flipV="1">
          <a:off x="15481300" y="96069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a:extLst>
            <a:ext uri="{FF2B5EF4-FFF2-40B4-BE49-F238E27FC236}">
              <a16:creationId xmlns:a16="http://schemas.microsoft.com/office/drawing/2014/main" id="{AF0DF88C-441D-4D74-BEDC-5EF19CC835A4}"/>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a:extLst>
            <a:ext uri="{FF2B5EF4-FFF2-40B4-BE49-F238E27FC236}">
              <a16:creationId xmlns:a16="http://schemas.microsoft.com/office/drawing/2014/main" id="{4481E7EC-19CA-4A7A-8513-F538727B7EF5}"/>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86377</xdr:rowOff>
    </xdr:from>
    <xdr:ext cx="405111" cy="259045"/>
    <xdr:sp macro="" textlink="">
      <xdr:nvSpPr>
        <xdr:cNvPr id="451" name="n_1mainValue【学校施設】&#10;有形固定資産減価償却率">
          <a:extLst>
            <a:ext uri="{FF2B5EF4-FFF2-40B4-BE49-F238E27FC236}">
              <a16:creationId xmlns:a16="http://schemas.microsoft.com/office/drawing/2014/main" id="{3FA45930-BC8F-453B-877E-EF693E789668}"/>
            </a:ext>
          </a:extLst>
        </xdr:cNvPr>
        <xdr:cNvSpPr txBox="1"/>
      </xdr:nvSpPr>
      <xdr:spPr>
        <a:xfrm>
          <a:off x="152660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50FBCB47-5757-4D4D-98F1-2512DE3F6F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56D92D14-51C3-4781-A188-95DE8D4847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D3EEFA48-6535-44E5-9D5F-C09B94F73E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BF8A3EB1-84F3-4539-AE41-89DE582EE6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F165111A-7FBC-432C-B9C3-2CD6BA1912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D29C46EC-6D52-4903-98A2-A0D218BE53A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30036036-6896-45CB-B37E-CD72701771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F97196A9-EDCB-4E74-9C8C-1DE7068975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436828D1-3579-4EC2-B4C6-27C686784D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B1F86771-0D39-47DE-B63E-08F64FAB04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F1AB938A-E7AB-4608-9A45-A0B82E5B5B4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1BB664CF-0085-4B92-BDE4-E1C90EDFE60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234E49FA-3DF8-4137-AB0A-137932C3A90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3DEE41A0-E2DE-4E92-8487-80DB0209CCB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491144C6-B879-412C-B140-019F97868A6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687A2C35-0E3A-4509-B922-8BFAF588903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5A8FCB44-D329-4A03-AC61-A5E999C55EE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007B371C-6C49-4DAF-A055-EFB953AE7FD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22809BC9-C645-417A-9B1C-D584EA62054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05F77180-DF79-47FC-9577-F8965595A00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31F9A439-757B-41FF-8398-80B314C93F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470FD656-3B24-4F59-85F1-7A231D7CCD4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CFBBA58F-1013-4EAF-9093-04D7C6AC9F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62ACE04F-EFD0-48AA-B9F2-6AFBC8158BC5}"/>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7B874D86-A9F6-409B-8FF7-751EF561991E}"/>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F43C3FFB-98C3-492F-ACFF-EF12D7874963}"/>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A349257E-EDC5-403D-A1AF-FA2C854060DC}"/>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C98886F8-1361-45A3-A680-035CC292BA13}"/>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id="{E50C6152-7AB1-48E9-9DB0-56D16DA5A067}"/>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28C3EA74-5369-47EB-B8C8-92A649C2557C}"/>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9996C58C-A2A1-4C2E-8C61-0885ABF30EAF}"/>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D99FF2D8-1D24-4327-B8DD-9C181C05BB54}"/>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63734494-18A1-4AE0-85A5-32D1CD6E70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4FA728F-5FA9-4075-9FAC-A945AC9D04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D4F3A371-89B1-4259-981C-F17AA71D163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B4B4E0E-4A3F-4290-9D7E-7254194B02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70441844-8B20-400A-8CEC-161067A985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105563</xdr:rowOff>
    </xdr:from>
    <xdr:to>
      <xdr:col>116</xdr:col>
      <xdr:colOff>114300</xdr:colOff>
      <xdr:row>62</xdr:row>
      <xdr:rowOff>35713</xdr:rowOff>
    </xdr:to>
    <xdr:sp macro="" textlink="">
      <xdr:nvSpPr>
        <xdr:cNvPr id="489" name="楕円 488">
          <a:extLst>
            <a:ext uri="{FF2B5EF4-FFF2-40B4-BE49-F238E27FC236}">
              <a16:creationId xmlns:a16="http://schemas.microsoft.com/office/drawing/2014/main" id="{DCC3A4FE-A7E5-45F3-87A2-9A7F8623B8B0}"/>
            </a:ext>
          </a:extLst>
        </xdr:cNvPr>
        <xdr:cNvSpPr/>
      </xdr:nvSpPr>
      <xdr:spPr>
        <a:xfrm>
          <a:off x="22110700" y="105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128440</xdr:rowOff>
    </xdr:from>
    <xdr:ext cx="469744" cy="259045"/>
    <xdr:sp macro="" textlink="">
      <xdr:nvSpPr>
        <xdr:cNvPr id="490" name="【学校施設】&#10;一人当たり面積該当値テキスト">
          <a:extLst>
            <a:ext uri="{FF2B5EF4-FFF2-40B4-BE49-F238E27FC236}">
              <a16:creationId xmlns:a16="http://schemas.microsoft.com/office/drawing/2014/main" id="{FF167A1A-AB28-439D-8A75-8D533463DFD0}"/>
            </a:ext>
          </a:extLst>
        </xdr:cNvPr>
        <xdr:cNvSpPr txBox="1"/>
      </xdr:nvSpPr>
      <xdr:spPr>
        <a:xfrm>
          <a:off x="22199600" y="104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126365</xdr:rowOff>
    </xdr:from>
    <xdr:to>
      <xdr:col>112</xdr:col>
      <xdr:colOff>38100</xdr:colOff>
      <xdr:row>62</xdr:row>
      <xdr:rowOff>56515</xdr:rowOff>
    </xdr:to>
    <xdr:sp macro="" textlink="">
      <xdr:nvSpPr>
        <xdr:cNvPr id="491" name="楕円 490">
          <a:extLst>
            <a:ext uri="{FF2B5EF4-FFF2-40B4-BE49-F238E27FC236}">
              <a16:creationId xmlns:a16="http://schemas.microsoft.com/office/drawing/2014/main" id="{94CD2D55-7478-47DF-AB7D-853F9109FA80}"/>
            </a:ext>
          </a:extLst>
        </xdr:cNvPr>
        <xdr:cNvSpPr/>
      </xdr:nvSpPr>
      <xdr:spPr>
        <a:xfrm>
          <a:off x="2127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156363</xdr:rowOff>
    </xdr:from>
    <xdr:to>
      <xdr:col>116</xdr:col>
      <xdr:colOff>63500</xdr:colOff>
      <xdr:row>62</xdr:row>
      <xdr:rowOff>5715</xdr:rowOff>
    </xdr:to>
    <xdr:cxnSp macro="">
      <xdr:nvCxnSpPr>
        <xdr:cNvPr id="492" name="直線コネクタ 491">
          <a:extLst>
            <a:ext uri="{FF2B5EF4-FFF2-40B4-BE49-F238E27FC236}">
              <a16:creationId xmlns:a16="http://schemas.microsoft.com/office/drawing/2014/main" id="{9E3009B7-2EAE-43D7-8F3F-B4A04338895B}"/>
            </a:ext>
          </a:extLst>
        </xdr:cNvPr>
        <xdr:cNvCxnSpPr/>
      </xdr:nvCxnSpPr>
      <xdr:spPr>
        <a:xfrm flipV="1">
          <a:off x="21323300" y="10614813"/>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a:extLst>
            <a:ext uri="{FF2B5EF4-FFF2-40B4-BE49-F238E27FC236}">
              <a16:creationId xmlns:a16="http://schemas.microsoft.com/office/drawing/2014/main" id="{A8734C28-40B7-4008-A404-B3DF7D75B2A6}"/>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EE79C320-1600-42EB-B021-BC0B7530A916}"/>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73042</xdr:rowOff>
    </xdr:from>
    <xdr:ext cx="469744" cy="259045"/>
    <xdr:sp macro="" textlink="">
      <xdr:nvSpPr>
        <xdr:cNvPr id="495" name="n_1mainValue【学校施設】&#10;一人当たり面積">
          <a:extLst>
            <a:ext uri="{FF2B5EF4-FFF2-40B4-BE49-F238E27FC236}">
              <a16:creationId xmlns:a16="http://schemas.microsoft.com/office/drawing/2014/main" id="{211DE6C5-CEC3-4419-B7AE-D73909D948CE}"/>
            </a:ext>
          </a:extLst>
        </xdr:cNvPr>
        <xdr:cNvSpPr txBox="1"/>
      </xdr:nvSpPr>
      <xdr:spPr>
        <a:xfrm>
          <a:off x="21075727" y="1036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5E49F278-EF96-4FCA-86CD-DE3BBB8DD2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940B63C3-FAA4-4BEB-BBE1-970CF4BE77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3B575709-358A-47A9-BA2F-8A3AB4957CC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350C5A0E-9288-4D64-BC3D-1351E243A73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1F0691E0-47D0-4BD7-A3F6-DA4B0A147E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1C1842E3-C8AE-4475-92FB-8CDECA503F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EB7AEA04-5C8E-463B-BF91-66ED262265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BC6F1C80-782A-4AC4-A03B-9EADF0CD819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0891DE99-FE3F-43EB-A4EF-59E96317EB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AEFE475B-1618-4723-B303-640B69E134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BEF1EDC4-A931-4993-A792-561CBAB644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C7F88278-6DD4-4874-8267-9F078B3BC9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98B6CBC5-519B-42E7-8313-43ED1F4584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636C9E77-1D45-4004-982D-5D870CEF75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7B79D451-A282-40AA-9C77-EEB1FEB69C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1C2F2920-959E-4A71-A24C-EB709BA7DD1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FC9755DA-29AB-476E-BF93-DC44196E2D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BDE67CDE-8500-40DD-BB65-3FBBC25067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DB7F3337-7D94-4FB1-A21C-D7F584F745A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5B594D1F-EAA3-4554-BC34-98CDD1824F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CF0E2DFC-05AB-4406-A21A-5D1DD05B22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C20A4080-D30A-487E-A809-1B045773E8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04B92F38-9B36-49E4-B32D-92CC777A89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0A1674DA-DE28-41F4-AE3D-1B1B6C761A7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a:extLst>
            <a:ext uri="{FF2B5EF4-FFF2-40B4-BE49-F238E27FC236}">
              <a16:creationId xmlns:a16="http://schemas.microsoft.com/office/drawing/2014/main" id="{7E50D7CD-B1C5-4076-8BA9-277814C836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a:extLst>
            <a:ext uri="{FF2B5EF4-FFF2-40B4-BE49-F238E27FC236}">
              <a16:creationId xmlns:a16="http://schemas.microsoft.com/office/drawing/2014/main" id="{FCE5AFB9-FE87-4DC9-B9C4-E9C09EDC39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a:extLst>
            <a:ext uri="{FF2B5EF4-FFF2-40B4-BE49-F238E27FC236}">
              <a16:creationId xmlns:a16="http://schemas.microsoft.com/office/drawing/2014/main" id="{777E724D-E8FB-4259-BF81-6B629EF8CF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a:extLst>
            <a:ext uri="{FF2B5EF4-FFF2-40B4-BE49-F238E27FC236}">
              <a16:creationId xmlns:a16="http://schemas.microsoft.com/office/drawing/2014/main" id="{B333072A-4031-46DB-9A92-53DE1F7BF5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a:extLst>
            <a:ext uri="{FF2B5EF4-FFF2-40B4-BE49-F238E27FC236}">
              <a16:creationId xmlns:a16="http://schemas.microsoft.com/office/drawing/2014/main" id="{B3C20952-12A7-44C2-BB23-83CC98CFCF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a:extLst>
            <a:ext uri="{FF2B5EF4-FFF2-40B4-BE49-F238E27FC236}">
              <a16:creationId xmlns:a16="http://schemas.microsoft.com/office/drawing/2014/main" id="{227FDC7C-74D9-41FC-8D08-905B39C00B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a:extLst>
            <a:ext uri="{FF2B5EF4-FFF2-40B4-BE49-F238E27FC236}">
              <a16:creationId xmlns:a16="http://schemas.microsoft.com/office/drawing/2014/main" id="{96786B2A-E124-4AF5-AA7E-B8F21703921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a:extLst>
            <a:ext uri="{FF2B5EF4-FFF2-40B4-BE49-F238E27FC236}">
              <a16:creationId xmlns:a16="http://schemas.microsoft.com/office/drawing/2014/main" id="{9A47BF0E-7751-44AC-B2F0-F32A8F21AE6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ED7DB04A-6827-4D56-A68F-A078FB9FDC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C6A35652-6D29-47E3-9640-F6F72777FC8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D77FDF5E-167F-4121-ABE1-483B5CA25A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有形固定資産減価償却率は、類似団体並みか下回るものが多いものの、保育所・学校・公営住宅については高い水準となっている。これは、耐用年数を経過しているためである。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公共施設等管理計画に基づき、老朽化対策に積極的に取り組んでいく。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51F5F73-1728-460B-996A-262A477750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B9CB2B-CF4F-46B6-9CEF-5B07112DC0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F9968F-4FFB-44CA-9FAF-6FA479C935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5E5761-FFC6-45AD-8699-045F7060D2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3BBB6C-0439-4C31-A6BB-C548E25335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4441B4-CB1C-41D6-B2C3-52E8000F67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F30FE9-5087-4658-9C6E-5DDC14FD0C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4CE292-4569-43BB-AF88-647B9B5C1D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88F7AE-B4C6-405E-B0C6-C44303FC82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459C6A-1406-43A4-A0E3-E53D25BC97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
552
43.43
1,539,275
1,523,090
-67,491
626,636
773,917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C65751-DEE2-4E3B-9024-C4ED29BA75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8F1A4D-6667-43F6-A673-FE620A806F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5CC671-BEE4-4235-8539-E3D393C791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
7.06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EB01A3-ABB6-48AF-801E-722CE1E0FC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F65288-69C1-475D-98F5-656154DD00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42F5C5-9971-4D5A-BBFB-6A27E71695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EB5AAF-C97A-4813-A907-A2B7842353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B3BDBE-7924-45FE-B7F7-C93359A7B1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182D30-03F0-4405-B5CC-E187E5A3F8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849877-9738-420C-A517-60BA7889E4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65D76CC-447D-4605-A883-64453F66E1A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E82A01-87BC-4A4B-8EBC-42C3538B81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3C852A-5CCD-47CB-8785-81A63A5EB3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B02CBC-9B9E-41C5-A07E-5932D57C06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765C66-E5DB-42E0-8EBE-6C80965CA2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F13939-5D93-48AF-B62F-5E39198DCE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ED358C-1903-4BC0-B2CF-1402D3EA45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F7BD4D-E404-4C65-A4A5-23D67FFC21C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B08F130-50D5-4397-A4A0-64E6A80D838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A955C0-C467-49D1-8597-C9226BFA7D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DA0BC6F-A721-42BC-AC4F-F5CA5040221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DBFB83D-C1B4-4B55-A0DE-AE9DA7A7A8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5C2A7AD-4CF2-4E50-8487-76AE7A63C2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1114817-DE5E-4399-AD8C-B03DFEB07B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F296902-2E39-4AF7-949C-EB8AA24442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EAF3273-0C67-4B23-A332-97C9F24004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653B821-6E94-4D33-9E36-3A9293EB2C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9ABBF24-DF9B-4CE4-ABDF-6974F79A78F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7C1013DC-A4B1-45D5-B3B4-00D65C5906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586E9721-55D8-4C69-9820-56CD461559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5C9FDF0-B4E1-411B-A916-01010EAD39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54CA966C-9562-4ED6-ABCC-C4CD6B6599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D03DA12-DC9F-47BF-8CC2-FB9CEF6864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B534C7B-A0BB-4844-BC24-2F1BED4FFD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8CABC53-B5C8-49A5-B1C3-BFA221C40BB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A9C96EC-FEE3-4282-80BF-5CF61093137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494327F2-F2C9-4A7F-8376-20CDA320C0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B273D86-A682-4606-BA5F-26F5945F04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7822D6B-5992-494C-BFE9-BE37FB7EE7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A6A8E31-58A4-4F1C-BAE6-32A45B3732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16F8990-13DA-4A91-BA00-8645603541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C2894F9-1336-43F8-BEBF-A60187A8696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9D8B50E3-DE42-4FAA-8989-6BD2C15FDD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B202DB61-2B05-4D93-84AD-D27E59B0FF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78DBE4B-7138-40EF-A54E-C5D1DD477B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E0B198A-BD61-46D4-B62F-C68400B797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97D4EAB0-1F8B-4FEF-80E9-7302F99E3F8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EFDBE9B3-46EB-44B0-BFFB-2F62D5910AE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4AB74178-8061-45B3-8FD2-9EAF8478401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6D7012EA-679E-4506-B921-70889355F5A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802F4D68-C902-457C-AB57-31CBAD7359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560AEEFB-FABD-4D6E-BEC4-F0D5C1F6C69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818A708-B164-43D9-B70B-8DDCF73E5B4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12FBEA74-75E3-4890-8BE8-6EE8F7B5A35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870F9A23-EAE0-40D3-B2E6-434732E3CB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7EB5BB31-6AA5-4622-B793-89E97E91809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BF404BB5-5DB9-431C-A012-2B9E3AEC457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26772800-BAF6-43C0-B16C-AA2D3117FD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F97032C4-4A3F-4308-AB65-671C8AA817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F44DFE7-9524-44BC-8EEE-E6FBBD74A6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4B567B3F-96B7-4A94-87D9-EA82B6FE8347}"/>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23DDF00-30F1-40F7-BBB2-9F02B9B561D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3CD11787-AEA0-45F3-8737-B2EA88671E7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FEF4C1B-A1F5-4185-A118-CAD63B147E9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45342504-AC01-48AD-9DC2-E6602D83284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285ED976-6CF0-45EA-80C0-FF2399391442}"/>
            </a:ext>
          </a:extLst>
        </xdr:cNvPr>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1BE9B430-D00A-4E7C-BCFA-11F3780C6897}"/>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2BD40AF5-F979-4128-A24C-978B28CA6DCA}"/>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60B86D4C-DAF6-4EE2-991A-10F7AD9DD937}"/>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ACCB8DD6-75B9-40C2-A76D-F7ECE82F0E03}"/>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9BD3ECB1-F964-4864-95CD-BB8F68BBCDCA}"/>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937B962C-73E6-4E90-A696-7B49A791CD3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1ADE901-06FF-4E5C-8D36-09DD48D5E8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0FD2E08-D02B-4904-B036-AF1D8FC574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5F83E4-F982-459C-9CE4-F51AC80AB1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031E171-F50D-4E57-896A-1A7D5D966D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88" name="楕円 87">
          <a:extLst>
            <a:ext uri="{FF2B5EF4-FFF2-40B4-BE49-F238E27FC236}">
              <a16:creationId xmlns:a16="http://schemas.microsoft.com/office/drawing/2014/main" id="{10382627-F4D3-4B52-AD8F-34E039615435}"/>
            </a:ext>
          </a:extLst>
        </xdr:cNvPr>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70502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D2F299D2-A2CC-4409-BB5E-3EC87A5B831C}"/>
            </a:ext>
          </a:extLst>
        </xdr:cNvPr>
        <xdr:cNvSpPr txBox="1"/>
      </xdr:nvSpPr>
      <xdr:spPr>
        <a:xfrm>
          <a:off x="4673600"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90" name="楕円 89">
          <a:extLst>
            <a:ext uri="{FF2B5EF4-FFF2-40B4-BE49-F238E27FC236}">
              <a16:creationId xmlns:a16="http://schemas.microsoft.com/office/drawing/2014/main" id="{27F26908-25B9-450A-812B-3CBB38D9851A}"/>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13335</xdr:rowOff>
    </xdr:to>
    <xdr:cxnSp macro="">
      <xdr:nvCxnSpPr>
        <xdr:cNvPr id="91" name="直線コネクタ 90">
          <a:extLst>
            <a:ext uri="{FF2B5EF4-FFF2-40B4-BE49-F238E27FC236}">
              <a16:creationId xmlns:a16="http://schemas.microsoft.com/office/drawing/2014/main" id="{909B05BF-3F7F-404F-BB6B-EAC91BF73721}"/>
            </a:ext>
          </a:extLst>
        </xdr:cNvPr>
        <xdr:cNvCxnSpPr/>
      </xdr:nvCxnSpPr>
      <xdr:spPr>
        <a:xfrm flipV="1">
          <a:off x="3797300" y="1025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92" name="n_1mainValue【体育館・プール】&#10;有形固定資産減価償却率">
          <a:extLst>
            <a:ext uri="{FF2B5EF4-FFF2-40B4-BE49-F238E27FC236}">
              <a16:creationId xmlns:a16="http://schemas.microsoft.com/office/drawing/2014/main" id="{A970241F-37C0-4DD3-81E7-830E7ACEE1E4}"/>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F0FD74AC-2FF5-4582-807A-5616A127A6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DB100B25-554B-4104-93EF-EE0764F946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DC61469B-DC20-4FCB-BAFB-FD32975949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8A240F16-9EC6-4D72-980B-033F444111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C1180EB-F2FE-427D-A314-20C99A8589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66994555-6815-4F0C-90B9-8312EB3A47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E9A7D370-2FC3-4E1D-9CFC-733D1C7D73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8816E345-7857-44B0-B4A0-34CD37E3C4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5147DB6C-B567-4975-9085-D3CF1C031E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67610C5F-85E5-4815-A5F1-F0848A8F5A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019DD3D1-5E7F-4710-8DDD-3734DEBD788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3E1AD98D-5738-45FC-B69E-81B02AB47B1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4552A5BE-51FE-458E-B761-C88B8ACF15B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FBE75BE3-31D8-4461-B2EF-A759F105688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94E70CF8-9F37-4D83-BBB6-5AF1839D749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39B62805-0E45-423B-AA52-87FC329213A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DDAF0C7B-EDA4-4AAF-AE4A-8E10BF47793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9852E2D8-EAE1-4DE1-BCC7-D76A4ABDAD4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5E38B438-4835-4D1A-82F2-53265D47A78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F124A71E-971A-4F18-B66B-EE6B9F57CA3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59A915B2-3843-41B8-988E-753364256FC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33D7C210-2C7C-44D5-913F-224AF697ECA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5BB02334-BBCB-4A98-9981-D620C44AC1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243900BB-8B1A-4CD8-AC3E-0B511BF53F4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4128B5EE-2738-4738-A07B-B7F2B5146A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9F62D46D-C705-469B-B224-EC5E1745A894}"/>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5E87B584-77AD-46C1-A02B-95AA116CD3AA}"/>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6C669BF8-ACAE-42F5-9D42-8BB49E3F76B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719F1A10-C010-474A-A937-3C575C429061}"/>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7B430627-E3D0-4FAD-B035-516AF9DF2E8B}"/>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B996DAA9-EC21-4705-9B49-B5EB2E6FA03F}"/>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8BB5734D-0DFC-4912-A533-7CFC31E49DD5}"/>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17C971B6-D307-4C7E-A9BC-2A4733B069A7}"/>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92FD3029-FAEE-41C8-B4AF-2791F7549B6F}"/>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ECF1E559-7148-4458-A333-9234CFAE6CB9}"/>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BB3F6E86-A805-49DA-B3A5-7BD59CB1C769}"/>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6DB29DA4-BF34-4D89-A149-08CEC15FBE7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932F7A8-6C20-4C86-9487-A7A9F05DCF8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24B69F0-49D3-4F11-B7DB-056F0649F6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77514724-9CBD-450E-8341-26DCEEE944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A0D600AA-07C0-4503-A547-20D1EC9AFA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13535</xdr:rowOff>
    </xdr:from>
    <xdr:to>
      <xdr:col>55</xdr:col>
      <xdr:colOff>50800</xdr:colOff>
      <xdr:row>61</xdr:row>
      <xdr:rowOff>115135</xdr:rowOff>
    </xdr:to>
    <xdr:sp macro="" textlink="">
      <xdr:nvSpPr>
        <xdr:cNvPr id="134" name="楕円 133">
          <a:extLst>
            <a:ext uri="{FF2B5EF4-FFF2-40B4-BE49-F238E27FC236}">
              <a16:creationId xmlns:a16="http://schemas.microsoft.com/office/drawing/2014/main" id="{F399E325-020D-4C58-84F2-50651936379E}"/>
            </a:ext>
          </a:extLst>
        </xdr:cNvPr>
        <xdr:cNvSpPr/>
      </xdr:nvSpPr>
      <xdr:spPr>
        <a:xfrm>
          <a:off x="10426700" y="104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36412</xdr:rowOff>
    </xdr:from>
    <xdr:ext cx="469744" cy="259045"/>
    <xdr:sp macro="" textlink="">
      <xdr:nvSpPr>
        <xdr:cNvPr id="135" name="【体育館・プール】&#10;一人当たり面積該当値テキスト">
          <a:extLst>
            <a:ext uri="{FF2B5EF4-FFF2-40B4-BE49-F238E27FC236}">
              <a16:creationId xmlns:a16="http://schemas.microsoft.com/office/drawing/2014/main" id="{2691BC43-4F54-4C23-B89A-D6A34B2A7527}"/>
            </a:ext>
          </a:extLst>
        </xdr:cNvPr>
        <xdr:cNvSpPr txBox="1"/>
      </xdr:nvSpPr>
      <xdr:spPr>
        <a:xfrm>
          <a:off x="10515600" y="1032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72481</xdr:rowOff>
    </xdr:from>
    <xdr:to>
      <xdr:col>50</xdr:col>
      <xdr:colOff>165100</xdr:colOff>
      <xdr:row>62</xdr:row>
      <xdr:rowOff>2631</xdr:rowOff>
    </xdr:to>
    <xdr:sp macro="" textlink="">
      <xdr:nvSpPr>
        <xdr:cNvPr id="136" name="楕円 135">
          <a:extLst>
            <a:ext uri="{FF2B5EF4-FFF2-40B4-BE49-F238E27FC236}">
              <a16:creationId xmlns:a16="http://schemas.microsoft.com/office/drawing/2014/main" id="{4044DFFD-0AF1-4761-9013-5B315E634D07}"/>
            </a:ext>
          </a:extLst>
        </xdr:cNvPr>
        <xdr:cNvSpPr/>
      </xdr:nvSpPr>
      <xdr:spPr>
        <a:xfrm>
          <a:off x="9588500" y="105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64335</xdr:rowOff>
    </xdr:from>
    <xdr:to>
      <xdr:col>55</xdr:col>
      <xdr:colOff>0</xdr:colOff>
      <xdr:row>61</xdr:row>
      <xdr:rowOff>123281</xdr:rowOff>
    </xdr:to>
    <xdr:cxnSp macro="">
      <xdr:nvCxnSpPr>
        <xdr:cNvPr id="137" name="直線コネクタ 136">
          <a:extLst>
            <a:ext uri="{FF2B5EF4-FFF2-40B4-BE49-F238E27FC236}">
              <a16:creationId xmlns:a16="http://schemas.microsoft.com/office/drawing/2014/main" id="{5181928F-F05B-4BF9-9A1C-8D6DF53B8D8A}"/>
            </a:ext>
          </a:extLst>
        </xdr:cNvPr>
        <xdr:cNvCxnSpPr/>
      </xdr:nvCxnSpPr>
      <xdr:spPr>
        <a:xfrm flipV="1">
          <a:off x="9639300" y="10522785"/>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19158</xdr:rowOff>
    </xdr:from>
    <xdr:ext cx="469744" cy="259045"/>
    <xdr:sp macro="" textlink="">
      <xdr:nvSpPr>
        <xdr:cNvPr id="138" name="n_1mainValue【体育館・プール】&#10;一人当たり面積">
          <a:extLst>
            <a:ext uri="{FF2B5EF4-FFF2-40B4-BE49-F238E27FC236}">
              <a16:creationId xmlns:a16="http://schemas.microsoft.com/office/drawing/2014/main" id="{83C3A114-7FB8-40AA-BB89-B812F1DCD59B}"/>
            </a:ext>
          </a:extLst>
        </xdr:cNvPr>
        <xdr:cNvSpPr txBox="1"/>
      </xdr:nvSpPr>
      <xdr:spPr>
        <a:xfrm>
          <a:off x="9391727" y="1030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B62DBD8B-429A-446D-B895-77F233BDEF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16DDA057-CC3E-4690-A492-7F601FEE05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51F67274-49D3-4FC1-BBD3-F74C277869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A2FEDD52-0747-4C21-99ED-9A823B7764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3230F639-FCAE-40B3-B019-8DBC11CF3E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7604052E-1C97-458F-9B6E-CD5659E3F4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F6F4F072-DC98-4055-94D5-B1AF877888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904B9E1C-B5CD-4A4A-8262-A4111BD3A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CBF39C86-4BDF-4F36-978D-3D3E45BEB1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6DFAA239-DB0E-4E04-875F-45755DF390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id="{81CE6C19-C712-452F-BEAF-B82C6BA8E3C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id="{B6E2D601-0CE6-428B-8283-C4FCDD3F11E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id="{199497FD-490F-4845-906C-252CE1C1FED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id="{F3CDE8FA-730F-44DF-AFD7-965B8F9B72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id="{3D99434F-4AEF-4137-8DB7-8A3E6479C7F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id="{E8A94E94-2B30-4241-B1B4-A647145E4CD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id="{5114FC85-075B-43DF-8CE4-C4AA98E7153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id="{641E5654-F147-49D4-99CF-42597A39D5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id="{49724055-9B63-42D7-B2C5-B7809E082CA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id="{BB9E1EFF-ACDB-4703-9D23-27AAE50013E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id="{6AC5392D-A80A-4DEF-A165-CB25A45F568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id="{8A2ECA78-A48C-499F-8E00-166DBB89EEE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id="{E2D8A98A-9265-496F-8772-4DFA937779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id="{D3922297-225F-4DA4-BFF4-4AFEB6226CD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E1FB4120-0E25-440B-8124-DB5A517EB6E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id="{3B31390E-A08E-42A3-AA48-5AC7126A8EF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id="{49D05A84-2523-40DA-B211-D5974352F836}"/>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id="{CC9C7FF3-E174-432A-9301-27EA508F5A18}"/>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id="{18D1C169-DC8C-4494-99FB-78E14B86190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id="{CEDF91D7-5D52-4C84-A83E-7B37280275F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08E0D86A-C104-4AAC-8FB8-0AA844CFEB13}"/>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id="{41A32797-E809-486E-9303-BACC78944FA7}"/>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id="{52F573B3-7DCF-4774-8DC4-2A9D7CDF70D3}"/>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a:extLst>
            <a:ext uri="{FF2B5EF4-FFF2-40B4-BE49-F238E27FC236}">
              <a16:creationId xmlns:a16="http://schemas.microsoft.com/office/drawing/2014/main" id="{7770F6DB-B17A-49DE-A786-2D4CAD4F17DD}"/>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E731B601-A1FE-4B7E-B8F4-2B9C1B299F29}"/>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a:extLst>
            <a:ext uri="{FF2B5EF4-FFF2-40B4-BE49-F238E27FC236}">
              <a16:creationId xmlns:a16="http://schemas.microsoft.com/office/drawing/2014/main" id="{10886593-6E45-4C01-B5E4-FF4CE7E1FF9F}"/>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F5596C59-D8C5-470B-BCE1-006B6C30854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E517DF9F-5A43-4A63-8DE3-C3BD8F81FB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2025E85-8B3C-42B3-92EF-A3D16C7793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ACBBD22-F6C7-4076-8CCF-3D00E1CAA57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C94FBD8B-60EF-4FDD-91D9-4B583110AD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180" name="楕円 179">
          <a:extLst>
            <a:ext uri="{FF2B5EF4-FFF2-40B4-BE49-F238E27FC236}">
              <a16:creationId xmlns:a16="http://schemas.microsoft.com/office/drawing/2014/main" id="{5B759AB1-25B1-4B96-9E0D-92951A46DCC1}"/>
            </a:ext>
          </a:extLst>
        </xdr:cNvPr>
        <xdr:cNvSpPr/>
      </xdr:nvSpPr>
      <xdr:spPr>
        <a:xfrm>
          <a:off x="4584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80390</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0A16286F-F535-451C-A4CE-CF2823695378}"/>
            </a:ext>
          </a:extLst>
        </xdr:cNvPr>
        <xdr:cNvSpPr txBox="1"/>
      </xdr:nvSpPr>
      <xdr:spPr>
        <a:xfrm>
          <a:off x="4673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182" name="楕円 181">
          <a:extLst>
            <a:ext uri="{FF2B5EF4-FFF2-40B4-BE49-F238E27FC236}">
              <a16:creationId xmlns:a16="http://schemas.microsoft.com/office/drawing/2014/main" id="{CC048871-5790-41C8-8EE6-E3EC06AC6794}"/>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108313</xdr:rowOff>
    </xdr:from>
    <xdr:to>
      <xdr:col>24</xdr:col>
      <xdr:colOff>63500</xdr:colOff>
      <xdr:row>81</xdr:row>
      <xdr:rowOff>118111</xdr:rowOff>
    </xdr:to>
    <xdr:cxnSp macro="">
      <xdr:nvCxnSpPr>
        <xdr:cNvPr id="183" name="直線コネクタ 182">
          <a:extLst>
            <a:ext uri="{FF2B5EF4-FFF2-40B4-BE49-F238E27FC236}">
              <a16:creationId xmlns:a16="http://schemas.microsoft.com/office/drawing/2014/main" id="{CE2E437E-1286-451F-BAD5-F2E30072D6F1}"/>
            </a:ext>
          </a:extLst>
        </xdr:cNvPr>
        <xdr:cNvCxnSpPr/>
      </xdr:nvCxnSpPr>
      <xdr:spPr>
        <a:xfrm flipV="1">
          <a:off x="3797300" y="139957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184" name="n_1mainValue【福祉施設】&#10;有形固定資産減価償却率">
          <a:extLst>
            <a:ext uri="{FF2B5EF4-FFF2-40B4-BE49-F238E27FC236}">
              <a16:creationId xmlns:a16="http://schemas.microsoft.com/office/drawing/2014/main" id="{29FD91D4-C3C2-4303-9018-920D1EFE9C04}"/>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a:extLst>
            <a:ext uri="{FF2B5EF4-FFF2-40B4-BE49-F238E27FC236}">
              <a16:creationId xmlns:a16="http://schemas.microsoft.com/office/drawing/2014/main" id="{1DCB7DE5-9F28-4EE8-9160-10C3DD3E7B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a:extLst>
            <a:ext uri="{FF2B5EF4-FFF2-40B4-BE49-F238E27FC236}">
              <a16:creationId xmlns:a16="http://schemas.microsoft.com/office/drawing/2014/main" id="{02069587-1F34-446F-9B15-FAC5E59EDE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a:extLst>
            <a:ext uri="{FF2B5EF4-FFF2-40B4-BE49-F238E27FC236}">
              <a16:creationId xmlns:a16="http://schemas.microsoft.com/office/drawing/2014/main" id="{8F9A1379-4091-4F23-971F-791C7C1458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a:extLst>
            <a:ext uri="{FF2B5EF4-FFF2-40B4-BE49-F238E27FC236}">
              <a16:creationId xmlns:a16="http://schemas.microsoft.com/office/drawing/2014/main" id="{826FB0BE-711E-4506-AF8C-42F3EA9F94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a:extLst>
            <a:ext uri="{FF2B5EF4-FFF2-40B4-BE49-F238E27FC236}">
              <a16:creationId xmlns:a16="http://schemas.microsoft.com/office/drawing/2014/main" id="{9C391195-588E-49FC-BE8A-1FF98E362B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a:extLst>
            <a:ext uri="{FF2B5EF4-FFF2-40B4-BE49-F238E27FC236}">
              <a16:creationId xmlns:a16="http://schemas.microsoft.com/office/drawing/2014/main" id="{11D1E5B7-6FF0-4C53-9EA8-EEE7F41861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a:extLst>
            <a:ext uri="{FF2B5EF4-FFF2-40B4-BE49-F238E27FC236}">
              <a16:creationId xmlns:a16="http://schemas.microsoft.com/office/drawing/2014/main" id="{90E71717-E03E-4798-9603-ED7852846F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a:extLst>
            <a:ext uri="{FF2B5EF4-FFF2-40B4-BE49-F238E27FC236}">
              <a16:creationId xmlns:a16="http://schemas.microsoft.com/office/drawing/2014/main" id="{1AD36D9E-C8C3-43B3-9446-940A0C78F7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id="{BD42CDD4-A318-45D5-BEA1-34A5815DC2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a:extLst>
            <a:ext uri="{FF2B5EF4-FFF2-40B4-BE49-F238E27FC236}">
              <a16:creationId xmlns:a16="http://schemas.microsoft.com/office/drawing/2014/main" id="{6ACB20FE-28FA-48C1-A594-509DF73938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a:extLst>
            <a:ext uri="{FF2B5EF4-FFF2-40B4-BE49-F238E27FC236}">
              <a16:creationId xmlns:a16="http://schemas.microsoft.com/office/drawing/2014/main" id="{F4307A49-4790-429B-B523-6171A124753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id="{4DBBF585-4E5D-4801-ACFF-F1751DA9588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a:extLst>
            <a:ext uri="{FF2B5EF4-FFF2-40B4-BE49-F238E27FC236}">
              <a16:creationId xmlns:a16="http://schemas.microsoft.com/office/drawing/2014/main" id="{9F3AD5BD-9C31-4FD4-AA10-FB09790F4F6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id="{ED7E0401-1416-4989-A08B-3976E3FFBE9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id="{627BD704-C7CE-40DC-B6AA-9DD00A04227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AD883393-DE7D-493F-BA44-B57525D25BC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a:extLst>
            <a:ext uri="{FF2B5EF4-FFF2-40B4-BE49-F238E27FC236}">
              <a16:creationId xmlns:a16="http://schemas.microsoft.com/office/drawing/2014/main" id="{FEF9323A-5075-4C32-AFCB-D1934BE75B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id="{90352AB1-8801-425F-818E-432FEEF8BAC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a:extLst>
            <a:ext uri="{FF2B5EF4-FFF2-40B4-BE49-F238E27FC236}">
              <a16:creationId xmlns:a16="http://schemas.microsoft.com/office/drawing/2014/main" id="{AA08B5E9-8CCA-41D1-AB40-A2EC7EDA679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id="{1A26F026-AC88-4852-A2D6-D4ED7DC9E5D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id="{98382A64-A2BE-4456-BE7C-1B29E42A26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283B9A2F-83A7-413F-9E7D-2305DC77A7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id="{030E6291-355E-474C-A6ED-692F845C21A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a:extLst>
            <a:ext uri="{FF2B5EF4-FFF2-40B4-BE49-F238E27FC236}">
              <a16:creationId xmlns:a16="http://schemas.microsoft.com/office/drawing/2014/main" id="{99918A88-FEF1-4DEB-8313-782316E93EEE}"/>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a:extLst>
            <a:ext uri="{FF2B5EF4-FFF2-40B4-BE49-F238E27FC236}">
              <a16:creationId xmlns:a16="http://schemas.microsoft.com/office/drawing/2014/main" id="{9D707058-C0F4-44BD-96AB-E4BE701C31E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a:extLst>
            <a:ext uri="{FF2B5EF4-FFF2-40B4-BE49-F238E27FC236}">
              <a16:creationId xmlns:a16="http://schemas.microsoft.com/office/drawing/2014/main" id="{F6E21C19-0DE6-480E-8288-BB6086590EBA}"/>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a:extLst>
            <a:ext uri="{FF2B5EF4-FFF2-40B4-BE49-F238E27FC236}">
              <a16:creationId xmlns:a16="http://schemas.microsoft.com/office/drawing/2014/main" id="{DEF90A73-6A85-4FF8-9F28-F278E14FCB5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a:extLst>
            <a:ext uri="{FF2B5EF4-FFF2-40B4-BE49-F238E27FC236}">
              <a16:creationId xmlns:a16="http://schemas.microsoft.com/office/drawing/2014/main" id="{691F775F-7753-44CB-ACC7-2EEF4DA5556E}"/>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a:extLst>
            <a:ext uri="{FF2B5EF4-FFF2-40B4-BE49-F238E27FC236}">
              <a16:creationId xmlns:a16="http://schemas.microsoft.com/office/drawing/2014/main" id="{B34F0ED4-4CEC-4E9A-9E59-8B481616B20D}"/>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a:extLst>
            <a:ext uri="{FF2B5EF4-FFF2-40B4-BE49-F238E27FC236}">
              <a16:creationId xmlns:a16="http://schemas.microsoft.com/office/drawing/2014/main" id="{61F6EF8B-C631-4FC0-A891-D6693DF9571B}"/>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a:extLst>
            <a:ext uri="{FF2B5EF4-FFF2-40B4-BE49-F238E27FC236}">
              <a16:creationId xmlns:a16="http://schemas.microsoft.com/office/drawing/2014/main" id="{A7EC9C48-8242-49DE-B1E4-F9D9A702F1AD}"/>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16" name="n_1aveValue【福祉施設】&#10;一人当たり面積">
          <a:extLst>
            <a:ext uri="{FF2B5EF4-FFF2-40B4-BE49-F238E27FC236}">
              <a16:creationId xmlns:a16="http://schemas.microsoft.com/office/drawing/2014/main" id="{7F789EBB-EF0C-42DE-89FE-36A11AF069FF}"/>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a:extLst>
            <a:ext uri="{FF2B5EF4-FFF2-40B4-BE49-F238E27FC236}">
              <a16:creationId xmlns:a16="http://schemas.microsoft.com/office/drawing/2014/main" id="{BE396A08-EA22-4EBB-A6E9-1258E5A7C384}"/>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a:extLst>
            <a:ext uri="{FF2B5EF4-FFF2-40B4-BE49-F238E27FC236}">
              <a16:creationId xmlns:a16="http://schemas.microsoft.com/office/drawing/2014/main" id="{5F882221-86AA-4CC8-8AE6-9C64900FD842}"/>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386F94B7-CA4C-46CC-A0E7-8063AD7788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2D3495C8-5D19-4FB4-89D2-5ACCA519CD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1D483A7-D3AD-4CFE-B663-D652A748E0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1440B732-97B0-448A-94E8-4123326984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8700106A-FC67-453A-82AE-AEAF0DDF5E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224" name="楕円 223">
          <a:extLst>
            <a:ext uri="{FF2B5EF4-FFF2-40B4-BE49-F238E27FC236}">
              <a16:creationId xmlns:a16="http://schemas.microsoft.com/office/drawing/2014/main" id="{AB9B488F-70A3-4F3D-9B40-EFCABC7BA93D}"/>
            </a:ext>
          </a:extLst>
        </xdr:cNvPr>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225" name="【福祉施設】&#10;一人当たり面積該当値テキスト">
          <a:extLst>
            <a:ext uri="{FF2B5EF4-FFF2-40B4-BE49-F238E27FC236}">
              <a16:creationId xmlns:a16="http://schemas.microsoft.com/office/drawing/2014/main" id="{71086AE7-497C-4491-896F-079CE014C34D}"/>
            </a:ext>
          </a:extLst>
        </xdr:cNvPr>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168275</xdr:rowOff>
    </xdr:from>
    <xdr:to>
      <xdr:col>50</xdr:col>
      <xdr:colOff>165100</xdr:colOff>
      <xdr:row>81</xdr:row>
      <xdr:rowOff>98425</xdr:rowOff>
    </xdr:to>
    <xdr:sp macro="" textlink="">
      <xdr:nvSpPr>
        <xdr:cNvPr id="226" name="楕円 225">
          <a:extLst>
            <a:ext uri="{FF2B5EF4-FFF2-40B4-BE49-F238E27FC236}">
              <a16:creationId xmlns:a16="http://schemas.microsoft.com/office/drawing/2014/main" id="{1AC0DBF4-7B87-4212-A3BC-1DB4AC923B8E}"/>
            </a:ext>
          </a:extLst>
        </xdr:cNvPr>
        <xdr:cNvSpPr/>
      </xdr:nvSpPr>
      <xdr:spPr>
        <a:xfrm>
          <a:off x="958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47625</xdr:rowOff>
    </xdr:from>
    <xdr:to>
      <xdr:col>55</xdr:col>
      <xdr:colOff>0</xdr:colOff>
      <xdr:row>83</xdr:row>
      <xdr:rowOff>159258</xdr:rowOff>
    </xdr:to>
    <xdr:cxnSp macro="">
      <xdr:nvCxnSpPr>
        <xdr:cNvPr id="227" name="直線コネクタ 226">
          <a:extLst>
            <a:ext uri="{FF2B5EF4-FFF2-40B4-BE49-F238E27FC236}">
              <a16:creationId xmlns:a16="http://schemas.microsoft.com/office/drawing/2014/main" id="{75BB08B2-1A8B-42CB-9AE9-3EEBEEDB133A}"/>
            </a:ext>
          </a:extLst>
        </xdr:cNvPr>
        <xdr:cNvCxnSpPr/>
      </xdr:nvCxnSpPr>
      <xdr:spPr>
        <a:xfrm>
          <a:off x="9639300" y="13935075"/>
          <a:ext cx="838200" cy="4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114952</xdr:rowOff>
    </xdr:from>
    <xdr:ext cx="469744" cy="259045"/>
    <xdr:sp macro="" textlink="">
      <xdr:nvSpPr>
        <xdr:cNvPr id="228" name="n_1mainValue【福祉施設】&#10;一人当たり面積">
          <a:extLst>
            <a:ext uri="{FF2B5EF4-FFF2-40B4-BE49-F238E27FC236}">
              <a16:creationId xmlns:a16="http://schemas.microsoft.com/office/drawing/2014/main" id="{CDD01182-A8F4-487F-8653-95BD56A7EDF5}"/>
            </a:ext>
          </a:extLst>
        </xdr:cNvPr>
        <xdr:cNvSpPr txBox="1"/>
      </xdr:nvSpPr>
      <xdr:spPr>
        <a:xfrm>
          <a:off x="93917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id="{D73E25CC-5983-4A59-B023-8F2764CE094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id="{654200A5-1EEC-4AD9-A749-357F627363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id="{C3D87027-DC5B-49B8-BA99-B58E763F0E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id="{3183D1C7-8618-40B8-903A-A82A4DE195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id="{4EF09FEF-B7F7-4C9C-B30E-DFCDE0D916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id="{E6639E06-6211-4CF5-9F24-C73BD3C187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id="{167585FB-0409-4135-9A54-A3C6B4576C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id="{B10044A1-1F9E-465C-80B5-F4DDEEE24B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D0924AB2-9E13-45AE-89ED-D55D0AFC26E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F2218304-F801-4892-A020-14F1E12326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1E7CF68F-CF1C-4D2B-8834-2E06CA3783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49D98B3B-2D75-4826-B289-74AD40E4277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916CA29D-913B-47EC-9598-7B8ED23FF6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171F939A-F3B9-43C9-B731-4E015E2C682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8DE3462B-90A6-4EFE-B0E8-7B1D7746C6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F0AD260A-9F99-4786-B2EF-4D835CAF10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a16="http://schemas.microsoft.com/office/drawing/2014/main" id="{E437C430-E741-4011-8E86-70EF411582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a16="http://schemas.microsoft.com/office/drawing/2014/main" id="{8AA40989-1D41-4187-8B77-96617D4300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a16="http://schemas.microsoft.com/office/drawing/2014/main" id="{B2891846-8EB8-4D82-B823-F342CB7FBF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a16="http://schemas.microsoft.com/office/drawing/2014/main" id="{CEE948F2-8462-4C95-AFF6-6930BBB7AB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a16="http://schemas.microsoft.com/office/drawing/2014/main" id="{7D10F050-7E86-4364-B288-AACB35DAC9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a16="http://schemas.microsoft.com/office/drawing/2014/main" id="{1FB13B97-AD86-4ED2-991B-C25D2ED0BD7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a16="http://schemas.microsoft.com/office/drawing/2014/main" id="{36D0B34A-939A-45BF-90DE-28A4E666FF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a16="http://schemas.microsoft.com/office/drawing/2014/main" id="{54D40100-CA26-4A68-B9E0-3DEF086723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a:extLst>
            <a:ext uri="{FF2B5EF4-FFF2-40B4-BE49-F238E27FC236}">
              <a16:creationId xmlns:a16="http://schemas.microsoft.com/office/drawing/2014/main" id="{C13603EB-4864-479B-AC28-9E191AFAB96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a:extLst>
            <a:ext uri="{FF2B5EF4-FFF2-40B4-BE49-F238E27FC236}">
              <a16:creationId xmlns:a16="http://schemas.microsoft.com/office/drawing/2014/main" id="{D227CBF0-4ED8-46FB-9ADD-54DD7795E6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a:extLst>
            <a:ext uri="{FF2B5EF4-FFF2-40B4-BE49-F238E27FC236}">
              <a16:creationId xmlns:a16="http://schemas.microsoft.com/office/drawing/2014/main" id="{61AA21B3-3296-44E6-B4EE-C410ACC58E5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a:extLst>
            <a:ext uri="{FF2B5EF4-FFF2-40B4-BE49-F238E27FC236}">
              <a16:creationId xmlns:a16="http://schemas.microsoft.com/office/drawing/2014/main" id="{96AB169C-5CDE-4711-B410-AFD1229DF48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a:extLst>
            <a:ext uri="{FF2B5EF4-FFF2-40B4-BE49-F238E27FC236}">
              <a16:creationId xmlns:a16="http://schemas.microsoft.com/office/drawing/2014/main" id="{9C1875D9-D4D7-4A7F-B113-5B2942C5B28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a:extLst>
            <a:ext uri="{FF2B5EF4-FFF2-40B4-BE49-F238E27FC236}">
              <a16:creationId xmlns:a16="http://schemas.microsoft.com/office/drawing/2014/main" id="{37AA4B08-269D-443F-93B6-D32E1FAA237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a:extLst>
            <a:ext uri="{FF2B5EF4-FFF2-40B4-BE49-F238E27FC236}">
              <a16:creationId xmlns:a16="http://schemas.microsoft.com/office/drawing/2014/main" id="{B75408BB-B60D-41AC-A5AE-747B758C87F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a:extLst>
            <a:ext uri="{FF2B5EF4-FFF2-40B4-BE49-F238E27FC236}">
              <a16:creationId xmlns:a16="http://schemas.microsoft.com/office/drawing/2014/main" id="{737A683F-597E-4DAB-AC0C-75A3C4D6254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a:extLst>
            <a:ext uri="{FF2B5EF4-FFF2-40B4-BE49-F238E27FC236}">
              <a16:creationId xmlns:a16="http://schemas.microsoft.com/office/drawing/2014/main" id="{826163C5-89E3-4845-B233-927EFD6812D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a:extLst>
            <a:ext uri="{FF2B5EF4-FFF2-40B4-BE49-F238E27FC236}">
              <a16:creationId xmlns:a16="http://schemas.microsoft.com/office/drawing/2014/main" id="{D1E7B991-EAA7-4462-8F8C-3C107E50C8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a:extLst>
            <a:ext uri="{FF2B5EF4-FFF2-40B4-BE49-F238E27FC236}">
              <a16:creationId xmlns:a16="http://schemas.microsoft.com/office/drawing/2014/main" id="{25D54CEF-952D-40DD-9F7F-96F5CA76C69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a:extLst>
            <a:ext uri="{FF2B5EF4-FFF2-40B4-BE49-F238E27FC236}">
              <a16:creationId xmlns:a16="http://schemas.microsoft.com/office/drawing/2014/main" id="{DB96BF6A-8F5B-4160-A661-65577AE4AB2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a:extLst>
            <a:ext uri="{FF2B5EF4-FFF2-40B4-BE49-F238E27FC236}">
              <a16:creationId xmlns:a16="http://schemas.microsoft.com/office/drawing/2014/main" id="{262CC3B3-E9F5-466C-9949-EDE9A7807CF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a:extLst>
            <a:ext uri="{FF2B5EF4-FFF2-40B4-BE49-F238E27FC236}">
              <a16:creationId xmlns:a16="http://schemas.microsoft.com/office/drawing/2014/main" id="{8C3A4337-4CA8-406D-98D9-BDB916356B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a:extLst>
            <a:ext uri="{FF2B5EF4-FFF2-40B4-BE49-F238E27FC236}">
              <a16:creationId xmlns:a16="http://schemas.microsoft.com/office/drawing/2014/main" id="{BB9C3C7A-B1CB-4D54-8734-41685B31D92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a:extLst>
            <a:ext uri="{FF2B5EF4-FFF2-40B4-BE49-F238E27FC236}">
              <a16:creationId xmlns:a16="http://schemas.microsoft.com/office/drawing/2014/main" id="{E399EA7D-39D4-4072-A452-D8F3189386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a:extLst>
            <a:ext uri="{FF2B5EF4-FFF2-40B4-BE49-F238E27FC236}">
              <a16:creationId xmlns:a16="http://schemas.microsoft.com/office/drawing/2014/main" id="{10D23830-5D21-4D7A-A653-B191F7EF4851}"/>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a:extLst>
            <a:ext uri="{FF2B5EF4-FFF2-40B4-BE49-F238E27FC236}">
              <a16:creationId xmlns:a16="http://schemas.microsoft.com/office/drawing/2014/main" id="{7ADB03E5-494E-4BC9-9A6A-788501D20AD3}"/>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a:extLst>
            <a:ext uri="{FF2B5EF4-FFF2-40B4-BE49-F238E27FC236}">
              <a16:creationId xmlns:a16="http://schemas.microsoft.com/office/drawing/2014/main" id="{2024AAE5-ED1B-45AC-8ED4-8C19437FF554}"/>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a:extLst>
            <a:ext uri="{FF2B5EF4-FFF2-40B4-BE49-F238E27FC236}">
              <a16:creationId xmlns:a16="http://schemas.microsoft.com/office/drawing/2014/main" id="{7E642D9D-D51B-49CE-BACA-F1903E384DFE}"/>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a:extLst>
            <a:ext uri="{FF2B5EF4-FFF2-40B4-BE49-F238E27FC236}">
              <a16:creationId xmlns:a16="http://schemas.microsoft.com/office/drawing/2014/main" id="{D3516AAE-9A45-46E8-9F5F-21E3E6554CD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274" name="【一般廃棄物処理施設】&#10;有形固定資産減価償却率平均値テキスト">
          <a:extLst>
            <a:ext uri="{FF2B5EF4-FFF2-40B4-BE49-F238E27FC236}">
              <a16:creationId xmlns:a16="http://schemas.microsoft.com/office/drawing/2014/main" id="{F10B4A4B-17BF-43D2-9A2B-53A71979C8C4}"/>
            </a:ext>
          </a:extLst>
        </xdr:cNvPr>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a:extLst>
            <a:ext uri="{FF2B5EF4-FFF2-40B4-BE49-F238E27FC236}">
              <a16:creationId xmlns:a16="http://schemas.microsoft.com/office/drawing/2014/main" id="{6AC7F05B-BDA3-4943-91C7-0CB7AA98A342}"/>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a:extLst>
            <a:ext uri="{FF2B5EF4-FFF2-40B4-BE49-F238E27FC236}">
              <a16:creationId xmlns:a16="http://schemas.microsoft.com/office/drawing/2014/main" id="{844C95C9-6646-46DA-B7AC-D5BFF49BDF3D}"/>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7" name="n_1aveValue【一般廃棄物処理施設】&#10;有形固定資産減価償却率">
          <a:extLst>
            <a:ext uri="{FF2B5EF4-FFF2-40B4-BE49-F238E27FC236}">
              <a16:creationId xmlns:a16="http://schemas.microsoft.com/office/drawing/2014/main" id="{640A2B3D-E57D-4F01-A6F0-0F1664175D95}"/>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a:extLst>
            <a:ext uri="{FF2B5EF4-FFF2-40B4-BE49-F238E27FC236}">
              <a16:creationId xmlns:a16="http://schemas.microsoft.com/office/drawing/2014/main" id="{92ECB2A8-A1C8-4CC5-B411-693C6058D279}"/>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a:extLst>
            <a:ext uri="{FF2B5EF4-FFF2-40B4-BE49-F238E27FC236}">
              <a16:creationId xmlns:a16="http://schemas.microsoft.com/office/drawing/2014/main" id="{26B9D1C2-BDF0-434D-BBB6-E9624E2A8454}"/>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572ED6DA-3A32-4B94-B665-4F24557E49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D2C728B8-C54F-443F-B2A7-30790FB342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1EB0CAC0-C209-4887-9AD3-EE1F0780EC7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619BC22A-6A83-4B65-82EF-88A3CD05CC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BECA0652-18A9-4B71-87D4-28283050E5F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57785</xdr:rowOff>
    </xdr:from>
    <xdr:to>
      <xdr:col>85</xdr:col>
      <xdr:colOff>177800</xdr:colOff>
      <xdr:row>42</xdr:row>
      <xdr:rowOff>159385</xdr:rowOff>
    </xdr:to>
    <xdr:sp macro="" textlink="">
      <xdr:nvSpPr>
        <xdr:cNvPr id="285" name="楕円 284">
          <a:extLst>
            <a:ext uri="{FF2B5EF4-FFF2-40B4-BE49-F238E27FC236}">
              <a16:creationId xmlns:a16="http://schemas.microsoft.com/office/drawing/2014/main" id="{56AC6266-BC0D-48A6-9DB3-5FFCD102B074}"/>
            </a:ext>
          </a:extLst>
        </xdr:cNvPr>
        <xdr:cNvSpPr/>
      </xdr:nvSpPr>
      <xdr:spPr>
        <a:xfrm>
          <a:off x="16268700" y="72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144162</xdr:rowOff>
    </xdr:from>
    <xdr:ext cx="405111" cy="259045"/>
    <xdr:sp macro="" textlink="">
      <xdr:nvSpPr>
        <xdr:cNvPr id="286" name="【一般廃棄物処理施設】&#10;有形固定資産減価償却率該当値テキスト">
          <a:extLst>
            <a:ext uri="{FF2B5EF4-FFF2-40B4-BE49-F238E27FC236}">
              <a16:creationId xmlns:a16="http://schemas.microsoft.com/office/drawing/2014/main" id="{52903657-2426-4A83-A267-FE9D8F82DEEF}"/>
            </a:ext>
          </a:extLst>
        </xdr:cNvPr>
        <xdr:cNvSpPr txBox="1"/>
      </xdr:nvSpPr>
      <xdr:spPr>
        <a:xfrm>
          <a:off x="16357600" y="717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xdr:rowOff>
    </xdr:from>
    <xdr:to>
      <xdr:col>81</xdr:col>
      <xdr:colOff>101600</xdr:colOff>
      <xdr:row>40</xdr:row>
      <xdr:rowOff>113665</xdr:rowOff>
    </xdr:to>
    <xdr:sp macro="" textlink="">
      <xdr:nvSpPr>
        <xdr:cNvPr id="287" name="楕円 286">
          <a:extLst>
            <a:ext uri="{FF2B5EF4-FFF2-40B4-BE49-F238E27FC236}">
              <a16:creationId xmlns:a16="http://schemas.microsoft.com/office/drawing/2014/main" id="{EA94186D-8732-4012-8B13-A847450AF445}"/>
            </a:ext>
          </a:extLst>
        </xdr:cNvPr>
        <xdr:cNvSpPr/>
      </xdr:nvSpPr>
      <xdr:spPr>
        <a:xfrm>
          <a:off x="15430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62865</xdr:rowOff>
    </xdr:from>
    <xdr:to>
      <xdr:col>85</xdr:col>
      <xdr:colOff>127000</xdr:colOff>
      <xdr:row>42</xdr:row>
      <xdr:rowOff>108585</xdr:rowOff>
    </xdr:to>
    <xdr:cxnSp macro="">
      <xdr:nvCxnSpPr>
        <xdr:cNvPr id="288" name="直線コネクタ 287">
          <a:extLst>
            <a:ext uri="{FF2B5EF4-FFF2-40B4-BE49-F238E27FC236}">
              <a16:creationId xmlns:a16="http://schemas.microsoft.com/office/drawing/2014/main" id="{A52D11DF-5CE5-4168-9820-6BD6FAB4CBD8}"/>
            </a:ext>
          </a:extLst>
        </xdr:cNvPr>
        <xdr:cNvCxnSpPr/>
      </xdr:nvCxnSpPr>
      <xdr:spPr>
        <a:xfrm>
          <a:off x="15481300" y="6920865"/>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104792</xdr:rowOff>
    </xdr:from>
    <xdr:ext cx="405111" cy="259045"/>
    <xdr:sp macro="" textlink="">
      <xdr:nvSpPr>
        <xdr:cNvPr id="289" name="n_1mainValue【一般廃棄物処理施設】&#10;有形固定資産減価償却率">
          <a:extLst>
            <a:ext uri="{FF2B5EF4-FFF2-40B4-BE49-F238E27FC236}">
              <a16:creationId xmlns:a16="http://schemas.microsoft.com/office/drawing/2014/main" id="{65F99277-56F8-41B7-8785-829C0E3E6FF8}"/>
            </a:ext>
          </a:extLst>
        </xdr:cNvPr>
        <xdr:cNvSpPr txBox="1"/>
      </xdr:nvSpPr>
      <xdr:spPr>
        <a:xfrm>
          <a:off x="152660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a:extLst>
            <a:ext uri="{FF2B5EF4-FFF2-40B4-BE49-F238E27FC236}">
              <a16:creationId xmlns:a16="http://schemas.microsoft.com/office/drawing/2014/main" id="{50C1965B-1453-4BA1-9EE2-62FA6A0B15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a:extLst>
            <a:ext uri="{FF2B5EF4-FFF2-40B4-BE49-F238E27FC236}">
              <a16:creationId xmlns:a16="http://schemas.microsoft.com/office/drawing/2014/main" id="{52738DCC-BC5D-4D89-B7F4-80470B7AE0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a:extLst>
            <a:ext uri="{FF2B5EF4-FFF2-40B4-BE49-F238E27FC236}">
              <a16:creationId xmlns:a16="http://schemas.microsoft.com/office/drawing/2014/main" id="{A844AAE3-06E6-4E9C-8870-B9282CDEB1E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a:extLst>
            <a:ext uri="{FF2B5EF4-FFF2-40B4-BE49-F238E27FC236}">
              <a16:creationId xmlns:a16="http://schemas.microsoft.com/office/drawing/2014/main" id="{117BA34F-0E1A-46DB-8748-AE28635D8D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a:extLst>
            <a:ext uri="{FF2B5EF4-FFF2-40B4-BE49-F238E27FC236}">
              <a16:creationId xmlns:a16="http://schemas.microsoft.com/office/drawing/2014/main" id="{313C8948-9131-4346-9E33-E489FEFE58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a:extLst>
            <a:ext uri="{FF2B5EF4-FFF2-40B4-BE49-F238E27FC236}">
              <a16:creationId xmlns:a16="http://schemas.microsoft.com/office/drawing/2014/main" id="{DAB07F3D-C52F-4FCB-B29E-60BBC611F5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a:extLst>
            <a:ext uri="{FF2B5EF4-FFF2-40B4-BE49-F238E27FC236}">
              <a16:creationId xmlns:a16="http://schemas.microsoft.com/office/drawing/2014/main" id="{24D5BBC4-3B50-4450-BB88-9E93F9D580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a:extLst>
            <a:ext uri="{FF2B5EF4-FFF2-40B4-BE49-F238E27FC236}">
              <a16:creationId xmlns:a16="http://schemas.microsoft.com/office/drawing/2014/main" id="{53726FD1-1D7A-4161-A616-FF46FEC06D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a:extLst>
            <a:ext uri="{FF2B5EF4-FFF2-40B4-BE49-F238E27FC236}">
              <a16:creationId xmlns:a16="http://schemas.microsoft.com/office/drawing/2014/main" id="{DE8E8591-7FAC-46FC-8CA6-31BFCF5007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a:extLst>
            <a:ext uri="{FF2B5EF4-FFF2-40B4-BE49-F238E27FC236}">
              <a16:creationId xmlns:a16="http://schemas.microsoft.com/office/drawing/2014/main" id="{1DA489B6-D4C0-403A-89C2-5FE178A14E2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a:extLst>
            <a:ext uri="{FF2B5EF4-FFF2-40B4-BE49-F238E27FC236}">
              <a16:creationId xmlns:a16="http://schemas.microsoft.com/office/drawing/2014/main" id="{BD0E2280-DFAA-49F3-9E10-538C0D72638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a:extLst>
            <a:ext uri="{FF2B5EF4-FFF2-40B4-BE49-F238E27FC236}">
              <a16:creationId xmlns:a16="http://schemas.microsoft.com/office/drawing/2014/main" id="{C964E152-D28F-4F6D-9AD0-CDCFA5E43F4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a:extLst>
            <a:ext uri="{FF2B5EF4-FFF2-40B4-BE49-F238E27FC236}">
              <a16:creationId xmlns:a16="http://schemas.microsoft.com/office/drawing/2014/main" id="{B56709D2-E662-41A9-9E00-535C65FAB5B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a:extLst>
            <a:ext uri="{FF2B5EF4-FFF2-40B4-BE49-F238E27FC236}">
              <a16:creationId xmlns:a16="http://schemas.microsoft.com/office/drawing/2014/main" id="{F65E59D7-7857-4482-91B5-A82E131B633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a:extLst>
            <a:ext uri="{FF2B5EF4-FFF2-40B4-BE49-F238E27FC236}">
              <a16:creationId xmlns:a16="http://schemas.microsoft.com/office/drawing/2014/main" id="{EEFA5478-773B-4BBD-A9ED-72C27372875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a:extLst>
            <a:ext uri="{FF2B5EF4-FFF2-40B4-BE49-F238E27FC236}">
              <a16:creationId xmlns:a16="http://schemas.microsoft.com/office/drawing/2014/main" id="{2F09D1A4-540B-4B7A-AC34-C65497DD5A7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a:extLst>
            <a:ext uri="{FF2B5EF4-FFF2-40B4-BE49-F238E27FC236}">
              <a16:creationId xmlns:a16="http://schemas.microsoft.com/office/drawing/2014/main" id="{15F1CF1B-5247-4986-8BC1-D6DBF513BA3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a:extLst>
            <a:ext uri="{FF2B5EF4-FFF2-40B4-BE49-F238E27FC236}">
              <a16:creationId xmlns:a16="http://schemas.microsoft.com/office/drawing/2014/main" id="{8DFD74EB-8BBF-4D1D-B822-FC06D3BDC11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a:extLst>
            <a:ext uri="{FF2B5EF4-FFF2-40B4-BE49-F238E27FC236}">
              <a16:creationId xmlns:a16="http://schemas.microsoft.com/office/drawing/2014/main" id="{155BF622-05FC-4CFA-AE5B-74E0472AF58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a:extLst>
            <a:ext uri="{FF2B5EF4-FFF2-40B4-BE49-F238E27FC236}">
              <a16:creationId xmlns:a16="http://schemas.microsoft.com/office/drawing/2014/main" id="{92143263-3E8C-465C-8F06-D35A13FE920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a:extLst>
            <a:ext uri="{FF2B5EF4-FFF2-40B4-BE49-F238E27FC236}">
              <a16:creationId xmlns:a16="http://schemas.microsoft.com/office/drawing/2014/main" id="{DFDDFD0D-7991-4895-8B0A-07E749C4B5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a:extLst>
            <a:ext uri="{FF2B5EF4-FFF2-40B4-BE49-F238E27FC236}">
              <a16:creationId xmlns:a16="http://schemas.microsoft.com/office/drawing/2014/main" id="{2986210F-DC78-43A4-ACA8-A94665A9FE0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a:extLst>
            <a:ext uri="{FF2B5EF4-FFF2-40B4-BE49-F238E27FC236}">
              <a16:creationId xmlns:a16="http://schemas.microsoft.com/office/drawing/2014/main" id="{1CD876B9-B803-4C82-8F7F-59A3DFEA00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a:extLst>
            <a:ext uri="{FF2B5EF4-FFF2-40B4-BE49-F238E27FC236}">
              <a16:creationId xmlns:a16="http://schemas.microsoft.com/office/drawing/2014/main" id="{04E710E8-4265-43A9-A79A-4906044DD1E2}"/>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a:extLst>
            <a:ext uri="{FF2B5EF4-FFF2-40B4-BE49-F238E27FC236}">
              <a16:creationId xmlns:a16="http://schemas.microsoft.com/office/drawing/2014/main" id="{8BEEB6B0-3E52-4F1D-85B7-35E9BABA3693}"/>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a:extLst>
            <a:ext uri="{FF2B5EF4-FFF2-40B4-BE49-F238E27FC236}">
              <a16:creationId xmlns:a16="http://schemas.microsoft.com/office/drawing/2014/main" id="{2878E8A2-37B4-4673-9370-77889EFC913C}"/>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a:extLst>
            <a:ext uri="{FF2B5EF4-FFF2-40B4-BE49-F238E27FC236}">
              <a16:creationId xmlns:a16="http://schemas.microsoft.com/office/drawing/2014/main" id="{025F46B3-DC52-488E-9C50-D66E1F13E4DD}"/>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a:extLst>
            <a:ext uri="{FF2B5EF4-FFF2-40B4-BE49-F238E27FC236}">
              <a16:creationId xmlns:a16="http://schemas.microsoft.com/office/drawing/2014/main" id="{3273B391-9205-4D03-8E34-A3BD4F2D6EC5}"/>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18" name="【一般廃棄物処理施設】&#10;一人当たり有形固定資産（償却資産）額平均値テキスト">
          <a:extLst>
            <a:ext uri="{FF2B5EF4-FFF2-40B4-BE49-F238E27FC236}">
              <a16:creationId xmlns:a16="http://schemas.microsoft.com/office/drawing/2014/main" id="{8A355A30-5CFD-402D-B348-E397C97BC5FE}"/>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a:extLst>
            <a:ext uri="{FF2B5EF4-FFF2-40B4-BE49-F238E27FC236}">
              <a16:creationId xmlns:a16="http://schemas.microsoft.com/office/drawing/2014/main" id="{32BF54AF-BDB4-4C9E-A1EA-A61D25412D8F}"/>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a:extLst>
            <a:ext uri="{FF2B5EF4-FFF2-40B4-BE49-F238E27FC236}">
              <a16:creationId xmlns:a16="http://schemas.microsoft.com/office/drawing/2014/main" id="{1659A120-237B-4AED-AD0F-573FB555A25E}"/>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21" name="n_1aveValue【一般廃棄物処理施設】&#10;一人当たり有形固定資産（償却資産）額">
          <a:extLst>
            <a:ext uri="{FF2B5EF4-FFF2-40B4-BE49-F238E27FC236}">
              <a16:creationId xmlns:a16="http://schemas.microsoft.com/office/drawing/2014/main" id="{66F336AD-8D87-4293-89F6-FE3B0548E16C}"/>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22" name="フローチャート: 判断 321">
          <a:extLst>
            <a:ext uri="{FF2B5EF4-FFF2-40B4-BE49-F238E27FC236}">
              <a16:creationId xmlns:a16="http://schemas.microsoft.com/office/drawing/2014/main" id="{EBC10A37-B577-4E9A-B080-AB00B2BA0EB9}"/>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23" name="n_2aveValue【一般廃棄物処理施設】&#10;一人当たり有形固定資産（償却資産）額">
          <a:extLst>
            <a:ext uri="{FF2B5EF4-FFF2-40B4-BE49-F238E27FC236}">
              <a16:creationId xmlns:a16="http://schemas.microsoft.com/office/drawing/2014/main" id="{6DA39A72-6EB2-409F-915B-07904F4532D7}"/>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73D98C90-BE28-4E30-97CF-31470DF4E4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9C7D64E9-ECCE-412A-BE5A-1C745BC149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7F9DFA25-1A3D-40E0-814A-7ECB930F84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552FC859-5A37-4D23-AC37-961A2BD16A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AA57288C-099C-42BA-9A09-0B3B4CDAA6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76057</xdr:rowOff>
    </xdr:from>
    <xdr:to>
      <xdr:col>116</xdr:col>
      <xdr:colOff>114300</xdr:colOff>
      <xdr:row>42</xdr:row>
      <xdr:rowOff>6207</xdr:rowOff>
    </xdr:to>
    <xdr:sp macro="" textlink="">
      <xdr:nvSpPr>
        <xdr:cNvPr id="329" name="楕円 328">
          <a:extLst>
            <a:ext uri="{FF2B5EF4-FFF2-40B4-BE49-F238E27FC236}">
              <a16:creationId xmlns:a16="http://schemas.microsoft.com/office/drawing/2014/main" id="{CF88A069-F549-40DB-A163-B71E5DDAFC20}"/>
            </a:ext>
          </a:extLst>
        </xdr:cNvPr>
        <xdr:cNvSpPr/>
      </xdr:nvSpPr>
      <xdr:spPr>
        <a:xfrm>
          <a:off x="22110700" y="71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162434</xdr:rowOff>
    </xdr:from>
    <xdr:ext cx="534377" cy="259045"/>
    <xdr:sp macro="" textlink="">
      <xdr:nvSpPr>
        <xdr:cNvPr id="330" name="【一般廃棄物処理施設】&#10;一人当たり有形固定資産（償却資産）額該当値テキスト">
          <a:extLst>
            <a:ext uri="{FF2B5EF4-FFF2-40B4-BE49-F238E27FC236}">
              <a16:creationId xmlns:a16="http://schemas.microsoft.com/office/drawing/2014/main" id="{6EB8EAF9-DFED-4F5D-B5AD-3F5A2106E1AE}"/>
            </a:ext>
          </a:extLst>
        </xdr:cNvPr>
        <xdr:cNvSpPr txBox="1"/>
      </xdr:nvSpPr>
      <xdr:spPr>
        <a:xfrm>
          <a:off x="22199600" y="70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125861</xdr:rowOff>
    </xdr:from>
    <xdr:to>
      <xdr:col>112</xdr:col>
      <xdr:colOff>38100</xdr:colOff>
      <xdr:row>42</xdr:row>
      <xdr:rowOff>56011</xdr:rowOff>
    </xdr:to>
    <xdr:sp macro="" textlink="">
      <xdr:nvSpPr>
        <xdr:cNvPr id="331" name="楕円 330">
          <a:extLst>
            <a:ext uri="{FF2B5EF4-FFF2-40B4-BE49-F238E27FC236}">
              <a16:creationId xmlns:a16="http://schemas.microsoft.com/office/drawing/2014/main" id="{34B611CC-7BA4-430F-8B02-03B26C8FF66A}"/>
            </a:ext>
          </a:extLst>
        </xdr:cNvPr>
        <xdr:cNvSpPr/>
      </xdr:nvSpPr>
      <xdr:spPr>
        <a:xfrm>
          <a:off x="21272500" y="71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126857</xdr:rowOff>
    </xdr:from>
    <xdr:to>
      <xdr:col>116</xdr:col>
      <xdr:colOff>63500</xdr:colOff>
      <xdr:row>42</xdr:row>
      <xdr:rowOff>5211</xdr:rowOff>
    </xdr:to>
    <xdr:cxnSp macro="">
      <xdr:nvCxnSpPr>
        <xdr:cNvPr id="332" name="直線コネクタ 331">
          <a:extLst>
            <a:ext uri="{FF2B5EF4-FFF2-40B4-BE49-F238E27FC236}">
              <a16:creationId xmlns:a16="http://schemas.microsoft.com/office/drawing/2014/main" id="{D43C21F4-9891-4D3C-9717-7E288B387DCA}"/>
            </a:ext>
          </a:extLst>
        </xdr:cNvPr>
        <xdr:cNvCxnSpPr/>
      </xdr:nvCxnSpPr>
      <xdr:spPr>
        <a:xfrm flipV="1">
          <a:off x="21323300" y="7156307"/>
          <a:ext cx="838200" cy="4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47138</xdr:rowOff>
    </xdr:from>
    <xdr:ext cx="534377" cy="259045"/>
    <xdr:sp macro="" textlink="">
      <xdr:nvSpPr>
        <xdr:cNvPr id="333" name="n_1mainValue【一般廃棄物処理施設】&#10;一人当たり有形固定資産（償却資産）額">
          <a:extLst>
            <a:ext uri="{FF2B5EF4-FFF2-40B4-BE49-F238E27FC236}">
              <a16:creationId xmlns:a16="http://schemas.microsoft.com/office/drawing/2014/main" id="{8BDF996D-EC28-41D7-B663-B74A2F8F1CB4}"/>
            </a:ext>
          </a:extLst>
        </xdr:cNvPr>
        <xdr:cNvSpPr txBox="1"/>
      </xdr:nvSpPr>
      <xdr:spPr>
        <a:xfrm>
          <a:off x="21043411" y="724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a:extLst>
            <a:ext uri="{FF2B5EF4-FFF2-40B4-BE49-F238E27FC236}">
              <a16:creationId xmlns:a16="http://schemas.microsoft.com/office/drawing/2014/main" id="{3FEA7B3C-6AE2-44D1-847A-47EB7D3CD1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a:extLst>
            <a:ext uri="{FF2B5EF4-FFF2-40B4-BE49-F238E27FC236}">
              <a16:creationId xmlns:a16="http://schemas.microsoft.com/office/drawing/2014/main" id="{FC1E2B55-9FED-4958-889D-9B8FA28F002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a:extLst>
            <a:ext uri="{FF2B5EF4-FFF2-40B4-BE49-F238E27FC236}">
              <a16:creationId xmlns:a16="http://schemas.microsoft.com/office/drawing/2014/main" id="{A5F04EEE-50A0-4F57-B128-A03CC26FF9D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a:extLst>
            <a:ext uri="{FF2B5EF4-FFF2-40B4-BE49-F238E27FC236}">
              <a16:creationId xmlns:a16="http://schemas.microsoft.com/office/drawing/2014/main" id="{5F524FB7-DC9E-4B2E-86FC-FD17C4B0CD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a:extLst>
            <a:ext uri="{FF2B5EF4-FFF2-40B4-BE49-F238E27FC236}">
              <a16:creationId xmlns:a16="http://schemas.microsoft.com/office/drawing/2014/main" id="{81772701-7EB6-45F4-A515-F36EBB4A39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a:extLst>
            <a:ext uri="{FF2B5EF4-FFF2-40B4-BE49-F238E27FC236}">
              <a16:creationId xmlns:a16="http://schemas.microsoft.com/office/drawing/2014/main" id="{E6E21859-7B95-445C-A017-3B4C1809A4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a:extLst>
            <a:ext uri="{FF2B5EF4-FFF2-40B4-BE49-F238E27FC236}">
              <a16:creationId xmlns:a16="http://schemas.microsoft.com/office/drawing/2014/main" id="{E51A5D8B-B6CC-497C-89F2-071D6565F7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a:extLst>
            <a:ext uri="{FF2B5EF4-FFF2-40B4-BE49-F238E27FC236}">
              <a16:creationId xmlns:a16="http://schemas.microsoft.com/office/drawing/2014/main" id="{EE8CCB84-26C3-4DB9-9FA5-0EF89551393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a:extLst>
            <a:ext uri="{FF2B5EF4-FFF2-40B4-BE49-F238E27FC236}">
              <a16:creationId xmlns:a16="http://schemas.microsoft.com/office/drawing/2014/main" id="{65185158-6C2A-47F6-A083-C36D05297B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a:extLst>
            <a:ext uri="{FF2B5EF4-FFF2-40B4-BE49-F238E27FC236}">
              <a16:creationId xmlns:a16="http://schemas.microsoft.com/office/drawing/2014/main" id="{679BF161-4500-470D-B385-C69508ABB5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a:extLst>
            <a:ext uri="{FF2B5EF4-FFF2-40B4-BE49-F238E27FC236}">
              <a16:creationId xmlns:a16="http://schemas.microsoft.com/office/drawing/2014/main" id="{C20B9A22-6E43-4EB1-B823-C01D9918A9A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a:extLst>
            <a:ext uri="{FF2B5EF4-FFF2-40B4-BE49-F238E27FC236}">
              <a16:creationId xmlns:a16="http://schemas.microsoft.com/office/drawing/2014/main" id="{6AEBBCC0-E53E-49E5-81C4-2D694FD69C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a:extLst>
            <a:ext uri="{FF2B5EF4-FFF2-40B4-BE49-F238E27FC236}">
              <a16:creationId xmlns:a16="http://schemas.microsoft.com/office/drawing/2014/main" id="{365A6F18-F28F-4DCA-95D3-338EBF4691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a:extLst>
            <a:ext uri="{FF2B5EF4-FFF2-40B4-BE49-F238E27FC236}">
              <a16:creationId xmlns:a16="http://schemas.microsoft.com/office/drawing/2014/main" id="{4CDDE871-6F4F-4EDA-B748-C4139E1C27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a:extLst>
            <a:ext uri="{FF2B5EF4-FFF2-40B4-BE49-F238E27FC236}">
              <a16:creationId xmlns:a16="http://schemas.microsoft.com/office/drawing/2014/main" id="{3347A46D-F23B-4B9F-AC40-65D4FD7FD3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a:extLst>
            <a:ext uri="{FF2B5EF4-FFF2-40B4-BE49-F238E27FC236}">
              <a16:creationId xmlns:a16="http://schemas.microsoft.com/office/drawing/2014/main" id="{28CF72E5-AC10-4F20-ACE9-6513EF97D8D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0" name="正方形/長方形 349">
          <a:extLst>
            <a:ext uri="{FF2B5EF4-FFF2-40B4-BE49-F238E27FC236}">
              <a16:creationId xmlns:a16="http://schemas.microsoft.com/office/drawing/2014/main" id="{ACC5B927-87EE-481A-B84C-D02E9F0D30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1" name="正方形/長方形 350">
          <a:extLst>
            <a:ext uri="{FF2B5EF4-FFF2-40B4-BE49-F238E27FC236}">
              <a16:creationId xmlns:a16="http://schemas.microsoft.com/office/drawing/2014/main" id="{1C2FE382-38E7-444B-AD79-081A08E7B6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2" name="正方形/長方形 351">
          <a:extLst>
            <a:ext uri="{FF2B5EF4-FFF2-40B4-BE49-F238E27FC236}">
              <a16:creationId xmlns:a16="http://schemas.microsoft.com/office/drawing/2014/main" id="{C4C225F6-77EF-4698-B496-1649E4B7A5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3" name="正方形/長方形 352">
          <a:extLst>
            <a:ext uri="{FF2B5EF4-FFF2-40B4-BE49-F238E27FC236}">
              <a16:creationId xmlns:a16="http://schemas.microsoft.com/office/drawing/2014/main" id="{E4D94270-C76B-47BA-96D4-D18B410BDD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4" name="正方形/長方形 353">
          <a:extLst>
            <a:ext uri="{FF2B5EF4-FFF2-40B4-BE49-F238E27FC236}">
              <a16:creationId xmlns:a16="http://schemas.microsoft.com/office/drawing/2014/main" id="{5B8AB199-4F26-4D6D-8E15-D91E90DDF1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5" name="正方形/長方形 354">
          <a:extLst>
            <a:ext uri="{FF2B5EF4-FFF2-40B4-BE49-F238E27FC236}">
              <a16:creationId xmlns:a16="http://schemas.microsoft.com/office/drawing/2014/main" id="{07F4518F-6C77-472E-AD21-F1856FCFB5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6" name="正方形/長方形 355">
          <a:extLst>
            <a:ext uri="{FF2B5EF4-FFF2-40B4-BE49-F238E27FC236}">
              <a16:creationId xmlns:a16="http://schemas.microsoft.com/office/drawing/2014/main" id="{6435BFBC-43C7-4945-8BD8-95BAD50957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7" name="正方形/長方形 356">
          <a:extLst>
            <a:ext uri="{FF2B5EF4-FFF2-40B4-BE49-F238E27FC236}">
              <a16:creationId xmlns:a16="http://schemas.microsoft.com/office/drawing/2014/main" id="{0785A14B-CD19-402D-87DC-684D408F929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8" name="テキスト ボックス 357">
          <a:extLst>
            <a:ext uri="{FF2B5EF4-FFF2-40B4-BE49-F238E27FC236}">
              <a16:creationId xmlns:a16="http://schemas.microsoft.com/office/drawing/2014/main" id="{60742042-757D-498B-B15E-4B0F18C4F64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9" name="直線コネクタ 358">
          <a:extLst>
            <a:ext uri="{FF2B5EF4-FFF2-40B4-BE49-F238E27FC236}">
              <a16:creationId xmlns:a16="http://schemas.microsoft.com/office/drawing/2014/main" id="{31032A59-1D54-4196-8E87-97A2BBB82F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0" name="直線コネクタ 359">
          <a:extLst>
            <a:ext uri="{FF2B5EF4-FFF2-40B4-BE49-F238E27FC236}">
              <a16:creationId xmlns:a16="http://schemas.microsoft.com/office/drawing/2014/main" id="{FABA39FF-67E5-4AA9-AFC6-7BBF5F49D35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1" name="テキスト ボックス 360">
          <a:extLst>
            <a:ext uri="{FF2B5EF4-FFF2-40B4-BE49-F238E27FC236}">
              <a16:creationId xmlns:a16="http://schemas.microsoft.com/office/drawing/2014/main" id="{AAA44C51-AB25-4FD4-B68E-DFDB5DA0525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2" name="直線コネクタ 361">
          <a:extLst>
            <a:ext uri="{FF2B5EF4-FFF2-40B4-BE49-F238E27FC236}">
              <a16:creationId xmlns:a16="http://schemas.microsoft.com/office/drawing/2014/main" id="{3D9E4190-F17E-472C-9D94-0C15C3595A1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3" name="テキスト ボックス 362">
          <a:extLst>
            <a:ext uri="{FF2B5EF4-FFF2-40B4-BE49-F238E27FC236}">
              <a16:creationId xmlns:a16="http://schemas.microsoft.com/office/drawing/2014/main" id="{7E595E96-AB87-495D-91D4-4B6AD973676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4" name="直線コネクタ 363">
          <a:extLst>
            <a:ext uri="{FF2B5EF4-FFF2-40B4-BE49-F238E27FC236}">
              <a16:creationId xmlns:a16="http://schemas.microsoft.com/office/drawing/2014/main" id="{623E11B7-B8EA-4230-B06E-6081E18D081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5" name="テキスト ボックス 364">
          <a:extLst>
            <a:ext uri="{FF2B5EF4-FFF2-40B4-BE49-F238E27FC236}">
              <a16:creationId xmlns:a16="http://schemas.microsoft.com/office/drawing/2014/main" id="{45FFD2EF-2E2C-44A3-853B-D274A2CF62A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6" name="直線コネクタ 365">
          <a:extLst>
            <a:ext uri="{FF2B5EF4-FFF2-40B4-BE49-F238E27FC236}">
              <a16:creationId xmlns:a16="http://schemas.microsoft.com/office/drawing/2014/main" id="{C90A38DD-2013-46E5-B2A9-582F7001CCA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7" name="テキスト ボックス 366">
          <a:extLst>
            <a:ext uri="{FF2B5EF4-FFF2-40B4-BE49-F238E27FC236}">
              <a16:creationId xmlns:a16="http://schemas.microsoft.com/office/drawing/2014/main" id="{E299FFFA-EBFB-4D7E-AE42-676CB1F8C62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8" name="直線コネクタ 367">
          <a:extLst>
            <a:ext uri="{FF2B5EF4-FFF2-40B4-BE49-F238E27FC236}">
              <a16:creationId xmlns:a16="http://schemas.microsoft.com/office/drawing/2014/main" id="{14D4B880-8F42-45B2-B5E4-F968F5BCEE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9" name="テキスト ボックス 368">
          <a:extLst>
            <a:ext uri="{FF2B5EF4-FFF2-40B4-BE49-F238E27FC236}">
              <a16:creationId xmlns:a16="http://schemas.microsoft.com/office/drawing/2014/main" id="{6C3E5FF1-70E3-4603-B351-24337FC9EB1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0" name="直線コネクタ 369">
          <a:extLst>
            <a:ext uri="{FF2B5EF4-FFF2-40B4-BE49-F238E27FC236}">
              <a16:creationId xmlns:a16="http://schemas.microsoft.com/office/drawing/2014/main" id="{B6BF66EA-FF6E-4977-BD8B-D9B758C6686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1" name="テキスト ボックス 370">
          <a:extLst>
            <a:ext uri="{FF2B5EF4-FFF2-40B4-BE49-F238E27FC236}">
              <a16:creationId xmlns:a16="http://schemas.microsoft.com/office/drawing/2014/main" id="{DB958E39-EB19-40A0-8DDD-CE044805F92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2" name="直線コネクタ 371">
          <a:extLst>
            <a:ext uri="{FF2B5EF4-FFF2-40B4-BE49-F238E27FC236}">
              <a16:creationId xmlns:a16="http://schemas.microsoft.com/office/drawing/2014/main" id="{203EB4E4-D684-4EB3-BE13-558C2DB96B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3" name="テキスト ボックス 372">
          <a:extLst>
            <a:ext uri="{FF2B5EF4-FFF2-40B4-BE49-F238E27FC236}">
              <a16:creationId xmlns:a16="http://schemas.microsoft.com/office/drawing/2014/main" id="{3767E1EA-09AC-4339-BC8B-CCC6758F763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4" name="【消防施設】&#10;有形固定資産減価償却率グラフ枠">
          <a:extLst>
            <a:ext uri="{FF2B5EF4-FFF2-40B4-BE49-F238E27FC236}">
              <a16:creationId xmlns:a16="http://schemas.microsoft.com/office/drawing/2014/main" id="{4DD90E20-526A-4C96-B42A-5E95E89974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5" name="直線コネクタ 374">
          <a:extLst>
            <a:ext uri="{FF2B5EF4-FFF2-40B4-BE49-F238E27FC236}">
              <a16:creationId xmlns:a16="http://schemas.microsoft.com/office/drawing/2014/main" id="{69A227B9-179B-414E-9788-CBC0A03EAA4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6" name="【消防施設】&#10;有形固定資産減価償却率最小値テキスト">
          <a:extLst>
            <a:ext uri="{FF2B5EF4-FFF2-40B4-BE49-F238E27FC236}">
              <a16:creationId xmlns:a16="http://schemas.microsoft.com/office/drawing/2014/main" id="{777614C1-E385-45DD-89C0-D01B1C8333BB}"/>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7" name="直線コネクタ 376">
          <a:extLst>
            <a:ext uri="{FF2B5EF4-FFF2-40B4-BE49-F238E27FC236}">
              <a16:creationId xmlns:a16="http://schemas.microsoft.com/office/drawing/2014/main" id="{029B80DB-D9D5-4681-807B-5D23B9ACEDE1}"/>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8" name="【消防施設】&#10;有形固定資産減価償却率最大値テキスト">
          <a:extLst>
            <a:ext uri="{FF2B5EF4-FFF2-40B4-BE49-F238E27FC236}">
              <a16:creationId xmlns:a16="http://schemas.microsoft.com/office/drawing/2014/main" id="{99055CC3-134A-46AD-9E8C-88D6CE7B4FE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9" name="直線コネクタ 378">
          <a:extLst>
            <a:ext uri="{FF2B5EF4-FFF2-40B4-BE49-F238E27FC236}">
              <a16:creationId xmlns:a16="http://schemas.microsoft.com/office/drawing/2014/main" id="{9CAA0868-2A7D-4D73-8D6A-F4432082C84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80" name="【消防施設】&#10;有形固定資産減価償却率平均値テキスト">
          <a:extLst>
            <a:ext uri="{FF2B5EF4-FFF2-40B4-BE49-F238E27FC236}">
              <a16:creationId xmlns:a16="http://schemas.microsoft.com/office/drawing/2014/main" id="{04EDAB7C-BDE6-41B9-8C5B-5B14D5E5876B}"/>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81" name="フローチャート: 判断 380">
          <a:extLst>
            <a:ext uri="{FF2B5EF4-FFF2-40B4-BE49-F238E27FC236}">
              <a16:creationId xmlns:a16="http://schemas.microsoft.com/office/drawing/2014/main" id="{D311019A-DC40-49CD-ADD1-5CCE085FFEBD}"/>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2" name="フローチャート: 判断 381">
          <a:extLst>
            <a:ext uri="{FF2B5EF4-FFF2-40B4-BE49-F238E27FC236}">
              <a16:creationId xmlns:a16="http://schemas.microsoft.com/office/drawing/2014/main" id="{1754DBC1-489E-4E46-BF4C-D48AF75EDFCB}"/>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83" name="n_1aveValue【消防施設】&#10;有形固定資産減価償却率">
          <a:extLst>
            <a:ext uri="{FF2B5EF4-FFF2-40B4-BE49-F238E27FC236}">
              <a16:creationId xmlns:a16="http://schemas.microsoft.com/office/drawing/2014/main" id="{791E25D6-A198-4E99-A306-F46C56E062AB}"/>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84" name="フローチャート: 判断 383">
          <a:extLst>
            <a:ext uri="{FF2B5EF4-FFF2-40B4-BE49-F238E27FC236}">
              <a16:creationId xmlns:a16="http://schemas.microsoft.com/office/drawing/2014/main" id="{6ECC824D-F684-4D48-8056-9358CC112D03}"/>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85" name="n_2aveValue【消防施設】&#10;有形固定資産減価償却率">
          <a:extLst>
            <a:ext uri="{FF2B5EF4-FFF2-40B4-BE49-F238E27FC236}">
              <a16:creationId xmlns:a16="http://schemas.microsoft.com/office/drawing/2014/main" id="{693E242D-C208-49BD-82C4-190E0038DA01}"/>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0FAF147E-82F1-4273-9D2A-C9ADC26AD4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2D896363-E8FF-47D2-9E1C-6A879D2402C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4DD29A4A-C5A3-462B-9654-F8D9CBAEF4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6BC0F61B-20E5-42C9-A1E5-2E4B9492388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193DB768-7350-45AA-ACA6-67CFFCB4D0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363</xdr:rowOff>
    </xdr:from>
    <xdr:to>
      <xdr:col>85</xdr:col>
      <xdr:colOff>177800</xdr:colOff>
      <xdr:row>82</xdr:row>
      <xdr:rowOff>101963</xdr:rowOff>
    </xdr:to>
    <xdr:sp macro="" textlink="">
      <xdr:nvSpPr>
        <xdr:cNvPr id="391" name="楕円 390">
          <a:extLst>
            <a:ext uri="{FF2B5EF4-FFF2-40B4-BE49-F238E27FC236}">
              <a16:creationId xmlns:a16="http://schemas.microsoft.com/office/drawing/2014/main" id="{4498C31A-5427-4F1A-B874-F898314DE208}"/>
            </a:ext>
          </a:extLst>
        </xdr:cNvPr>
        <xdr:cNvSpPr/>
      </xdr:nvSpPr>
      <xdr:spPr>
        <a:xfrm>
          <a:off x="16268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150240</xdr:rowOff>
    </xdr:from>
    <xdr:ext cx="405111" cy="259045"/>
    <xdr:sp macro="" textlink="">
      <xdr:nvSpPr>
        <xdr:cNvPr id="392" name="【消防施設】&#10;有形固定資産減価償却率該当値テキスト">
          <a:extLst>
            <a:ext uri="{FF2B5EF4-FFF2-40B4-BE49-F238E27FC236}">
              <a16:creationId xmlns:a16="http://schemas.microsoft.com/office/drawing/2014/main" id="{AE7FED81-6108-4A93-B142-522E38938AB8}"/>
            </a:ext>
          </a:extLst>
        </xdr:cNvPr>
        <xdr:cNvSpPr txBox="1"/>
      </xdr:nvSpPr>
      <xdr:spPr>
        <a:xfrm>
          <a:off x="16357600"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13426</xdr:rowOff>
    </xdr:from>
    <xdr:to>
      <xdr:col>81</xdr:col>
      <xdr:colOff>101600</xdr:colOff>
      <xdr:row>82</xdr:row>
      <xdr:rowOff>115026</xdr:rowOff>
    </xdr:to>
    <xdr:sp macro="" textlink="">
      <xdr:nvSpPr>
        <xdr:cNvPr id="393" name="楕円 392">
          <a:extLst>
            <a:ext uri="{FF2B5EF4-FFF2-40B4-BE49-F238E27FC236}">
              <a16:creationId xmlns:a16="http://schemas.microsoft.com/office/drawing/2014/main" id="{056097E7-7746-49FE-8549-689B898B8434}"/>
            </a:ext>
          </a:extLst>
        </xdr:cNvPr>
        <xdr:cNvSpPr/>
      </xdr:nvSpPr>
      <xdr:spPr>
        <a:xfrm>
          <a:off x="15430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51163</xdr:rowOff>
    </xdr:from>
    <xdr:to>
      <xdr:col>85</xdr:col>
      <xdr:colOff>127000</xdr:colOff>
      <xdr:row>82</xdr:row>
      <xdr:rowOff>64226</xdr:rowOff>
    </xdr:to>
    <xdr:cxnSp macro="">
      <xdr:nvCxnSpPr>
        <xdr:cNvPr id="394" name="直線コネクタ 393">
          <a:extLst>
            <a:ext uri="{FF2B5EF4-FFF2-40B4-BE49-F238E27FC236}">
              <a16:creationId xmlns:a16="http://schemas.microsoft.com/office/drawing/2014/main" id="{CD50E1EF-1500-4350-A85F-F1D412AFC565}"/>
            </a:ext>
          </a:extLst>
        </xdr:cNvPr>
        <xdr:cNvCxnSpPr/>
      </xdr:nvCxnSpPr>
      <xdr:spPr>
        <a:xfrm flipV="1">
          <a:off x="15481300" y="141100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106153</xdr:rowOff>
    </xdr:from>
    <xdr:ext cx="405111" cy="259045"/>
    <xdr:sp macro="" textlink="">
      <xdr:nvSpPr>
        <xdr:cNvPr id="395" name="n_1mainValue【消防施設】&#10;有形固定資産減価償却率">
          <a:extLst>
            <a:ext uri="{FF2B5EF4-FFF2-40B4-BE49-F238E27FC236}">
              <a16:creationId xmlns:a16="http://schemas.microsoft.com/office/drawing/2014/main" id="{42664F92-0071-4939-884A-6344D352CDF6}"/>
            </a:ext>
          </a:extLst>
        </xdr:cNvPr>
        <xdr:cNvSpPr txBox="1"/>
      </xdr:nvSpPr>
      <xdr:spPr>
        <a:xfrm>
          <a:off x="152660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6" name="正方形/長方形 395">
          <a:extLst>
            <a:ext uri="{FF2B5EF4-FFF2-40B4-BE49-F238E27FC236}">
              <a16:creationId xmlns:a16="http://schemas.microsoft.com/office/drawing/2014/main" id="{18AB2244-7C6B-47F8-BDBE-9A16F6255E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7" name="正方形/長方形 396">
          <a:extLst>
            <a:ext uri="{FF2B5EF4-FFF2-40B4-BE49-F238E27FC236}">
              <a16:creationId xmlns:a16="http://schemas.microsoft.com/office/drawing/2014/main" id="{465D6C9F-7E65-427C-B587-CB4B3730CB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8" name="正方形/長方形 397">
          <a:extLst>
            <a:ext uri="{FF2B5EF4-FFF2-40B4-BE49-F238E27FC236}">
              <a16:creationId xmlns:a16="http://schemas.microsoft.com/office/drawing/2014/main" id="{2D6E6190-D015-469E-ABF1-59D57F4D6C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9" name="正方形/長方形 398">
          <a:extLst>
            <a:ext uri="{FF2B5EF4-FFF2-40B4-BE49-F238E27FC236}">
              <a16:creationId xmlns:a16="http://schemas.microsoft.com/office/drawing/2014/main" id="{8A6010ED-5723-40FD-92B0-1C119837AB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0" name="正方形/長方形 399">
          <a:extLst>
            <a:ext uri="{FF2B5EF4-FFF2-40B4-BE49-F238E27FC236}">
              <a16:creationId xmlns:a16="http://schemas.microsoft.com/office/drawing/2014/main" id="{8379A6CF-73B0-462F-BCA7-E99013C5E7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1" name="正方形/長方形 400">
          <a:extLst>
            <a:ext uri="{FF2B5EF4-FFF2-40B4-BE49-F238E27FC236}">
              <a16:creationId xmlns:a16="http://schemas.microsoft.com/office/drawing/2014/main" id="{3C390DC4-EFFE-47D0-B917-FED871E5B2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2" name="正方形/長方形 401">
          <a:extLst>
            <a:ext uri="{FF2B5EF4-FFF2-40B4-BE49-F238E27FC236}">
              <a16:creationId xmlns:a16="http://schemas.microsoft.com/office/drawing/2014/main" id="{A8817826-78C8-4667-9F29-901432EE14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3" name="正方形/長方形 402">
          <a:extLst>
            <a:ext uri="{FF2B5EF4-FFF2-40B4-BE49-F238E27FC236}">
              <a16:creationId xmlns:a16="http://schemas.microsoft.com/office/drawing/2014/main" id="{7D1C12DF-C36C-4A89-BE8C-37BD5D9ACC8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4" name="テキスト ボックス 403">
          <a:extLst>
            <a:ext uri="{FF2B5EF4-FFF2-40B4-BE49-F238E27FC236}">
              <a16:creationId xmlns:a16="http://schemas.microsoft.com/office/drawing/2014/main" id="{3C99BA62-1B30-4B2B-97B2-9DD331B6C7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5" name="直線コネクタ 404">
          <a:extLst>
            <a:ext uri="{FF2B5EF4-FFF2-40B4-BE49-F238E27FC236}">
              <a16:creationId xmlns:a16="http://schemas.microsoft.com/office/drawing/2014/main" id="{515D4CBB-43BB-4797-9E4A-D8A803F696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6" name="直線コネクタ 405">
          <a:extLst>
            <a:ext uri="{FF2B5EF4-FFF2-40B4-BE49-F238E27FC236}">
              <a16:creationId xmlns:a16="http://schemas.microsoft.com/office/drawing/2014/main" id="{F8CA0E73-EB53-4EF8-9A73-0AAFC1CDCFB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7" name="テキスト ボックス 406">
          <a:extLst>
            <a:ext uri="{FF2B5EF4-FFF2-40B4-BE49-F238E27FC236}">
              <a16:creationId xmlns:a16="http://schemas.microsoft.com/office/drawing/2014/main" id="{2266057E-A16E-4AF4-BA4C-CC849FB5C44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8" name="直線コネクタ 407">
          <a:extLst>
            <a:ext uri="{FF2B5EF4-FFF2-40B4-BE49-F238E27FC236}">
              <a16:creationId xmlns:a16="http://schemas.microsoft.com/office/drawing/2014/main" id="{1660E01C-C294-4CC0-9FA3-168495B5F86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9" name="テキスト ボックス 408">
          <a:extLst>
            <a:ext uri="{FF2B5EF4-FFF2-40B4-BE49-F238E27FC236}">
              <a16:creationId xmlns:a16="http://schemas.microsoft.com/office/drawing/2014/main" id="{258AB98F-C941-4811-83F8-F50B8F01F9B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0" name="直線コネクタ 409">
          <a:extLst>
            <a:ext uri="{FF2B5EF4-FFF2-40B4-BE49-F238E27FC236}">
              <a16:creationId xmlns:a16="http://schemas.microsoft.com/office/drawing/2014/main" id="{62484284-FDFB-4264-91ED-EFE482C0EF8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1" name="テキスト ボックス 410">
          <a:extLst>
            <a:ext uri="{FF2B5EF4-FFF2-40B4-BE49-F238E27FC236}">
              <a16:creationId xmlns:a16="http://schemas.microsoft.com/office/drawing/2014/main" id="{A1754106-F8F2-43F9-A5DB-AC0B0C5D5B1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2" name="直線コネクタ 411">
          <a:extLst>
            <a:ext uri="{FF2B5EF4-FFF2-40B4-BE49-F238E27FC236}">
              <a16:creationId xmlns:a16="http://schemas.microsoft.com/office/drawing/2014/main" id="{6765169A-EEF8-43A5-A2E0-E6710ECA8F7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3" name="テキスト ボックス 412">
          <a:extLst>
            <a:ext uri="{FF2B5EF4-FFF2-40B4-BE49-F238E27FC236}">
              <a16:creationId xmlns:a16="http://schemas.microsoft.com/office/drawing/2014/main" id="{C8C56119-EBF7-4B50-A6AF-62D18BD3470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4" name="直線コネクタ 413">
          <a:extLst>
            <a:ext uri="{FF2B5EF4-FFF2-40B4-BE49-F238E27FC236}">
              <a16:creationId xmlns:a16="http://schemas.microsoft.com/office/drawing/2014/main" id="{94B6B00F-DD26-489B-8F59-C492C99EE42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5" name="テキスト ボックス 414">
          <a:extLst>
            <a:ext uri="{FF2B5EF4-FFF2-40B4-BE49-F238E27FC236}">
              <a16:creationId xmlns:a16="http://schemas.microsoft.com/office/drawing/2014/main" id="{57A7419C-9715-400D-AF64-4BE891A7248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6" name="直線コネクタ 415">
          <a:extLst>
            <a:ext uri="{FF2B5EF4-FFF2-40B4-BE49-F238E27FC236}">
              <a16:creationId xmlns:a16="http://schemas.microsoft.com/office/drawing/2014/main" id="{EBD0E41F-750A-49B8-8484-BFB8B2365D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7" name="テキスト ボックス 416">
          <a:extLst>
            <a:ext uri="{FF2B5EF4-FFF2-40B4-BE49-F238E27FC236}">
              <a16:creationId xmlns:a16="http://schemas.microsoft.com/office/drawing/2014/main" id="{24ACB141-DD76-4E87-A029-E9EED23D9A9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8" name="【消防施設】&#10;一人当たり面積グラフ枠">
          <a:extLst>
            <a:ext uri="{FF2B5EF4-FFF2-40B4-BE49-F238E27FC236}">
              <a16:creationId xmlns:a16="http://schemas.microsoft.com/office/drawing/2014/main" id="{E16DE25A-FCDE-47D6-BF8C-FBC70C613E2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9" name="直線コネクタ 418">
          <a:extLst>
            <a:ext uri="{FF2B5EF4-FFF2-40B4-BE49-F238E27FC236}">
              <a16:creationId xmlns:a16="http://schemas.microsoft.com/office/drawing/2014/main" id="{39FE2636-1DDD-4ADD-824E-049C13E847EC}"/>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20" name="【消防施設】&#10;一人当たり面積最小値テキスト">
          <a:extLst>
            <a:ext uri="{FF2B5EF4-FFF2-40B4-BE49-F238E27FC236}">
              <a16:creationId xmlns:a16="http://schemas.microsoft.com/office/drawing/2014/main" id="{F9CBD493-8B6C-4AA0-92FC-6A51B59DED72}"/>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21" name="直線コネクタ 420">
          <a:extLst>
            <a:ext uri="{FF2B5EF4-FFF2-40B4-BE49-F238E27FC236}">
              <a16:creationId xmlns:a16="http://schemas.microsoft.com/office/drawing/2014/main" id="{D84372B8-24EE-448A-B3DC-60871C4311ED}"/>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22" name="【消防施設】&#10;一人当たり面積最大値テキスト">
          <a:extLst>
            <a:ext uri="{FF2B5EF4-FFF2-40B4-BE49-F238E27FC236}">
              <a16:creationId xmlns:a16="http://schemas.microsoft.com/office/drawing/2014/main" id="{0A46A56D-F948-49FB-BE4C-460132B23666}"/>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3" name="直線コネクタ 422">
          <a:extLst>
            <a:ext uri="{FF2B5EF4-FFF2-40B4-BE49-F238E27FC236}">
              <a16:creationId xmlns:a16="http://schemas.microsoft.com/office/drawing/2014/main" id="{B2EEA6F0-B085-49F2-ADAE-F08C5A81607A}"/>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24" name="【消防施設】&#10;一人当たり面積平均値テキスト">
          <a:extLst>
            <a:ext uri="{FF2B5EF4-FFF2-40B4-BE49-F238E27FC236}">
              <a16:creationId xmlns:a16="http://schemas.microsoft.com/office/drawing/2014/main" id="{F0D94ACE-A6BE-4FE1-87DB-0EB8010998BE}"/>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5" name="フローチャート: 判断 424">
          <a:extLst>
            <a:ext uri="{FF2B5EF4-FFF2-40B4-BE49-F238E27FC236}">
              <a16:creationId xmlns:a16="http://schemas.microsoft.com/office/drawing/2014/main" id="{7A029C8A-6175-4232-9059-AB15ED67AFFD}"/>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6" name="フローチャート: 判断 425">
          <a:extLst>
            <a:ext uri="{FF2B5EF4-FFF2-40B4-BE49-F238E27FC236}">
              <a16:creationId xmlns:a16="http://schemas.microsoft.com/office/drawing/2014/main" id="{51414035-DD43-48C7-9BF0-7919FCEAC3F9}"/>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27" name="n_1aveValue【消防施設】&#10;一人当たり面積">
          <a:extLst>
            <a:ext uri="{FF2B5EF4-FFF2-40B4-BE49-F238E27FC236}">
              <a16:creationId xmlns:a16="http://schemas.microsoft.com/office/drawing/2014/main" id="{815A6FE1-C203-45E4-A9E0-47CCF2425ABB}"/>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8" name="フローチャート: 判断 427">
          <a:extLst>
            <a:ext uri="{FF2B5EF4-FFF2-40B4-BE49-F238E27FC236}">
              <a16:creationId xmlns:a16="http://schemas.microsoft.com/office/drawing/2014/main" id="{07CA7278-3379-4828-817B-3F4C489DDAF5}"/>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29" name="n_2aveValue【消防施設】&#10;一人当たり面積">
          <a:extLst>
            <a:ext uri="{FF2B5EF4-FFF2-40B4-BE49-F238E27FC236}">
              <a16:creationId xmlns:a16="http://schemas.microsoft.com/office/drawing/2014/main" id="{009AEE32-081C-434F-BF27-E3BF54428ABB}"/>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656AEBF4-6A86-4445-89CB-DE03754F37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19644B57-13EC-4EA0-8135-85E8B0EF49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8EEF4D74-F4B8-4290-B05E-E83858FB510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58D994D8-EFC2-4F07-8CCA-DFBFB40088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730FE9A8-F079-434F-94A1-5991B117E3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84074</xdr:rowOff>
    </xdr:from>
    <xdr:to>
      <xdr:col>116</xdr:col>
      <xdr:colOff>114300</xdr:colOff>
      <xdr:row>86</xdr:row>
      <xdr:rowOff>14224</xdr:rowOff>
    </xdr:to>
    <xdr:sp macro="" textlink="">
      <xdr:nvSpPr>
        <xdr:cNvPr id="435" name="楕円 434">
          <a:extLst>
            <a:ext uri="{FF2B5EF4-FFF2-40B4-BE49-F238E27FC236}">
              <a16:creationId xmlns:a16="http://schemas.microsoft.com/office/drawing/2014/main" id="{496B1873-2084-4A00-822F-AE02C5F50332}"/>
            </a:ext>
          </a:extLst>
        </xdr:cNvPr>
        <xdr:cNvSpPr/>
      </xdr:nvSpPr>
      <xdr:spPr>
        <a:xfrm>
          <a:off x="22110700" y="14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62501</xdr:rowOff>
    </xdr:from>
    <xdr:ext cx="469744" cy="259045"/>
    <xdr:sp macro="" textlink="">
      <xdr:nvSpPr>
        <xdr:cNvPr id="436" name="【消防施設】&#10;一人当たり面積該当値テキスト">
          <a:extLst>
            <a:ext uri="{FF2B5EF4-FFF2-40B4-BE49-F238E27FC236}">
              <a16:creationId xmlns:a16="http://schemas.microsoft.com/office/drawing/2014/main" id="{B967B218-9B0F-417C-9362-A117AC9C1D17}"/>
            </a:ext>
          </a:extLst>
        </xdr:cNvPr>
        <xdr:cNvSpPr txBox="1"/>
      </xdr:nvSpPr>
      <xdr:spPr>
        <a:xfrm>
          <a:off x="22199600" y="1463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91312</xdr:rowOff>
    </xdr:from>
    <xdr:to>
      <xdr:col>112</xdr:col>
      <xdr:colOff>38100</xdr:colOff>
      <xdr:row>86</xdr:row>
      <xdr:rowOff>21462</xdr:rowOff>
    </xdr:to>
    <xdr:sp macro="" textlink="">
      <xdr:nvSpPr>
        <xdr:cNvPr id="437" name="楕円 436">
          <a:extLst>
            <a:ext uri="{FF2B5EF4-FFF2-40B4-BE49-F238E27FC236}">
              <a16:creationId xmlns:a16="http://schemas.microsoft.com/office/drawing/2014/main" id="{35E6F8ED-31E8-4A17-8DF4-3D0D38556ECD}"/>
            </a:ext>
          </a:extLst>
        </xdr:cNvPr>
        <xdr:cNvSpPr/>
      </xdr:nvSpPr>
      <xdr:spPr>
        <a:xfrm>
          <a:off x="21272500" y="14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134874</xdr:rowOff>
    </xdr:from>
    <xdr:to>
      <xdr:col>116</xdr:col>
      <xdr:colOff>63500</xdr:colOff>
      <xdr:row>85</xdr:row>
      <xdr:rowOff>142112</xdr:rowOff>
    </xdr:to>
    <xdr:cxnSp macro="">
      <xdr:nvCxnSpPr>
        <xdr:cNvPr id="438" name="直線コネクタ 437">
          <a:extLst>
            <a:ext uri="{FF2B5EF4-FFF2-40B4-BE49-F238E27FC236}">
              <a16:creationId xmlns:a16="http://schemas.microsoft.com/office/drawing/2014/main" id="{064D6A23-CD95-488C-A02D-D6C273CD94D0}"/>
            </a:ext>
          </a:extLst>
        </xdr:cNvPr>
        <xdr:cNvCxnSpPr/>
      </xdr:nvCxnSpPr>
      <xdr:spPr>
        <a:xfrm flipV="1">
          <a:off x="21323300" y="14708124"/>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12589</xdr:rowOff>
    </xdr:from>
    <xdr:ext cx="469744" cy="259045"/>
    <xdr:sp macro="" textlink="">
      <xdr:nvSpPr>
        <xdr:cNvPr id="439" name="n_1mainValue【消防施設】&#10;一人当たり面積">
          <a:extLst>
            <a:ext uri="{FF2B5EF4-FFF2-40B4-BE49-F238E27FC236}">
              <a16:creationId xmlns:a16="http://schemas.microsoft.com/office/drawing/2014/main" id="{2FC01FE1-6953-4D15-9314-25558E7CBF4D}"/>
            </a:ext>
          </a:extLst>
        </xdr:cNvPr>
        <xdr:cNvSpPr txBox="1"/>
      </xdr:nvSpPr>
      <xdr:spPr>
        <a:xfrm>
          <a:off x="21075727" y="1475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a:extLst>
            <a:ext uri="{FF2B5EF4-FFF2-40B4-BE49-F238E27FC236}">
              <a16:creationId xmlns:a16="http://schemas.microsoft.com/office/drawing/2014/main" id="{10785C34-B96C-4E0E-BAE1-AFB04CC906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a:extLst>
            <a:ext uri="{FF2B5EF4-FFF2-40B4-BE49-F238E27FC236}">
              <a16:creationId xmlns:a16="http://schemas.microsoft.com/office/drawing/2014/main" id="{0C759E47-D604-49FC-BCCB-7F0CF53556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a:extLst>
            <a:ext uri="{FF2B5EF4-FFF2-40B4-BE49-F238E27FC236}">
              <a16:creationId xmlns:a16="http://schemas.microsoft.com/office/drawing/2014/main" id="{846F82FB-43B6-4D33-9E94-15E92F7A59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a:extLst>
            <a:ext uri="{FF2B5EF4-FFF2-40B4-BE49-F238E27FC236}">
              <a16:creationId xmlns:a16="http://schemas.microsoft.com/office/drawing/2014/main" id="{278064B2-A4C3-4DFE-A218-EE97850340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a:extLst>
            <a:ext uri="{FF2B5EF4-FFF2-40B4-BE49-F238E27FC236}">
              <a16:creationId xmlns:a16="http://schemas.microsoft.com/office/drawing/2014/main" id="{FEA39695-47F2-45E6-91D5-E5D188FBBF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a:extLst>
            <a:ext uri="{FF2B5EF4-FFF2-40B4-BE49-F238E27FC236}">
              <a16:creationId xmlns:a16="http://schemas.microsoft.com/office/drawing/2014/main" id="{D7C220F8-C16C-4B8E-B800-216938450F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a:extLst>
            <a:ext uri="{FF2B5EF4-FFF2-40B4-BE49-F238E27FC236}">
              <a16:creationId xmlns:a16="http://schemas.microsoft.com/office/drawing/2014/main" id="{F4162172-6211-42E7-8654-6F635335ED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a:extLst>
            <a:ext uri="{FF2B5EF4-FFF2-40B4-BE49-F238E27FC236}">
              <a16:creationId xmlns:a16="http://schemas.microsoft.com/office/drawing/2014/main" id="{E2C31C5B-5E2B-4575-B65F-0FBA2F13F7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a:extLst>
            <a:ext uri="{FF2B5EF4-FFF2-40B4-BE49-F238E27FC236}">
              <a16:creationId xmlns:a16="http://schemas.microsoft.com/office/drawing/2014/main" id="{58CB7999-CE18-406C-BA0E-80549038F7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a:extLst>
            <a:ext uri="{FF2B5EF4-FFF2-40B4-BE49-F238E27FC236}">
              <a16:creationId xmlns:a16="http://schemas.microsoft.com/office/drawing/2014/main" id="{8BE88A86-0A6D-45E0-A5EC-7E9105528D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a:extLst>
            <a:ext uri="{FF2B5EF4-FFF2-40B4-BE49-F238E27FC236}">
              <a16:creationId xmlns:a16="http://schemas.microsoft.com/office/drawing/2014/main" id="{0E0446E8-5E24-4CCB-B3B9-E84665147B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1" name="テキスト ボックス 450">
          <a:extLst>
            <a:ext uri="{FF2B5EF4-FFF2-40B4-BE49-F238E27FC236}">
              <a16:creationId xmlns:a16="http://schemas.microsoft.com/office/drawing/2014/main" id="{5E5C6620-5A21-4D3B-9CB5-ED8B6544BF5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a:extLst>
            <a:ext uri="{FF2B5EF4-FFF2-40B4-BE49-F238E27FC236}">
              <a16:creationId xmlns:a16="http://schemas.microsoft.com/office/drawing/2014/main" id="{59F0142B-7EAA-4B94-A0AE-AE492B83CC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a:extLst>
            <a:ext uri="{FF2B5EF4-FFF2-40B4-BE49-F238E27FC236}">
              <a16:creationId xmlns:a16="http://schemas.microsoft.com/office/drawing/2014/main" id="{A2DD4DEF-0E0A-49FB-AD03-5980D01C29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a:extLst>
            <a:ext uri="{FF2B5EF4-FFF2-40B4-BE49-F238E27FC236}">
              <a16:creationId xmlns:a16="http://schemas.microsoft.com/office/drawing/2014/main" id="{FB4656F6-E264-4052-9408-2FD9C6ECF2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a:extLst>
            <a:ext uri="{FF2B5EF4-FFF2-40B4-BE49-F238E27FC236}">
              <a16:creationId xmlns:a16="http://schemas.microsoft.com/office/drawing/2014/main" id="{97EEA2E3-C033-4324-8044-27B4893AB4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a:extLst>
            <a:ext uri="{FF2B5EF4-FFF2-40B4-BE49-F238E27FC236}">
              <a16:creationId xmlns:a16="http://schemas.microsoft.com/office/drawing/2014/main" id="{3E68162B-DA33-466C-B5CF-1BCE2377679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a:extLst>
            <a:ext uri="{FF2B5EF4-FFF2-40B4-BE49-F238E27FC236}">
              <a16:creationId xmlns:a16="http://schemas.microsoft.com/office/drawing/2014/main" id="{1F56B6A9-F17B-4B20-8064-3BE4C95FBB5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a:extLst>
            <a:ext uri="{FF2B5EF4-FFF2-40B4-BE49-F238E27FC236}">
              <a16:creationId xmlns:a16="http://schemas.microsoft.com/office/drawing/2014/main" id="{C0E0143F-89BA-4AA3-8A83-EE6D30F8FFD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a:extLst>
            <a:ext uri="{FF2B5EF4-FFF2-40B4-BE49-F238E27FC236}">
              <a16:creationId xmlns:a16="http://schemas.microsoft.com/office/drawing/2014/main" id="{43D44078-FB3D-422F-A729-CC915C9AC69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a:extLst>
            <a:ext uri="{FF2B5EF4-FFF2-40B4-BE49-F238E27FC236}">
              <a16:creationId xmlns:a16="http://schemas.microsoft.com/office/drawing/2014/main" id="{43BB3CC4-D283-4312-8DE0-A4A03BBB9E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965AD8D4-59C8-4934-B328-6926B771B76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63B98F15-CFBB-4356-ABC5-068D599126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4D3F3051-2F7E-453C-8FC5-8E992AD0283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a16="http://schemas.microsoft.com/office/drawing/2014/main" id="{03ADD2A3-5B3A-4E4A-A128-64D351E506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65" name="直線コネクタ 464">
          <a:extLst>
            <a:ext uri="{FF2B5EF4-FFF2-40B4-BE49-F238E27FC236}">
              <a16:creationId xmlns:a16="http://schemas.microsoft.com/office/drawing/2014/main" id="{F9721E6C-2280-4B34-A95E-1D22F7A72894}"/>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6" name="【庁舎】&#10;有形固定資産減価償却率最小値テキスト">
          <a:extLst>
            <a:ext uri="{FF2B5EF4-FFF2-40B4-BE49-F238E27FC236}">
              <a16:creationId xmlns:a16="http://schemas.microsoft.com/office/drawing/2014/main" id="{D7D38912-1BA5-48F3-B77C-8DB9CE007AF5}"/>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7" name="直線コネクタ 466">
          <a:extLst>
            <a:ext uri="{FF2B5EF4-FFF2-40B4-BE49-F238E27FC236}">
              <a16:creationId xmlns:a16="http://schemas.microsoft.com/office/drawing/2014/main" id="{1FF51A55-06C4-4BBC-9B2D-5BAC8479CDC9}"/>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8" name="【庁舎】&#10;有形固定資産減価償却率最大値テキスト">
          <a:extLst>
            <a:ext uri="{FF2B5EF4-FFF2-40B4-BE49-F238E27FC236}">
              <a16:creationId xmlns:a16="http://schemas.microsoft.com/office/drawing/2014/main" id="{B14895AE-C304-4A27-B749-12780486404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9" name="直線コネクタ 468">
          <a:extLst>
            <a:ext uri="{FF2B5EF4-FFF2-40B4-BE49-F238E27FC236}">
              <a16:creationId xmlns:a16="http://schemas.microsoft.com/office/drawing/2014/main" id="{2B31605F-9861-4167-87C9-0DB47717AE2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70" name="【庁舎】&#10;有形固定資産減価償却率平均値テキスト">
          <a:extLst>
            <a:ext uri="{FF2B5EF4-FFF2-40B4-BE49-F238E27FC236}">
              <a16:creationId xmlns:a16="http://schemas.microsoft.com/office/drawing/2014/main" id="{6CF8F302-2D8F-4085-A5FC-F37B70EFBCEA}"/>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71" name="フローチャート: 判断 470">
          <a:extLst>
            <a:ext uri="{FF2B5EF4-FFF2-40B4-BE49-F238E27FC236}">
              <a16:creationId xmlns:a16="http://schemas.microsoft.com/office/drawing/2014/main" id="{2A67BB7A-3B78-48A3-8F83-BB2EF5D40205}"/>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2" name="フローチャート: 判断 471">
          <a:extLst>
            <a:ext uri="{FF2B5EF4-FFF2-40B4-BE49-F238E27FC236}">
              <a16:creationId xmlns:a16="http://schemas.microsoft.com/office/drawing/2014/main" id="{11AE4D5F-AEF4-476D-86D6-EED98835728F}"/>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73" name="n_1aveValue【庁舎】&#10;有形固定資産減価償却率">
          <a:extLst>
            <a:ext uri="{FF2B5EF4-FFF2-40B4-BE49-F238E27FC236}">
              <a16:creationId xmlns:a16="http://schemas.microsoft.com/office/drawing/2014/main" id="{118E9A19-D196-4B84-B3B0-5091EB792498}"/>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4" name="フローチャート: 判断 473">
          <a:extLst>
            <a:ext uri="{FF2B5EF4-FFF2-40B4-BE49-F238E27FC236}">
              <a16:creationId xmlns:a16="http://schemas.microsoft.com/office/drawing/2014/main" id="{AD864D76-2289-461F-9B1A-E145D56EE554}"/>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75" name="n_2aveValue【庁舎】&#10;有形固定資産減価償却率">
          <a:extLst>
            <a:ext uri="{FF2B5EF4-FFF2-40B4-BE49-F238E27FC236}">
              <a16:creationId xmlns:a16="http://schemas.microsoft.com/office/drawing/2014/main" id="{AEBCCD91-87E9-48DB-80A8-7EB3D16EF93D}"/>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E4E22AC-D6FF-4A1A-9D48-9078EAB07B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5DEA1BA-A095-411F-9263-A4C19DED69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AEABEF9D-3C58-47AE-84AA-71C9C10054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2E2F08BB-AAFF-4A5E-AF6A-FC0E57D9CA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6BEEF0AE-34B9-45DD-A619-E2DD214BB1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481" name="楕円 480">
          <a:extLst>
            <a:ext uri="{FF2B5EF4-FFF2-40B4-BE49-F238E27FC236}">
              <a16:creationId xmlns:a16="http://schemas.microsoft.com/office/drawing/2014/main" id="{CFDD40E8-BE57-4A73-AA85-AB0A8DAC1566}"/>
            </a:ext>
          </a:extLst>
        </xdr:cNvPr>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79120</xdr:rowOff>
    </xdr:from>
    <xdr:ext cx="405111" cy="259045"/>
    <xdr:sp macro="" textlink="">
      <xdr:nvSpPr>
        <xdr:cNvPr id="482" name="【庁舎】&#10;有形固定資産減価償却率該当値テキスト">
          <a:extLst>
            <a:ext uri="{FF2B5EF4-FFF2-40B4-BE49-F238E27FC236}">
              <a16:creationId xmlns:a16="http://schemas.microsoft.com/office/drawing/2014/main" id="{C014CAC4-9B4F-428E-9701-57B32FC948D4}"/>
            </a:ext>
          </a:extLst>
        </xdr:cNvPr>
        <xdr:cNvSpPr txBox="1"/>
      </xdr:nvSpPr>
      <xdr:spPr>
        <a:xfrm>
          <a:off x="16357600" y="1705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483" name="楕円 482">
          <a:extLst>
            <a:ext uri="{FF2B5EF4-FFF2-40B4-BE49-F238E27FC236}">
              <a16:creationId xmlns:a16="http://schemas.microsoft.com/office/drawing/2014/main" id="{ABA9D794-E50E-4D87-9DB9-B92E2788CA4F}"/>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76200</xdr:rowOff>
    </xdr:to>
    <xdr:cxnSp macro="">
      <xdr:nvCxnSpPr>
        <xdr:cNvPr id="484" name="直線コネクタ 483">
          <a:extLst>
            <a:ext uri="{FF2B5EF4-FFF2-40B4-BE49-F238E27FC236}">
              <a16:creationId xmlns:a16="http://schemas.microsoft.com/office/drawing/2014/main" id="{5458DE9B-7C73-4FF2-BD0D-4E3F4F6FCCDE}"/>
            </a:ext>
          </a:extLst>
        </xdr:cNvPr>
        <xdr:cNvCxnSpPr/>
      </xdr:nvCxnSpPr>
      <xdr:spPr>
        <a:xfrm flipV="1">
          <a:off x="15481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143527</xdr:rowOff>
    </xdr:from>
    <xdr:ext cx="405111" cy="259045"/>
    <xdr:sp macro="" textlink="">
      <xdr:nvSpPr>
        <xdr:cNvPr id="485" name="n_1mainValue【庁舎】&#10;有形固定資産減価償却率">
          <a:extLst>
            <a:ext uri="{FF2B5EF4-FFF2-40B4-BE49-F238E27FC236}">
              <a16:creationId xmlns:a16="http://schemas.microsoft.com/office/drawing/2014/main" id="{C62EE411-75B1-420E-B9DC-E35EACA2D43B}"/>
            </a:ext>
          </a:extLst>
        </xdr:cNvPr>
        <xdr:cNvSpPr txBox="1"/>
      </xdr:nvSpPr>
      <xdr:spPr>
        <a:xfrm>
          <a:off x="15266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6" name="正方形/長方形 485">
          <a:extLst>
            <a:ext uri="{FF2B5EF4-FFF2-40B4-BE49-F238E27FC236}">
              <a16:creationId xmlns:a16="http://schemas.microsoft.com/office/drawing/2014/main" id="{EFACF4B3-09CF-4912-AC2C-2665D20A2A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7" name="正方形/長方形 486">
          <a:extLst>
            <a:ext uri="{FF2B5EF4-FFF2-40B4-BE49-F238E27FC236}">
              <a16:creationId xmlns:a16="http://schemas.microsoft.com/office/drawing/2014/main" id="{555C4E2E-1DF5-46F2-A687-184258AB17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8" name="正方形/長方形 487">
          <a:extLst>
            <a:ext uri="{FF2B5EF4-FFF2-40B4-BE49-F238E27FC236}">
              <a16:creationId xmlns:a16="http://schemas.microsoft.com/office/drawing/2014/main" id="{F1C03643-BC19-4F33-98DD-094F13D7E2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9" name="正方形/長方形 488">
          <a:extLst>
            <a:ext uri="{FF2B5EF4-FFF2-40B4-BE49-F238E27FC236}">
              <a16:creationId xmlns:a16="http://schemas.microsoft.com/office/drawing/2014/main" id="{A4A0E3FD-5A7F-4601-AEBD-5F507D6EEA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0" name="正方形/長方形 489">
          <a:extLst>
            <a:ext uri="{FF2B5EF4-FFF2-40B4-BE49-F238E27FC236}">
              <a16:creationId xmlns:a16="http://schemas.microsoft.com/office/drawing/2014/main" id="{FFB5E962-4FC9-497F-A7B4-E9090669F06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1" name="正方形/長方形 490">
          <a:extLst>
            <a:ext uri="{FF2B5EF4-FFF2-40B4-BE49-F238E27FC236}">
              <a16:creationId xmlns:a16="http://schemas.microsoft.com/office/drawing/2014/main" id="{B046214C-5E79-4383-B0A7-57DFF1307B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2" name="正方形/長方形 491">
          <a:extLst>
            <a:ext uri="{FF2B5EF4-FFF2-40B4-BE49-F238E27FC236}">
              <a16:creationId xmlns:a16="http://schemas.microsoft.com/office/drawing/2014/main" id="{E1E89DA5-2825-4FF8-9F7C-A6CA0BE5F8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3" name="正方形/長方形 492">
          <a:extLst>
            <a:ext uri="{FF2B5EF4-FFF2-40B4-BE49-F238E27FC236}">
              <a16:creationId xmlns:a16="http://schemas.microsoft.com/office/drawing/2014/main" id="{CC850DE3-A702-45F9-948B-8BCED2FC332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4" name="テキスト ボックス 493">
          <a:extLst>
            <a:ext uri="{FF2B5EF4-FFF2-40B4-BE49-F238E27FC236}">
              <a16:creationId xmlns:a16="http://schemas.microsoft.com/office/drawing/2014/main" id="{8D8023E1-3D4A-44D8-8CA0-5BF18D0C14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5" name="直線コネクタ 494">
          <a:extLst>
            <a:ext uri="{FF2B5EF4-FFF2-40B4-BE49-F238E27FC236}">
              <a16:creationId xmlns:a16="http://schemas.microsoft.com/office/drawing/2014/main" id="{77BCAB4B-744F-4196-A643-0A93D75F7B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6" name="直線コネクタ 495">
          <a:extLst>
            <a:ext uri="{FF2B5EF4-FFF2-40B4-BE49-F238E27FC236}">
              <a16:creationId xmlns:a16="http://schemas.microsoft.com/office/drawing/2014/main" id="{822153E8-1669-4820-8488-05E6EC66DD1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7" name="テキスト ボックス 496">
          <a:extLst>
            <a:ext uri="{FF2B5EF4-FFF2-40B4-BE49-F238E27FC236}">
              <a16:creationId xmlns:a16="http://schemas.microsoft.com/office/drawing/2014/main" id="{96EFCF89-F606-4465-98AE-9DA0F6B8DBD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8" name="直線コネクタ 497">
          <a:extLst>
            <a:ext uri="{FF2B5EF4-FFF2-40B4-BE49-F238E27FC236}">
              <a16:creationId xmlns:a16="http://schemas.microsoft.com/office/drawing/2014/main" id="{4BE81B93-09BF-4215-ACFA-13938A49383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9" name="テキスト ボックス 498">
          <a:extLst>
            <a:ext uri="{FF2B5EF4-FFF2-40B4-BE49-F238E27FC236}">
              <a16:creationId xmlns:a16="http://schemas.microsoft.com/office/drawing/2014/main" id="{CDB53CD0-2AB1-462F-A5DC-4A38F3CE2B3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0" name="直線コネクタ 499">
          <a:extLst>
            <a:ext uri="{FF2B5EF4-FFF2-40B4-BE49-F238E27FC236}">
              <a16:creationId xmlns:a16="http://schemas.microsoft.com/office/drawing/2014/main" id="{78303623-AD54-47DE-BD36-D20EDF4072C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1" name="テキスト ボックス 500">
          <a:extLst>
            <a:ext uri="{FF2B5EF4-FFF2-40B4-BE49-F238E27FC236}">
              <a16:creationId xmlns:a16="http://schemas.microsoft.com/office/drawing/2014/main" id="{963C2C3D-4DC3-4864-AE52-CD2885FB166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2" name="直線コネクタ 501">
          <a:extLst>
            <a:ext uri="{FF2B5EF4-FFF2-40B4-BE49-F238E27FC236}">
              <a16:creationId xmlns:a16="http://schemas.microsoft.com/office/drawing/2014/main" id="{80E444B9-4E7F-403E-B94E-B31A8D8B89C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3" name="テキスト ボックス 502">
          <a:extLst>
            <a:ext uri="{FF2B5EF4-FFF2-40B4-BE49-F238E27FC236}">
              <a16:creationId xmlns:a16="http://schemas.microsoft.com/office/drawing/2014/main" id="{7D89A180-A506-422A-8EE2-B58EE101F2A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a:extLst>
            <a:ext uri="{FF2B5EF4-FFF2-40B4-BE49-F238E27FC236}">
              <a16:creationId xmlns:a16="http://schemas.microsoft.com/office/drawing/2014/main" id="{040E75D8-8135-4E0C-B184-CDF3FEE29A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a:extLst>
            <a:ext uri="{FF2B5EF4-FFF2-40B4-BE49-F238E27FC236}">
              <a16:creationId xmlns:a16="http://schemas.microsoft.com/office/drawing/2014/main" id="{E089936E-2C18-4B1E-A990-BDF2C222E9B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庁舎】&#10;一人当たり面積グラフ枠">
          <a:extLst>
            <a:ext uri="{FF2B5EF4-FFF2-40B4-BE49-F238E27FC236}">
              <a16:creationId xmlns:a16="http://schemas.microsoft.com/office/drawing/2014/main" id="{B90C9C3E-9CA8-40C6-B9E2-0CEC150DBA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7" name="直線コネクタ 506">
          <a:extLst>
            <a:ext uri="{FF2B5EF4-FFF2-40B4-BE49-F238E27FC236}">
              <a16:creationId xmlns:a16="http://schemas.microsoft.com/office/drawing/2014/main" id="{2535FF17-3A98-478F-A080-AEC9B5ECB6CB}"/>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8" name="【庁舎】&#10;一人当たり面積最小値テキスト">
          <a:extLst>
            <a:ext uri="{FF2B5EF4-FFF2-40B4-BE49-F238E27FC236}">
              <a16:creationId xmlns:a16="http://schemas.microsoft.com/office/drawing/2014/main" id="{3785F231-897B-4FA1-9756-D363308267FC}"/>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09" name="直線コネクタ 508">
          <a:extLst>
            <a:ext uri="{FF2B5EF4-FFF2-40B4-BE49-F238E27FC236}">
              <a16:creationId xmlns:a16="http://schemas.microsoft.com/office/drawing/2014/main" id="{8FD854DF-C78A-4F96-B2B4-D470FB9B99CC}"/>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10" name="【庁舎】&#10;一人当たり面積最大値テキスト">
          <a:extLst>
            <a:ext uri="{FF2B5EF4-FFF2-40B4-BE49-F238E27FC236}">
              <a16:creationId xmlns:a16="http://schemas.microsoft.com/office/drawing/2014/main" id="{D9872D20-7D47-4467-AB67-D63B1BC819AF}"/>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11" name="直線コネクタ 510">
          <a:extLst>
            <a:ext uri="{FF2B5EF4-FFF2-40B4-BE49-F238E27FC236}">
              <a16:creationId xmlns:a16="http://schemas.microsoft.com/office/drawing/2014/main" id="{096CB202-F88F-4EEB-994F-CCDC71863956}"/>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12" name="【庁舎】&#10;一人当たり面積平均値テキスト">
          <a:extLst>
            <a:ext uri="{FF2B5EF4-FFF2-40B4-BE49-F238E27FC236}">
              <a16:creationId xmlns:a16="http://schemas.microsoft.com/office/drawing/2014/main" id="{7433785E-62FB-475D-9984-E5867783E136}"/>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3" name="フローチャート: 判断 512">
          <a:extLst>
            <a:ext uri="{FF2B5EF4-FFF2-40B4-BE49-F238E27FC236}">
              <a16:creationId xmlns:a16="http://schemas.microsoft.com/office/drawing/2014/main" id="{8CBAEACB-06F8-4E3B-A73F-D8B2B9BB72AC}"/>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4" name="フローチャート: 判断 513">
          <a:extLst>
            <a:ext uri="{FF2B5EF4-FFF2-40B4-BE49-F238E27FC236}">
              <a16:creationId xmlns:a16="http://schemas.microsoft.com/office/drawing/2014/main" id="{C8A1CAF6-F969-4F5C-860C-914E2A69D06B}"/>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15" name="n_1aveValue【庁舎】&#10;一人当たり面積">
          <a:extLst>
            <a:ext uri="{FF2B5EF4-FFF2-40B4-BE49-F238E27FC236}">
              <a16:creationId xmlns:a16="http://schemas.microsoft.com/office/drawing/2014/main" id="{025A6B76-5508-4819-9FA8-CB82B6C90E63}"/>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6" name="フローチャート: 判断 515">
          <a:extLst>
            <a:ext uri="{FF2B5EF4-FFF2-40B4-BE49-F238E27FC236}">
              <a16:creationId xmlns:a16="http://schemas.microsoft.com/office/drawing/2014/main" id="{6DDADF76-5E79-4368-AC52-16E33EB0D28D}"/>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7" name="n_2aveValue【庁舎】&#10;一人当たり面積">
          <a:extLst>
            <a:ext uri="{FF2B5EF4-FFF2-40B4-BE49-F238E27FC236}">
              <a16:creationId xmlns:a16="http://schemas.microsoft.com/office/drawing/2014/main" id="{62D8C4C6-68C5-4237-8874-305562B4EACF}"/>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33B45B87-08F0-4F9A-BCE0-50EEB6BB7D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40FA2078-645F-4A10-9110-B7284364961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66E6232C-7D89-47B7-8B71-3191D2D1C1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936B5690-10FD-4B1E-8849-A74A28C455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70C646A3-B102-4389-99D0-2213A529F5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134443</xdr:rowOff>
    </xdr:from>
    <xdr:to>
      <xdr:col>116</xdr:col>
      <xdr:colOff>114300</xdr:colOff>
      <xdr:row>106</xdr:row>
      <xdr:rowOff>64593</xdr:rowOff>
    </xdr:to>
    <xdr:sp macro="" textlink="">
      <xdr:nvSpPr>
        <xdr:cNvPr id="523" name="楕円 522">
          <a:extLst>
            <a:ext uri="{FF2B5EF4-FFF2-40B4-BE49-F238E27FC236}">
              <a16:creationId xmlns:a16="http://schemas.microsoft.com/office/drawing/2014/main" id="{C76CADDA-ACED-442D-8167-5297F3D63C3D}"/>
            </a:ext>
          </a:extLst>
        </xdr:cNvPr>
        <xdr:cNvSpPr/>
      </xdr:nvSpPr>
      <xdr:spPr>
        <a:xfrm>
          <a:off x="22110700" y="1813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157320</xdr:rowOff>
    </xdr:from>
    <xdr:ext cx="469744" cy="259045"/>
    <xdr:sp macro="" textlink="">
      <xdr:nvSpPr>
        <xdr:cNvPr id="524" name="【庁舎】&#10;一人当たり面積該当値テキスト">
          <a:extLst>
            <a:ext uri="{FF2B5EF4-FFF2-40B4-BE49-F238E27FC236}">
              <a16:creationId xmlns:a16="http://schemas.microsoft.com/office/drawing/2014/main" id="{F33D071E-0E14-4181-BFEA-7DD5C96DC436}"/>
            </a:ext>
          </a:extLst>
        </xdr:cNvPr>
        <xdr:cNvSpPr txBox="1"/>
      </xdr:nvSpPr>
      <xdr:spPr>
        <a:xfrm>
          <a:off x="22199600" y="1798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xdr:rowOff>
    </xdr:from>
    <xdr:to>
      <xdr:col>112</xdr:col>
      <xdr:colOff>38100</xdr:colOff>
      <xdr:row>105</xdr:row>
      <xdr:rowOff>107111</xdr:rowOff>
    </xdr:to>
    <xdr:sp macro="" textlink="">
      <xdr:nvSpPr>
        <xdr:cNvPr id="525" name="楕円 524">
          <a:extLst>
            <a:ext uri="{FF2B5EF4-FFF2-40B4-BE49-F238E27FC236}">
              <a16:creationId xmlns:a16="http://schemas.microsoft.com/office/drawing/2014/main" id="{F913B760-E191-4381-B226-1548EEBF5CA8}"/>
            </a:ext>
          </a:extLst>
        </xdr:cNvPr>
        <xdr:cNvSpPr/>
      </xdr:nvSpPr>
      <xdr:spPr>
        <a:xfrm>
          <a:off x="21272500" y="180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56311</xdr:rowOff>
    </xdr:from>
    <xdr:to>
      <xdr:col>116</xdr:col>
      <xdr:colOff>63500</xdr:colOff>
      <xdr:row>106</xdr:row>
      <xdr:rowOff>13793</xdr:rowOff>
    </xdr:to>
    <xdr:cxnSp macro="">
      <xdr:nvCxnSpPr>
        <xdr:cNvPr id="526" name="直線コネクタ 525">
          <a:extLst>
            <a:ext uri="{FF2B5EF4-FFF2-40B4-BE49-F238E27FC236}">
              <a16:creationId xmlns:a16="http://schemas.microsoft.com/office/drawing/2014/main" id="{C5468744-2EC8-477A-AA67-DCA21D97A5CB}"/>
            </a:ext>
          </a:extLst>
        </xdr:cNvPr>
        <xdr:cNvCxnSpPr/>
      </xdr:nvCxnSpPr>
      <xdr:spPr>
        <a:xfrm>
          <a:off x="21323300" y="18058561"/>
          <a:ext cx="838200" cy="12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123638</xdr:rowOff>
    </xdr:from>
    <xdr:ext cx="469744" cy="259045"/>
    <xdr:sp macro="" textlink="">
      <xdr:nvSpPr>
        <xdr:cNvPr id="527" name="n_1mainValue【庁舎】&#10;一人当たり面積">
          <a:extLst>
            <a:ext uri="{FF2B5EF4-FFF2-40B4-BE49-F238E27FC236}">
              <a16:creationId xmlns:a16="http://schemas.microsoft.com/office/drawing/2014/main" id="{DE742FF2-9E09-432E-BDED-D575BE58172C}"/>
            </a:ext>
          </a:extLst>
        </xdr:cNvPr>
        <xdr:cNvSpPr txBox="1"/>
      </xdr:nvSpPr>
      <xdr:spPr>
        <a:xfrm>
          <a:off x="21075727" y="177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1902948E-A569-4336-8A2D-5CA94D3DDC9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C89C1F51-4048-4031-8B96-9B4BA316A2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044832F9-4317-4B02-ADD4-DD043DE113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有形固定資産減価償却率は、類似団体並みか下回るものが多いものの、保育所・学校・公営住宅については高い水準となっている。これは、耐用年数を経過しているためである。</a:t>
          </a:r>
        </a:p>
        <a:p>
          <a:r>
            <a:rPr kumimoji="1" lang="ja-JP" altLang="en-US" sz="1300">
              <a:latin typeface="ＭＳ Ｐゴシック" panose="020B0600070205080204" pitchFamily="50" charset="-128"/>
              <a:ea typeface="ＭＳ Ｐゴシック" panose="020B0600070205080204" pitchFamily="50" charset="-128"/>
            </a:rPr>
            <a:t>　公共施設等管理計画に基づき、老朽化対策に積極的に取り組んでいく。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
552
43.43
1,539,275
1,523,090
-67,491
626,636
773,917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
7.06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人口の減少や高い</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高齢化率（平成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月末</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45.9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％）に加え、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村内に基幹となる産業が少ないこと等により、財政基盤は弱く類似団体平均を依然として下回っている。今後は、投資的経費を抑制する等、歳出の見直しを図るとともに、売木村総合戦略の沿った基幹産業の育成や税制を見直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年度の集中改革プランより実施している村議会議員、特別職及び一般職の独自給与カットの人件費削減や補助費、公債費の抑制により類似団体の平均を下回っている。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今後も事務事業の見直しを更に進めるとともに、経常経費の削減に努め経常収支比率を低下できるように努める。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121194</xdr:rowOff>
    </xdr:from>
    <xdr:to>
      <xdr:col>23</xdr:col>
      <xdr:colOff>133350</xdr:colOff>
      <xdr:row>65</xdr:row>
      <xdr:rowOff>112667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22544"/>
          <a:ext cx="8382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120287</xdr:rowOff>
    </xdr:from>
    <xdr:to>
      <xdr:col>19</xdr:col>
      <xdr:colOff>133350</xdr:colOff>
      <xdr:row>63</xdr:row>
      <xdr:rowOff>121194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5018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120287</xdr:rowOff>
    </xdr:from>
    <xdr:to>
      <xdr:col>15</xdr:col>
      <xdr:colOff>82550</xdr:colOff>
      <xdr:row>63</xdr:row>
      <xdr:rowOff>141877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5018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63</xdr:row>
      <xdr:rowOff>141877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5704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61867</xdr:rowOff>
    </xdr:from>
    <xdr:to>
      <xdr:col>23</xdr:col>
      <xdr:colOff>184150</xdr:colOff>
      <xdr:row>65</xdr:row>
      <xdr:rowOff>163467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33944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70394</xdr:rowOff>
    </xdr:from>
    <xdr:to>
      <xdr:col>19</xdr:col>
      <xdr:colOff>184150</xdr:colOff>
      <xdr:row>64</xdr:row>
      <xdr:rowOff>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10721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4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69487</xdr:rowOff>
    </xdr:from>
    <xdr:to>
      <xdr:col>15</xdr:col>
      <xdr:colOff>133350</xdr:colOff>
      <xdr:row>62</xdr:row>
      <xdr:rowOff>171087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91077</xdr:rowOff>
    </xdr:from>
    <xdr:to>
      <xdr:col>11</xdr:col>
      <xdr:colOff>82550</xdr:colOff>
      <xdr:row>64</xdr:row>
      <xdr:rowOff>21227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31404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現するために加配保育士の雇用に係る経費等が主な要因となっている。温泉施設運営については、維持管理費の抑制等更に努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117523</xdr:rowOff>
    </xdr:from>
    <xdr:to>
      <xdr:col>23</xdr:col>
      <xdr:colOff>133350</xdr:colOff>
      <xdr:row>85</xdr:row>
      <xdr:rowOff>133902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90773"/>
          <a:ext cx="8382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54260</xdr:rowOff>
    </xdr:from>
    <xdr:to>
      <xdr:col>19</xdr:col>
      <xdr:colOff>133350</xdr:colOff>
      <xdr:row>85</xdr:row>
      <xdr:rowOff>117523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27510"/>
          <a:ext cx="889000" cy="6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21546</xdr:rowOff>
    </xdr:from>
    <xdr:to>
      <xdr:col>15</xdr:col>
      <xdr:colOff>82550</xdr:colOff>
      <xdr:row>85</xdr:row>
      <xdr:rowOff>54260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94796"/>
          <a:ext cx="889000" cy="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88516</xdr:rowOff>
    </xdr:from>
    <xdr:to>
      <xdr:col>11</xdr:col>
      <xdr:colOff>31750</xdr:colOff>
      <xdr:row>85</xdr:row>
      <xdr:rowOff>21546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90316"/>
          <a:ext cx="889000" cy="10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83102</xdr:rowOff>
    </xdr:from>
    <xdr:to>
      <xdr:col>23</xdr:col>
      <xdr:colOff>184150</xdr:colOff>
      <xdr:row>86</xdr:row>
      <xdr:rowOff>13252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55179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2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66723</xdr:rowOff>
    </xdr:from>
    <xdr:to>
      <xdr:col>19</xdr:col>
      <xdr:colOff>184150</xdr:colOff>
      <xdr:row>85</xdr:row>
      <xdr:rowOff>168323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153100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26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3460</xdr:rowOff>
    </xdr:from>
    <xdr:to>
      <xdr:col>15</xdr:col>
      <xdr:colOff>133350</xdr:colOff>
      <xdr:row>85</xdr:row>
      <xdr:rowOff>105060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89837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6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142196</xdr:rowOff>
    </xdr:from>
    <xdr:to>
      <xdr:col>11</xdr:col>
      <xdr:colOff>82550</xdr:colOff>
      <xdr:row>85</xdr:row>
      <xdr:rowOff>72346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57123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3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37716</xdr:rowOff>
    </xdr:from>
    <xdr:to>
      <xdr:col>7</xdr:col>
      <xdr:colOff>31750</xdr:colOff>
      <xdr:row>84</xdr:row>
      <xdr:rowOff>139316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124093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等の独自給与カットの実施により、類似団体の中ではかなり低い水準となっている。級別資格基準表の是正等行い、財政力の向上を図る上で給与水準の抑制は不可欠であり、今後もこの指数維持のため、給与抑制等実施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164464</xdr:rowOff>
    </xdr:from>
    <xdr:to>
      <xdr:col>81</xdr:col>
      <xdr:colOff>44450</xdr:colOff>
      <xdr:row>85</xdr:row>
      <xdr:rowOff>164464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37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164464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01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13652</xdr:rowOff>
    </xdr:from>
    <xdr:to>
      <xdr:col>72</xdr:col>
      <xdr:colOff>203200</xdr:colOff>
      <xdr:row>85</xdr:row>
      <xdr:rowOff>128270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8690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100648</xdr:rowOff>
    </xdr:from>
    <xdr:to>
      <xdr:col>68</xdr:col>
      <xdr:colOff>152400</xdr:colOff>
      <xdr:row>85</xdr:row>
      <xdr:rowOff>13652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0244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113664</xdr:rowOff>
    </xdr:from>
    <xdr:to>
      <xdr:col>81</xdr:col>
      <xdr:colOff>95250</xdr:colOff>
      <xdr:row>86</xdr:row>
      <xdr:rowOff>43814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130191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134302</xdr:rowOff>
    </xdr:from>
    <xdr:to>
      <xdr:col>68</xdr:col>
      <xdr:colOff>203200</xdr:colOff>
      <xdr:row>85</xdr:row>
      <xdr:rowOff>64452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74629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49848</xdr:rowOff>
    </xdr:from>
    <xdr:to>
      <xdr:col>64</xdr:col>
      <xdr:colOff>152400</xdr:colOff>
      <xdr:row>84</xdr:row>
      <xdr:rowOff>151448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161625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年度の職員数は</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人で、</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集中改革プランにより示している目標値に対して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人増の状況である。平成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年には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名の職員が在籍しこの間、</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人の削減に努めてきた。今後も住民サービスの低下が生じないよう時代の要請に適した人員配置と組織の更なるスリム化及び事務の効率化を進めるよう努める必要がある。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102362</xdr:rowOff>
    </xdr:from>
    <xdr:to>
      <xdr:col>81</xdr:col>
      <xdr:colOff>44450</xdr:colOff>
      <xdr:row>62</xdr:row>
      <xdr:rowOff>135661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32262"/>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47587</xdr:rowOff>
    </xdr:from>
    <xdr:to>
      <xdr:col>77</xdr:col>
      <xdr:colOff>44450</xdr:colOff>
      <xdr:row>62</xdr:row>
      <xdr:rowOff>102362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77487"/>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171018</xdr:rowOff>
    </xdr:from>
    <xdr:to>
      <xdr:col>72</xdr:col>
      <xdr:colOff>203200</xdr:colOff>
      <xdr:row>62</xdr:row>
      <xdr:rowOff>47587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629468"/>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171018</xdr:rowOff>
    </xdr:from>
    <xdr:to>
      <xdr:col>68</xdr:col>
      <xdr:colOff>152400</xdr:colOff>
      <xdr:row>62</xdr:row>
      <xdr:rowOff>24905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629468"/>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84861</xdr:rowOff>
    </xdr:from>
    <xdr:to>
      <xdr:col>81</xdr:col>
      <xdr:colOff>95250</xdr:colOff>
      <xdr:row>63</xdr:row>
      <xdr:rowOff>15011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56938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8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51562</xdr:rowOff>
    </xdr:from>
    <xdr:to>
      <xdr:col>77</xdr:col>
      <xdr:colOff>95250</xdr:colOff>
      <xdr:row>62</xdr:row>
      <xdr:rowOff>153162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137939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168237</xdr:rowOff>
    </xdr:from>
    <xdr:to>
      <xdr:col>73</xdr:col>
      <xdr:colOff>44450</xdr:colOff>
      <xdr:row>62</xdr:row>
      <xdr:rowOff>98387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83164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1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120218</xdr:rowOff>
    </xdr:from>
    <xdr:to>
      <xdr:col>68</xdr:col>
      <xdr:colOff>203200</xdr:colOff>
      <xdr:row>62</xdr:row>
      <xdr:rowOff>50368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35145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145555</xdr:rowOff>
    </xdr:from>
    <xdr:to>
      <xdr:col>64</xdr:col>
      <xdr:colOff>152400</xdr:colOff>
      <xdr:row>62</xdr:row>
      <xdr:rowOff>75705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60482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　</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年度決算に基づく実質公債費比率は</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10.3</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％と対前年度より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４％減増加し、類似団</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内平均値と比較して依然として高い比率となっている。計画的に不利な起債の繰上償還の実施、過大な起債の抑制等を実施してきているが、公営企業債に係る繰入金や普通交付税参入額の減少等により比率の低下も鈍化傾向になりつつある。今後も新規発行債を抑制し、実質公債費比率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38946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3791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55033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7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44</xdr:row>
      <xdr:rowOff>20320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273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149013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5641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計画的に基金積立、地方債の繰上償還等を実施したため、将来負担額を充当可能財源額等が上回る結果となった。公営企業債の償還もピークを越え、公営企業債等繰入見込額も減少して生きている。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今後も更に公債費等義務的経費の削減を中心とする財政改革を進め、財政健全化に努める。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
552
43.43
1,539,275
1,523,090
-67,491
626,636
773,917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
7.06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％下回っている。要因としては、議会議員報酬の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％削減、特別職の給料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％削減、一般職の給料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％削減を平成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より実施し、給与の適正化に努めるとともに総人件費の抑制を図ってきた。今後も住民の納得と支持が得られる給与体系、運用、水準の適正化が求められていることから、人事院勧告制度を尊重し、国家公務員の給与水準に準拠した給与体系とし適正な運用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23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0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5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78486</xdr:rowOff>
    </xdr:from>
    <xdr:to>
      <xdr:col>15</xdr:col>
      <xdr:colOff>149225</xdr:colOff>
      <xdr:row>36</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18813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主な要因としては直営温泉施設に係る管理運営費に占める割合が高くなっている。また保育所の加配保育士の雇用、児童生徒の減少による複式学級解消のために行っている山村留学制度に係る経費等が主な要因となっている。温泉施設運営については、維持管理経費の抑制等更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42091</xdr:rowOff>
    </xdr:from>
    <xdr:to>
      <xdr:col>82</xdr:col>
      <xdr:colOff>107950</xdr:colOff>
      <xdr:row>19</xdr:row>
      <xdr:rowOff>99242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28191"/>
          <a:ext cx="838200" cy="2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43724</xdr:rowOff>
    </xdr:from>
    <xdr:to>
      <xdr:col>78</xdr:col>
      <xdr:colOff>69850</xdr:colOff>
      <xdr:row>18</xdr:row>
      <xdr:rowOff>42091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58374"/>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43724</xdr:rowOff>
    </xdr:from>
    <xdr:to>
      <xdr:col>73</xdr:col>
      <xdr:colOff>180975</xdr:colOff>
      <xdr:row>18</xdr:row>
      <xdr:rowOff>9434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583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89444</xdr:rowOff>
    </xdr:from>
    <xdr:to>
      <xdr:col>69</xdr:col>
      <xdr:colOff>92075</xdr:colOff>
      <xdr:row>18</xdr:row>
      <xdr:rowOff>9434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040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48442</xdr:rowOff>
    </xdr:from>
    <xdr:to>
      <xdr:col>82</xdr:col>
      <xdr:colOff>158750</xdr:colOff>
      <xdr:row>19</xdr:row>
      <xdr:rowOff>150042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20519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7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162741</xdr:rowOff>
    </xdr:from>
    <xdr:to>
      <xdr:col>78</xdr:col>
      <xdr:colOff>120650</xdr:colOff>
      <xdr:row>18</xdr:row>
      <xdr:rowOff>92891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77668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6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164374</xdr:rowOff>
    </xdr:from>
    <xdr:to>
      <xdr:col>74</xdr:col>
      <xdr:colOff>31750</xdr:colOff>
      <xdr:row>17</xdr:row>
      <xdr:rowOff>94524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79301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130084</xdr:rowOff>
    </xdr:from>
    <xdr:to>
      <xdr:col>69</xdr:col>
      <xdr:colOff>142875</xdr:colOff>
      <xdr:row>18</xdr:row>
      <xdr:rowOff>60234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45011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38644</xdr:rowOff>
    </xdr:from>
    <xdr:to>
      <xdr:col>65</xdr:col>
      <xdr:colOff>53975</xdr:colOff>
      <xdr:row>17</xdr:row>
      <xdr:rowOff>140244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125021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扶助費は類似団体内平均値と比較してかなり低い数値となっている。養護老人ホーム入所者が現在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名と少なく、福祉医療費の支給が類似団体と比較して少額等が主な要因と思われる。今後も更に比率が上がらないよう予防、啓発が必要と思われる。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5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54</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120650</xdr:rowOff>
    </xdr:from>
    <xdr:to>
      <xdr:col>15</xdr:col>
      <xdr:colOff>98425</xdr:colOff>
      <xdr:row>53</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22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69850</xdr:rowOff>
    </xdr:from>
    <xdr:to>
      <xdr:col>15</xdr:col>
      <xdr:colOff>149225</xdr:colOff>
      <xdr:row>54</xdr:row>
      <xdr:rowOff>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その他は公債費によるものが大きく、類似団体内平均値を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％上回っている。新規発行債の抑制と計画的な繰上償還を今後も引き続き検討し、数値の抑制に努める。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15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42418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73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37846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73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57</xdr:row>
      <xdr:rowOff>37846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37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148861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各種団体補助金等の支給見直しを行った結果、類似団体内平均値を下回っている状況である。今後も各事業を精査検証し、更に補助費抑制に努める。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149860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7118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35</xdr:row>
      <xdr:rowOff>170434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30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地方債の償還に充当可能な特定財源が減少したため、公債費の経常収支比率が高くなっている。起債の償還はピークを過ぎ、今後も引き続き新規発行債の抑制を強化し、財政に余裕があれば財政融資資金の繰上償還を検討す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今後大型の建設整備事業を予定しているため、必要な事業を絞り込むことにより抑制することとしている。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009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75</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0099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7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77</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076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公債費以外の分析は類似団体内平均値にほぼ近接している。経常経費抑制のため、更に検証、精査する必要がある。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95976</xdr:rowOff>
    </xdr:from>
    <xdr:to>
      <xdr:col>82</xdr:col>
      <xdr:colOff>107950</xdr:colOff>
      <xdr:row>79</xdr:row>
      <xdr:rowOff>56787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97626"/>
          <a:ext cx="8382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95976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1148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19231</xdr:rowOff>
    </xdr:from>
    <xdr:to>
      <xdr:col>69</xdr:col>
      <xdr:colOff>92075</xdr:colOff>
      <xdr:row>77</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4943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5987</xdr:rowOff>
    </xdr:from>
    <xdr:to>
      <xdr:col>82</xdr:col>
      <xdr:colOff>158750</xdr:colOff>
      <xdr:row>79</xdr:row>
      <xdr:rowOff>107587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149514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45176</xdr:rowOff>
    </xdr:from>
    <xdr:to>
      <xdr:col>78</xdr:col>
      <xdr:colOff>120650</xdr:colOff>
      <xdr:row>77</xdr:row>
      <xdr:rowOff>146776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131553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3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139881</xdr:rowOff>
    </xdr:from>
    <xdr:to>
      <xdr:col>65</xdr:col>
      <xdr:colOff>53975</xdr:colOff>
      <xdr:row>76</xdr:row>
      <xdr:rowOff>70031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80208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59197</xdr:rowOff>
    </xdr:from>
    <xdr:to>
      <xdr:col>29</xdr:col>
      <xdr:colOff>127000</xdr:colOff>
      <xdr:row>15</xdr:row>
      <xdr:rowOff>104268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78572"/>
          <a:ext cx="647700" cy="4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104268</xdr:rowOff>
    </xdr:from>
    <xdr:to>
      <xdr:col>26</xdr:col>
      <xdr:colOff>50800</xdr:colOff>
      <xdr:row>16</xdr:row>
      <xdr:rowOff>30586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23643"/>
          <a:ext cx="698500" cy="9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30586</xdr:rowOff>
    </xdr:from>
    <xdr:to>
      <xdr:col>22</xdr:col>
      <xdr:colOff>114300</xdr:colOff>
      <xdr:row>16</xdr:row>
      <xdr:rowOff>42277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21411"/>
          <a:ext cx="6985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42277</xdr:rowOff>
    </xdr:from>
    <xdr:to>
      <xdr:col>18</xdr:col>
      <xdr:colOff>177800</xdr:colOff>
      <xdr:row>16</xdr:row>
      <xdr:rowOff>90079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33102"/>
          <a:ext cx="698500" cy="4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8397</xdr:rowOff>
    </xdr:from>
    <xdr:to>
      <xdr:col>29</xdr:col>
      <xdr:colOff>177800</xdr:colOff>
      <xdr:row>15</xdr:row>
      <xdr:rowOff>109997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2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24924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53468</xdr:rowOff>
    </xdr:from>
    <xdr:to>
      <xdr:col>26</xdr:col>
      <xdr:colOff>101600</xdr:colOff>
      <xdr:row>15</xdr:row>
      <xdr:rowOff>155068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7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165245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151236</xdr:rowOff>
    </xdr:from>
    <xdr:to>
      <xdr:col>22</xdr:col>
      <xdr:colOff>165100</xdr:colOff>
      <xdr:row>16</xdr:row>
      <xdr:rowOff>81386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7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91563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162927</xdr:rowOff>
    </xdr:from>
    <xdr:to>
      <xdr:col>19</xdr:col>
      <xdr:colOff>38100</xdr:colOff>
      <xdr:row>16</xdr:row>
      <xdr:rowOff>93077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8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103254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39279</xdr:rowOff>
    </xdr:from>
    <xdr:to>
      <xdr:col>15</xdr:col>
      <xdr:colOff>101600</xdr:colOff>
      <xdr:row>16</xdr:row>
      <xdr:rowOff>140879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3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151056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9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228581</xdr:rowOff>
    </xdr:from>
    <xdr:to>
      <xdr:col>29</xdr:col>
      <xdr:colOff>127000</xdr:colOff>
      <xdr:row>34</xdr:row>
      <xdr:rowOff>307032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96031"/>
          <a:ext cx="647700" cy="7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307032</xdr:rowOff>
    </xdr:from>
    <xdr:to>
      <xdr:col>26</xdr:col>
      <xdr:colOff>50800</xdr:colOff>
      <xdr:row>34</xdr:row>
      <xdr:rowOff>339584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74482"/>
          <a:ext cx="698500" cy="3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274607</xdr:rowOff>
    </xdr:from>
    <xdr:to>
      <xdr:col>22</xdr:col>
      <xdr:colOff>114300</xdr:colOff>
      <xdr:row>34</xdr:row>
      <xdr:rowOff>339584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42057"/>
          <a:ext cx="698500" cy="6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214133</xdr:rowOff>
    </xdr:from>
    <xdr:to>
      <xdr:col>18</xdr:col>
      <xdr:colOff>177800</xdr:colOff>
      <xdr:row>34</xdr:row>
      <xdr:rowOff>274607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81583"/>
          <a:ext cx="698500" cy="6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177781</xdr:rowOff>
    </xdr:from>
    <xdr:to>
      <xdr:col>29</xdr:col>
      <xdr:colOff>177800</xdr:colOff>
      <xdr:row>34</xdr:row>
      <xdr:rowOff>279381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22858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256232</xdr:rowOff>
    </xdr:from>
    <xdr:to>
      <xdr:col>26</xdr:col>
      <xdr:colOff>101600</xdr:colOff>
      <xdr:row>35</xdr:row>
      <xdr:rowOff>14932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2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92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288784</xdr:rowOff>
    </xdr:from>
    <xdr:to>
      <xdr:col>22</xdr:col>
      <xdr:colOff>165100</xdr:colOff>
      <xdr:row>35</xdr:row>
      <xdr:rowOff>47484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57661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2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223807</xdr:rowOff>
    </xdr:from>
    <xdr:to>
      <xdr:col>19</xdr:col>
      <xdr:colOff>38100</xdr:colOff>
      <xdr:row>34</xdr:row>
      <xdr:rowOff>325406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9125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335584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6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163333</xdr:rowOff>
    </xdr:from>
    <xdr:to>
      <xdr:col>15</xdr:col>
      <xdr:colOff>101600</xdr:colOff>
      <xdr:row>34</xdr:row>
      <xdr:rowOff>264933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3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275110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9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
552
43.43
1,539,275
1,523,090
-67,491
626,636
773,917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
7.06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136275</xdr:rowOff>
    </xdr:from>
    <xdr:to>
      <xdr:col>24</xdr:col>
      <xdr:colOff>63500</xdr:colOff>
      <xdr:row>35</xdr:row>
      <xdr:rowOff>28120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65575"/>
          <a:ext cx="838200" cy="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28120</xdr:rowOff>
    </xdr:from>
    <xdr:to>
      <xdr:col>19</xdr:col>
      <xdr:colOff>177800</xdr:colOff>
      <xdr:row>35</xdr:row>
      <xdr:rowOff>82390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28870"/>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82390</xdr:rowOff>
    </xdr:from>
    <xdr:to>
      <xdr:col>15</xdr:col>
      <xdr:colOff>50800</xdr:colOff>
      <xdr:row>35</xdr:row>
      <xdr:rowOff>126105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83140"/>
          <a:ext cx="8890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126105</xdr:rowOff>
    </xdr:from>
    <xdr:to>
      <xdr:col>10</xdr:col>
      <xdr:colOff>114300</xdr:colOff>
      <xdr:row>35</xdr:row>
      <xdr:rowOff>157483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6855"/>
          <a:ext cx="8890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85475</xdr:rowOff>
    </xdr:from>
    <xdr:to>
      <xdr:col>24</xdr:col>
      <xdr:colOff>114300</xdr:colOff>
      <xdr:row>35</xdr:row>
      <xdr:rowOff>15625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108352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148770</xdr:rowOff>
    </xdr:from>
    <xdr:to>
      <xdr:col>20</xdr:col>
      <xdr:colOff>38100</xdr:colOff>
      <xdr:row>35</xdr:row>
      <xdr:rowOff>78920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95447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5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31590</xdr:rowOff>
    </xdr:from>
    <xdr:to>
      <xdr:col>15</xdr:col>
      <xdr:colOff>101600</xdr:colOff>
      <xdr:row>35</xdr:row>
      <xdr:rowOff>133190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149717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0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75305</xdr:rowOff>
    </xdr:from>
    <xdr:to>
      <xdr:col>10</xdr:col>
      <xdr:colOff>165100</xdr:colOff>
      <xdr:row>36</xdr:row>
      <xdr:rowOff>5455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21982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106683</xdr:rowOff>
    </xdr:from>
    <xdr:to>
      <xdr:col>6</xdr:col>
      <xdr:colOff>38100</xdr:colOff>
      <xdr:row>36</xdr:row>
      <xdr:rowOff>36833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53360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68413</xdr:rowOff>
    </xdr:from>
    <xdr:to>
      <xdr:col>24</xdr:col>
      <xdr:colOff>63500</xdr:colOff>
      <xdr:row>54</xdr:row>
      <xdr:rowOff>88292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26713"/>
          <a:ext cx="8382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68413</xdr:rowOff>
    </xdr:from>
    <xdr:to>
      <xdr:col>19</xdr:col>
      <xdr:colOff>177800</xdr:colOff>
      <xdr:row>54</xdr:row>
      <xdr:rowOff>129410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26713"/>
          <a:ext cx="88900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129410</xdr:rowOff>
    </xdr:from>
    <xdr:to>
      <xdr:col>15</xdr:col>
      <xdr:colOff>50800</xdr:colOff>
      <xdr:row>54</xdr:row>
      <xdr:rowOff>140253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87710"/>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140253</xdr:rowOff>
    </xdr:from>
    <xdr:to>
      <xdr:col>10</xdr:col>
      <xdr:colOff>114300</xdr:colOff>
      <xdr:row>55</xdr:row>
      <xdr:rowOff>90035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98553"/>
          <a:ext cx="889000" cy="1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37492</xdr:rowOff>
    </xdr:from>
    <xdr:to>
      <xdr:col>24</xdr:col>
      <xdr:colOff>114300</xdr:colOff>
      <xdr:row>54</xdr:row>
      <xdr:rowOff>139092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60369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4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17613</xdr:rowOff>
    </xdr:from>
    <xdr:to>
      <xdr:col>20</xdr:col>
      <xdr:colOff>38100</xdr:colOff>
      <xdr:row>54</xdr:row>
      <xdr:rowOff>119213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135740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5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78610</xdr:rowOff>
    </xdr:from>
    <xdr:to>
      <xdr:col>15</xdr:col>
      <xdr:colOff>101600</xdr:colOff>
      <xdr:row>55</xdr:row>
      <xdr:rowOff>8760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25287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89453</xdr:rowOff>
    </xdr:from>
    <xdr:to>
      <xdr:col>10</xdr:col>
      <xdr:colOff>165100</xdr:colOff>
      <xdr:row>55</xdr:row>
      <xdr:rowOff>19603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36130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2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39235</xdr:rowOff>
    </xdr:from>
    <xdr:to>
      <xdr:col>6</xdr:col>
      <xdr:colOff>38100</xdr:colOff>
      <xdr:row>55</xdr:row>
      <xdr:rowOff>140835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157362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122155</xdr:rowOff>
    </xdr:from>
    <xdr:to>
      <xdr:col>24</xdr:col>
      <xdr:colOff>63500</xdr:colOff>
      <xdr:row>77</xdr:row>
      <xdr:rowOff>125744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23805"/>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87899</xdr:rowOff>
    </xdr:from>
    <xdr:to>
      <xdr:col>19</xdr:col>
      <xdr:colOff>177800</xdr:colOff>
      <xdr:row>77</xdr:row>
      <xdr:rowOff>122155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89549"/>
          <a:ext cx="889000" cy="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87899</xdr:rowOff>
    </xdr:from>
    <xdr:to>
      <xdr:col>15</xdr:col>
      <xdr:colOff>50800</xdr:colOff>
      <xdr:row>77</xdr:row>
      <xdr:rowOff>106421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89549"/>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106421</xdr:rowOff>
    </xdr:from>
    <xdr:to>
      <xdr:col>10</xdr:col>
      <xdr:colOff>114300</xdr:colOff>
      <xdr:row>77</xdr:row>
      <xdr:rowOff>125457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0807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74944</xdr:rowOff>
    </xdr:from>
    <xdr:to>
      <xdr:col>24</xdr:col>
      <xdr:colOff>114300</xdr:colOff>
      <xdr:row>78</xdr:row>
      <xdr:rowOff>5094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161321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71355</xdr:rowOff>
    </xdr:from>
    <xdr:to>
      <xdr:col>20</xdr:col>
      <xdr:colOff>38100</xdr:colOff>
      <xdr:row>78</xdr:row>
      <xdr:rowOff>1505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164082</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37099</xdr:rowOff>
    </xdr:from>
    <xdr:to>
      <xdr:col>15</xdr:col>
      <xdr:colOff>101600</xdr:colOff>
      <xdr:row>77</xdr:row>
      <xdr:rowOff>138699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129826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55621</xdr:rowOff>
    </xdr:from>
    <xdr:to>
      <xdr:col>10</xdr:col>
      <xdr:colOff>165100</xdr:colOff>
      <xdr:row>77</xdr:row>
      <xdr:rowOff>157221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148348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74657</xdr:rowOff>
    </xdr:from>
    <xdr:to>
      <xdr:col>6</xdr:col>
      <xdr:colOff>38100</xdr:colOff>
      <xdr:row>78</xdr:row>
      <xdr:rowOff>4807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167384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94504</xdr:rowOff>
    </xdr:from>
    <xdr:to>
      <xdr:col>24</xdr:col>
      <xdr:colOff>63500</xdr:colOff>
      <xdr:row>97</xdr:row>
      <xdr:rowOff>18466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53704"/>
          <a:ext cx="838200" cy="9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94504</xdr:rowOff>
    </xdr:from>
    <xdr:to>
      <xdr:col>19</xdr:col>
      <xdr:colOff>177800</xdr:colOff>
      <xdr:row>97</xdr:row>
      <xdr:rowOff>131260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53704"/>
          <a:ext cx="889000" cy="20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33449</xdr:rowOff>
    </xdr:from>
    <xdr:to>
      <xdr:col>15</xdr:col>
      <xdr:colOff>50800</xdr:colOff>
      <xdr:row>97</xdr:row>
      <xdr:rowOff>131260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64099"/>
          <a:ext cx="889000" cy="9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33449</xdr:rowOff>
    </xdr:from>
    <xdr:to>
      <xdr:col>10</xdr:col>
      <xdr:colOff>114300</xdr:colOff>
      <xdr:row>97</xdr:row>
      <xdr:rowOff>76282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64099"/>
          <a:ext cx="8890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139116</xdr:rowOff>
    </xdr:from>
    <xdr:to>
      <xdr:col>24</xdr:col>
      <xdr:colOff>114300</xdr:colOff>
      <xdr:row>97</xdr:row>
      <xdr:rowOff>69266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117543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43704</xdr:rowOff>
    </xdr:from>
    <xdr:to>
      <xdr:col>20</xdr:col>
      <xdr:colOff>38100</xdr:colOff>
      <xdr:row>96</xdr:row>
      <xdr:rowOff>145304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136431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80460</xdr:rowOff>
    </xdr:from>
    <xdr:to>
      <xdr:col>15</xdr:col>
      <xdr:colOff>101600</xdr:colOff>
      <xdr:row>98</xdr:row>
      <xdr:rowOff>10610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0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154099</xdr:rowOff>
    </xdr:from>
    <xdr:to>
      <xdr:col>10</xdr:col>
      <xdr:colOff>165100</xdr:colOff>
      <xdr:row>97</xdr:row>
      <xdr:rowOff>84249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75376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25482</xdr:rowOff>
    </xdr:from>
    <xdr:to>
      <xdr:col>6</xdr:col>
      <xdr:colOff>38100</xdr:colOff>
      <xdr:row>97</xdr:row>
      <xdr:rowOff>127082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118209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115927</xdr:rowOff>
    </xdr:from>
    <xdr:to>
      <xdr:col>55</xdr:col>
      <xdr:colOff>0</xdr:colOff>
      <xdr:row>37</xdr:row>
      <xdr:rowOff>42380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88127"/>
          <a:ext cx="838200" cy="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42380</xdr:rowOff>
    </xdr:from>
    <xdr:to>
      <xdr:col>50</xdr:col>
      <xdr:colOff>114300</xdr:colOff>
      <xdr:row>37</xdr:row>
      <xdr:rowOff>77345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86030"/>
          <a:ext cx="889000" cy="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77345</xdr:rowOff>
    </xdr:from>
    <xdr:to>
      <xdr:col>45</xdr:col>
      <xdr:colOff>177800</xdr:colOff>
      <xdr:row>37</xdr:row>
      <xdr:rowOff>114017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0995"/>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114017</xdr:rowOff>
    </xdr:from>
    <xdr:to>
      <xdr:col>41</xdr:col>
      <xdr:colOff>50800</xdr:colOff>
      <xdr:row>38</xdr:row>
      <xdr:rowOff>7872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7667"/>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65127</xdr:rowOff>
    </xdr:from>
    <xdr:to>
      <xdr:col>55</xdr:col>
      <xdr:colOff>50800</xdr:colOff>
      <xdr:row>36</xdr:row>
      <xdr:rowOff>166727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88004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8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163030</xdr:rowOff>
    </xdr:from>
    <xdr:to>
      <xdr:col>50</xdr:col>
      <xdr:colOff>165100</xdr:colOff>
      <xdr:row>37</xdr:row>
      <xdr:rowOff>93180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109707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26545</xdr:rowOff>
    </xdr:from>
    <xdr:to>
      <xdr:col>46</xdr:col>
      <xdr:colOff>38100</xdr:colOff>
      <xdr:row>37</xdr:row>
      <xdr:rowOff>128145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144672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4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63217</xdr:rowOff>
    </xdr:from>
    <xdr:to>
      <xdr:col>41</xdr:col>
      <xdr:colOff>101600</xdr:colOff>
      <xdr:row>37</xdr:row>
      <xdr:rowOff>164816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68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8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128521</xdr:rowOff>
    </xdr:from>
    <xdr:to>
      <xdr:col>36</xdr:col>
      <xdr:colOff>165100</xdr:colOff>
      <xdr:row>38</xdr:row>
      <xdr:rowOff>58671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75198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4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59137</xdr:rowOff>
    </xdr:from>
    <xdr:to>
      <xdr:col>55</xdr:col>
      <xdr:colOff>0</xdr:colOff>
      <xdr:row>57</xdr:row>
      <xdr:rowOff>154457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60337"/>
          <a:ext cx="838200" cy="26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137968</xdr:rowOff>
    </xdr:from>
    <xdr:to>
      <xdr:col>50</xdr:col>
      <xdr:colOff>114300</xdr:colOff>
      <xdr:row>57</xdr:row>
      <xdr:rowOff>154457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10618"/>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137968</xdr:rowOff>
    </xdr:from>
    <xdr:to>
      <xdr:col>45</xdr:col>
      <xdr:colOff>177800</xdr:colOff>
      <xdr:row>58</xdr:row>
      <xdr:rowOff>34834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10618"/>
          <a:ext cx="889000" cy="6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33651</xdr:rowOff>
    </xdr:from>
    <xdr:to>
      <xdr:col>41</xdr:col>
      <xdr:colOff>50800</xdr:colOff>
      <xdr:row>58</xdr:row>
      <xdr:rowOff>34834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7751"/>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8337</xdr:rowOff>
    </xdr:from>
    <xdr:to>
      <xdr:col>55</xdr:col>
      <xdr:colOff>50800</xdr:colOff>
      <xdr:row>56</xdr:row>
      <xdr:rowOff>109937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31214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6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103657</xdr:rowOff>
    </xdr:from>
    <xdr:to>
      <xdr:col>50</xdr:col>
      <xdr:colOff>165100</xdr:colOff>
      <xdr:row>58</xdr:row>
      <xdr:rowOff>33807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50334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87168</xdr:rowOff>
    </xdr:from>
    <xdr:to>
      <xdr:col>46</xdr:col>
      <xdr:colOff>38100</xdr:colOff>
      <xdr:row>58</xdr:row>
      <xdr:rowOff>17318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33845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3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155484</xdr:rowOff>
    </xdr:from>
    <xdr:to>
      <xdr:col>41</xdr:col>
      <xdr:colOff>101600</xdr:colOff>
      <xdr:row>58</xdr:row>
      <xdr:rowOff>85634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76761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2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154301</xdr:rowOff>
    </xdr:from>
    <xdr:to>
      <xdr:col>36</xdr:col>
      <xdr:colOff>165100</xdr:colOff>
      <xdr:row>58</xdr:row>
      <xdr:rowOff>84451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75578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1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132331</xdr:rowOff>
    </xdr:from>
    <xdr:to>
      <xdr:col>55</xdr:col>
      <xdr:colOff>0</xdr:colOff>
      <xdr:row>79</xdr:row>
      <xdr:rowOff>7179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305281"/>
          <a:ext cx="838200" cy="124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84350</xdr:rowOff>
    </xdr:from>
    <xdr:to>
      <xdr:col>50</xdr:col>
      <xdr:colOff>114300</xdr:colOff>
      <xdr:row>79</xdr:row>
      <xdr:rowOff>7179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86000"/>
          <a:ext cx="889000" cy="26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84350</xdr:rowOff>
    </xdr:from>
    <xdr:to>
      <xdr:col>45</xdr:col>
      <xdr:colOff>177800</xdr:colOff>
      <xdr:row>78</xdr:row>
      <xdr:rowOff>25870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86000"/>
          <a:ext cx="889000" cy="1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81531</xdr:rowOff>
    </xdr:from>
    <xdr:to>
      <xdr:col>55</xdr:col>
      <xdr:colOff>50800</xdr:colOff>
      <xdr:row>72</xdr:row>
      <xdr:rowOff>11681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2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104408</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1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127829</xdr:rowOff>
    </xdr:from>
    <xdr:to>
      <xdr:col>50</xdr:col>
      <xdr:colOff>165100</xdr:colOff>
      <xdr:row>79</xdr:row>
      <xdr:rowOff>57979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49106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9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33550</xdr:rowOff>
    </xdr:from>
    <xdr:to>
      <xdr:col>46</xdr:col>
      <xdr:colOff>38100</xdr:colOff>
      <xdr:row>77</xdr:row>
      <xdr:rowOff>135150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151677</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01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146520</xdr:rowOff>
    </xdr:from>
    <xdr:to>
      <xdr:col>41</xdr:col>
      <xdr:colOff>101600</xdr:colOff>
      <xdr:row>78</xdr:row>
      <xdr:rowOff>76670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67797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44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52019</xdr:rowOff>
    </xdr:from>
    <xdr:to>
      <xdr:col>55</xdr:col>
      <xdr:colOff>0</xdr:colOff>
      <xdr:row>97</xdr:row>
      <xdr:rowOff>139407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82669"/>
          <a:ext cx="8382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52019</xdr:rowOff>
    </xdr:from>
    <xdr:to>
      <xdr:col>50</xdr:col>
      <xdr:colOff>114300</xdr:colOff>
      <xdr:row>97</xdr:row>
      <xdr:rowOff>115283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82669"/>
          <a:ext cx="889000" cy="6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115283</xdr:rowOff>
    </xdr:from>
    <xdr:to>
      <xdr:col>45</xdr:col>
      <xdr:colOff>177800</xdr:colOff>
      <xdr:row>97</xdr:row>
      <xdr:rowOff>158392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45933"/>
          <a:ext cx="889000" cy="4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88607</xdr:rowOff>
    </xdr:from>
    <xdr:to>
      <xdr:col>55</xdr:col>
      <xdr:colOff>50800</xdr:colOff>
      <xdr:row>98</xdr:row>
      <xdr:rowOff>18757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1219</xdr:rowOff>
    </xdr:from>
    <xdr:to>
      <xdr:col>50</xdr:col>
      <xdr:colOff>165100</xdr:colOff>
      <xdr:row>97</xdr:row>
      <xdr:rowOff>102819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119346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0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64483</xdr:rowOff>
    </xdr:from>
    <xdr:to>
      <xdr:col>46</xdr:col>
      <xdr:colOff>38100</xdr:colOff>
      <xdr:row>97</xdr:row>
      <xdr:rowOff>166083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11160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47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107592</xdr:rowOff>
    </xdr:from>
    <xdr:to>
      <xdr:col>41</xdr:col>
      <xdr:colOff>101600</xdr:colOff>
      <xdr:row>98</xdr:row>
      <xdr:rowOff>37742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28869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94658</xdr:rowOff>
    </xdr:from>
    <xdr:to>
      <xdr:col>85</xdr:col>
      <xdr:colOff>127000</xdr:colOff>
      <xdr:row>39</xdr:row>
      <xdr:rowOff>9573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438308"/>
          <a:ext cx="838200" cy="2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9573</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96123"/>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112893</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27993"/>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112893</xdr:rowOff>
    </xdr:from>
    <xdr:to>
      <xdr:col>71</xdr:col>
      <xdr:colOff>177800</xdr:colOff>
      <xdr:row>38</xdr:row>
      <xdr:rowOff>164434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27993"/>
          <a:ext cx="889000" cy="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43858</xdr:rowOff>
    </xdr:from>
    <xdr:to>
      <xdr:col>85</xdr:col>
      <xdr:colOff>177800</xdr:colOff>
      <xdr:row>37</xdr:row>
      <xdr:rowOff>145458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3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66735</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2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130223</xdr:rowOff>
    </xdr:from>
    <xdr:to>
      <xdr:col>81</xdr:col>
      <xdr:colOff>101600</xdr:colOff>
      <xdr:row>39</xdr:row>
      <xdr:rowOff>60373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51500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3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62093</xdr:rowOff>
    </xdr:from>
    <xdr:to>
      <xdr:col>72</xdr:col>
      <xdr:colOff>38100</xdr:colOff>
      <xdr:row>38</xdr:row>
      <xdr:rowOff>163693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8770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113634</xdr:rowOff>
    </xdr:from>
    <xdr:to>
      <xdr:col>67</xdr:col>
      <xdr:colOff>101600</xdr:colOff>
      <xdr:row>39</xdr:row>
      <xdr:rowOff>43784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34911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7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73716</xdr:rowOff>
    </xdr:from>
    <xdr:to>
      <xdr:col>85</xdr:col>
      <xdr:colOff>127000</xdr:colOff>
      <xdr:row>77</xdr:row>
      <xdr:rowOff>76372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75366"/>
          <a:ext cx="8382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39230</xdr:rowOff>
    </xdr:from>
    <xdr:to>
      <xdr:col>81</xdr:col>
      <xdr:colOff>50800</xdr:colOff>
      <xdr:row>77</xdr:row>
      <xdr:rowOff>76372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40880"/>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18721</xdr:rowOff>
    </xdr:from>
    <xdr:to>
      <xdr:col>76</xdr:col>
      <xdr:colOff>114300</xdr:colOff>
      <xdr:row>77</xdr:row>
      <xdr:rowOff>39230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2037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111497</xdr:rowOff>
    </xdr:from>
    <xdr:to>
      <xdr:col>71</xdr:col>
      <xdr:colOff>177800</xdr:colOff>
      <xdr:row>77</xdr:row>
      <xdr:rowOff>18721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41697"/>
          <a:ext cx="889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22916</xdr:rowOff>
    </xdr:from>
    <xdr:to>
      <xdr:col>85</xdr:col>
      <xdr:colOff>177800</xdr:colOff>
      <xdr:row>77</xdr:row>
      <xdr:rowOff>124516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45793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25572</xdr:rowOff>
    </xdr:from>
    <xdr:to>
      <xdr:col>81</xdr:col>
      <xdr:colOff>101600</xdr:colOff>
      <xdr:row>77</xdr:row>
      <xdr:rowOff>127172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143699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0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159880</xdr:rowOff>
    </xdr:from>
    <xdr:to>
      <xdr:col>76</xdr:col>
      <xdr:colOff>165100</xdr:colOff>
      <xdr:row>77</xdr:row>
      <xdr:rowOff>90030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106557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6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139371</xdr:rowOff>
    </xdr:from>
    <xdr:to>
      <xdr:col>72</xdr:col>
      <xdr:colOff>38100</xdr:colOff>
      <xdr:row>77</xdr:row>
      <xdr:rowOff>69521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86048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60697</xdr:rowOff>
    </xdr:from>
    <xdr:to>
      <xdr:col>67</xdr:col>
      <xdr:colOff>101600</xdr:colOff>
      <xdr:row>76</xdr:row>
      <xdr:rowOff>162297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7373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6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66032</xdr:rowOff>
    </xdr:from>
    <xdr:to>
      <xdr:col>85</xdr:col>
      <xdr:colOff>127000</xdr:colOff>
      <xdr:row>98</xdr:row>
      <xdr:rowOff>84506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8132"/>
          <a:ext cx="838200" cy="1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22439</xdr:rowOff>
    </xdr:from>
    <xdr:to>
      <xdr:col>81</xdr:col>
      <xdr:colOff>50800</xdr:colOff>
      <xdr:row>98</xdr:row>
      <xdr:rowOff>84506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24539"/>
          <a:ext cx="889000" cy="6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22439</xdr:rowOff>
    </xdr:from>
    <xdr:to>
      <xdr:col>76</xdr:col>
      <xdr:colOff>114300</xdr:colOff>
      <xdr:row>98</xdr:row>
      <xdr:rowOff>25907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24539"/>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25907</xdr:rowOff>
    </xdr:from>
    <xdr:to>
      <xdr:col>71</xdr:col>
      <xdr:colOff>177800</xdr:colOff>
      <xdr:row>98</xdr:row>
      <xdr:rowOff>70988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28007"/>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15232</xdr:rowOff>
    </xdr:from>
    <xdr:to>
      <xdr:col>85</xdr:col>
      <xdr:colOff>177800</xdr:colOff>
      <xdr:row>98</xdr:row>
      <xdr:rowOff>116832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33706</xdr:rowOff>
    </xdr:from>
    <xdr:to>
      <xdr:col>81</xdr:col>
      <xdr:colOff>101600</xdr:colOff>
      <xdr:row>98</xdr:row>
      <xdr:rowOff>135306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126433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143089</xdr:rowOff>
    </xdr:from>
    <xdr:to>
      <xdr:col>76</xdr:col>
      <xdr:colOff>165100</xdr:colOff>
      <xdr:row>98</xdr:row>
      <xdr:rowOff>73239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89766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146557</xdr:rowOff>
    </xdr:from>
    <xdr:to>
      <xdr:col>72</xdr:col>
      <xdr:colOff>38100</xdr:colOff>
      <xdr:row>98</xdr:row>
      <xdr:rowOff>76707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93234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5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20188</xdr:rowOff>
    </xdr:from>
    <xdr:to>
      <xdr:col>67</xdr:col>
      <xdr:colOff>101600</xdr:colOff>
      <xdr:row>98</xdr:row>
      <xdr:rowOff>121788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112915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114122</xdr:rowOff>
    </xdr:from>
    <xdr:to>
      <xdr:col>116</xdr:col>
      <xdr:colOff>63500</xdr:colOff>
      <xdr:row>58</xdr:row>
      <xdr:rowOff>128194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058222"/>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106134</xdr:rowOff>
    </xdr:from>
    <xdr:to>
      <xdr:col>111</xdr:col>
      <xdr:colOff>177800</xdr:colOff>
      <xdr:row>58</xdr:row>
      <xdr:rowOff>114122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50234"/>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105487</xdr:rowOff>
    </xdr:from>
    <xdr:to>
      <xdr:col>107</xdr:col>
      <xdr:colOff>50800</xdr:colOff>
      <xdr:row>58</xdr:row>
      <xdr:rowOff>106134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49587"/>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105487</xdr:rowOff>
    </xdr:from>
    <xdr:to>
      <xdr:col>102</xdr:col>
      <xdr:colOff>114300</xdr:colOff>
      <xdr:row>58</xdr:row>
      <xdr:rowOff>112661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49587"/>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77394</xdr:rowOff>
    </xdr:from>
    <xdr:to>
      <xdr:col>116</xdr:col>
      <xdr:colOff>114300</xdr:colOff>
      <xdr:row>59</xdr:row>
      <xdr:rowOff>7544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63322</xdr:rowOff>
    </xdr:from>
    <xdr:to>
      <xdr:col>112</xdr:col>
      <xdr:colOff>38100</xdr:colOff>
      <xdr:row>58</xdr:row>
      <xdr:rowOff>164922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156049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0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55334</xdr:rowOff>
    </xdr:from>
    <xdr:to>
      <xdr:col>107</xdr:col>
      <xdr:colOff>101600</xdr:colOff>
      <xdr:row>58</xdr:row>
      <xdr:rowOff>156934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148061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54687</xdr:rowOff>
    </xdr:from>
    <xdr:to>
      <xdr:col>102</xdr:col>
      <xdr:colOff>165100</xdr:colOff>
      <xdr:row>58</xdr:row>
      <xdr:rowOff>156287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147414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61861</xdr:rowOff>
    </xdr:from>
    <xdr:to>
      <xdr:col>98</xdr:col>
      <xdr:colOff>38100</xdr:colOff>
      <xdr:row>58</xdr:row>
      <xdr:rowOff>163461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8538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156776</xdr:rowOff>
    </xdr:from>
    <xdr:to>
      <xdr:col>116</xdr:col>
      <xdr:colOff>63500</xdr:colOff>
      <xdr:row>73</xdr:row>
      <xdr:rowOff>26280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501176"/>
          <a:ext cx="8382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26280</xdr:rowOff>
    </xdr:from>
    <xdr:to>
      <xdr:col>111</xdr:col>
      <xdr:colOff>177800</xdr:colOff>
      <xdr:row>73</xdr:row>
      <xdr:rowOff>55473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542130"/>
          <a:ext cx="889000" cy="2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55473</xdr:rowOff>
    </xdr:from>
    <xdr:to>
      <xdr:col>107</xdr:col>
      <xdr:colOff>50800</xdr:colOff>
      <xdr:row>73</xdr:row>
      <xdr:rowOff>63112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571323"/>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63112</xdr:rowOff>
    </xdr:from>
    <xdr:to>
      <xdr:col>102</xdr:col>
      <xdr:colOff>114300</xdr:colOff>
      <xdr:row>74</xdr:row>
      <xdr:rowOff>71871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578962"/>
          <a:ext cx="889000" cy="18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105976</xdr:rowOff>
    </xdr:from>
    <xdr:to>
      <xdr:col>116</xdr:col>
      <xdr:colOff>114300</xdr:colOff>
      <xdr:row>73</xdr:row>
      <xdr:rowOff>36126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4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128853</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30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146930</xdr:rowOff>
    </xdr:from>
    <xdr:to>
      <xdr:col>112</xdr:col>
      <xdr:colOff>38100</xdr:colOff>
      <xdr:row>73</xdr:row>
      <xdr:rowOff>77080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4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93607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2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4673</xdr:rowOff>
    </xdr:from>
    <xdr:to>
      <xdr:col>107</xdr:col>
      <xdr:colOff>101600</xdr:colOff>
      <xdr:row>73</xdr:row>
      <xdr:rowOff>106273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5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122800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29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12312</xdr:rowOff>
    </xdr:from>
    <xdr:to>
      <xdr:col>102</xdr:col>
      <xdr:colOff>165100</xdr:colOff>
      <xdr:row>73</xdr:row>
      <xdr:rowOff>113912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5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130439</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30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21071</xdr:rowOff>
    </xdr:from>
    <xdr:to>
      <xdr:col>98</xdr:col>
      <xdr:colOff>38100</xdr:colOff>
      <xdr:row>74</xdr:row>
      <xdr:rowOff>122671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7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139198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4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普通建設事業費（新規整備）が増加してるが、これはグラウンド建設によるものである。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及び操出金が類似団体内平均と比較して非常に高い数値となっている。物件費の主な要因としては直営温泉施設に係る管理運営費、保育所の加配保育士の雇用、児童生徒の減少による複式学級解消のために行っている山村留学制度に係る経費等となっている。操出金については、公営企業会計等の職員人件費に係る操出金、簡易水道及び下水道工事に係る操出金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
552
43.43
1,539,275
1,523,090
-67,491
626,636
773,917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
7.06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148787</xdr:rowOff>
    </xdr:from>
    <xdr:to>
      <xdr:col>24</xdr:col>
      <xdr:colOff>63500</xdr:colOff>
      <xdr:row>36</xdr:row>
      <xdr:rowOff>5950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49537"/>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132575</xdr:rowOff>
    </xdr:from>
    <xdr:to>
      <xdr:col>19</xdr:col>
      <xdr:colOff>177800</xdr:colOff>
      <xdr:row>36</xdr:row>
      <xdr:rowOff>5950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33325"/>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132575</xdr:rowOff>
    </xdr:from>
    <xdr:to>
      <xdr:col>15</xdr:col>
      <xdr:colOff>50800</xdr:colOff>
      <xdr:row>35</xdr:row>
      <xdr:rowOff>146444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33325"/>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146444</xdr:rowOff>
    </xdr:from>
    <xdr:to>
      <xdr:col>10</xdr:col>
      <xdr:colOff>114300</xdr:colOff>
      <xdr:row>35</xdr:row>
      <xdr:rowOff>169228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7194"/>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97987</xdr:rowOff>
    </xdr:from>
    <xdr:to>
      <xdr:col>24</xdr:col>
      <xdr:colOff>114300</xdr:colOff>
      <xdr:row>36</xdr:row>
      <xdr:rowOff>28137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120864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126600</xdr:rowOff>
    </xdr:from>
    <xdr:to>
      <xdr:col>20</xdr:col>
      <xdr:colOff>38100</xdr:colOff>
      <xdr:row>36</xdr:row>
      <xdr:rowOff>56750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73277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81775</xdr:rowOff>
    </xdr:from>
    <xdr:to>
      <xdr:col>15</xdr:col>
      <xdr:colOff>101600</xdr:colOff>
      <xdr:row>36</xdr:row>
      <xdr:rowOff>11925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28452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95644</xdr:rowOff>
    </xdr:from>
    <xdr:to>
      <xdr:col>10</xdr:col>
      <xdr:colOff>165100</xdr:colOff>
      <xdr:row>36</xdr:row>
      <xdr:rowOff>25794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42321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118428</xdr:rowOff>
    </xdr:from>
    <xdr:to>
      <xdr:col>6</xdr:col>
      <xdr:colOff>38100</xdr:colOff>
      <xdr:row>36</xdr:row>
      <xdr:rowOff>48578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65105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9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100608</xdr:rowOff>
    </xdr:from>
    <xdr:to>
      <xdr:col>24</xdr:col>
      <xdr:colOff>63500</xdr:colOff>
      <xdr:row>57</xdr:row>
      <xdr:rowOff>145333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73258"/>
          <a:ext cx="838200" cy="4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100608</xdr:rowOff>
    </xdr:from>
    <xdr:to>
      <xdr:col>19</xdr:col>
      <xdr:colOff>177800</xdr:colOff>
      <xdr:row>57</xdr:row>
      <xdr:rowOff>114460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73258"/>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114460</xdr:rowOff>
    </xdr:from>
    <xdr:to>
      <xdr:col>15</xdr:col>
      <xdr:colOff>50800</xdr:colOff>
      <xdr:row>57</xdr:row>
      <xdr:rowOff>147606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87110"/>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147606</xdr:rowOff>
    </xdr:from>
    <xdr:to>
      <xdr:col>10</xdr:col>
      <xdr:colOff>114300</xdr:colOff>
      <xdr:row>57</xdr:row>
      <xdr:rowOff>170097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20256"/>
          <a:ext cx="8890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94533</xdr:rowOff>
    </xdr:from>
    <xdr:to>
      <xdr:col>24</xdr:col>
      <xdr:colOff>114300</xdr:colOff>
      <xdr:row>58</xdr:row>
      <xdr:rowOff>24683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117410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49808</xdr:rowOff>
    </xdr:from>
    <xdr:to>
      <xdr:col>20</xdr:col>
      <xdr:colOff>38100</xdr:colOff>
      <xdr:row>57</xdr:row>
      <xdr:rowOff>151408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167935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9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63660</xdr:rowOff>
    </xdr:from>
    <xdr:to>
      <xdr:col>15</xdr:col>
      <xdr:colOff>101600</xdr:colOff>
      <xdr:row>57</xdr:row>
      <xdr:rowOff>165260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10337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96806</xdr:rowOff>
    </xdr:from>
    <xdr:to>
      <xdr:col>10</xdr:col>
      <xdr:colOff>165100</xdr:colOff>
      <xdr:row>58</xdr:row>
      <xdr:rowOff>26956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43483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119297</xdr:rowOff>
    </xdr:from>
    <xdr:to>
      <xdr:col>6</xdr:col>
      <xdr:colOff>38100</xdr:colOff>
      <xdr:row>58</xdr:row>
      <xdr:rowOff>49447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65974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164380</xdr:rowOff>
    </xdr:from>
    <xdr:to>
      <xdr:col>24</xdr:col>
      <xdr:colOff>63500</xdr:colOff>
      <xdr:row>75</xdr:row>
      <xdr:rowOff>43373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851680"/>
          <a:ext cx="838200" cy="5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164380</xdr:rowOff>
    </xdr:from>
    <xdr:to>
      <xdr:col>19</xdr:col>
      <xdr:colOff>177800</xdr:colOff>
      <xdr:row>75</xdr:row>
      <xdr:rowOff>117352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851680"/>
          <a:ext cx="889000" cy="1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112090</xdr:rowOff>
    </xdr:from>
    <xdr:to>
      <xdr:col>15</xdr:col>
      <xdr:colOff>50800</xdr:colOff>
      <xdr:row>75</xdr:row>
      <xdr:rowOff>117352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2970840"/>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112090</xdr:rowOff>
    </xdr:from>
    <xdr:to>
      <xdr:col>10</xdr:col>
      <xdr:colOff>114300</xdr:colOff>
      <xdr:row>75</xdr:row>
      <xdr:rowOff>166132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970840"/>
          <a:ext cx="889000" cy="5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164023</xdr:rowOff>
    </xdr:from>
    <xdr:to>
      <xdr:col>24</xdr:col>
      <xdr:colOff>114300</xdr:colOff>
      <xdr:row>75</xdr:row>
      <xdr:rowOff>94173</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8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15450</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70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113580</xdr:rowOff>
    </xdr:from>
    <xdr:to>
      <xdr:col>20</xdr:col>
      <xdr:colOff>38100</xdr:colOff>
      <xdr:row>75</xdr:row>
      <xdr:rowOff>43730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8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60257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57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66552</xdr:rowOff>
    </xdr:from>
    <xdr:to>
      <xdr:col>15</xdr:col>
      <xdr:colOff>101600</xdr:colOff>
      <xdr:row>75</xdr:row>
      <xdr:rowOff>168151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25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0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61290</xdr:rowOff>
    </xdr:from>
    <xdr:to>
      <xdr:col>10</xdr:col>
      <xdr:colOff>165100</xdr:colOff>
      <xdr:row>75</xdr:row>
      <xdr:rowOff>162889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200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115333</xdr:rowOff>
    </xdr:from>
    <xdr:to>
      <xdr:col>6</xdr:col>
      <xdr:colOff>38100</xdr:colOff>
      <xdr:row>76</xdr:row>
      <xdr:rowOff>45482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974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62010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4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120943</xdr:rowOff>
    </xdr:from>
    <xdr:to>
      <xdr:col>24</xdr:col>
      <xdr:colOff>63500</xdr:colOff>
      <xdr:row>94</xdr:row>
      <xdr:rowOff>154040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237243"/>
          <a:ext cx="838200" cy="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154040</xdr:rowOff>
    </xdr:from>
    <xdr:to>
      <xdr:col>19</xdr:col>
      <xdr:colOff>177800</xdr:colOff>
      <xdr:row>95</xdr:row>
      <xdr:rowOff>91850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270340"/>
          <a:ext cx="889000" cy="1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60722</xdr:rowOff>
    </xdr:from>
    <xdr:to>
      <xdr:col>15</xdr:col>
      <xdr:colOff>50800</xdr:colOff>
      <xdr:row>95</xdr:row>
      <xdr:rowOff>91850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348472"/>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60722</xdr:rowOff>
    </xdr:from>
    <xdr:to>
      <xdr:col>10</xdr:col>
      <xdr:colOff>114300</xdr:colOff>
      <xdr:row>96</xdr:row>
      <xdr:rowOff>79239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348472"/>
          <a:ext cx="889000" cy="1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70143</xdr:rowOff>
    </xdr:from>
    <xdr:to>
      <xdr:col>24</xdr:col>
      <xdr:colOff>114300</xdr:colOff>
      <xdr:row>95</xdr:row>
      <xdr:rowOff>293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1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93020</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03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103240</xdr:rowOff>
    </xdr:from>
    <xdr:to>
      <xdr:col>20</xdr:col>
      <xdr:colOff>38100</xdr:colOff>
      <xdr:row>95</xdr:row>
      <xdr:rowOff>33390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49917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59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41050</xdr:rowOff>
    </xdr:from>
    <xdr:to>
      <xdr:col>15</xdr:col>
      <xdr:colOff>101600</xdr:colOff>
      <xdr:row>95</xdr:row>
      <xdr:rowOff>142650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159177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0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9922</xdr:rowOff>
    </xdr:from>
    <xdr:to>
      <xdr:col>10</xdr:col>
      <xdr:colOff>165100</xdr:colOff>
      <xdr:row>95</xdr:row>
      <xdr:rowOff>111522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2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128049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7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28439</xdr:rowOff>
    </xdr:from>
    <xdr:to>
      <xdr:col>6</xdr:col>
      <xdr:colOff>38100</xdr:colOff>
      <xdr:row>96</xdr:row>
      <xdr:rowOff>130039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146566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6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120231</xdr:rowOff>
    </xdr:from>
    <xdr:to>
      <xdr:col>55</xdr:col>
      <xdr:colOff>0</xdr:colOff>
      <xdr:row>39</xdr:row>
      <xdr:rowOff>6274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35331"/>
          <a:ext cx="8382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161265</xdr:rowOff>
    </xdr:from>
    <xdr:to>
      <xdr:col>50</xdr:col>
      <xdr:colOff>114300</xdr:colOff>
      <xdr:row>39</xdr:row>
      <xdr:rowOff>6274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5990565"/>
          <a:ext cx="889000" cy="70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160731</xdr:rowOff>
    </xdr:from>
    <xdr:to>
      <xdr:col>45</xdr:col>
      <xdr:colOff>177800</xdr:colOff>
      <xdr:row>34</xdr:row>
      <xdr:rowOff>161265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99003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142710</xdr:rowOff>
    </xdr:from>
    <xdr:to>
      <xdr:col>41</xdr:col>
      <xdr:colOff>50800</xdr:colOff>
      <xdr:row>34</xdr:row>
      <xdr:rowOff>160731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972010"/>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69431</xdr:rowOff>
    </xdr:from>
    <xdr:to>
      <xdr:col>55</xdr:col>
      <xdr:colOff>50800</xdr:colOff>
      <xdr:row>38</xdr:row>
      <xdr:rowOff>171031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28808</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7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126924</xdr:rowOff>
    </xdr:from>
    <xdr:to>
      <xdr:col>50</xdr:col>
      <xdr:colOff>165100</xdr:colOff>
      <xdr:row>39</xdr:row>
      <xdr:rowOff>57074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48201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73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110465</xdr:rowOff>
    </xdr:from>
    <xdr:to>
      <xdr:col>46</xdr:col>
      <xdr:colOff>38100</xdr:colOff>
      <xdr:row>35</xdr:row>
      <xdr:rowOff>40615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9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57142</xdr:rowOff>
    </xdr:from>
    <xdr:ext cx="534377"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483111" y="57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109931</xdr:rowOff>
    </xdr:from>
    <xdr:to>
      <xdr:col>41</xdr:col>
      <xdr:colOff>101600</xdr:colOff>
      <xdr:row>35</xdr:row>
      <xdr:rowOff>40081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9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56608</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5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91910</xdr:rowOff>
    </xdr:from>
    <xdr:to>
      <xdr:col>36</xdr:col>
      <xdr:colOff>165100</xdr:colOff>
      <xdr:row>35</xdr:row>
      <xdr:rowOff>22060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9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38587</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569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10874</xdr:rowOff>
    </xdr:from>
    <xdr:to>
      <xdr:col>55</xdr:col>
      <xdr:colOff>0</xdr:colOff>
      <xdr:row>58</xdr:row>
      <xdr:rowOff>43499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54974"/>
          <a:ext cx="8382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33496</xdr:rowOff>
    </xdr:from>
    <xdr:to>
      <xdr:col>50</xdr:col>
      <xdr:colOff>114300</xdr:colOff>
      <xdr:row>58</xdr:row>
      <xdr:rowOff>43499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77596"/>
          <a:ext cx="8890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33496</xdr:rowOff>
    </xdr:from>
    <xdr:to>
      <xdr:col>45</xdr:col>
      <xdr:colOff>177800</xdr:colOff>
      <xdr:row>58</xdr:row>
      <xdr:rowOff>49836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77596"/>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20310</xdr:rowOff>
    </xdr:from>
    <xdr:to>
      <xdr:col>41</xdr:col>
      <xdr:colOff>50800</xdr:colOff>
      <xdr:row>58</xdr:row>
      <xdr:rowOff>49836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64410"/>
          <a:ext cx="889000" cy="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131524</xdr:rowOff>
    </xdr:from>
    <xdr:to>
      <xdr:col>55</xdr:col>
      <xdr:colOff>50800</xdr:colOff>
      <xdr:row>58</xdr:row>
      <xdr:rowOff>61674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90901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9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164149</xdr:rowOff>
    </xdr:from>
    <xdr:to>
      <xdr:col>50</xdr:col>
      <xdr:colOff>165100</xdr:colOff>
      <xdr:row>58</xdr:row>
      <xdr:rowOff>94299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110826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1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154146</xdr:rowOff>
    </xdr:from>
    <xdr:to>
      <xdr:col>46</xdr:col>
      <xdr:colOff>38100</xdr:colOff>
      <xdr:row>58</xdr:row>
      <xdr:rowOff>84296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100823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0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170486</xdr:rowOff>
    </xdr:from>
    <xdr:to>
      <xdr:col>41</xdr:col>
      <xdr:colOff>101600</xdr:colOff>
      <xdr:row>58</xdr:row>
      <xdr:rowOff>100636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117163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140960</xdr:rowOff>
    </xdr:from>
    <xdr:to>
      <xdr:col>36</xdr:col>
      <xdr:colOff>165100</xdr:colOff>
      <xdr:row>58</xdr:row>
      <xdr:rowOff>71110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87637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8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127698</xdr:rowOff>
    </xdr:from>
    <xdr:to>
      <xdr:col>55</xdr:col>
      <xdr:colOff>0</xdr:colOff>
      <xdr:row>76</xdr:row>
      <xdr:rowOff>48493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1957748"/>
          <a:ext cx="838200" cy="11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95512</xdr:rowOff>
    </xdr:from>
    <xdr:to>
      <xdr:col>50</xdr:col>
      <xdr:colOff>114300</xdr:colOff>
      <xdr:row>76</xdr:row>
      <xdr:rowOff>48493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954262"/>
          <a:ext cx="889000" cy="1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95512</xdr:rowOff>
    </xdr:from>
    <xdr:to>
      <xdr:col>45</xdr:col>
      <xdr:colOff>177800</xdr:colOff>
      <xdr:row>76</xdr:row>
      <xdr:rowOff>76082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954262"/>
          <a:ext cx="889000" cy="1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76082</xdr:rowOff>
    </xdr:from>
    <xdr:to>
      <xdr:col>41</xdr:col>
      <xdr:colOff>50800</xdr:colOff>
      <xdr:row>76</xdr:row>
      <xdr:rowOff>136489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06282"/>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76898</xdr:rowOff>
    </xdr:from>
    <xdr:to>
      <xdr:col>55</xdr:col>
      <xdr:colOff>50800</xdr:colOff>
      <xdr:row>70</xdr:row>
      <xdr:rowOff>7048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19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29925</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185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169143</xdr:rowOff>
    </xdr:from>
    <xdr:to>
      <xdr:col>50</xdr:col>
      <xdr:colOff>165100</xdr:colOff>
      <xdr:row>76</xdr:row>
      <xdr:rowOff>99293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115819</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280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44712</xdr:rowOff>
    </xdr:from>
    <xdr:to>
      <xdr:col>46</xdr:col>
      <xdr:colOff>38100</xdr:colOff>
      <xdr:row>75</xdr:row>
      <xdr:rowOff>146312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162839</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26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25282</xdr:rowOff>
    </xdr:from>
    <xdr:to>
      <xdr:col>41</xdr:col>
      <xdr:colOff>101600</xdr:colOff>
      <xdr:row>76</xdr:row>
      <xdr:rowOff>126882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143409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283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85689</xdr:rowOff>
    </xdr:from>
    <xdr:to>
      <xdr:col>36</xdr:col>
      <xdr:colOff>165100</xdr:colOff>
      <xdr:row>77</xdr:row>
      <xdr:rowOff>15839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32367</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2795" y="128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65940</xdr:rowOff>
    </xdr:from>
    <xdr:to>
      <xdr:col>55</xdr:col>
      <xdr:colOff>0</xdr:colOff>
      <xdr:row>98</xdr:row>
      <xdr:rowOff>2195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96590"/>
          <a:ext cx="838200" cy="10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2195</xdr:rowOff>
    </xdr:from>
    <xdr:to>
      <xdr:col>50</xdr:col>
      <xdr:colOff>114300</xdr:colOff>
      <xdr:row>98</xdr:row>
      <xdr:rowOff>10644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04295"/>
          <a:ext cx="8890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10644</xdr:rowOff>
    </xdr:from>
    <xdr:to>
      <xdr:col>45</xdr:col>
      <xdr:colOff>177800</xdr:colOff>
      <xdr:row>98</xdr:row>
      <xdr:rowOff>66356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12744"/>
          <a:ext cx="889000" cy="5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66356</xdr:rowOff>
    </xdr:from>
    <xdr:to>
      <xdr:col>41</xdr:col>
      <xdr:colOff>50800</xdr:colOff>
      <xdr:row>98</xdr:row>
      <xdr:rowOff>106562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68456"/>
          <a:ext cx="889000" cy="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15140</xdr:rowOff>
    </xdr:from>
    <xdr:to>
      <xdr:col>55</xdr:col>
      <xdr:colOff>50800</xdr:colOff>
      <xdr:row>97</xdr:row>
      <xdr:rowOff>116740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38017</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9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122845</xdr:rowOff>
    </xdr:from>
    <xdr:to>
      <xdr:col>50</xdr:col>
      <xdr:colOff>165100</xdr:colOff>
      <xdr:row>98</xdr:row>
      <xdr:rowOff>52995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69522</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131294</xdr:rowOff>
    </xdr:from>
    <xdr:to>
      <xdr:col>46</xdr:col>
      <xdr:colOff>38100</xdr:colOff>
      <xdr:row>98</xdr:row>
      <xdr:rowOff>61444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77971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3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15556</xdr:rowOff>
    </xdr:from>
    <xdr:to>
      <xdr:col>41</xdr:col>
      <xdr:colOff>101600</xdr:colOff>
      <xdr:row>98</xdr:row>
      <xdr:rowOff>117156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108283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55762</xdr:rowOff>
    </xdr:from>
    <xdr:to>
      <xdr:col>36</xdr:col>
      <xdr:colOff>165100</xdr:colOff>
      <xdr:row>98</xdr:row>
      <xdr:rowOff>157362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148489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1748</xdr:rowOff>
    </xdr:from>
    <xdr:to>
      <xdr:col>85</xdr:col>
      <xdr:colOff>127000</xdr:colOff>
      <xdr:row>37</xdr:row>
      <xdr:rowOff>15022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45398"/>
          <a:ext cx="838200" cy="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28006</xdr:rowOff>
    </xdr:from>
    <xdr:to>
      <xdr:col>81</xdr:col>
      <xdr:colOff>50800</xdr:colOff>
      <xdr:row>37</xdr:row>
      <xdr:rowOff>1748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200206"/>
          <a:ext cx="889000" cy="14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28006</xdr:rowOff>
    </xdr:from>
    <xdr:to>
      <xdr:col>76</xdr:col>
      <xdr:colOff>114300</xdr:colOff>
      <xdr:row>36</xdr:row>
      <xdr:rowOff>160571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200206"/>
          <a:ext cx="889000" cy="1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160571</xdr:rowOff>
    </xdr:from>
    <xdr:to>
      <xdr:col>71</xdr:col>
      <xdr:colOff>177800</xdr:colOff>
      <xdr:row>37</xdr:row>
      <xdr:rowOff>55956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32771"/>
          <a:ext cx="889000" cy="6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135672</xdr:rowOff>
    </xdr:from>
    <xdr:to>
      <xdr:col>85</xdr:col>
      <xdr:colOff>177800</xdr:colOff>
      <xdr:row>37</xdr:row>
      <xdr:rowOff>65822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114099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122398</xdr:rowOff>
    </xdr:from>
    <xdr:to>
      <xdr:col>81</xdr:col>
      <xdr:colOff>101600</xdr:colOff>
      <xdr:row>37</xdr:row>
      <xdr:rowOff>52548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43675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148656</xdr:rowOff>
    </xdr:from>
    <xdr:to>
      <xdr:col>76</xdr:col>
      <xdr:colOff>165100</xdr:colOff>
      <xdr:row>36</xdr:row>
      <xdr:rowOff>78806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1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95333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109771</xdr:rowOff>
    </xdr:from>
    <xdr:to>
      <xdr:col>72</xdr:col>
      <xdr:colOff>38100</xdr:colOff>
      <xdr:row>37</xdr:row>
      <xdr:rowOff>39921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5156</xdr:rowOff>
    </xdr:from>
    <xdr:to>
      <xdr:col>67</xdr:col>
      <xdr:colOff>101600</xdr:colOff>
      <xdr:row>37</xdr:row>
      <xdr:rowOff>106756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97883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53907</xdr:rowOff>
    </xdr:from>
    <xdr:to>
      <xdr:col>85</xdr:col>
      <xdr:colOff>127000</xdr:colOff>
      <xdr:row>57</xdr:row>
      <xdr:rowOff>73954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826557"/>
          <a:ext cx="8382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73954</xdr:rowOff>
    </xdr:from>
    <xdr:to>
      <xdr:col>81</xdr:col>
      <xdr:colOff>50800</xdr:colOff>
      <xdr:row>57</xdr:row>
      <xdr:rowOff>85118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846604"/>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141798</xdr:rowOff>
    </xdr:from>
    <xdr:to>
      <xdr:col>76</xdr:col>
      <xdr:colOff>114300</xdr:colOff>
      <xdr:row>57</xdr:row>
      <xdr:rowOff>85118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742998"/>
          <a:ext cx="889000" cy="1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141798</xdr:rowOff>
    </xdr:from>
    <xdr:to>
      <xdr:col>71</xdr:col>
      <xdr:colOff>177800</xdr:colOff>
      <xdr:row>57</xdr:row>
      <xdr:rowOff>136246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742998"/>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3107</xdr:rowOff>
    </xdr:from>
    <xdr:to>
      <xdr:col>85</xdr:col>
      <xdr:colOff>177800</xdr:colOff>
      <xdr:row>57</xdr:row>
      <xdr:rowOff>104707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25984</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23154</xdr:rowOff>
    </xdr:from>
    <xdr:to>
      <xdr:col>81</xdr:col>
      <xdr:colOff>101600</xdr:colOff>
      <xdr:row>57</xdr:row>
      <xdr:rowOff>124754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141281</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57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34318</xdr:rowOff>
    </xdr:from>
    <xdr:to>
      <xdr:col>76</xdr:col>
      <xdr:colOff>165100</xdr:colOff>
      <xdr:row>57</xdr:row>
      <xdr:rowOff>135918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152445</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90998</xdr:rowOff>
    </xdr:from>
    <xdr:to>
      <xdr:col>72</xdr:col>
      <xdr:colOff>38100</xdr:colOff>
      <xdr:row>57</xdr:row>
      <xdr:rowOff>21148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6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37675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4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85446</xdr:rowOff>
    </xdr:from>
    <xdr:to>
      <xdr:col>67</xdr:col>
      <xdr:colOff>101600</xdr:colOff>
      <xdr:row>58</xdr:row>
      <xdr:rowOff>15596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32123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63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94658</xdr:rowOff>
    </xdr:from>
    <xdr:to>
      <xdr:col>85</xdr:col>
      <xdr:colOff>127000</xdr:colOff>
      <xdr:row>79</xdr:row>
      <xdr:rowOff>9573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296308"/>
          <a:ext cx="838200" cy="2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9573</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54123"/>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112892</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485992"/>
          <a:ext cx="889000" cy="1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112892</xdr:rowOff>
    </xdr:from>
    <xdr:to>
      <xdr:col>71</xdr:col>
      <xdr:colOff>177800</xdr:colOff>
      <xdr:row>78</xdr:row>
      <xdr:rowOff>164435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485992"/>
          <a:ext cx="889000" cy="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43858</xdr:rowOff>
    </xdr:from>
    <xdr:to>
      <xdr:col>85</xdr:col>
      <xdr:colOff>177800</xdr:colOff>
      <xdr:row>77</xdr:row>
      <xdr:rowOff>145458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2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66735</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0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130223</xdr:rowOff>
    </xdr:from>
    <xdr:to>
      <xdr:col>81</xdr:col>
      <xdr:colOff>101600</xdr:colOff>
      <xdr:row>79</xdr:row>
      <xdr:rowOff>60373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51500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59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62092</xdr:rowOff>
    </xdr:from>
    <xdr:to>
      <xdr:col>72</xdr:col>
      <xdr:colOff>38100</xdr:colOff>
      <xdr:row>78</xdr:row>
      <xdr:rowOff>163692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8769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113635</xdr:rowOff>
    </xdr:from>
    <xdr:to>
      <xdr:col>67</xdr:col>
      <xdr:colOff>101600</xdr:colOff>
      <xdr:row>79</xdr:row>
      <xdr:rowOff>43785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34912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5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73716</xdr:rowOff>
    </xdr:from>
    <xdr:to>
      <xdr:col>85</xdr:col>
      <xdr:colOff>127000</xdr:colOff>
      <xdr:row>97</xdr:row>
      <xdr:rowOff>76372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04366"/>
          <a:ext cx="8382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39230</xdr:rowOff>
    </xdr:from>
    <xdr:to>
      <xdr:col>81</xdr:col>
      <xdr:colOff>50800</xdr:colOff>
      <xdr:row>97</xdr:row>
      <xdr:rowOff>76372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69880"/>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18721</xdr:rowOff>
    </xdr:from>
    <xdr:to>
      <xdr:col>76</xdr:col>
      <xdr:colOff>114300</xdr:colOff>
      <xdr:row>97</xdr:row>
      <xdr:rowOff>39230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4937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111497</xdr:rowOff>
    </xdr:from>
    <xdr:to>
      <xdr:col>71</xdr:col>
      <xdr:colOff>177800</xdr:colOff>
      <xdr:row>97</xdr:row>
      <xdr:rowOff>18721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70697"/>
          <a:ext cx="889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22916</xdr:rowOff>
    </xdr:from>
    <xdr:to>
      <xdr:col>85</xdr:col>
      <xdr:colOff>177800</xdr:colOff>
      <xdr:row>97</xdr:row>
      <xdr:rowOff>124516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45793</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0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25572</xdr:rowOff>
    </xdr:from>
    <xdr:to>
      <xdr:col>81</xdr:col>
      <xdr:colOff>101600</xdr:colOff>
      <xdr:row>97</xdr:row>
      <xdr:rowOff>127172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143699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43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159880</xdr:rowOff>
    </xdr:from>
    <xdr:to>
      <xdr:col>76</xdr:col>
      <xdr:colOff>165100</xdr:colOff>
      <xdr:row>97</xdr:row>
      <xdr:rowOff>90030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106557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9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139371</xdr:rowOff>
    </xdr:from>
    <xdr:to>
      <xdr:col>72</xdr:col>
      <xdr:colOff>38100</xdr:colOff>
      <xdr:row>97</xdr:row>
      <xdr:rowOff>69521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86048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7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60697</xdr:rowOff>
    </xdr:from>
    <xdr:to>
      <xdr:col>67</xdr:col>
      <xdr:colOff>101600</xdr:colOff>
      <xdr:row>96</xdr:row>
      <xdr:rowOff>162297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7374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9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商工費が類似団体内平均と比較して高い数値となっているが、主な要因は、直営温泉施設に係る管理運営費であり、２９年度においては、グラウンド建設を行ったことで、非常に高い数値となった。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地域おこし協力隊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名の活動費と観光イベントに係る運営経費等も増加傾向にある。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平成２９年度については実質収支、実質単年度収支ともに赤字となった。これは、グラウンド建設に係る起債予定額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千円を借り入れなかったためである。今後はこのような事態が生じないよう予算執行と資金管理を徹底し、財政健全化に努める。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特別会計は黒字であるが、一般会計については赤字となった。これは、グラウンド建設に係る起債予定額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千円を借り入れなかったためである。今後はこのような事態が生じないよう予算執行と資金管理を徹底し、財政健全化に努める。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1539275</v>
      </c>
      <c r="BO4" s="410"/>
      <c r="BP4" s="410"/>
      <c r="BQ4" s="410"/>
      <c r="BR4" s="410"/>
      <c r="BS4" s="410"/>
      <c r="BT4" s="410"/>
      <c r="BU4" s="411"/>
      <c r="BV4" s="409">
        <v>1224770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-10.8</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1523090</v>
      </c>
      <c r="BO5" s="447"/>
      <c r="BP5" s="447"/>
      <c r="BQ5" s="447"/>
      <c r="BR5" s="447"/>
      <c r="BS5" s="447"/>
      <c r="BT5" s="447"/>
      <c r="BU5" s="448"/>
      <c r="BV5" s="446">
        <v>1163414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88.4</v>
      </c>
      <c r="CU5" s="444"/>
      <c r="CV5" s="444"/>
      <c r="CW5" s="444"/>
      <c r="CX5" s="444"/>
      <c r="CY5" s="444"/>
      <c r="CZ5" s="444"/>
      <c r="DA5" s="445"/>
      <c r="DB5" s="443">
        <v>78.7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16185</v>
      </c>
      <c r="BO6" s="447"/>
      <c r="BP6" s="447"/>
      <c r="BQ6" s="447"/>
      <c r="BR6" s="447"/>
      <c r="BS6" s="447"/>
      <c r="BT6" s="447"/>
      <c r="BU6" s="448"/>
      <c r="BV6" s="446">
        <v>61356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91.6</v>
      </c>
      <c r="CU6" s="484"/>
      <c r="CV6" s="484"/>
      <c r="CW6" s="484"/>
      <c r="CX6" s="484"/>
      <c r="CY6" s="484"/>
      <c r="CZ6" s="484"/>
      <c r="DA6" s="485"/>
      <c r="DB6" s="483">
        <v>81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83676</v>
      </c>
      <c r="BO7" s="447"/>
      <c r="BP7" s="447"/>
      <c r="BQ7" s="447"/>
      <c r="BR7" s="447"/>
      <c r="BS7" s="447"/>
      <c r="BT7" s="447"/>
      <c r="BU7" s="448"/>
      <c r="BV7" s="446">
        <v>36212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626636</v>
      </c>
      <c r="CU7" s="447"/>
      <c r="CV7" s="447"/>
      <c r="CW7" s="447"/>
      <c r="CX7" s="447"/>
      <c r="CY7" s="447"/>
      <c r="CZ7" s="447"/>
      <c r="DA7" s="448"/>
      <c r="DB7" s="446">
        <v>675565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96</v>
      </c>
      <c r="AV8" s="479"/>
      <c r="AW8" s="479"/>
      <c r="AX8" s="479"/>
      <c r="AY8" s="480" t="s">
        <v>103</v>
      </c>
      <c r="AZ8" s="481"/>
      <c r="BA8" s="481"/>
      <c r="BB8" s="481"/>
      <c r="BC8" s="481"/>
      <c r="BD8" s="481"/>
      <c r="BE8" s="481"/>
      <c r="BF8" s="481"/>
      <c r="BG8" s="481"/>
      <c r="BH8" s="481"/>
      <c r="BI8" s="481"/>
      <c r="BJ8" s="481"/>
      <c r="BK8" s="481"/>
      <c r="BL8" s="481"/>
      <c r="BM8" s="482"/>
      <c r="BN8" s="446">
        <v>-67491</v>
      </c>
      <c r="BO8" s="447"/>
      <c r="BP8" s="447"/>
      <c r="BQ8" s="447"/>
      <c r="BR8" s="447"/>
      <c r="BS8" s="447"/>
      <c r="BT8" s="447"/>
      <c r="BU8" s="448"/>
      <c r="BV8" s="446">
        <v>25144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0.11</v>
      </c>
      <c r="CU8" s="487"/>
      <c r="CV8" s="487"/>
      <c r="CW8" s="487"/>
      <c r="CX8" s="487"/>
      <c r="CY8" s="487"/>
      <c r="CZ8" s="487"/>
      <c r="DA8" s="488"/>
      <c r="DB8" s="486">
        <v>0.1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575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-92635</v>
      </c>
      <c r="BO9" s="447"/>
      <c r="BP9" s="447"/>
      <c r="BQ9" s="447"/>
      <c r="BR9" s="447"/>
      <c r="BS9" s="447"/>
      <c r="BT9" s="447"/>
      <c r="BU9" s="448"/>
      <c r="BV9" s="446">
        <v>-20189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8.1</v>
      </c>
      <c r="CU9" s="444"/>
      <c r="CV9" s="444"/>
      <c r="CW9" s="444"/>
      <c r="CX9" s="444"/>
      <c r="CY9" s="444"/>
      <c r="CZ9" s="444"/>
      <c r="DA9" s="445"/>
      <c r="DB9" s="443">
        <v>9.6999999999999993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656</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191</v>
      </c>
      <c r="BO10" s="447"/>
      <c r="BP10" s="447"/>
      <c r="BQ10" s="447"/>
      <c r="BR10" s="447"/>
      <c r="BS10" s="447"/>
      <c r="BT10" s="447"/>
      <c r="BU10" s="448"/>
      <c r="BV10" s="446">
        <v>222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v>10.77</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556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234616</v>
      </c>
      <c r="BO12" s="447"/>
      <c r="BP12" s="447"/>
      <c r="BQ12" s="447"/>
      <c r="BR12" s="447"/>
      <c r="BS12" s="447"/>
      <c r="BT12" s="447"/>
      <c r="BU12" s="448"/>
      <c r="BV12" s="446">
        <v>30000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v>7.06</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552</v>
      </c>
      <c r="S13" s="528"/>
      <c r="T13" s="528"/>
      <c r="U13" s="528"/>
      <c r="V13" s="529"/>
      <c r="W13" s="462" t="s">
        <v>133</v>
      </c>
      <c r="X13" s="463"/>
      <c r="Y13" s="463"/>
      <c r="Z13" s="463"/>
      <c r="AA13" s="463"/>
      <c r="AB13" s="453"/>
      <c r="AC13" s="497">
        <v>101</v>
      </c>
      <c r="AD13" s="498"/>
      <c r="AE13" s="498"/>
      <c r="AF13" s="498"/>
      <c r="AG13" s="537"/>
      <c r="AH13" s="497">
        <v>112</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-327060</v>
      </c>
      <c r="BO13" s="447"/>
      <c r="BP13" s="447"/>
      <c r="BQ13" s="447"/>
      <c r="BR13" s="447"/>
      <c r="BS13" s="447"/>
      <c r="BT13" s="447"/>
      <c r="BU13" s="448"/>
      <c r="BV13" s="446">
        <v>-49967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584</v>
      </c>
      <c r="S14" s="528"/>
      <c r="T14" s="528"/>
      <c r="U14" s="528"/>
      <c r="V14" s="529"/>
      <c r="W14" s="436"/>
      <c r="X14" s="437"/>
      <c r="Y14" s="437"/>
      <c r="Z14" s="437"/>
      <c r="AA14" s="437"/>
      <c r="AB14" s="426"/>
      <c r="AC14" s="530">
        <v>30.6</v>
      </c>
      <c r="AD14" s="531"/>
      <c r="AE14" s="531"/>
      <c r="AF14" s="531"/>
      <c r="AG14" s="532"/>
      <c r="AH14" s="530">
        <v>32.4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131</v>
      </c>
      <c r="CU14" s="542"/>
      <c r="CV14" s="542"/>
      <c r="CW14" s="542"/>
      <c r="CX14" s="542"/>
      <c r="CY14" s="542"/>
      <c r="CZ14" s="542"/>
      <c r="DA14" s="543"/>
      <c r="DB14" s="541" t="s">
        <v>131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581</v>
      </c>
      <c r="S15" s="528"/>
      <c r="T15" s="528"/>
      <c r="U15" s="528"/>
      <c r="V15" s="529"/>
      <c r="W15" s="462" t="s">
        <v>140</v>
      </c>
      <c r="X15" s="463"/>
      <c r="Y15" s="463"/>
      <c r="Z15" s="463"/>
      <c r="AA15" s="463"/>
      <c r="AB15" s="453"/>
      <c r="AC15" s="497">
        <v>39</v>
      </c>
      <c r="AD15" s="498"/>
      <c r="AE15" s="498"/>
      <c r="AF15" s="498"/>
      <c r="AG15" s="537"/>
      <c r="AH15" s="497">
        <v>45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68859</v>
      </c>
      <c r="BO15" s="410"/>
      <c r="BP15" s="410"/>
      <c r="BQ15" s="410"/>
      <c r="BR15" s="410"/>
      <c r="BS15" s="410"/>
      <c r="BT15" s="410"/>
      <c r="BU15" s="411"/>
      <c r="BV15" s="409">
        <v>70199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11.8</v>
      </c>
      <c r="AD16" s="531"/>
      <c r="AE16" s="531"/>
      <c r="AF16" s="531"/>
      <c r="AG16" s="532"/>
      <c r="AH16" s="530">
        <v>13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588219</v>
      </c>
      <c r="BO16" s="447"/>
      <c r="BP16" s="447"/>
      <c r="BQ16" s="447"/>
      <c r="BR16" s="447"/>
      <c r="BS16" s="447"/>
      <c r="BT16" s="447"/>
      <c r="BU16" s="448"/>
      <c r="BV16" s="446">
        <v>634671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190</v>
      </c>
      <c r="AD17" s="498"/>
      <c r="AE17" s="498"/>
      <c r="AF17" s="498"/>
      <c r="AG17" s="537"/>
      <c r="AH17" s="497">
        <v>189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85157</v>
      </c>
      <c r="BO17" s="447"/>
      <c r="BP17" s="447"/>
      <c r="BQ17" s="447"/>
      <c r="BR17" s="447"/>
      <c r="BS17" s="447"/>
      <c r="BT17" s="447"/>
      <c r="BU17" s="448"/>
      <c r="BV17" s="446">
        <v>86720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43.43</v>
      </c>
      <c r="M18" s="559"/>
      <c r="N18" s="559"/>
      <c r="O18" s="559"/>
      <c r="P18" s="559"/>
      <c r="Q18" s="559"/>
      <c r="R18" s="560"/>
      <c r="S18" s="560"/>
      <c r="T18" s="560"/>
      <c r="U18" s="560"/>
      <c r="V18" s="561"/>
      <c r="W18" s="464"/>
      <c r="X18" s="465"/>
      <c r="Y18" s="465"/>
      <c r="Z18" s="465"/>
      <c r="AA18" s="465"/>
      <c r="AB18" s="456"/>
      <c r="AC18" s="562">
        <v>57.6</v>
      </c>
      <c r="AD18" s="563"/>
      <c r="AE18" s="563"/>
      <c r="AF18" s="563"/>
      <c r="AG18" s="564"/>
      <c r="AH18" s="562">
        <v>54.6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578194</v>
      </c>
      <c r="BO18" s="447"/>
      <c r="BP18" s="447"/>
      <c r="BQ18" s="447"/>
      <c r="BR18" s="447"/>
      <c r="BS18" s="447"/>
      <c r="BT18" s="447"/>
      <c r="BU18" s="448"/>
      <c r="BV18" s="446">
        <v>549184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1080435</v>
      </c>
      <c r="BO19" s="447"/>
      <c r="BP19" s="447"/>
      <c r="BQ19" s="447"/>
      <c r="BR19" s="447"/>
      <c r="BS19" s="447"/>
      <c r="BT19" s="447"/>
      <c r="BU19" s="448"/>
      <c r="BV19" s="446">
        <v>924898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270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773917</v>
      </c>
      <c r="BO23" s="447"/>
      <c r="BP23" s="447"/>
      <c r="BQ23" s="447"/>
      <c r="BR23" s="447"/>
      <c r="BS23" s="447"/>
      <c r="BT23" s="447"/>
      <c r="BU23" s="448"/>
      <c r="BV23" s="446">
        <v>731059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4980</v>
      </c>
      <c r="R24" s="498"/>
      <c r="S24" s="498"/>
      <c r="T24" s="498"/>
      <c r="U24" s="498"/>
      <c r="V24" s="537"/>
      <c r="W24" s="596"/>
      <c r="X24" s="584"/>
      <c r="Y24" s="585"/>
      <c r="Z24" s="496" t="s">
        <v>164</v>
      </c>
      <c r="AA24" s="476"/>
      <c r="AB24" s="476"/>
      <c r="AC24" s="476"/>
      <c r="AD24" s="476"/>
      <c r="AE24" s="476"/>
      <c r="AF24" s="476"/>
      <c r="AG24" s="477"/>
      <c r="AH24" s="497">
        <v>16</v>
      </c>
      <c r="AI24" s="498"/>
      <c r="AJ24" s="498"/>
      <c r="AK24" s="498"/>
      <c r="AL24" s="537"/>
      <c r="AM24" s="497">
        <v>40816</v>
      </c>
      <c r="AN24" s="498"/>
      <c r="AO24" s="498"/>
      <c r="AP24" s="498"/>
      <c r="AQ24" s="498"/>
      <c r="AR24" s="537"/>
      <c r="AS24" s="497">
        <v>2551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636096</v>
      </c>
      <c r="BO24" s="447"/>
      <c r="BP24" s="447"/>
      <c r="BQ24" s="447"/>
      <c r="BR24" s="447"/>
      <c r="BS24" s="447"/>
      <c r="BT24" s="447"/>
      <c r="BU24" s="448"/>
      <c r="BV24" s="446">
        <v>631534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4570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131</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904</v>
      </c>
      <c r="BO25" s="410"/>
      <c r="BP25" s="410"/>
      <c r="BQ25" s="410"/>
      <c r="BR25" s="410"/>
      <c r="BS25" s="410"/>
      <c r="BT25" s="410"/>
      <c r="BU25" s="411"/>
      <c r="BV25" s="409">
        <v>1701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4250</v>
      </c>
      <c r="R26" s="498"/>
      <c r="S26" s="498"/>
      <c r="T26" s="498"/>
      <c r="U26" s="498"/>
      <c r="V26" s="537"/>
      <c r="W26" s="596"/>
      <c r="X26" s="584"/>
      <c r="Y26" s="585"/>
      <c r="Z26" s="496" t="s">
        <v>171</v>
      </c>
      <c r="AA26" s="606"/>
      <c r="AB26" s="606"/>
      <c r="AC26" s="606"/>
      <c r="AD26" s="606"/>
      <c r="AE26" s="606"/>
      <c r="AF26" s="606"/>
      <c r="AG26" s="607"/>
      <c r="AH26" s="497" t="s">
        <v>172</v>
      </c>
      <c r="AI26" s="498"/>
      <c r="AJ26" s="498"/>
      <c r="AK26" s="498"/>
      <c r="AL26" s="537"/>
      <c r="AM26" s="497" t="s">
        <v>168</v>
      </c>
      <c r="AN26" s="498"/>
      <c r="AO26" s="498"/>
      <c r="AP26" s="498"/>
      <c r="AQ26" s="498"/>
      <c r="AR26" s="537"/>
      <c r="AS26" s="497" t="s">
        <v>168</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1760</v>
      </c>
      <c r="R27" s="498"/>
      <c r="S27" s="498"/>
      <c r="T27" s="498"/>
      <c r="U27" s="498"/>
      <c r="V27" s="537"/>
      <c r="W27" s="596"/>
      <c r="X27" s="584"/>
      <c r="Y27" s="585"/>
      <c r="Z27" s="496" t="s">
        <v>175</v>
      </c>
      <c r="AA27" s="476"/>
      <c r="AB27" s="476"/>
      <c r="AC27" s="476"/>
      <c r="AD27" s="476"/>
      <c r="AE27" s="476"/>
      <c r="AF27" s="476"/>
      <c r="AG27" s="477"/>
      <c r="AH27" s="497" t="s">
        <v>172</v>
      </c>
      <c r="AI27" s="498"/>
      <c r="AJ27" s="498"/>
      <c r="AK27" s="498"/>
      <c r="AL27" s="537"/>
      <c r="AM27" s="497" t="s">
        <v>131</v>
      </c>
      <c r="AN27" s="498"/>
      <c r="AO27" s="498"/>
      <c r="AP27" s="498"/>
      <c r="AQ27" s="498"/>
      <c r="AR27" s="537"/>
      <c r="AS27" s="497" t="s">
        <v>168</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47333</v>
      </c>
      <c r="BO27" s="620"/>
      <c r="BP27" s="620"/>
      <c r="BQ27" s="620"/>
      <c r="BR27" s="620"/>
      <c r="BS27" s="620"/>
      <c r="BT27" s="620"/>
      <c r="BU27" s="621"/>
      <c r="BV27" s="619">
        <v>47333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1224</v>
      </c>
      <c r="R28" s="498"/>
      <c r="S28" s="498"/>
      <c r="T28" s="498"/>
      <c r="U28" s="498"/>
      <c r="V28" s="537"/>
      <c r="W28" s="596"/>
      <c r="X28" s="584"/>
      <c r="Y28" s="585"/>
      <c r="Z28" s="496" t="s">
        <v>178</v>
      </c>
      <c r="AA28" s="476"/>
      <c r="AB28" s="476"/>
      <c r="AC28" s="476"/>
      <c r="AD28" s="476"/>
      <c r="AE28" s="476"/>
      <c r="AF28" s="476"/>
      <c r="AG28" s="477"/>
      <c r="AH28" s="497" t="s">
        <v>131</v>
      </c>
      <c r="AI28" s="498"/>
      <c r="AJ28" s="498"/>
      <c r="AK28" s="498"/>
      <c r="AL28" s="537"/>
      <c r="AM28" s="497" t="s">
        <v>179</v>
      </c>
      <c r="AN28" s="498"/>
      <c r="AO28" s="498"/>
      <c r="AP28" s="498"/>
      <c r="AQ28" s="498"/>
      <c r="AR28" s="537"/>
      <c r="AS28" s="497" t="s">
        <v>131</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300333</v>
      </c>
      <c r="BO28" s="410"/>
      <c r="BP28" s="410"/>
      <c r="BQ28" s="410"/>
      <c r="BR28" s="410"/>
      <c r="BS28" s="410"/>
      <c r="BT28" s="410"/>
      <c r="BU28" s="411"/>
      <c r="BV28" s="409">
        <v>534758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5</v>
      </c>
      <c r="M29" s="498"/>
      <c r="N29" s="498"/>
      <c r="O29" s="498"/>
      <c r="P29" s="537"/>
      <c r="Q29" s="497">
        <v>1030</v>
      </c>
      <c r="R29" s="498"/>
      <c r="S29" s="498"/>
      <c r="T29" s="498"/>
      <c r="U29" s="498"/>
      <c r="V29" s="537"/>
      <c r="W29" s="597"/>
      <c r="X29" s="598"/>
      <c r="Y29" s="599"/>
      <c r="Z29" s="496" t="s">
        <v>182</v>
      </c>
      <c r="AA29" s="476"/>
      <c r="AB29" s="476"/>
      <c r="AC29" s="476"/>
      <c r="AD29" s="476"/>
      <c r="AE29" s="476"/>
      <c r="AF29" s="476"/>
      <c r="AG29" s="477"/>
      <c r="AH29" s="497">
        <v>16</v>
      </c>
      <c r="AI29" s="498"/>
      <c r="AJ29" s="498"/>
      <c r="AK29" s="498"/>
      <c r="AL29" s="537"/>
      <c r="AM29" s="497">
        <v>40816</v>
      </c>
      <c r="AN29" s="498"/>
      <c r="AO29" s="498"/>
      <c r="AP29" s="498"/>
      <c r="AQ29" s="498"/>
      <c r="AR29" s="537"/>
      <c r="AS29" s="497">
        <v>2551</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253950</v>
      </c>
      <c r="BO29" s="447"/>
      <c r="BP29" s="447"/>
      <c r="BQ29" s="447"/>
      <c r="BR29" s="447"/>
      <c r="BS29" s="447"/>
      <c r="BT29" s="447"/>
      <c r="BU29" s="448"/>
      <c r="BV29" s="446">
        <v>241299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92.2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309347</v>
      </c>
      <c r="BO30" s="620"/>
      <c r="BP30" s="620"/>
      <c r="BQ30" s="620"/>
      <c r="BR30" s="620"/>
      <c r="BS30" s="620"/>
      <c r="BT30" s="620"/>
      <c r="BU30" s="621"/>
      <c r="BV30" s="619">
        <v>282180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国民健康保険特別会計（国民健康保険事業）</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南信州広域連合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国民健康保険特別会計（診療施設事業）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　（一般会計）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　（南信州広域振興基金特別会計）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　（飯田広域消防特別会計）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介護保険特別会計（介護サービス事業勘定）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　（稲葉クリーンセンター特別会計）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下伊那南部総合事務組合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長野県後期高齢者医療広域連合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　（後期高齢者医療特別会計）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下伊那郡町村総合事務組合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uC+URDydBt8PdEGUgDuXx2cDB2+GFChAcCIjcTyTydiqvgnGil40mbf0VCdLUCSe4W99pGR5txpYHkQbTOhew==" saltValue="qA//jbxFxwVTjOMsHBv/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7" t="s">
        <v>562</v>
      </c>
      <c r="D34" s="1227"/>
      <c r="E34" s="1228"/>
      <c r="F34" s="32">
        <v>10.029999999999999</v>
      </c>
      <c r="G34" s="33">
        <v>4.87</v>
      </c>
      <c r="H34" s="33">
        <v>6.28</v>
      </c>
      <c r="I34" s="33">
        <v>3.72</v>
      </c>
      <c r="J34" s="34" t="s">
        <v>559</v>
      </c>
      <c r="K34" s="22"/>
      <c r="L34" s="22"/>
      <c r="M34" s="22"/>
      <c r="N34" s="22"/>
      <c r="O34" s="22"/>
      <c r="P34" s="22"/>
    </row>
    <row r="35" spans="1:16" ht="39" customHeight="1" x14ac:dyDescent="0.15">
      <c r="A35" s="22"/>
      <c r="B35" s="35"/>
      <c r="C35" s="1221" t="s">
        <v>563</v>
      </c>
      <c r="D35" s="1222"/>
      <c r="E35" s="1223"/>
      <c r="F35" s="36">
        <v>1.29</v>
      </c>
      <c r="G35" s="37">
        <v>1.56</v>
      </c>
      <c r="H35" s="37">
        <v>1.43</v>
      </c>
      <c r="I35" s="37">
        <v>1.18</v>
      </c>
      <c r="J35" s="38">
        <v>1.82</v>
      </c>
      <c r="K35" s="22"/>
      <c r="L35" s="22"/>
      <c r="M35" s="22"/>
      <c r="N35" s="22"/>
      <c r="O35" s="22"/>
      <c r="P35" s="22"/>
    </row>
    <row r="36" spans="1:16" ht="39" customHeight="1" x14ac:dyDescent="0.15">
      <c r="A36" s="22"/>
      <c r="B36" s="35"/>
      <c r="C36" s="1221" t="s">
        <v>564</v>
      </c>
      <c r="D36" s="1222"/>
      <c r="E36" s="1223"/>
      <c r="F36" s="36">
        <v>0.46</v>
      </c>
      <c r="G36" s="37">
        <v>0.9</v>
      </c>
      <c r="H36" s="37">
        <v>0.77</v>
      </c>
      <c r="I36" s="37">
        <v>0.36</v>
      </c>
      <c r="J36" s="38">
        <v>0.76</v>
      </c>
      <c r="K36" s="22"/>
      <c r="L36" s="22"/>
      <c r="M36" s="22"/>
      <c r="N36" s="22"/>
      <c r="O36" s="22"/>
      <c r="P36" s="22"/>
    </row>
    <row r="37" spans="1:16" ht="39" customHeight="1" x14ac:dyDescent="0.15">
      <c r="A37" s="22"/>
      <c r="B37" s="35"/>
      <c r="C37" s="1221" t="s">
        <v>565</v>
      </c>
      <c r="D37" s="1222"/>
      <c r="E37" s="1223"/>
      <c r="F37" s="36">
        <v>0.56999999999999995</v>
      </c>
      <c r="G37" s="37">
        <v>0.7</v>
      </c>
      <c r="H37" s="37">
        <v>0.32</v>
      </c>
      <c r="I37" s="37">
        <v>0.71</v>
      </c>
      <c r="J37" s="38">
        <v>0.72</v>
      </c>
      <c r="K37" s="22"/>
      <c r="L37" s="22"/>
      <c r="M37" s="22"/>
      <c r="N37" s="22"/>
      <c r="O37" s="22"/>
      <c r="P37" s="22"/>
    </row>
    <row r="38" spans="1:16" ht="39" customHeight="1" x14ac:dyDescent="0.15">
      <c r="A38" s="22"/>
      <c r="B38" s="35"/>
      <c r="C38" s="1221" t="s">
        <v>566</v>
      </c>
      <c r="D38" s="1222"/>
      <c r="E38" s="1223"/>
      <c r="F38" s="36">
        <v>0.14000000000000001</v>
      </c>
      <c r="G38" s="37">
        <v>0</v>
      </c>
      <c r="H38" s="37">
        <v>0.25</v>
      </c>
      <c r="I38" s="37">
        <v>0.25</v>
      </c>
      <c r="J38" s="38">
        <v>0.2</v>
      </c>
      <c r="K38" s="22"/>
      <c r="L38" s="22"/>
      <c r="M38" s="22"/>
      <c r="N38" s="22"/>
      <c r="O38" s="22"/>
      <c r="P38" s="22"/>
    </row>
    <row r="39" spans="1:16" ht="39" customHeight="1" x14ac:dyDescent="0.15">
      <c r="A39" s="22"/>
      <c r="B39" s="35"/>
      <c r="C39" s="1221" t="s">
        <v>567</v>
      </c>
      <c r="D39" s="1222"/>
      <c r="E39" s="1223"/>
      <c r="F39" s="36">
        <v>0</v>
      </c>
      <c r="G39" s="37">
        <v>0</v>
      </c>
      <c r="H39" s="37">
        <v>0</v>
      </c>
      <c r="I39" s="37">
        <v>0.56000000000000005</v>
      </c>
      <c r="J39" s="38">
        <v>0.18</v>
      </c>
      <c r="K39" s="22"/>
      <c r="L39" s="22"/>
      <c r="M39" s="22"/>
      <c r="N39" s="22"/>
      <c r="O39" s="22"/>
      <c r="P39" s="22"/>
    </row>
    <row r="40" spans="1:16" ht="39" customHeight="1" x14ac:dyDescent="0.15">
      <c r="A40" s="22"/>
      <c r="B40" s="35"/>
      <c r="C40" s="1221" t="s">
        <v>568</v>
      </c>
      <c r="D40" s="1222"/>
      <c r="E40" s="1223"/>
      <c r="F40" s="36">
        <v>0</v>
      </c>
      <c r="G40" s="37">
        <v>0</v>
      </c>
      <c r="H40" s="37">
        <v>0</v>
      </c>
      <c r="I40" s="37">
        <v>0</v>
      </c>
      <c r="J40" s="38">
        <v>0</v>
      </c>
      <c r="K40" s="22"/>
      <c r="L40" s="22"/>
      <c r="M40" s="22"/>
      <c r="N40" s="22"/>
      <c r="O40" s="22"/>
      <c r="P40" s="22"/>
    </row>
    <row r="41" spans="1:16" ht="39" customHeight="1" x14ac:dyDescent="0.15">
      <c r="A41" s="22"/>
      <c r="B41" s="35"/>
      <c r="C41" s="1221" t="s">
        <v>569</v>
      </c>
      <c r="D41" s="1222"/>
      <c r="E41" s="1223"/>
      <c r="F41" s="36">
        <v>0</v>
      </c>
      <c r="G41" s="37">
        <v>0</v>
      </c>
      <c r="H41" s="37">
        <v>0</v>
      </c>
      <c r="I41" s="37">
        <v>0</v>
      </c>
      <c r="J41" s="38">
        <v>0</v>
      </c>
      <c r="K41" s="22"/>
      <c r="L41" s="22"/>
      <c r="M41" s="22"/>
      <c r="N41" s="22"/>
      <c r="O41" s="22"/>
      <c r="P41" s="22"/>
    </row>
    <row r="42" spans="1:16" ht="39" customHeight="1" x14ac:dyDescent="0.15">
      <c r="A42" s="22"/>
      <c r="B42" s="39"/>
      <c r="C42" s="1221" t="s">
        <v>570</v>
      </c>
      <c r="D42" s="1222"/>
      <c r="E42" s="1223"/>
      <c r="F42" s="36" t="s">
        <v>511</v>
      </c>
      <c r="G42" s="37" t="s">
        <v>511</v>
      </c>
      <c r="H42" s="37" t="s">
        <v>511</v>
      </c>
      <c r="I42" s="37" t="s">
        <v>511</v>
      </c>
      <c r="J42" s="38" t="s">
        <v>511</v>
      </c>
      <c r="K42" s="22"/>
      <c r="L42" s="22"/>
      <c r="M42" s="22"/>
      <c r="N42" s="22"/>
      <c r="O42" s="22"/>
      <c r="P42" s="22"/>
    </row>
    <row r="43" spans="1:16" ht="39" customHeight="1" thickBot="1" x14ac:dyDescent="0.2">
      <c r="A43" s="22"/>
      <c r="B43" s="40"/>
      <c r="C43" s="1224" t="s">
        <v>571</v>
      </c>
      <c r="D43" s="1225"/>
      <c r="E43" s="1226"/>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YsrGMsIMcxdNbTuJlyC6tdKceaI7+tnIDWGU0xh9yjUOt073iE0BTbFltLvNLKMwqwwbKvSeWYkkBXOt9imrA==" saltValue="P1Rj6UoRdXyFGOndjRTi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146</v>
      </c>
      <c r="L45" s="60">
        <v>117</v>
      </c>
      <c r="M45" s="60">
        <v>109</v>
      </c>
      <c r="N45" s="60">
        <v>95</v>
      </c>
      <c r="O45" s="61">
        <v>92</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511</v>
      </c>
      <c r="L46" s="64" t="s">
        <v>511</v>
      </c>
      <c r="M46" s="64" t="s">
        <v>511</v>
      </c>
      <c r="N46" s="64" t="s">
        <v>511</v>
      </c>
      <c r="O46" s="65" t="s">
        <v>511</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511</v>
      </c>
      <c r="L47" s="64" t="s">
        <v>511</v>
      </c>
      <c r="M47" s="64" t="s">
        <v>511</v>
      </c>
      <c r="N47" s="64" t="s">
        <v>511</v>
      </c>
      <c r="O47" s="65" t="s">
        <v>511</v>
      </c>
      <c r="P47" s="48"/>
      <c r="Q47" s="48"/>
      <c r="R47" s="48"/>
      <c r="S47" s="48"/>
      <c r="T47" s="48"/>
      <c r="U47" s="48"/>
    </row>
    <row r="48" spans="1:21" ht="30.75" customHeight="1" x14ac:dyDescent="0.15">
      <c r="A48" s="48"/>
      <c r="B48" s="1239"/>
      <c r="C48" s="1240"/>
      <c r="D48" s="62"/>
      <c r="E48" s="1231" t="s">
        <v>15</v>
      </c>
      <c r="F48" s="1231"/>
      <c r="G48" s="1231"/>
      <c r="H48" s="1231"/>
      <c r="I48" s="1231"/>
      <c r="J48" s="1232"/>
      <c r="K48" s="63">
        <v>58</v>
      </c>
      <c r="L48" s="64">
        <v>64</v>
      </c>
      <c r="M48" s="64">
        <v>64</v>
      </c>
      <c r="N48" s="64">
        <v>68</v>
      </c>
      <c r="O48" s="65">
        <v>66</v>
      </c>
      <c r="P48" s="48"/>
      <c r="Q48" s="48"/>
      <c r="R48" s="48"/>
      <c r="S48" s="48"/>
      <c r="T48" s="48"/>
      <c r="U48" s="48"/>
    </row>
    <row r="49" spans="1:21" ht="30.75" customHeight="1" x14ac:dyDescent="0.15">
      <c r="A49" s="48"/>
      <c r="B49" s="1239"/>
      <c r="C49" s="1240"/>
      <c r="D49" s="62"/>
      <c r="E49" s="1231" t="s">
        <v>16</v>
      </c>
      <c r="F49" s="1231"/>
      <c r="G49" s="1231"/>
      <c r="H49" s="1231"/>
      <c r="I49" s="1231"/>
      <c r="J49" s="1232"/>
      <c r="K49" s="63">
        <v>4</v>
      </c>
      <c r="L49" s="64">
        <v>2</v>
      </c>
      <c r="M49" s="64">
        <v>2</v>
      </c>
      <c r="N49" s="64">
        <v>2</v>
      </c>
      <c r="O49" s="65">
        <v>1</v>
      </c>
      <c r="P49" s="48"/>
      <c r="Q49" s="48"/>
      <c r="R49" s="48"/>
      <c r="S49" s="48"/>
      <c r="T49" s="48"/>
      <c r="U49" s="48"/>
    </row>
    <row r="50" spans="1:21" ht="30.75" customHeight="1" x14ac:dyDescent="0.15">
      <c r="A50" s="48"/>
      <c r="B50" s="1239"/>
      <c r="C50" s="1240"/>
      <c r="D50" s="62"/>
      <c r="E50" s="1231" t="s">
        <v>17</v>
      </c>
      <c r="F50" s="1231"/>
      <c r="G50" s="1231"/>
      <c r="H50" s="1231"/>
      <c r="I50" s="1231"/>
      <c r="J50" s="1232"/>
      <c r="K50" s="63">
        <v>3</v>
      </c>
      <c r="L50" s="64">
        <v>3</v>
      </c>
      <c r="M50" s="64">
        <v>2</v>
      </c>
      <c r="N50" s="64">
        <v>2</v>
      </c>
      <c r="O50" s="65">
        <v>1</v>
      </c>
      <c r="P50" s="48"/>
      <c r="Q50" s="48"/>
      <c r="R50" s="48"/>
      <c r="S50" s="48"/>
      <c r="T50" s="48"/>
      <c r="U50" s="48"/>
    </row>
    <row r="51" spans="1:21" ht="30.75" customHeight="1" x14ac:dyDescent="0.15">
      <c r="A51" s="48"/>
      <c r="B51" s="1241"/>
      <c r="C51" s="1242"/>
      <c r="D51" s="66"/>
      <c r="E51" s="1231" t="s">
        <v>18</v>
      </c>
      <c r="F51" s="1231"/>
      <c r="G51" s="1231"/>
      <c r="H51" s="1231"/>
      <c r="I51" s="1231"/>
      <c r="J51" s="1232"/>
      <c r="K51" s="63" t="s">
        <v>511</v>
      </c>
      <c r="L51" s="64" t="s">
        <v>511</v>
      </c>
      <c r="M51" s="64" t="s">
        <v>511</v>
      </c>
      <c r="N51" s="64" t="s">
        <v>511</v>
      </c>
      <c r="O51" s="65" t="s">
        <v>511</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136</v>
      </c>
      <c r="L52" s="64">
        <v>121</v>
      </c>
      <c r="M52" s="64">
        <v>121</v>
      </c>
      <c r="N52" s="64">
        <v>109</v>
      </c>
      <c r="O52" s="65">
        <v>95</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75</v>
      </c>
      <c r="L53" s="69">
        <v>65</v>
      </c>
      <c r="M53" s="69">
        <v>56</v>
      </c>
      <c r="N53" s="69">
        <v>58</v>
      </c>
      <c r="O53" s="70">
        <v>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QYn/ntCiq8L9+vVKK4oDocvvy3diaUyNRZDzNZwjQ/XoN1CgS7+L2YVaZZV9DIqmnUAvE1XUy0fIQvGGmIfg==" saltValue="9Q7aiHUckpOfJdq4Wd9/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45" t="s">
        <v>24</v>
      </c>
      <c r="C41" s="1246"/>
      <c r="D41" s="81"/>
      <c r="E41" s="1251" t="s">
        <v>25</v>
      </c>
      <c r="F41" s="1251"/>
      <c r="G41" s="1251"/>
      <c r="H41" s="1252"/>
      <c r="I41" s="82">
        <v>808</v>
      </c>
      <c r="J41" s="83">
        <v>744</v>
      </c>
      <c r="K41" s="83">
        <v>722</v>
      </c>
      <c r="L41" s="83">
        <v>731</v>
      </c>
      <c r="M41" s="84">
        <v>774</v>
      </c>
    </row>
    <row r="42" spans="2:13" ht="27.75" customHeight="1" x14ac:dyDescent="0.15">
      <c r="B42" s="1247"/>
      <c r="C42" s="1248"/>
      <c r="D42" s="85"/>
      <c r="E42" s="1253" t="s">
        <v>26</v>
      </c>
      <c r="F42" s="1253"/>
      <c r="G42" s="1253"/>
      <c r="H42" s="1254"/>
      <c r="I42" s="86">
        <v>8</v>
      </c>
      <c r="J42" s="87">
        <v>5</v>
      </c>
      <c r="K42" s="87">
        <v>3</v>
      </c>
      <c r="L42" s="87">
        <v>2</v>
      </c>
      <c r="M42" s="88">
        <v>3</v>
      </c>
    </row>
    <row r="43" spans="2:13" ht="27.75" customHeight="1" x14ac:dyDescent="0.15">
      <c r="B43" s="1247"/>
      <c r="C43" s="1248"/>
      <c r="D43" s="85"/>
      <c r="E43" s="1253" t="s">
        <v>27</v>
      </c>
      <c r="F43" s="1253"/>
      <c r="G43" s="1253"/>
      <c r="H43" s="1254"/>
      <c r="I43" s="86">
        <v>644</v>
      </c>
      <c r="J43" s="87">
        <v>603</v>
      </c>
      <c r="K43" s="87">
        <v>558</v>
      </c>
      <c r="L43" s="87">
        <v>541</v>
      </c>
      <c r="M43" s="88">
        <v>516</v>
      </c>
    </row>
    <row r="44" spans="2:13" ht="27.75" customHeight="1" x14ac:dyDescent="0.15">
      <c r="B44" s="1247"/>
      <c r="C44" s="1248"/>
      <c r="D44" s="85"/>
      <c r="E44" s="1253" t="s">
        <v>28</v>
      </c>
      <c r="F44" s="1253"/>
      <c r="G44" s="1253"/>
      <c r="H44" s="1254"/>
      <c r="I44" s="86">
        <v>7</v>
      </c>
      <c r="J44" s="87">
        <v>6</v>
      </c>
      <c r="K44" s="87">
        <v>8</v>
      </c>
      <c r="L44" s="87">
        <v>19</v>
      </c>
      <c r="M44" s="88">
        <v>43</v>
      </c>
    </row>
    <row r="45" spans="2:13" ht="27.75" customHeight="1" x14ac:dyDescent="0.15">
      <c r="B45" s="1247"/>
      <c r="C45" s="1248"/>
      <c r="D45" s="85"/>
      <c r="E45" s="1253" t="s">
        <v>29</v>
      </c>
      <c r="F45" s="1253"/>
      <c r="G45" s="1253"/>
      <c r="H45" s="1254"/>
      <c r="I45" s="86">
        <v>199</v>
      </c>
      <c r="J45" s="87">
        <v>200</v>
      </c>
      <c r="K45" s="87">
        <v>194</v>
      </c>
      <c r="L45" s="87">
        <v>189</v>
      </c>
      <c r="M45" s="88">
        <v>175</v>
      </c>
    </row>
    <row r="46" spans="2:13" ht="27.75" customHeight="1" x14ac:dyDescent="0.15">
      <c r="B46" s="1247"/>
      <c r="C46" s="1248"/>
      <c r="D46" s="89"/>
      <c r="E46" s="1253" t="s">
        <v>30</v>
      </c>
      <c r="F46" s="1253"/>
      <c r="G46" s="1253"/>
      <c r="H46" s="1254"/>
      <c r="I46" s="86" t="s">
        <v>511</v>
      </c>
      <c r="J46" s="87" t="s">
        <v>511</v>
      </c>
      <c r="K46" s="87" t="s">
        <v>511</v>
      </c>
      <c r="L46" s="87" t="s">
        <v>511</v>
      </c>
      <c r="M46" s="88" t="s">
        <v>511</v>
      </c>
    </row>
    <row r="47" spans="2:13" ht="27.75" customHeight="1" x14ac:dyDescent="0.15">
      <c r="B47" s="1247"/>
      <c r="C47" s="1248"/>
      <c r="D47" s="90"/>
      <c r="E47" s="1255" t="s">
        <v>31</v>
      </c>
      <c r="F47" s="1256"/>
      <c r="G47" s="1256"/>
      <c r="H47" s="1257"/>
      <c r="I47" s="86" t="s">
        <v>511</v>
      </c>
      <c r="J47" s="87" t="s">
        <v>511</v>
      </c>
      <c r="K47" s="87" t="s">
        <v>511</v>
      </c>
      <c r="L47" s="87" t="s">
        <v>511</v>
      </c>
      <c r="M47" s="88" t="s">
        <v>511</v>
      </c>
    </row>
    <row r="48" spans="2:13" ht="27.75" customHeight="1" x14ac:dyDescent="0.15">
      <c r="B48" s="1247"/>
      <c r="C48" s="1248"/>
      <c r="D48" s="85"/>
      <c r="E48" s="1253" t="s">
        <v>32</v>
      </c>
      <c r="F48" s="1253"/>
      <c r="G48" s="1253"/>
      <c r="H48" s="1254"/>
      <c r="I48" s="86" t="s">
        <v>511</v>
      </c>
      <c r="J48" s="87" t="s">
        <v>511</v>
      </c>
      <c r="K48" s="87" t="s">
        <v>511</v>
      </c>
      <c r="L48" s="87" t="s">
        <v>511</v>
      </c>
      <c r="M48" s="88">
        <v>44</v>
      </c>
    </row>
    <row r="49" spans="2:13" ht="27.75" customHeight="1" x14ac:dyDescent="0.15">
      <c r="B49" s="1249"/>
      <c r="C49" s="1250"/>
      <c r="D49" s="85"/>
      <c r="E49" s="1253" t="s">
        <v>33</v>
      </c>
      <c r="F49" s="1253"/>
      <c r="G49" s="1253"/>
      <c r="H49" s="1254"/>
      <c r="I49" s="86" t="s">
        <v>511</v>
      </c>
      <c r="J49" s="87" t="s">
        <v>511</v>
      </c>
      <c r="K49" s="87" t="s">
        <v>511</v>
      </c>
      <c r="L49" s="87" t="s">
        <v>511</v>
      </c>
      <c r="M49" s="88" t="s">
        <v>511</v>
      </c>
    </row>
    <row r="50" spans="2:13" ht="27.75" customHeight="1" x14ac:dyDescent="0.15">
      <c r="B50" s="1258" t="s">
        <v>34</v>
      </c>
      <c r="C50" s="1259"/>
      <c r="D50" s="91"/>
      <c r="E50" s="1253" t="s">
        <v>35</v>
      </c>
      <c r="F50" s="1253"/>
      <c r="G50" s="1253"/>
      <c r="H50" s="1254"/>
      <c r="I50" s="86">
        <v>1004</v>
      </c>
      <c r="J50" s="87">
        <v>1087</v>
      </c>
      <c r="K50" s="87">
        <v>1173</v>
      </c>
      <c r="L50" s="87">
        <v>1163</v>
      </c>
      <c r="M50" s="88">
        <v>964</v>
      </c>
    </row>
    <row r="51" spans="2:13" ht="27.75" customHeight="1" x14ac:dyDescent="0.15">
      <c r="B51" s="1247"/>
      <c r="C51" s="1248"/>
      <c r="D51" s="85"/>
      <c r="E51" s="1253" t="s">
        <v>36</v>
      </c>
      <c r="F51" s="1253"/>
      <c r="G51" s="1253"/>
      <c r="H51" s="1254"/>
      <c r="I51" s="86">
        <v>33</v>
      </c>
      <c r="J51" s="87">
        <v>26</v>
      </c>
      <c r="K51" s="87">
        <v>20</v>
      </c>
      <c r="L51" s="87">
        <v>14</v>
      </c>
      <c r="M51" s="88">
        <v>7</v>
      </c>
    </row>
    <row r="52" spans="2:13" ht="27.75" customHeight="1" x14ac:dyDescent="0.15">
      <c r="B52" s="1249"/>
      <c r="C52" s="1250"/>
      <c r="D52" s="85"/>
      <c r="E52" s="1253" t="s">
        <v>37</v>
      </c>
      <c r="F52" s="1253"/>
      <c r="G52" s="1253"/>
      <c r="H52" s="1254"/>
      <c r="I52" s="86">
        <v>1069</v>
      </c>
      <c r="J52" s="87">
        <v>1037</v>
      </c>
      <c r="K52" s="87">
        <v>994</v>
      </c>
      <c r="L52" s="87">
        <v>981</v>
      </c>
      <c r="M52" s="88">
        <v>1037</v>
      </c>
    </row>
    <row r="53" spans="2:13" ht="27.75" customHeight="1" thickBot="1" x14ac:dyDescent="0.2">
      <c r="B53" s="1260" t="s">
        <v>38</v>
      </c>
      <c r="C53" s="1261"/>
      <c r="D53" s="92"/>
      <c r="E53" s="1262" t="s">
        <v>39</v>
      </c>
      <c r="F53" s="1262"/>
      <c r="G53" s="1262"/>
      <c r="H53" s="1263"/>
      <c r="I53" s="93">
        <v>-441</v>
      </c>
      <c r="J53" s="94">
        <v>-591</v>
      </c>
      <c r="K53" s="94">
        <v>-702</v>
      </c>
      <c r="L53" s="94">
        <v>-676</v>
      </c>
      <c r="M53" s="95">
        <v>-453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n28Sbir4RNYX6DV8tgEsLYYGD7Q8sBFXc7vFT6lx7WBAPIEpYnvpKz71qkUVVZD1V5ZBhk2Ea4ZfQTH1F4ycg==" saltValue="pSieiqFGj3awS3pxBnGY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72" t="s">
        <v>42</v>
      </c>
      <c r="D55" s="1272"/>
      <c r="E55" s="1273"/>
      <c r="F55" s="107">
        <v>565</v>
      </c>
      <c r="G55" s="107">
        <v>535</v>
      </c>
      <c r="H55" s="108">
        <v>300</v>
      </c>
    </row>
    <row r="56" spans="2:8" ht="52.5" customHeight="1" x14ac:dyDescent="0.15">
      <c r="B56" s="109"/>
      <c r="C56" s="1274" t="s">
        <v>43</v>
      </c>
      <c r="D56" s="1274"/>
      <c r="E56" s="1275"/>
      <c r="F56" s="110">
        <v>219</v>
      </c>
      <c r="G56" s="110">
        <v>241</v>
      </c>
      <c r="H56" s="111">
        <v>254</v>
      </c>
    </row>
    <row r="57" spans="2:8" ht="53.25" customHeight="1" x14ac:dyDescent="0.15">
      <c r="B57" s="109"/>
      <c r="C57" s="1276" t="s">
        <v>44</v>
      </c>
      <c r="D57" s="1276"/>
      <c r="E57" s="1277"/>
      <c r="F57" s="112">
        <v>277</v>
      </c>
      <c r="G57" s="112">
        <v>282</v>
      </c>
      <c r="H57" s="113">
        <v>309</v>
      </c>
    </row>
    <row r="58" spans="2:8" ht="45.75" customHeight="1" x14ac:dyDescent="0.15">
      <c r="B58" s="114"/>
      <c r="C58" s="1264" t="s">
        <v>573</v>
      </c>
      <c r="D58" s="1265"/>
      <c r="E58" s="1266"/>
      <c r="F58" s="115">
        <v>90</v>
      </c>
      <c r="G58" s="115">
        <v>90</v>
      </c>
      <c r="H58" s="116">
        <v>90</v>
      </c>
    </row>
    <row r="59" spans="2:8" ht="45.75" customHeight="1" x14ac:dyDescent="0.15">
      <c r="B59" s="114"/>
      <c r="C59" s="1264" t="s">
        <v>574</v>
      </c>
      <c r="D59" s="1265"/>
      <c r="E59" s="1266"/>
      <c r="F59" s="115">
        <v>66</v>
      </c>
      <c r="G59" s="115">
        <v>66</v>
      </c>
      <c r="H59" s="116">
        <v>66</v>
      </c>
    </row>
    <row r="60" spans="2:8" ht="45.75" customHeight="1" x14ac:dyDescent="0.15">
      <c r="B60" s="114"/>
      <c r="C60" s="1264" t="s">
        <v>575</v>
      </c>
      <c r="D60" s="1265"/>
      <c r="E60" s="1266"/>
      <c r="F60" s="115">
        <v>40</v>
      </c>
      <c r="G60" s="115">
        <v>50</v>
      </c>
      <c r="H60" s="116">
        <v>50</v>
      </c>
    </row>
    <row r="61" spans="2:8" ht="45.75" customHeight="1" x14ac:dyDescent="0.15">
      <c r="B61" s="114"/>
      <c r="C61" s="1264" t="s">
        <v>576</v>
      </c>
      <c r="D61" s="1265"/>
      <c r="E61" s="1266"/>
      <c r="F61" s="115">
        <v>13</v>
      </c>
      <c r="G61" s="115">
        <v>13</v>
      </c>
      <c r="H61" s="116">
        <v>38</v>
      </c>
    </row>
    <row r="62" spans="2:8" ht="45.75" customHeight="1" thickBot="1" x14ac:dyDescent="0.2">
      <c r="B62" s="117"/>
      <c r="C62" s="1267" t="s">
        <v>577</v>
      </c>
      <c r="D62" s="1268"/>
      <c r="E62" s="1269"/>
      <c r="F62" s="118">
        <v>15</v>
      </c>
      <c r="G62" s="118">
        <v>16</v>
      </c>
      <c r="H62" s="119">
        <v>18</v>
      </c>
    </row>
    <row r="63" spans="2:8" ht="52.5" customHeight="1" thickBot="1" x14ac:dyDescent="0.2">
      <c r="B63" s="120"/>
      <c r="C63" s="1270" t="s">
        <v>45</v>
      </c>
      <c r="D63" s="1270"/>
      <c r="E63" s="1271"/>
      <c r="F63" s="121">
        <v>1060</v>
      </c>
      <c r="G63" s="121">
        <v>1058</v>
      </c>
      <c r="H63" s="122">
        <v>864</v>
      </c>
    </row>
    <row r="64" spans="2:8" ht="15" customHeight="1" x14ac:dyDescent="0.15"/>
    <row r="65" ht="0" hidden="1" customHeight="1" x14ac:dyDescent="0.15"/>
    <row r="66" ht="0" hidden="1" customHeight="1" x14ac:dyDescent="0.15"/>
  </sheetData>
  <sheetProtection algorithmName="SHA-512" hashValue="3wJXE3prlNkVTFOYN77VZBXdswQua2/ozCAdAfkT/jZdNqoGm15/1XUKAuXehaI2B4I4S9YkIN9JopfMqHsssA==" saltValue="lzjtj3HeCL7ROdLXrL/m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603</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554</v>
      </c>
      <c r="BQ50" s="1284"/>
      <c r="BR50" s="1284"/>
      <c r="BS50" s="1284"/>
      <c r="BT50" s="1284"/>
      <c r="BU50" s="1284"/>
      <c r="BV50" s="1284"/>
      <c r="BW50" s="1284"/>
      <c r="BX50" s="1284" t="s">
        <v>555</v>
      </c>
      <c r="BY50" s="1284"/>
      <c r="BZ50" s="1284"/>
      <c r="CA50" s="1284"/>
      <c r="CB50" s="1284"/>
      <c r="CC50" s="1284"/>
      <c r="CD50" s="1284"/>
      <c r="CE50" s="1284"/>
      <c r="CF50" s="1284" t="s">
        <v>556</v>
      </c>
      <c r="CG50" s="1284"/>
      <c r="CH50" s="1284"/>
      <c r="CI50" s="1284"/>
      <c r="CJ50" s="1284"/>
      <c r="CK50" s="1284"/>
      <c r="CL50" s="1284"/>
      <c r="CM50" s="1284"/>
      <c r="CN50" s="1284" t="s">
        <v>557</v>
      </c>
      <c r="CO50" s="1284"/>
      <c r="CP50" s="1284"/>
      <c r="CQ50" s="1284"/>
      <c r="CR50" s="1284"/>
      <c r="CS50" s="1284"/>
      <c r="CT50" s="1284"/>
      <c r="CU50" s="1284"/>
      <c r="CV50" s="1284" t="s">
        <v>558</v>
      </c>
      <c r="CW50" s="1284"/>
      <c r="CX50" s="1284"/>
      <c r="CY50" s="1284"/>
      <c r="CZ50" s="1284"/>
      <c r="DA50" s="1284"/>
      <c r="DB50" s="1284"/>
      <c r="DC50" s="1284"/>
    </row>
    <row r="51" spans="1:109" ht="13.5" customHeight="1" x14ac:dyDescent="0.15">
      <c r="B51" s="374"/>
      <c r="G51" s="1296"/>
      <c r="H51" s="1296"/>
      <c r="I51" s="1300"/>
      <c r="J51" s="1300"/>
      <c r="K51" s="1285"/>
      <c r="L51" s="1285"/>
      <c r="M51" s="1285"/>
      <c r="N51" s="1285"/>
      <c r="AM51" s="383"/>
      <c r="AN51" s="1283" t="s">
        <v>597</v>
      </c>
      <c r="AO51" s="1283"/>
      <c r="AP51" s="1283"/>
      <c r="AQ51" s="1283"/>
      <c r="AR51" s="1283"/>
      <c r="AS51" s="1283"/>
      <c r="AT51" s="1283"/>
      <c r="AU51" s="1283"/>
      <c r="AV51" s="1283"/>
      <c r="AW51" s="1283"/>
      <c r="AX51" s="1283"/>
      <c r="AY51" s="1283"/>
      <c r="AZ51" s="1283"/>
      <c r="BA51" s="1283"/>
      <c r="BB51" s="1283" t="s">
        <v>598</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95"/>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599</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95"/>
      <c r="CG53" s="1280"/>
      <c r="CH53" s="1280"/>
      <c r="CI53" s="1280"/>
      <c r="CJ53" s="1280"/>
      <c r="CK53" s="1280"/>
      <c r="CL53" s="1280"/>
      <c r="CM53" s="1280"/>
      <c r="CN53" s="1280">
        <v>68.900000000000006</v>
      </c>
      <c r="CO53" s="1280"/>
      <c r="CP53" s="1280"/>
      <c r="CQ53" s="1280"/>
      <c r="CR53" s="1280"/>
      <c r="CS53" s="1280"/>
      <c r="CT53" s="1280"/>
      <c r="CU53" s="1280"/>
      <c r="CV53" s="1280">
        <v>64.8</v>
      </c>
      <c r="CW53" s="1280"/>
      <c r="CX53" s="1280"/>
      <c r="CY53" s="1280"/>
      <c r="CZ53" s="1280"/>
      <c r="DA53" s="1280"/>
      <c r="DB53" s="1280"/>
      <c r="DC53" s="1280"/>
    </row>
    <row r="54" spans="1:109" x14ac:dyDescent="0.15">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8"/>
      <c r="H55" s="1278"/>
      <c r="I55" s="1278"/>
      <c r="J55" s="1278"/>
      <c r="K55" s="1285"/>
      <c r="L55" s="1285"/>
      <c r="M55" s="1285"/>
      <c r="N55" s="1285"/>
      <c r="AN55" s="1284" t="s">
        <v>600</v>
      </c>
      <c r="AO55" s="1284"/>
      <c r="AP55" s="1284"/>
      <c r="AQ55" s="1284"/>
      <c r="AR55" s="1284"/>
      <c r="AS55" s="1284"/>
      <c r="AT55" s="1284"/>
      <c r="AU55" s="1284"/>
      <c r="AV55" s="1284"/>
      <c r="AW55" s="1284"/>
      <c r="AX55" s="1284"/>
      <c r="AY55" s="1284"/>
      <c r="AZ55" s="1284"/>
      <c r="BA55" s="1284"/>
      <c r="BB55" s="1283" t="s">
        <v>598</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95"/>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599</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95"/>
      <c r="CG57" s="1280"/>
      <c r="CH57" s="1280"/>
      <c r="CI57" s="1280"/>
      <c r="CJ57" s="1280"/>
      <c r="CK57" s="1280"/>
      <c r="CL57" s="1280"/>
      <c r="CM57" s="1280"/>
      <c r="CN57" s="1280">
        <v>56.3</v>
      </c>
      <c r="CO57" s="1280"/>
      <c r="CP57" s="1280"/>
      <c r="CQ57" s="1280"/>
      <c r="CR57" s="1280"/>
      <c r="CS57" s="1280"/>
      <c r="CT57" s="1280"/>
      <c r="CU57" s="1280"/>
      <c r="CV57" s="1280">
        <v>56.7</v>
      </c>
      <c r="CW57" s="1280"/>
      <c r="CX57" s="1280"/>
      <c r="CY57" s="1280"/>
      <c r="CZ57" s="1280"/>
      <c r="DA57" s="1280"/>
      <c r="DB57" s="1280"/>
      <c r="DC57" s="1280"/>
      <c r="DD57" s="387"/>
      <c r="DE57" s="386"/>
    </row>
    <row r="58" spans="1:109" s="382" customFormat="1" x14ac:dyDescent="0.15">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604</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554</v>
      </c>
      <c r="BQ72" s="1284"/>
      <c r="BR72" s="1284"/>
      <c r="BS72" s="1284"/>
      <c r="BT72" s="1284"/>
      <c r="BU72" s="1284"/>
      <c r="BV72" s="1284"/>
      <c r="BW72" s="1284"/>
      <c r="BX72" s="1284" t="s">
        <v>555</v>
      </c>
      <c r="BY72" s="1284"/>
      <c r="BZ72" s="1284"/>
      <c r="CA72" s="1284"/>
      <c r="CB72" s="1284"/>
      <c r="CC72" s="1284"/>
      <c r="CD72" s="1284"/>
      <c r="CE72" s="1284"/>
      <c r="CF72" s="1284" t="s">
        <v>556</v>
      </c>
      <c r="CG72" s="1284"/>
      <c r="CH72" s="1284"/>
      <c r="CI72" s="1284"/>
      <c r="CJ72" s="1284"/>
      <c r="CK72" s="1284"/>
      <c r="CL72" s="1284"/>
      <c r="CM72" s="1284"/>
      <c r="CN72" s="1284" t="s">
        <v>557</v>
      </c>
      <c r="CO72" s="1284"/>
      <c r="CP72" s="1284"/>
      <c r="CQ72" s="1284"/>
      <c r="CR72" s="1284"/>
      <c r="CS72" s="1284"/>
      <c r="CT72" s="1284"/>
      <c r="CU72" s="1284"/>
      <c r="CV72" s="1284" t="s">
        <v>558</v>
      </c>
      <c r="CW72" s="1284"/>
      <c r="CX72" s="1284"/>
      <c r="CY72" s="1284"/>
      <c r="CZ72" s="1284"/>
      <c r="DA72" s="1284"/>
      <c r="DB72" s="1284"/>
      <c r="DC72" s="1284"/>
    </row>
    <row r="73" spans="2:107" x14ac:dyDescent="0.15">
      <c r="B73" s="374"/>
      <c r="G73" s="1296"/>
      <c r="H73" s="1296"/>
      <c r="I73" s="1296"/>
      <c r="J73" s="1296"/>
      <c r="K73" s="1279"/>
      <c r="L73" s="1279"/>
      <c r="M73" s="1279"/>
      <c r="N73" s="1279"/>
      <c r="AM73" s="383"/>
      <c r="AN73" s="1283" t="s">
        <v>597</v>
      </c>
      <c r="AO73" s="1283"/>
      <c r="AP73" s="1283"/>
      <c r="AQ73" s="1283"/>
      <c r="AR73" s="1283"/>
      <c r="AS73" s="1283"/>
      <c r="AT73" s="1283"/>
      <c r="AU73" s="1283"/>
      <c r="AV73" s="1283"/>
      <c r="AW73" s="1283"/>
      <c r="AX73" s="1283"/>
      <c r="AY73" s="1283"/>
      <c r="AZ73" s="1283"/>
      <c r="BA73" s="1283"/>
      <c r="BB73" s="1283" t="s">
        <v>598</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602</v>
      </c>
      <c r="BC75" s="1283"/>
      <c r="BD75" s="1283"/>
      <c r="BE75" s="1283"/>
      <c r="BF75" s="1283"/>
      <c r="BG75" s="1283"/>
      <c r="BH75" s="1283"/>
      <c r="BI75" s="1283"/>
      <c r="BJ75" s="1283"/>
      <c r="BK75" s="1283"/>
      <c r="BL75" s="1283"/>
      <c r="BM75" s="1283"/>
      <c r="BN75" s="1283"/>
      <c r="BO75" s="1283"/>
      <c r="BP75" s="1280">
        <v>13.8</v>
      </c>
      <c r="BQ75" s="1280"/>
      <c r="BR75" s="1280"/>
      <c r="BS75" s="1280"/>
      <c r="BT75" s="1280"/>
      <c r="BU75" s="1280"/>
      <c r="BV75" s="1280"/>
      <c r="BW75" s="1280"/>
      <c r="BX75" s="1280">
        <v>12.2</v>
      </c>
      <c r="BY75" s="1280"/>
      <c r="BZ75" s="1280"/>
      <c r="CA75" s="1280"/>
      <c r="CB75" s="1280"/>
      <c r="CC75" s="1280"/>
      <c r="CD75" s="1280"/>
      <c r="CE75" s="1280"/>
      <c r="CF75" s="1280">
        <v>10.5</v>
      </c>
      <c r="CG75" s="1280"/>
      <c r="CH75" s="1280"/>
      <c r="CI75" s="1280"/>
      <c r="CJ75" s="1280"/>
      <c r="CK75" s="1280"/>
      <c r="CL75" s="1280"/>
      <c r="CM75" s="1280"/>
      <c r="CN75" s="1280">
        <v>9.9</v>
      </c>
      <c r="CO75" s="1280"/>
      <c r="CP75" s="1280"/>
      <c r="CQ75" s="1280"/>
      <c r="CR75" s="1280"/>
      <c r="CS75" s="1280"/>
      <c r="CT75" s="1280"/>
      <c r="CU75" s="1280"/>
      <c r="CV75" s="1280">
        <v>10.3</v>
      </c>
      <c r="CW75" s="1280"/>
      <c r="CX75" s="1280"/>
      <c r="CY75" s="1280"/>
      <c r="CZ75" s="1280"/>
      <c r="DA75" s="1280"/>
      <c r="DB75" s="1280"/>
      <c r="DC75" s="1280"/>
    </row>
    <row r="76" spans="2:107" x14ac:dyDescent="0.15">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8"/>
      <c r="H77" s="1278"/>
      <c r="I77" s="1278"/>
      <c r="J77" s="1278"/>
      <c r="K77" s="1279"/>
      <c r="L77" s="1279"/>
      <c r="M77" s="1279"/>
      <c r="N77" s="1279"/>
      <c r="AN77" s="1284" t="s">
        <v>600</v>
      </c>
      <c r="AO77" s="1284"/>
      <c r="AP77" s="1284"/>
      <c r="AQ77" s="1284"/>
      <c r="AR77" s="1284"/>
      <c r="AS77" s="1284"/>
      <c r="AT77" s="1284"/>
      <c r="AU77" s="1284"/>
      <c r="AV77" s="1284"/>
      <c r="AW77" s="1284"/>
      <c r="AX77" s="1284"/>
      <c r="AY77" s="1284"/>
      <c r="AZ77" s="1284"/>
      <c r="BA77" s="1284"/>
      <c r="BB77" s="1283" t="s">
        <v>598</v>
      </c>
      <c r="BC77" s="1283"/>
      <c r="BD77" s="1283"/>
      <c r="BE77" s="1283"/>
      <c r="BF77" s="1283"/>
      <c r="BG77" s="1283"/>
      <c r="BH77" s="1283"/>
      <c r="BI77" s="1283"/>
      <c r="BJ77" s="1283"/>
      <c r="BK77" s="1283"/>
      <c r="BL77" s="1283"/>
      <c r="BM77" s="1283"/>
      <c r="BN77" s="1283"/>
      <c r="BO77" s="1283"/>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602</v>
      </c>
      <c r="BC79" s="1283"/>
      <c r="BD79" s="1283"/>
      <c r="BE79" s="1283"/>
      <c r="BF79" s="1283"/>
      <c r="BG79" s="1283"/>
      <c r="BH79" s="1283"/>
      <c r="BI79" s="1283"/>
      <c r="BJ79" s="1283"/>
      <c r="BK79" s="1283"/>
      <c r="BL79" s="1283"/>
      <c r="BM79" s="1283"/>
      <c r="BN79" s="1283"/>
      <c r="BO79" s="1283"/>
      <c r="BP79" s="1280">
        <v>9.1999999999999993</v>
      </c>
      <c r="BQ79" s="1280"/>
      <c r="BR79" s="1280"/>
      <c r="BS79" s="1280"/>
      <c r="BT79" s="1280"/>
      <c r="BU79" s="1280"/>
      <c r="BV79" s="1280"/>
      <c r="BW79" s="1280"/>
      <c r="BX79" s="1280">
        <v>8.1999999999999993</v>
      </c>
      <c r="BY79" s="1280"/>
      <c r="BZ79" s="1280"/>
      <c r="CA79" s="1280"/>
      <c r="CB79" s="1280"/>
      <c r="CC79" s="1280"/>
      <c r="CD79" s="1280"/>
      <c r="CE79" s="1280"/>
      <c r="CF79" s="1280">
        <v>7.8</v>
      </c>
      <c r="CG79" s="1280"/>
      <c r="CH79" s="1280"/>
      <c r="CI79" s="1280"/>
      <c r="CJ79" s="1280"/>
      <c r="CK79" s="1280"/>
      <c r="CL79" s="1280"/>
      <c r="CM79" s="1280"/>
      <c r="CN79" s="1280">
        <v>7.4</v>
      </c>
      <c r="CO79" s="1280"/>
      <c r="CP79" s="1280"/>
      <c r="CQ79" s="1280"/>
      <c r="CR79" s="1280"/>
      <c r="CS79" s="1280"/>
      <c r="CT79" s="1280"/>
      <c r="CU79" s="1280"/>
      <c r="CV79" s="1280">
        <v>7.1</v>
      </c>
      <c r="CW79" s="1280"/>
      <c r="CX79" s="1280"/>
      <c r="CY79" s="1280"/>
      <c r="CZ79" s="1280"/>
      <c r="DA79" s="1280"/>
      <c r="DB79" s="1280"/>
      <c r="DC79" s="1280"/>
    </row>
    <row r="80" spans="2:107" x14ac:dyDescent="0.15">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iGadVRCAwWbbz45yx7A1bshT/6nkbBycG0hrIdyAeFCxAZwoUK2qPp2pj7A7O0oCZual3RybXW3U+YdoAxUwQ==" saltValue="VcporWya7qI/zad9iqYe7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mHKZlIKK58czRxB3jgJvguG9sZxf4uvWFBgaU4tqBVl8a4bWv7IdmZVqqNZpuUSS32oYo5oj+MeyLNMAXpmRg==" saltValue="HVVzrh2qp42LfMpzBYZf5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sQeoP6VFiGAvFa5aMP9znRCRWM3seRRtmb+XAUuWRnxrGxJZUtqvYIyn3JvoNQ/99wJ1SLgCkrgevJ7E1iF1Q==" saltValue="wvPZik01AVp2/Ri0/tECK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231953</v>
      </c>
      <c r="E3" s="141"/>
      <c r="F3" s="142">
        <v>316331</v>
      </c>
      <c r="G3" s="143"/>
      <c r="H3" s="144"/>
    </row>
    <row r="4" spans="1:8" x14ac:dyDescent="0.15">
      <c r="A4" s="145"/>
      <c r="B4" s="146"/>
      <c r="C4" s="147"/>
      <c r="D4" s="148">
        <v>144603</v>
      </c>
      <c r="E4" s="149"/>
      <c r="F4" s="150">
        <v>106387</v>
      </c>
      <c r="G4" s="151"/>
      <c r="H4" s="152"/>
    </row>
    <row r="5" spans="1:8" x14ac:dyDescent="0.15">
      <c r="A5" s="133" t="s">
        <v>546</v>
      </c>
      <c r="B5" s="138"/>
      <c r="C5" s="139"/>
      <c r="D5" s="140">
        <v>229365</v>
      </c>
      <c r="E5" s="141"/>
      <c r="F5" s="142">
        <v>333013</v>
      </c>
      <c r="G5" s="143"/>
      <c r="H5" s="144"/>
    </row>
    <row r="6" spans="1:8" x14ac:dyDescent="0.15">
      <c r="A6" s="145"/>
      <c r="B6" s="146"/>
      <c r="C6" s="147"/>
      <c r="D6" s="148">
        <v>213093</v>
      </c>
      <c r="E6" s="149"/>
      <c r="F6" s="150">
        <v>126732</v>
      </c>
      <c r="G6" s="151"/>
      <c r="H6" s="152"/>
    </row>
    <row r="7" spans="1:8" x14ac:dyDescent="0.15">
      <c r="A7" s="133" t="s">
        <v>547</v>
      </c>
      <c r="B7" s="138"/>
      <c r="C7" s="139"/>
      <c r="D7" s="140">
        <v>378787</v>
      </c>
      <c r="E7" s="141"/>
      <c r="F7" s="142">
        <v>280458</v>
      </c>
      <c r="G7" s="143"/>
      <c r="H7" s="144"/>
    </row>
    <row r="8" spans="1:8" x14ac:dyDescent="0.15">
      <c r="A8" s="145"/>
      <c r="B8" s="146"/>
      <c r="C8" s="147"/>
      <c r="D8" s="148">
        <v>349620</v>
      </c>
      <c r="E8" s="149"/>
      <c r="F8" s="150">
        <v>127286</v>
      </c>
      <c r="G8" s="151"/>
      <c r="H8" s="152"/>
    </row>
    <row r="9" spans="1:8" x14ac:dyDescent="0.15">
      <c r="A9" s="133" t="s">
        <v>548</v>
      </c>
      <c r="B9" s="138"/>
      <c r="C9" s="139"/>
      <c r="D9" s="140">
        <v>342723</v>
      </c>
      <c r="E9" s="141"/>
      <c r="F9" s="142">
        <v>291945</v>
      </c>
      <c r="G9" s="143"/>
      <c r="H9" s="144"/>
    </row>
    <row r="10" spans="1:8" x14ac:dyDescent="0.15">
      <c r="A10" s="145"/>
      <c r="B10" s="146"/>
      <c r="C10" s="147"/>
      <c r="D10" s="148">
        <v>304000</v>
      </c>
      <c r="E10" s="149"/>
      <c r="F10" s="150">
        <v>127651</v>
      </c>
      <c r="G10" s="151"/>
      <c r="H10" s="152"/>
    </row>
    <row r="11" spans="1:8" x14ac:dyDescent="0.15">
      <c r="A11" s="133" t="s">
        <v>549</v>
      </c>
      <c r="B11" s="138"/>
      <c r="C11" s="139"/>
      <c r="D11" s="140">
        <v>926210</v>
      </c>
      <c r="E11" s="141"/>
      <c r="F11" s="142">
        <v>291173</v>
      </c>
      <c r="G11" s="143"/>
      <c r="H11" s="144"/>
    </row>
    <row r="12" spans="1:8" x14ac:dyDescent="0.15">
      <c r="A12" s="145"/>
      <c r="B12" s="146"/>
      <c r="C12" s="153"/>
      <c r="D12" s="148">
        <v>480897</v>
      </c>
      <c r="E12" s="149"/>
      <c r="F12" s="150">
        <v>119071</v>
      </c>
      <c r="G12" s="151"/>
      <c r="H12" s="152"/>
    </row>
    <row r="13" spans="1:8" x14ac:dyDescent="0.15">
      <c r="A13" s="133"/>
      <c r="B13" s="138"/>
      <c r="C13" s="154"/>
      <c r="D13" s="155">
        <v>421808</v>
      </c>
      <c r="E13" s="156"/>
      <c r="F13" s="157">
        <v>302584</v>
      </c>
      <c r="G13" s="158"/>
      <c r="H13" s="144"/>
    </row>
    <row r="14" spans="1:8" x14ac:dyDescent="0.15">
      <c r="A14" s="145"/>
      <c r="B14" s="146"/>
      <c r="C14" s="147"/>
      <c r="D14" s="148">
        <v>298443</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10.039999999999999</v>
      </c>
      <c r="C19" s="159">
        <f>ROUND(VALUE(SUBSTITUTE(実質収支比率等に係る経年分析!G$48,"▲","-")),2)</f>
        <v>4.87</v>
      </c>
      <c r="D19" s="159">
        <f>ROUND(VALUE(SUBSTITUTE(実質収支比率等に係る経年分析!H$48,"▲","-")),2)</f>
        <v>6.29</v>
      </c>
      <c r="E19" s="159">
        <f>ROUND(VALUE(SUBSTITUTE(実質収支比率等に係る経年分析!I$48,"▲","-")),2)</f>
        <v>3.72</v>
      </c>
      <c r="F19" s="159">
        <f>ROUND(VALUE(SUBSTITUTE(実質収支比率等に係る経年分析!J$48,"▲","-")),2)</f>
        <v>-10.77</v>
      </c>
    </row>
    <row r="20" spans="1:11" x14ac:dyDescent="0.15">
      <c r="A20" s="159" t="s">
        <v>49</v>
      </c>
      <c r="B20" s="159">
        <f>ROUND(VALUE(SUBSTITUTE(実質収支比率等に係る経年分析!F$47,"▲","-")),2)</f>
        <v>60.15</v>
      </c>
      <c r="C20" s="159">
        <f>ROUND(VALUE(SUBSTITUTE(実質収支比率等に係る経年分析!G$47,"▲","-")),2)</f>
        <v>73.849999999999994</v>
      </c>
      <c r="D20" s="159">
        <f>ROUND(VALUE(SUBSTITUTE(実質収支比率等に係る経年分析!H$47,"▲","-")),2)</f>
        <v>78.319999999999993</v>
      </c>
      <c r="E20" s="159">
        <f>ROUND(VALUE(SUBSTITUTE(実質収支比率等に係る経年分析!I$47,"▲","-")),2)</f>
        <v>79.16</v>
      </c>
      <c r="F20" s="159">
        <f>ROUND(VALUE(SUBSTITUTE(実質収支比率等に係る経年分析!J$47,"▲","-")),2)</f>
        <v>47.93</v>
      </c>
    </row>
    <row r="21" spans="1:11" x14ac:dyDescent="0.15">
      <c r="A21" s="159" t="s">
        <v>50</v>
      </c>
      <c r="B21" s="159">
        <f>IF(ISNUMBER(VALUE(SUBSTITUTE(実質収支比率等に係る経年分析!F$49,"▲","-"))),ROUND(VALUE(SUBSTITUTE(実質収支比率等に係る経年分析!F$49,"▲","-")),2),NA())</f>
        <v>10.84</v>
      </c>
      <c r="C21" s="159">
        <f>IF(ISNUMBER(VALUE(SUBSTITUTE(実質収支比率等に係る経年分析!G$49,"▲","-"))),ROUND(VALUE(SUBSTITUTE(実質収支比率等に係る経年分析!G$49,"▲","-")),2),NA())</f>
        <v>4.37</v>
      </c>
      <c r="D21" s="159">
        <f>IF(ISNUMBER(VALUE(SUBSTITUTE(実質収支比率等に係る経年分析!H$49,"▲","-"))),ROUND(VALUE(SUBSTITUTE(実質収支比率等に係る経年分析!H$49,"▲","-")),2),NA())</f>
        <v>8.07</v>
      </c>
      <c r="E21" s="159">
        <f>IF(ISNUMBER(VALUE(SUBSTITUTE(実質収支比率等に係る経年分析!I$49,"▲","-"))),ROUND(VALUE(SUBSTITUTE(実質収支比率等に係る経年分析!I$49,"▲","-")),2),NA())</f>
        <v>-7.4</v>
      </c>
      <c r="F21" s="159">
        <f>IF(ISNUMBER(VALUE(SUBSTITUTE(実質収支比率等に係る経年分析!J$49,"▲","-"))),ROUND(VALUE(SUBSTITUTE(実質収支比率等に係る経年分析!J$49,"▲","-")),2),NA())</f>
        <v>-52.19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0.56000000000000005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x14ac:dyDescent="0.15">
      <c r="A32" s="160" t="str">
        <f>IF(連結実質赤字比率に係る赤字・黒字の構成分析!C$38="",NA(),連結実質赤字比率に係る赤字・黒字の構成分析!C$38)</f>
        <v>介護保険特別会計（介護サービス事業勘定）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0.14000000000000001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x14ac:dyDescent="0.15">
      <c r="A34" s="160" t="str">
        <f>IF(連結実質赤字比率に係る赤字・黒字の構成分析!C$36="",NA(),連結実質赤字比率に係る赤字・黒字の構成分析!C$36)</f>
        <v>国民健康保険特別会計（診療施設事業）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0.76</v>
      </c>
    </row>
    <row r="35" spans="1:16" x14ac:dyDescent="0.15">
      <c r="A35" s="160" t="str">
        <f>IF(連結実質赤字比率に係る赤字・黒字の構成分析!C$35="",NA(),連結実質赤字比率に係る赤字・黒字の構成分析!C$35)</f>
        <v>国民健康保険特別会計（国民健康保険事業）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10.029999999999999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3.72</v>
      </c>
      <c r="J36" s="160">
        <f>IF(ROUND(VALUE(SUBSTITUTE(連結実質赤字比率に係る赤字・黒字の構成分析!J$34,"▲", "-")), 2) &lt; 0, ABS(ROUND(VALUE(SUBSTITUTE(連結実質赤字比率に係る赤字・黒字の構成分析!J$34,"▲", "-")), 2)), NA())</f>
        <v>10.77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136</v>
      </c>
      <c r="E42" s="161"/>
      <c r="F42" s="161"/>
      <c r="G42" s="161">
        <f>'実質公債費比率（分子）の構造'!L$52</f>
        <v>121</v>
      </c>
      <c r="H42" s="161"/>
      <c r="I42" s="161"/>
      <c r="J42" s="161">
        <f>'実質公債費比率（分子）の構造'!M$52</f>
        <v>121</v>
      </c>
      <c r="K42" s="161"/>
      <c r="L42" s="161"/>
      <c r="M42" s="161">
        <f>'実質公債費比率（分子）の構造'!N$52</f>
        <v>109</v>
      </c>
      <c r="N42" s="161"/>
      <c r="O42" s="161"/>
      <c r="P42" s="161">
        <f>'実質公債費比率（分子）の構造'!O$52</f>
        <v>95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2</v>
      </c>
      <c r="I44" s="161"/>
      <c r="J44" s="161"/>
      <c r="K44" s="161">
        <f>'実質公債費比率（分子）の構造'!N$50</f>
        <v>2</v>
      </c>
      <c r="L44" s="161"/>
      <c r="M44" s="161"/>
      <c r="N44" s="161">
        <f>'実質公債費比率（分子）の構造'!O$50</f>
        <v>1</v>
      </c>
      <c r="O44" s="161"/>
      <c r="P44" s="161"/>
    </row>
    <row r="45" spans="1:16" x14ac:dyDescent="0.15">
      <c r="A45" s="161" t="s">
        <v>60</v>
      </c>
      <c r="B45" s="161">
        <f>'実質公債費比率（分子）の構造'!K$49</f>
        <v>4</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1</v>
      </c>
      <c r="O45" s="161"/>
      <c r="P45" s="161"/>
    </row>
    <row r="46" spans="1:16" x14ac:dyDescent="0.15">
      <c r="A46" s="161" t="s">
        <v>61</v>
      </c>
      <c r="B46" s="161">
        <f>'実質公債費比率（分子）の構造'!K$48</f>
        <v>58</v>
      </c>
      <c r="C46" s="161"/>
      <c r="D46" s="161"/>
      <c r="E46" s="161">
        <f>'実質公債費比率（分子）の構造'!L$48</f>
        <v>64</v>
      </c>
      <c r="F46" s="161"/>
      <c r="G46" s="161"/>
      <c r="H46" s="161">
        <f>'実質公債費比率（分子）の構造'!M$48</f>
        <v>64</v>
      </c>
      <c r="I46" s="161"/>
      <c r="J46" s="161"/>
      <c r="K46" s="161">
        <f>'実質公債費比率（分子）の構造'!N$48</f>
        <v>68</v>
      </c>
      <c r="L46" s="161"/>
      <c r="M46" s="161"/>
      <c r="N46" s="161">
        <f>'実質公債費比率（分子）の構造'!O$48</f>
        <v>66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146</v>
      </c>
      <c r="C49" s="161"/>
      <c r="D49" s="161"/>
      <c r="E49" s="161">
        <f>'実質公債費比率（分子）の構造'!L$45</f>
        <v>117</v>
      </c>
      <c r="F49" s="161"/>
      <c r="G49" s="161"/>
      <c r="H49" s="161">
        <f>'実質公債費比率（分子）の構造'!M$45</f>
        <v>109</v>
      </c>
      <c r="I49" s="161"/>
      <c r="J49" s="161"/>
      <c r="K49" s="161">
        <f>'実質公債費比率（分子）の構造'!N$45</f>
        <v>95</v>
      </c>
      <c r="L49" s="161"/>
      <c r="M49" s="161"/>
      <c r="N49" s="161">
        <f>'実質公債費比率（分子）の構造'!O$45</f>
        <v>92</v>
      </c>
      <c r="O49" s="161"/>
      <c r="P49" s="161"/>
    </row>
    <row r="50" spans="1:16" x14ac:dyDescent="0.15">
      <c r="A50" s="161" t="s">
        <v>65</v>
      </c>
      <c r="B50" s="161" t="e">
        <f>NA()</f>
        <v>#N/A</v>
      </c>
      <c r="C50" s="161">
        <f>IF(ISNUMBER('実質公債費比率（分子）の構造'!K$53),'実質公債費比率（分子）の構造'!K$53,NA())</f>
        <v>75</v>
      </c>
      <c r="D50" s="161" t="e">
        <f>NA()</f>
        <v>#N/A</v>
      </c>
      <c r="E50" s="161" t="e">
        <f>NA()</f>
        <v>#N/A</v>
      </c>
      <c r="F50" s="161">
        <f>IF(ISNUMBER('実質公債費比率（分子）の構造'!L$53),'実質公債費比率（分子）の構造'!L$53,NA())</f>
        <v>65</v>
      </c>
      <c r="G50" s="161" t="e">
        <f>NA()</f>
        <v>#N/A</v>
      </c>
      <c r="H50" s="161" t="e">
        <f>NA()</f>
        <v>#N/A</v>
      </c>
      <c r="I50" s="161">
        <f>IF(ISNUMBER('実質公債費比率（分子）の構造'!M$53),'実質公債費比率（分子）の構造'!M$53,NA())</f>
        <v>56</v>
      </c>
      <c r="J50" s="161" t="e">
        <f>NA()</f>
        <v>#N/A</v>
      </c>
      <c r="K50" s="161" t="e">
        <f>NA()</f>
        <v>#N/A</v>
      </c>
      <c r="L50" s="161">
        <f>IF(ISNUMBER('実質公債費比率（分子）の構造'!N$53),'実質公債費比率（分子）の構造'!N$53,NA())</f>
        <v>58</v>
      </c>
      <c r="M50" s="161" t="e">
        <f>NA()</f>
        <v>#N/A</v>
      </c>
      <c r="N50" s="161" t="e">
        <f>NA()</f>
        <v>#N/A</v>
      </c>
      <c r="O50" s="161">
        <f>IF(ISNUMBER('実質公債費比率（分子）の構造'!O$53),'実質公債費比率（分子）の構造'!O$53,NA())</f>
        <v>65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1069</v>
      </c>
      <c r="E56" s="160"/>
      <c r="F56" s="160"/>
      <c r="G56" s="160">
        <f>'将来負担比率（分子）の構造'!J$52</f>
        <v>1037</v>
      </c>
      <c r="H56" s="160"/>
      <c r="I56" s="160"/>
      <c r="J56" s="160">
        <f>'将来負担比率（分子）の構造'!K$52</f>
        <v>994</v>
      </c>
      <c r="K56" s="160"/>
      <c r="L56" s="160"/>
      <c r="M56" s="160">
        <f>'将来負担比率（分子）の構造'!L$52</f>
        <v>981</v>
      </c>
      <c r="N56" s="160"/>
      <c r="O56" s="160"/>
      <c r="P56" s="160">
        <f>'将来負担比率（分子）の構造'!M$52</f>
        <v>1037</v>
      </c>
    </row>
    <row r="57" spans="1:16" x14ac:dyDescent="0.15">
      <c r="A57" s="160" t="s">
        <v>36</v>
      </c>
      <c r="B57" s="160"/>
      <c r="C57" s="160"/>
      <c r="D57" s="160">
        <f>'将来負担比率（分子）の構造'!I$51</f>
        <v>33</v>
      </c>
      <c r="E57" s="160"/>
      <c r="F57" s="160"/>
      <c r="G57" s="160">
        <f>'将来負担比率（分子）の構造'!J$51</f>
        <v>26</v>
      </c>
      <c r="H57" s="160"/>
      <c r="I57" s="160"/>
      <c r="J57" s="160">
        <f>'将来負担比率（分子）の構造'!K$51</f>
        <v>20</v>
      </c>
      <c r="K57" s="160"/>
      <c r="L57" s="160"/>
      <c r="M57" s="160">
        <f>'将来負担比率（分子）の構造'!L$51</f>
        <v>14</v>
      </c>
      <c r="N57" s="160"/>
      <c r="O57" s="160"/>
      <c r="P57" s="160">
        <f>'将来負担比率（分子）の構造'!M$51</f>
        <v>7</v>
      </c>
    </row>
    <row r="58" spans="1:16" x14ac:dyDescent="0.15">
      <c r="A58" s="160" t="s">
        <v>35</v>
      </c>
      <c r="B58" s="160"/>
      <c r="C58" s="160"/>
      <c r="D58" s="160">
        <f>'将来負担比率（分子）の構造'!I$50</f>
        <v>1004</v>
      </c>
      <c r="E58" s="160"/>
      <c r="F58" s="160"/>
      <c r="G58" s="160">
        <f>'将来負担比率（分子）の構造'!J$50</f>
        <v>1087</v>
      </c>
      <c r="H58" s="160"/>
      <c r="I58" s="160"/>
      <c r="J58" s="160">
        <f>'将来負担比率（分子）の構造'!K$50</f>
        <v>1173</v>
      </c>
      <c r="K58" s="160"/>
      <c r="L58" s="160"/>
      <c r="M58" s="160">
        <f>'将来負担比率（分子）の構造'!L$50</f>
        <v>1163</v>
      </c>
      <c r="N58" s="160"/>
      <c r="O58" s="160"/>
      <c r="P58" s="160">
        <f>'将来負担比率（分子）の構造'!M$50</f>
        <v>964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f>'将来負担比率（分子）の構造'!M$48</f>
        <v>44</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199</v>
      </c>
      <c r="C62" s="160"/>
      <c r="D62" s="160"/>
      <c r="E62" s="160">
        <f>'将来負担比率（分子）の構造'!J$45</f>
        <v>200</v>
      </c>
      <c r="F62" s="160"/>
      <c r="G62" s="160"/>
      <c r="H62" s="160">
        <f>'将来負担比率（分子）の構造'!K$45</f>
        <v>194</v>
      </c>
      <c r="I62" s="160"/>
      <c r="J62" s="160"/>
      <c r="K62" s="160">
        <f>'将来負担比率（分子）の構造'!L$45</f>
        <v>189</v>
      </c>
      <c r="L62" s="160"/>
      <c r="M62" s="160"/>
      <c r="N62" s="160">
        <f>'将来負担比率（分子）の構造'!M$45</f>
        <v>175</v>
      </c>
      <c r="O62" s="160"/>
      <c r="P62" s="160"/>
    </row>
    <row r="63" spans="1:16" x14ac:dyDescent="0.15">
      <c r="A63" s="160" t="s">
        <v>28</v>
      </c>
      <c r="B63" s="160">
        <f>'将来負担比率（分子）の構造'!I$44</f>
        <v>7</v>
      </c>
      <c r="C63" s="160"/>
      <c r="D63" s="160"/>
      <c r="E63" s="160">
        <f>'将来負担比率（分子）の構造'!J$44</f>
        <v>6</v>
      </c>
      <c r="F63" s="160"/>
      <c r="G63" s="160"/>
      <c r="H63" s="160">
        <f>'将来負担比率（分子）の構造'!K$44</f>
        <v>8</v>
      </c>
      <c r="I63" s="160"/>
      <c r="J63" s="160"/>
      <c r="K63" s="160">
        <f>'将来負担比率（分子）の構造'!L$44</f>
        <v>19</v>
      </c>
      <c r="L63" s="160"/>
      <c r="M63" s="160"/>
      <c r="N63" s="160">
        <f>'将来負担比率（分子）の構造'!M$44</f>
        <v>43</v>
      </c>
      <c r="O63" s="160"/>
      <c r="P63" s="160"/>
    </row>
    <row r="64" spans="1:16" x14ac:dyDescent="0.15">
      <c r="A64" s="160" t="s">
        <v>27</v>
      </c>
      <c r="B64" s="160">
        <f>'将来負担比率（分子）の構造'!I$43</f>
        <v>644</v>
      </c>
      <c r="C64" s="160"/>
      <c r="D64" s="160"/>
      <c r="E64" s="160">
        <f>'将来負担比率（分子）の構造'!J$43</f>
        <v>603</v>
      </c>
      <c r="F64" s="160"/>
      <c r="G64" s="160"/>
      <c r="H64" s="160">
        <f>'将来負担比率（分子）の構造'!K$43</f>
        <v>558</v>
      </c>
      <c r="I64" s="160"/>
      <c r="J64" s="160"/>
      <c r="K64" s="160">
        <f>'将来負担比率（分子）の構造'!L$43</f>
        <v>541</v>
      </c>
      <c r="L64" s="160"/>
      <c r="M64" s="160"/>
      <c r="N64" s="160">
        <f>'将来負担比率（分子）の構造'!M$43</f>
        <v>516</v>
      </c>
      <c r="O64" s="160"/>
      <c r="P64" s="160"/>
    </row>
    <row r="65" spans="1:16" x14ac:dyDescent="0.15">
      <c r="A65" s="160" t="s">
        <v>26</v>
      </c>
      <c r="B65" s="160">
        <f>'将来負担比率（分子）の構造'!I$42</f>
        <v>8</v>
      </c>
      <c r="C65" s="160"/>
      <c r="D65" s="160"/>
      <c r="E65" s="160">
        <f>'将来負担比率（分子）の構造'!J$42</f>
        <v>5</v>
      </c>
      <c r="F65" s="160"/>
      <c r="G65" s="160"/>
      <c r="H65" s="160">
        <f>'将来負担比率（分子）の構造'!K$42</f>
        <v>3</v>
      </c>
      <c r="I65" s="160"/>
      <c r="J65" s="160"/>
      <c r="K65" s="160">
        <f>'将来負担比率（分子）の構造'!L$42</f>
        <v>2</v>
      </c>
      <c r="L65" s="160"/>
      <c r="M65" s="160"/>
      <c r="N65" s="160">
        <f>'将来負担比率（分子）の構造'!M$42</f>
        <v>3</v>
      </c>
      <c r="O65" s="160"/>
      <c r="P65" s="160"/>
    </row>
    <row r="66" spans="1:16" x14ac:dyDescent="0.15">
      <c r="A66" s="160" t="s">
        <v>25</v>
      </c>
      <c r="B66" s="160">
        <f>'将来負担比率（分子）の構造'!I$41</f>
        <v>808</v>
      </c>
      <c r="C66" s="160"/>
      <c r="D66" s="160"/>
      <c r="E66" s="160">
        <f>'将来負担比率（分子）の構造'!J$41</f>
        <v>744</v>
      </c>
      <c r="F66" s="160"/>
      <c r="G66" s="160"/>
      <c r="H66" s="160">
        <f>'将来負担比率（分子）の構造'!K$41</f>
        <v>722</v>
      </c>
      <c r="I66" s="160"/>
      <c r="J66" s="160"/>
      <c r="K66" s="160">
        <f>'将来負担比率（分子）の構造'!L$41</f>
        <v>731</v>
      </c>
      <c r="L66" s="160"/>
      <c r="M66" s="160"/>
      <c r="N66" s="160">
        <f>'将来負担比率（分子）の構造'!M$41</f>
        <v>774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565</v>
      </c>
      <c r="C72" s="164">
        <f>基金残高に係る経年分析!G55</f>
        <v>535</v>
      </c>
      <c r="D72" s="164">
        <f>基金残高に係る経年分析!H55</f>
        <v>300</v>
      </c>
    </row>
    <row r="73" spans="1:16" x14ac:dyDescent="0.15">
      <c r="A73" s="163" t="s">
        <v>72</v>
      </c>
      <c r="B73" s="164">
        <f>基金残高に係る経年分析!F56</f>
        <v>219</v>
      </c>
      <c r="C73" s="164">
        <f>基金残高に係る経年分析!G56</f>
        <v>241</v>
      </c>
      <c r="D73" s="164">
        <f>基金残高に係る経年分析!H56</f>
        <v>254</v>
      </c>
    </row>
    <row r="74" spans="1:16" x14ac:dyDescent="0.15">
      <c r="A74" s="163" t="s">
        <v>73</v>
      </c>
      <c r="B74" s="164">
        <f>基金残高に係る経年分析!F57</f>
        <v>277</v>
      </c>
      <c r="C74" s="164">
        <f>基金残高に係る経年分析!G57</f>
        <v>282</v>
      </c>
      <c r="D74" s="164">
        <f>基金残高に係る経年分析!H57</f>
        <v>309</v>
      </c>
    </row>
  </sheetData>
  <sheetProtection algorithmName="SHA-512" hashValue="PPvG/CLMXyQmCbklkJwAJwulUdASjRYasWImnk4mawfRKUtWr5DCo0Xm99cwpkebDxtX+3DZw1yTRQeDw3Ykmg==" saltValue="rBjuXr4Qv7F8ZXsquqJf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70499</v>
      </c>
      <c r="S5" s="649"/>
      <c r="T5" s="649"/>
      <c r="U5" s="649"/>
      <c r="V5" s="649"/>
      <c r="W5" s="649"/>
      <c r="X5" s="649"/>
      <c r="Y5" s="650"/>
      <c r="Z5" s="651">
        <v>4.5999999999999996</v>
      </c>
      <c r="AA5" s="651"/>
      <c r="AB5" s="651"/>
      <c r="AC5" s="651"/>
      <c r="AD5" s="652">
        <v>70499</v>
      </c>
      <c r="AE5" s="652"/>
      <c r="AF5" s="652"/>
      <c r="AG5" s="652"/>
      <c r="AH5" s="652"/>
      <c r="AI5" s="652"/>
      <c r="AJ5" s="652"/>
      <c r="AK5" s="652"/>
      <c r="AL5" s="653">
        <v>11.2</v>
      </c>
      <c r="AM5" s="654"/>
      <c r="AN5" s="654"/>
      <c r="AO5" s="655"/>
      <c r="AP5" s="645" t="s">
        <v>225</v>
      </c>
      <c r="AQ5" s="646"/>
      <c r="AR5" s="646"/>
      <c r="AS5" s="646"/>
      <c r="AT5" s="646"/>
      <c r="AU5" s="646"/>
      <c r="AV5" s="646"/>
      <c r="AW5" s="646"/>
      <c r="AX5" s="646"/>
      <c r="AY5" s="646"/>
      <c r="AZ5" s="646"/>
      <c r="BA5" s="646"/>
      <c r="BB5" s="646"/>
      <c r="BC5" s="646"/>
      <c r="BD5" s="646"/>
      <c r="BE5" s="646"/>
      <c r="BF5" s="647"/>
      <c r="BG5" s="659">
        <v>60118</v>
      </c>
      <c r="BH5" s="660"/>
      <c r="BI5" s="660"/>
      <c r="BJ5" s="660"/>
      <c r="BK5" s="660"/>
      <c r="BL5" s="660"/>
      <c r="BM5" s="660"/>
      <c r="BN5" s="661"/>
      <c r="BO5" s="662">
        <v>85.3</v>
      </c>
      <c r="BP5" s="662"/>
      <c r="BQ5" s="662"/>
      <c r="BR5" s="662"/>
      <c r="BS5" s="663">
        <v>4807</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11818</v>
      </c>
      <c r="S6" s="660"/>
      <c r="T6" s="660"/>
      <c r="U6" s="660"/>
      <c r="V6" s="660"/>
      <c r="W6" s="660"/>
      <c r="X6" s="660"/>
      <c r="Y6" s="661"/>
      <c r="Z6" s="662">
        <v>0.8</v>
      </c>
      <c r="AA6" s="662"/>
      <c r="AB6" s="662"/>
      <c r="AC6" s="662"/>
      <c r="AD6" s="663">
        <v>11818</v>
      </c>
      <c r="AE6" s="663"/>
      <c r="AF6" s="663"/>
      <c r="AG6" s="663"/>
      <c r="AH6" s="663"/>
      <c r="AI6" s="663"/>
      <c r="AJ6" s="663"/>
      <c r="AK6" s="663"/>
      <c r="AL6" s="664">
        <v>1.9</v>
      </c>
      <c r="AM6" s="665"/>
      <c r="AN6" s="665"/>
      <c r="AO6" s="666"/>
      <c r="AP6" s="656" t="s">
        <v>230</v>
      </c>
      <c r="AQ6" s="657"/>
      <c r="AR6" s="657"/>
      <c r="AS6" s="657"/>
      <c r="AT6" s="657"/>
      <c r="AU6" s="657"/>
      <c r="AV6" s="657"/>
      <c r="AW6" s="657"/>
      <c r="AX6" s="657"/>
      <c r="AY6" s="657"/>
      <c r="AZ6" s="657"/>
      <c r="BA6" s="657"/>
      <c r="BB6" s="657"/>
      <c r="BC6" s="657"/>
      <c r="BD6" s="657"/>
      <c r="BE6" s="657"/>
      <c r="BF6" s="658"/>
      <c r="BG6" s="659">
        <v>60118</v>
      </c>
      <c r="BH6" s="660"/>
      <c r="BI6" s="660"/>
      <c r="BJ6" s="660"/>
      <c r="BK6" s="660"/>
      <c r="BL6" s="660"/>
      <c r="BM6" s="660"/>
      <c r="BN6" s="661"/>
      <c r="BO6" s="662">
        <v>85.3</v>
      </c>
      <c r="BP6" s="662"/>
      <c r="BQ6" s="662"/>
      <c r="BR6" s="662"/>
      <c r="BS6" s="663">
        <v>4807</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16971</v>
      </c>
      <c r="CS6" s="660"/>
      <c r="CT6" s="660"/>
      <c r="CU6" s="660"/>
      <c r="CV6" s="660"/>
      <c r="CW6" s="660"/>
      <c r="CX6" s="660"/>
      <c r="CY6" s="661"/>
      <c r="CZ6" s="653">
        <v>1.1000000000000001</v>
      </c>
      <c r="DA6" s="654"/>
      <c r="DB6" s="654"/>
      <c r="DC6" s="673"/>
      <c r="DD6" s="668" t="s">
        <v>168</v>
      </c>
      <c r="DE6" s="660"/>
      <c r="DF6" s="660"/>
      <c r="DG6" s="660"/>
      <c r="DH6" s="660"/>
      <c r="DI6" s="660"/>
      <c r="DJ6" s="660"/>
      <c r="DK6" s="660"/>
      <c r="DL6" s="660"/>
      <c r="DM6" s="660"/>
      <c r="DN6" s="660"/>
      <c r="DO6" s="660"/>
      <c r="DP6" s="661"/>
      <c r="DQ6" s="668">
        <v>16971</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65</v>
      </c>
      <c r="S7" s="660"/>
      <c r="T7" s="660"/>
      <c r="U7" s="660"/>
      <c r="V7" s="660"/>
      <c r="W7" s="660"/>
      <c r="X7" s="660"/>
      <c r="Y7" s="661"/>
      <c r="Z7" s="662">
        <v>0</v>
      </c>
      <c r="AA7" s="662"/>
      <c r="AB7" s="662"/>
      <c r="AC7" s="662"/>
      <c r="AD7" s="663">
        <v>65</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17789</v>
      </c>
      <c r="BH7" s="660"/>
      <c r="BI7" s="660"/>
      <c r="BJ7" s="660"/>
      <c r="BK7" s="660"/>
      <c r="BL7" s="660"/>
      <c r="BM7" s="660"/>
      <c r="BN7" s="661"/>
      <c r="BO7" s="662">
        <v>25.2</v>
      </c>
      <c r="BP7" s="662"/>
      <c r="BQ7" s="662"/>
      <c r="BR7" s="662"/>
      <c r="BS7" s="663" t="s">
        <v>131</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201650</v>
      </c>
      <c r="CS7" s="660"/>
      <c r="CT7" s="660"/>
      <c r="CU7" s="660"/>
      <c r="CV7" s="660"/>
      <c r="CW7" s="660"/>
      <c r="CX7" s="660"/>
      <c r="CY7" s="661"/>
      <c r="CZ7" s="662">
        <v>13.2</v>
      </c>
      <c r="DA7" s="662"/>
      <c r="DB7" s="662"/>
      <c r="DC7" s="662"/>
      <c r="DD7" s="668">
        <v>3639</v>
      </c>
      <c r="DE7" s="660"/>
      <c r="DF7" s="660"/>
      <c r="DG7" s="660"/>
      <c r="DH7" s="660"/>
      <c r="DI7" s="660"/>
      <c r="DJ7" s="660"/>
      <c r="DK7" s="660"/>
      <c r="DL7" s="660"/>
      <c r="DM7" s="660"/>
      <c r="DN7" s="660"/>
      <c r="DO7" s="660"/>
      <c r="DP7" s="661"/>
      <c r="DQ7" s="668">
        <v>184024</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156</v>
      </c>
      <c r="S8" s="660"/>
      <c r="T8" s="660"/>
      <c r="U8" s="660"/>
      <c r="V8" s="660"/>
      <c r="W8" s="660"/>
      <c r="X8" s="660"/>
      <c r="Y8" s="661"/>
      <c r="Z8" s="662">
        <v>0</v>
      </c>
      <c r="AA8" s="662"/>
      <c r="AB8" s="662"/>
      <c r="AC8" s="662"/>
      <c r="AD8" s="663">
        <v>156</v>
      </c>
      <c r="AE8" s="663"/>
      <c r="AF8" s="663"/>
      <c r="AG8" s="663"/>
      <c r="AH8" s="663"/>
      <c r="AI8" s="663"/>
      <c r="AJ8" s="663"/>
      <c r="AK8" s="663"/>
      <c r="AL8" s="664">
        <v>0</v>
      </c>
      <c r="AM8" s="665"/>
      <c r="AN8" s="665"/>
      <c r="AO8" s="666"/>
      <c r="AP8" s="656" t="s">
        <v>236</v>
      </c>
      <c r="AQ8" s="657"/>
      <c r="AR8" s="657"/>
      <c r="AS8" s="657"/>
      <c r="AT8" s="657"/>
      <c r="AU8" s="657"/>
      <c r="AV8" s="657"/>
      <c r="AW8" s="657"/>
      <c r="AX8" s="657"/>
      <c r="AY8" s="657"/>
      <c r="AZ8" s="657"/>
      <c r="BA8" s="657"/>
      <c r="BB8" s="657"/>
      <c r="BC8" s="657"/>
      <c r="BD8" s="657"/>
      <c r="BE8" s="657"/>
      <c r="BF8" s="658"/>
      <c r="BG8" s="659">
        <v>1355</v>
      </c>
      <c r="BH8" s="660"/>
      <c r="BI8" s="660"/>
      <c r="BJ8" s="660"/>
      <c r="BK8" s="660"/>
      <c r="BL8" s="660"/>
      <c r="BM8" s="660"/>
      <c r="BN8" s="661"/>
      <c r="BO8" s="662">
        <v>1.9</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148529</v>
      </c>
      <c r="CS8" s="660"/>
      <c r="CT8" s="660"/>
      <c r="CU8" s="660"/>
      <c r="CV8" s="660"/>
      <c r="CW8" s="660"/>
      <c r="CX8" s="660"/>
      <c r="CY8" s="661"/>
      <c r="CZ8" s="662">
        <v>9.8000000000000007</v>
      </c>
      <c r="DA8" s="662"/>
      <c r="DB8" s="662"/>
      <c r="DC8" s="662"/>
      <c r="DD8" s="668">
        <v>14185</v>
      </c>
      <c r="DE8" s="660"/>
      <c r="DF8" s="660"/>
      <c r="DG8" s="660"/>
      <c r="DH8" s="660"/>
      <c r="DI8" s="660"/>
      <c r="DJ8" s="660"/>
      <c r="DK8" s="660"/>
      <c r="DL8" s="660"/>
      <c r="DM8" s="660"/>
      <c r="DN8" s="660"/>
      <c r="DO8" s="660"/>
      <c r="DP8" s="661"/>
      <c r="DQ8" s="668">
        <v>119232</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173</v>
      </c>
      <c r="S9" s="660"/>
      <c r="T9" s="660"/>
      <c r="U9" s="660"/>
      <c r="V9" s="660"/>
      <c r="W9" s="660"/>
      <c r="X9" s="660"/>
      <c r="Y9" s="661"/>
      <c r="Z9" s="662">
        <v>0</v>
      </c>
      <c r="AA9" s="662"/>
      <c r="AB9" s="662"/>
      <c r="AC9" s="662"/>
      <c r="AD9" s="663">
        <v>173</v>
      </c>
      <c r="AE9" s="663"/>
      <c r="AF9" s="663"/>
      <c r="AG9" s="663"/>
      <c r="AH9" s="663"/>
      <c r="AI9" s="663"/>
      <c r="AJ9" s="663"/>
      <c r="AK9" s="663"/>
      <c r="AL9" s="664">
        <v>0</v>
      </c>
      <c r="AM9" s="665"/>
      <c r="AN9" s="665"/>
      <c r="AO9" s="666"/>
      <c r="AP9" s="656" t="s">
        <v>240</v>
      </c>
      <c r="AQ9" s="657"/>
      <c r="AR9" s="657"/>
      <c r="AS9" s="657"/>
      <c r="AT9" s="657"/>
      <c r="AU9" s="657"/>
      <c r="AV9" s="657"/>
      <c r="AW9" s="657"/>
      <c r="AX9" s="657"/>
      <c r="AY9" s="657"/>
      <c r="AZ9" s="657"/>
      <c r="BA9" s="657"/>
      <c r="BB9" s="657"/>
      <c r="BC9" s="657"/>
      <c r="BD9" s="657"/>
      <c r="BE9" s="657"/>
      <c r="BF9" s="658"/>
      <c r="BG9" s="659">
        <v>11750</v>
      </c>
      <c r="BH9" s="660"/>
      <c r="BI9" s="660"/>
      <c r="BJ9" s="660"/>
      <c r="BK9" s="660"/>
      <c r="BL9" s="660"/>
      <c r="BM9" s="660"/>
      <c r="BN9" s="661"/>
      <c r="BO9" s="662">
        <v>16.7</v>
      </c>
      <c r="BP9" s="662"/>
      <c r="BQ9" s="662"/>
      <c r="BR9" s="662"/>
      <c r="BS9" s="668" t="s">
        <v>131</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113937</v>
      </c>
      <c r="CS9" s="660"/>
      <c r="CT9" s="660"/>
      <c r="CU9" s="660"/>
      <c r="CV9" s="660"/>
      <c r="CW9" s="660"/>
      <c r="CX9" s="660"/>
      <c r="CY9" s="661"/>
      <c r="CZ9" s="662">
        <v>7.5</v>
      </c>
      <c r="DA9" s="662"/>
      <c r="DB9" s="662"/>
      <c r="DC9" s="662"/>
      <c r="DD9" s="668">
        <v>679</v>
      </c>
      <c r="DE9" s="660"/>
      <c r="DF9" s="660"/>
      <c r="DG9" s="660"/>
      <c r="DH9" s="660"/>
      <c r="DI9" s="660"/>
      <c r="DJ9" s="660"/>
      <c r="DK9" s="660"/>
      <c r="DL9" s="660"/>
      <c r="DM9" s="660"/>
      <c r="DN9" s="660"/>
      <c r="DO9" s="660"/>
      <c r="DP9" s="661"/>
      <c r="DQ9" s="668">
        <v>92698</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243</v>
      </c>
      <c r="S10" s="660"/>
      <c r="T10" s="660"/>
      <c r="U10" s="660"/>
      <c r="V10" s="660"/>
      <c r="W10" s="660"/>
      <c r="X10" s="660"/>
      <c r="Y10" s="661"/>
      <c r="Z10" s="662" t="s">
        <v>168</v>
      </c>
      <c r="AA10" s="662"/>
      <c r="AB10" s="662"/>
      <c r="AC10" s="662"/>
      <c r="AD10" s="663" t="s">
        <v>237</v>
      </c>
      <c r="AE10" s="663"/>
      <c r="AF10" s="663"/>
      <c r="AG10" s="663"/>
      <c r="AH10" s="663"/>
      <c r="AI10" s="663"/>
      <c r="AJ10" s="663"/>
      <c r="AK10" s="663"/>
      <c r="AL10" s="664" t="s">
        <v>168</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2942</v>
      </c>
      <c r="BH10" s="660"/>
      <c r="BI10" s="660"/>
      <c r="BJ10" s="660"/>
      <c r="BK10" s="660"/>
      <c r="BL10" s="660"/>
      <c r="BM10" s="660"/>
      <c r="BN10" s="661"/>
      <c r="BO10" s="662">
        <v>4.2</v>
      </c>
      <c r="BP10" s="662"/>
      <c r="BQ10" s="662"/>
      <c r="BR10" s="662"/>
      <c r="BS10" s="668" t="s">
        <v>131</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1396</v>
      </c>
      <c r="CS10" s="660"/>
      <c r="CT10" s="660"/>
      <c r="CU10" s="660"/>
      <c r="CV10" s="660"/>
      <c r="CW10" s="660"/>
      <c r="CX10" s="660"/>
      <c r="CY10" s="661"/>
      <c r="CZ10" s="662">
        <v>0.1</v>
      </c>
      <c r="DA10" s="662"/>
      <c r="DB10" s="662"/>
      <c r="DC10" s="662"/>
      <c r="DD10" s="668">
        <v>718</v>
      </c>
      <c r="DE10" s="660"/>
      <c r="DF10" s="660"/>
      <c r="DG10" s="660"/>
      <c r="DH10" s="660"/>
      <c r="DI10" s="660"/>
      <c r="DJ10" s="660"/>
      <c r="DK10" s="660"/>
      <c r="DL10" s="660"/>
      <c r="DM10" s="660"/>
      <c r="DN10" s="660"/>
      <c r="DO10" s="660"/>
      <c r="DP10" s="661"/>
      <c r="DQ10" s="668">
        <v>1396</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237</v>
      </c>
      <c r="AA11" s="662"/>
      <c r="AB11" s="662"/>
      <c r="AC11" s="662"/>
      <c r="AD11" s="663" t="s">
        <v>237</v>
      </c>
      <c r="AE11" s="663"/>
      <c r="AF11" s="663"/>
      <c r="AG11" s="663"/>
      <c r="AH11" s="663"/>
      <c r="AI11" s="663"/>
      <c r="AJ11" s="663"/>
      <c r="AK11" s="663"/>
      <c r="AL11" s="664" t="s">
        <v>237</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1742</v>
      </c>
      <c r="BH11" s="660"/>
      <c r="BI11" s="660"/>
      <c r="BJ11" s="660"/>
      <c r="BK11" s="660"/>
      <c r="BL11" s="660"/>
      <c r="BM11" s="660"/>
      <c r="BN11" s="661"/>
      <c r="BO11" s="662">
        <v>2.5</v>
      </c>
      <c r="BP11" s="662"/>
      <c r="BQ11" s="662"/>
      <c r="BR11" s="662"/>
      <c r="BS11" s="668" t="s">
        <v>168</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156666</v>
      </c>
      <c r="CS11" s="660"/>
      <c r="CT11" s="660"/>
      <c r="CU11" s="660"/>
      <c r="CV11" s="660"/>
      <c r="CW11" s="660"/>
      <c r="CX11" s="660"/>
      <c r="CY11" s="661"/>
      <c r="CZ11" s="662">
        <v>10.3</v>
      </c>
      <c r="DA11" s="662"/>
      <c r="DB11" s="662"/>
      <c r="DC11" s="662"/>
      <c r="DD11" s="668">
        <v>79870</v>
      </c>
      <c r="DE11" s="660"/>
      <c r="DF11" s="660"/>
      <c r="DG11" s="660"/>
      <c r="DH11" s="660"/>
      <c r="DI11" s="660"/>
      <c r="DJ11" s="660"/>
      <c r="DK11" s="660"/>
      <c r="DL11" s="660"/>
      <c r="DM11" s="660"/>
      <c r="DN11" s="660"/>
      <c r="DO11" s="660"/>
      <c r="DP11" s="661"/>
      <c r="DQ11" s="668">
        <v>95372</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11181</v>
      </c>
      <c r="S12" s="660"/>
      <c r="T12" s="660"/>
      <c r="U12" s="660"/>
      <c r="V12" s="660"/>
      <c r="W12" s="660"/>
      <c r="X12" s="660"/>
      <c r="Y12" s="661"/>
      <c r="Z12" s="662">
        <v>0.7</v>
      </c>
      <c r="AA12" s="662"/>
      <c r="AB12" s="662"/>
      <c r="AC12" s="662"/>
      <c r="AD12" s="663">
        <v>11181</v>
      </c>
      <c r="AE12" s="663"/>
      <c r="AF12" s="663"/>
      <c r="AG12" s="663"/>
      <c r="AH12" s="663"/>
      <c r="AI12" s="663"/>
      <c r="AJ12" s="663"/>
      <c r="AK12" s="663"/>
      <c r="AL12" s="664">
        <v>1.8</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38567</v>
      </c>
      <c r="BH12" s="660"/>
      <c r="BI12" s="660"/>
      <c r="BJ12" s="660"/>
      <c r="BK12" s="660"/>
      <c r="BL12" s="660"/>
      <c r="BM12" s="660"/>
      <c r="BN12" s="661"/>
      <c r="BO12" s="662">
        <v>54.7</v>
      </c>
      <c r="BP12" s="662"/>
      <c r="BQ12" s="662"/>
      <c r="BR12" s="662"/>
      <c r="BS12" s="668">
        <v>4807</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476103</v>
      </c>
      <c r="CS12" s="660"/>
      <c r="CT12" s="660"/>
      <c r="CU12" s="660"/>
      <c r="CV12" s="660"/>
      <c r="CW12" s="660"/>
      <c r="CX12" s="660"/>
      <c r="CY12" s="661"/>
      <c r="CZ12" s="662">
        <v>31.3</v>
      </c>
      <c r="DA12" s="662"/>
      <c r="DB12" s="662"/>
      <c r="DC12" s="662"/>
      <c r="DD12" s="668">
        <v>278489</v>
      </c>
      <c r="DE12" s="660"/>
      <c r="DF12" s="660"/>
      <c r="DG12" s="660"/>
      <c r="DH12" s="660"/>
      <c r="DI12" s="660"/>
      <c r="DJ12" s="660"/>
      <c r="DK12" s="660"/>
      <c r="DL12" s="660"/>
      <c r="DM12" s="660"/>
      <c r="DN12" s="660"/>
      <c r="DO12" s="660"/>
      <c r="DP12" s="661"/>
      <c r="DQ12" s="668">
        <v>290720</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v>4709</v>
      </c>
      <c r="S13" s="660"/>
      <c r="T13" s="660"/>
      <c r="U13" s="660"/>
      <c r="V13" s="660"/>
      <c r="W13" s="660"/>
      <c r="X13" s="660"/>
      <c r="Y13" s="661"/>
      <c r="Z13" s="662">
        <v>0.3</v>
      </c>
      <c r="AA13" s="662"/>
      <c r="AB13" s="662"/>
      <c r="AC13" s="662"/>
      <c r="AD13" s="663">
        <v>4709</v>
      </c>
      <c r="AE13" s="663"/>
      <c r="AF13" s="663"/>
      <c r="AG13" s="663"/>
      <c r="AH13" s="663"/>
      <c r="AI13" s="663"/>
      <c r="AJ13" s="663"/>
      <c r="AK13" s="663"/>
      <c r="AL13" s="664">
        <v>0.7</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38567</v>
      </c>
      <c r="BH13" s="660"/>
      <c r="BI13" s="660"/>
      <c r="BJ13" s="660"/>
      <c r="BK13" s="660"/>
      <c r="BL13" s="660"/>
      <c r="BM13" s="660"/>
      <c r="BN13" s="661"/>
      <c r="BO13" s="662">
        <v>54.7</v>
      </c>
      <c r="BP13" s="662"/>
      <c r="BQ13" s="662"/>
      <c r="BR13" s="662"/>
      <c r="BS13" s="668">
        <v>4807</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149100</v>
      </c>
      <c r="CS13" s="660"/>
      <c r="CT13" s="660"/>
      <c r="CU13" s="660"/>
      <c r="CV13" s="660"/>
      <c r="CW13" s="660"/>
      <c r="CX13" s="660"/>
      <c r="CY13" s="661"/>
      <c r="CZ13" s="662">
        <v>9.8000000000000007</v>
      </c>
      <c r="DA13" s="662"/>
      <c r="DB13" s="662"/>
      <c r="DC13" s="662"/>
      <c r="DD13" s="668">
        <v>132063</v>
      </c>
      <c r="DE13" s="660"/>
      <c r="DF13" s="660"/>
      <c r="DG13" s="660"/>
      <c r="DH13" s="660"/>
      <c r="DI13" s="660"/>
      <c r="DJ13" s="660"/>
      <c r="DK13" s="660"/>
      <c r="DL13" s="660"/>
      <c r="DM13" s="660"/>
      <c r="DN13" s="660"/>
      <c r="DO13" s="660"/>
      <c r="DP13" s="661"/>
      <c r="DQ13" s="668">
        <v>71859</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168</v>
      </c>
      <c r="AA14" s="662"/>
      <c r="AB14" s="662"/>
      <c r="AC14" s="662"/>
      <c r="AD14" s="663" t="s">
        <v>131</v>
      </c>
      <c r="AE14" s="663"/>
      <c r="AF14" s="663"/>
      <c r="AG14" s="663"/>
      <c r="AH14" s="663"/>
      <c r="AI14" s="663"/>
      <c r="AJ14" s="663"/>
      <c r="AK14" s="663"/>
      <c r="AL14" s="664" t="s">
        <v>131</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2148</v>
      </c>
      <c r="BH14" s="660"/>
      <c r="BI14" s="660"/>
      <c r="BJ14" s="660"/>
      <c r="BK14" s="660"/>
      <c r="BL14" s="660"/>
      <c r="BM14" s="660"/>
      <c r="BN14" s="661"/>
      <c r="BO14" s="662">
        <v>3</v>
      </c>
      <c r="BP14" s="662"/>
      <c r="BQ14" s="662"/>
      <c r="BR14" s="662"/>
      <c r="BS14" s="668" t="s">
        <v>168</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27167</v>
      </c>
      <c r="CS14" s="660"/>
      <c r="CT14" s="660"/>
      <c r="CU14" s="660"/>
      <c r="CV14" s="660"/>
      <c r="CW14" s="660"/>
      <c r="CX14" s="660"/>
      <c r="CY14" s="661"/>
      <c r="CZ14" s="662">
        <v>1.8</v>
      </c>
      <c r="DA14" s="662"/>
      <c r="DB14" s="662"/>
      <c r="DC14" s="662"/>
      <c r="DD14" s="668">
        <v>1961</v>
      </c>
      <c r="DE14" s="660"/>
      <c r="DF14" s="660"/>
      <c r="DG14" s="660"/>
      <c r="DH14" s="660"/>
      <c r="DI14" s="660"/>
      <c r="DJ14" s="660"/>
      <c r="DK14" s="660"/>
      <c r="DL14" s="660"/>
      <c r="DM14" s="660"/>
      <c r="DN14" s="660"/>
      <c r="DO14" s="660"/>
      <c r="DP14" s="661"/>
      <c r="DQ14" s="668">
        <v>26559</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3017</v>
      </c>
      <c r="S15" s="660"/>
      <c r="T15" s="660"/>
      <c r="U15" s="660"/>
      <c r="V15" s="660"/>
      <c r="W15" s="660"/>
      <c r="X15" s="660"/>
      <c r="Y15" s="661"/>
      <c r="Z15" s="662">
        <v>0.2</v>
      </c>
      <c r="AA15" s="662"/>
      <c r="AB15" s="662"/>
      <c r="AC15" s="662"/>
      <c r="AD15" s="663">
        <v>3017</v>
      </c>
      <c r="AE15" s="663"/>
      <c r="AF15" s="663"/>
      <c r="AG15" s="663"/>
      <c r="AH15" s="663"/>
      <c r="AI15" s="663"/>
      <c r="AJ15" s="663"/>
      <c r="AK15" s="663"/>
      <c r="AL15" s="664">
        <v>0.5</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1614</v>
      </c>
      <c r="BH15" s="660"/>
      <c r="BI15" s="660"/>
      <c r="BJ15" s="660"/>
      <c r="BK15" s="660"/>
      <c r="BL15" s="660"/>
      <c r="BM15" s="660"/>
      <c r="BN15" s="661"/>
      <c r="BO15" s="662">
        <v>2.2999999999999998</v>
      </c>
      <c r="BP15" s="662"/>
      <c r="BQ15" s="662"/>
      <c r="BR15" s="662"/>
      <c r="BS15" s="668" t="s">
        <v>237</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97320</v>
      </c>
      <c r="CS15" s="660"/>
      <c r="CT15" s="660"/>
      <c r="CU15" s="660"/>
      <c r="CV15" s="660"/>
      <c r="CW15" s="660"/>
      <c r="CX15" s="660"/>
      <c r="CY15" s="661"/>
      <c r="CZ15" s="662">
        <v>6.4</v>
      </c>
      <c r="DA15" s="662"/>
      <c r="DB15" s="662"/>
      <c r="DC15" s="662"/>
      <c r="DD15" s="668">
        <v>3369</v>
      </c>
      <c r="DE15" s="660"/>
      <c r="DF15" s="660"/>
      <c r="DG15" s="660"/>
      <c r="DH15" s="660"/>
      <c r="DI15" s="660"/>
      <c r="DJ15" s="660"/>
      <c r="DK15" s="660"/>
      <c r="DL15" s="660"/>
      <c r="DM15" s="660"/>
      <c r="DN15" s="660"/>
      <c r="DO15" s="660"/>
      <c r="DP15" s="661"/>
      <c r="DQ15" s="668">
        <v>76416</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131</v>
      </c>
      <c r="S16" s="660"/>
      <c r="T16" s="660"/>
      <c r="U16" s="660"/>
      <c r="V16" s="660"/>
      <c r="W16" s="660"/>
      <c r="X16" s="660"/>
      <c r="Y16" s="661"/>
      <c r="Z16" s="662" t="s">
        <v>168</v>
      </c>
      <c r="AA16" s="662"/>
      <c r="AB16" s="662"/>
      <c r="AC16" s="662"/>
      <c r="AD16" s="663" t="s">
        <v>131</v>
      </c>
      <c r="AE16" s="663"/>
      <c r="AF16" s="663"/>
      <c r="AG16" s="663"/>
      <c r="AH16" s="663"/>
      <c r="AI16" s="663"/>
      <c r="AJ16" s="663"/>
      <c r="AK16" s="663"/>
      <c r="AL16" s="664" t="s">
        <v>131</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237</v>
      </c>
      <c r="BH16" s="660"/>
      <c r="BI16" s="660"/>
      <c r="BJ16" s="660"/>
      <c r="BK16" s="660"/>
      <c r="BL16" s="660"/>
      <c r="BM16" s="660"/>
      <c r="BN16" s="661"/>
      <c r="BO16" s="662" t="s">
        <v>131</v>
      </c>
      <c r="BP16" s="662"/>
      <c r="BQ16" s="662"/>
      <c r="BR16" s="662"/>
      <c r="BS16" s="668" t="s">
        <v>131</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42713</v>
      </c>
      <c r="CS16" s="660"/>
      <c r="CT16" s="660"/>
      <c r="CU16" s="660"/>
      <c r="CV16" s="660"/>
      <c r="CW16" s="660"/>
      <c r="CX16" s="660"/>
      <c r="CY16" s="661"/>
      <c r="CZ16" s="662">
        <v>2.8</v>
      </c>
      <c r="DA16" s="662"/>
      <c r="DB16" s="662"/>
      <c r="DC16" s="662"/>
      <c r="DD16" s="668" t="s">
        <v>168</v>
      </c>
      <c r="DE16" s="660"/>
      <c r="DF16" s="660"/>
      <c r="DG16" s="660"/>
      <c r="DH16" s="660"/>
      <c r="DI16" s="660"/>
      <c r="DJ16" s="660"/>
      <c r="DK16" s="660"/>
      <c r="DL16" s="660"/>
      <c r="DM16" s="660"/>
      <c r="DN16" s="660"/>
      <c r="DO16" s="660"/>
      <c r="DP16" s="661"/>
      <c r="DQ16" s="668">
        <v>7587</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20</v>
      </c>
      <c r="S17" s="660"/>
      <c r="T17" s="660"/>
      <c r="U17" s="660"/>
      <c r="V17" s="660"/>
      <c r="W17" s="660"/>
      <c r="X17" s="660"/>
      <c r="Y17" s="661"/>
      <c r="Z17" s="662">
        <v>0</v>
      </c>
      <c r="AA17" s="662"/>
      <c r="AB17" s="662"/>
      <c r="AC17" s="662"/>
      <c r="AD17" s="663">
        <v>20</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131</v>
      </c>
      <c r="BP17" s="662"/>
      <c r="BQ17" s="662"/>
      <c r="BR17" s="662"/>
      <c r="BS17" s="668" t="s">
        <v>131</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91538</v>
      </c>
      <c r="CS17" s="660"/>
      <c r="CT17" s="660"/>
      <c r="CU17" s="660"/>
      <c r="CV17" s="660"/>
      <c r="CW17" s="660"/>
      <c r="CX17" s="660"/>
      <c r="CY17" s="661"/>
      <c r="CZ17" s="662">
        <v>6</v>
      </c>
      <c r="DA17" s="662"/>
      <c r="DB17" s="662"/>
      <c r="DC17" s="662"/>
      <c r="DD17" s="668" t="s">
        <v>168</v>
      </c>
      <c r="DE17" s="660"/>
      <c r="DF17" s="660"/>
      <c r="DG17" s="660"/>
      <c r="DH17" s="660"/>
      <c r="DI17" s="660"/>
      <c r="DJ17" s="660"/>
      <c r="DK17" s="660"/>
      <c r="DL17" s="660"/>
      <c r="DM17" s="660"/>
      <c r="DN17" s="660"/>
      <c r="DO17" s="660"/>
      <c r="DP17" s="661"/>
      <c r="DQ17" s="668">
        <v>87085</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634051</v>
      </c>
      <c r="S18" s="660"/>
      <c r="T18" s="660"/>
      <c r="U18" s="660"/>
      <c r="V18" s="660"/>
      <c r="W18" s="660"/>
      <c r="X18" s="660"/>
      <c r="Y18" s="661"/>
      <c r="Z18" s="662">
        <v>41.2</v>
      </c>
      <c r="AA18" s="662"/>
      <c r="AB18" s="662"/>
      <c r="AC18" s="662"/>
      <c r="AD18" s="663">
        <v>518896</v>
      </c>
      <c r="AE18" s="663"/>
      <c r="AF18" s="663"/>
      <c r="AG18" s="663"/>
      <c r="AH18" s="663"/>
      <c r="AI18" s="663"/>
      <c r="AJ18" s="663"/>
      <c r="AK18" s="663"/>
      <c r="AL18" s="664">
        <v>82.2</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237</v>
      </c>
      <c r="BP18" s="662"/>
      <c r="BQ18" s="662"/>
      <c r="BR18" s="662"/>
      <c r="BS18" s="668" t="s">
        <v>168</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168</v>
      </c>
      <c r="DA18" s="662"/>
      <c r="DB18" s="662"/>
      <c r="DC18" s="662"/>
      <c r="DD18" s="668" t="s">
        <v>243</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518896</v>
      </c>
      <c r="S19" s="660"/>
      <c r="T19" s="660"/>
      <c r="U19" s="660"/>
      <c r="V19" s="660"/>
      <c r="W19" s="660"/>
      <c r="X19" s="660"/>
      <c r="Y19" s="661"/>
      <c r="Z19" s="662">
        <v>33.700000000000003</v>
      </c>
      <c r="AA19" s="662"/>
      <c r="AB19" s="662"/>
      <c r="AC19" s="662"/>
      <c r="AD19" s="663">
        <v>518896</v>
      </c>
      <c r="AE19" s="663"/>
      <c r="AF19" s="663"/>
      <c r="AG19" s="663"/>
      <c r="AH19" s="663"/>
      <c r="AI19" s="663"/>
      <c r="AJ19" s="663"/>
      <c r="AK19" s="663"/>
      <c r="AL19" s="664">
        <v>82.2</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10381</v>
      </c>
      <c r="BH19" s="660"/>
      <c r="BI19" s="660"/>
      <c r="BJ19" s="660"/>
      <c r="BK19" s="660"/>
      <c r="BL19" s="660"/>
      <c r="BM19" s="660"/>
      <c r="BN19" s="661"/>
      <c r="BO19" s="662">
        <v>14.7</v>
      </c>
      <c r="BP19" s="662"/>
      <c r="BQ19" s="662"/>
      <c r="BR19" s="662"/>
      <c r="BS19" s="668" t="s">
        <v>168</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168</v>
      </c>
      <c r="DA19" s="662"/>
      <c r="DB19" s="662"/>
      <c r="DC19" s="662"/>
      <c r="DD19" s="668" t="s">
        <v>168</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115155</v>
      </c>
      <c r="S20" s="660"/>
      <c r="T20" s="660"/>
      <c r="U20" s="660"/>
      <c r="V20" s="660"/>
      <c r="W20" s="660"/>
      <c r="X20" s="660"/>
      <c r="Y20" s="661"/>
      <c r="Z20" s="662">
        <v>7.5</v>
      </c>
      <c r="AA20" s="662"/>
      <c r="AB20" s="662"/>
      <c r="AC20" s="662"/>
      <c r="AD20" s="663" t="s">
        <v>237</v>
      </c>
      <c r="AE20" s="663"/>
      <c r="AF20" s="663"/>
      <c r="AG20" s="663"/>
      <c r="AH20" s="663"/>
      <c r="AI20" s="663"/>
      <c r="AJ20" s="663"/>
      <c r="AK20" s="663"/>
      <c r="AL20" s="664" t="s">
        <v>168</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10381</v>
      </c>
      <c r="BH20" s="660"/>
      <c r="BI20" s="660"/>
      <c r="BJ20" s="660"/>
      <c r="BK20" s="660"/>
      <c r="BL20" s="660"/>
      <c r="BM20" s="660"/>
      <c r="BN20" s="661"/>
      <c r="BO20" s="662">
        <v>14.7</v>
      </c>
      <c r="BP20" s="662"/>
      <c r="BQ20" s="662"/>
      <c r="BR20" s="662"/>
      <c r="BS20" s="668" t="s">
        <v>131</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1523090</v>
      </c>
      <c r="CS20" s="660"/>
      <c r="CT20" s="660"/>
      <c r="CU20" s="660"/>
      <c r="CV20" s="660"/>
      <c r="CW20" s="660"/>
      <c r="CX20" s="660"/>
      <c r="CY20" s="661"/>
      <c r="CZ20" s="662">
        <v>100</v>
      </c>
      <c r="DA20" s="662"/>
      <c r="DB20" s="662"/>
      <c r="DC20" s="662"/>
      <c r="DD20" s="668">
        <v>514973</v>
      </c>
      <c r="DE20" s="660"/>
      <c r="DF20" s="660"/>
      <c r="DG20" s="660"/>
      <c r="DH20" s="660"/>
      <c r="DI20" s="660"/>
      <c r="DJ20" s="660"/>
      <c r="DK20" s="660"/>
      <c r="DL20" s="660"/>
      <c r="DM20" s="660"/>
      <c r="DN20" s="660"/>
      <c r="DO20" s="660"/>
      <c r="DP20" s="661"/>
      <c r="DQ20" s="668">
        <v>1069919</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168</v>
      </c>
      <c r="S21" s="660"/>
      <c r="T21" s="660"/>
      <c r="U21" s="660"/>
      <c r="V21" s="660"/>
      <c r="W21" s="660"/>
      <c r="X21" s="660"/>
      <c r="Y21" s="661"/>
      <c r="Z21" s="662" t="s">
        <v>237</v>
      </c>
      <c r="AA21" s="662"/>
      <c r="AB21" s="662"/>
      <c r="AC21" s="662"/>
      <c r="AD21" s="663" t="s">
        <v>168</v>
      </c>
      <c r="AE21" s="663"/>
      <c r="AF21" s="663"/>
      <c r="AG21" s="663"/>
      <c r="AH21" s="663"/>
      <c r="AI21" s="663"/>
      <c r="AJ21" s="663"/>
      <c r="AK21" s="663"/>
      <c r="AL21" s="664" t="s">
        <v>168</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10381</v>
      </c>
      <c r="BH21" s="660"/>
      <c r="BI21" s="660"/>
      <c r="BJ21" s="660"/>
      <c r="BK21" s="660"/>
      <c r="BL21" s="660"/>
      <c r="BM21" s="660"/>
      <c r="BN21" s="661"/>
      <c r="BO21" s="662">
        <v>14.7</v>
      </c>
      <c r="BP21" s="662"/>
      <c r="BQ21" s="662"/>
      <c r="BR21" s="662"/>
      <c r="BS21" s="668" t="s">
        <v>131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735689</v>
      </c>
      <c r="S22" s="660"/>
      <c r="T22" s="660"/>
      <c r="U22" s="660"/>
      <c r="V22" s="660"/>
      <c r="W22" s="660"/>
      <c r="X22" s="660"/>
      <c r="Y22" s="661"/>
      <c r="Z22" s="662">
        <v>47.8</v>
      </c>
      <c r="AA22" s="662"/>
      <c r="AB22" s="662"/>
      <c r="AC22" s="662"/>
      <c r="AD22" s="663">
        <v>620534</v>
      </c>
      <c r="AE22" s="663"/>
      <c r="AF22" s="663"/>
      <c r="AG22" s="663"/>
      <c r="AH22" s="663"/>
      <c r="AI22" s="663"/>
      <c r="AJ22" s="663"/>
      <c r="AK22" s="663"/>
      <c r="AL22" s="664">
        <v>98.3</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168</v>
      </c>
      <c r="BP22" s="662"/>
      <c r="BQ22" s="662"/>
      <c r="BR22" s="662"/>
      <c r="BS22" s="668" t="s">
        <v>131</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t="s">
        <v>168</v>
      </c>
      <c r="S23" s="660"/>
      <c r="T23" s="660"/>
      <c r="U23" s="660"/>
      <c r="V23" s="660"/>
      <c r="W23" s="660"/>
      <c r="X23" s="660"/>
      <c r="Y23" s="661"/>
      <c r="Z23" s="662" t="s">
        <v>168</v>
      </c>
      <c r="AA23" s="662"/>
      <c r="AB23" s="662"/>
      <c r="AC23" s="662"/>
      <c r="AD23" s="663" t="s">
        <v>168</v>
      </c>
      <c r="AE23" s="663"/>
      <c r="AF23" s="663"/>
      <c r="AG23" s="663"/>
      <c r="AH23" s="663"/>
      <c r="AI23" s="663"/>
      <c r="AJ23" s="663"/>
      <c r="AK23" s="663"/>
      <c r="AL23" s="664" t="s">
        <v>237</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237</v>
      </c>
      <c r="BH23" s="660"/>
      <c r="BI23" s="660"/>
      <c r="BJ23" s="660"/>
      <c r="BK23" s="660"/>
      <c r="BL23" s="660"/>
      <c r="BM23" s="660"/>
      <c r="BN23" s="661"/>
      <c r="BO23" s="662" t="s">
        <v>168</v>
      </c>
      <c r="BP23" s="662"/>
      <c r="BQ23" s="662"/>
      <c r="BR23" s="662"/>
      <c r="BS23" s="668" t="s">
        <v>168</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431</v>
      </c>
      <c r="S24" s="660"/>
      <c r="T24" s="660"/>
      <c r="U24" s="660"/>
      <c r="V24" s="660"/>
      <c r="W24" s="660"/>
      <c r="X24" s="660"/>
      <c r="Y24" s="661"/>
      <c r="Z24" s="662">
        <v>0</v>
      </c>
      <c r="AA24" s="662"/>
      <c r="AB24" s="662"/>
      <c r="AC24" s="662"/>
      <c r="AD24" s="663" t="s">
        <v>168</v>
      </c>
      <c r="AE24" s="663"/>
      <c r="AF24" s="663"/>
      <c r="AG24" s="663"/>
      <c r="AH24" s="663"/>
      <c r="AI24" s="663"/>
      <c r="AJ24" s="663"/>
      <c r="AK24" s="663"/>
      <c r="AL24" s="664" t="s">
        <v>168</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168</v>
      </c>
      <c r="BP24" s="662"/>
      <c r="BQ24" s="662"/>
      <c r="BR24" s="662"/>
      <c r="BS24" s="668" t="s">
        <v>168</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286264</v>
      </c>
      <c r="CS24" s="649"/>
      <c r="CT24" s="649"/>
      <c r="CU24" s="649"/>
      <c r="CV24" s="649"/>
      <c r="CW24" s="649"/>
      <c r="CX24" s="649"/>
      <c r="CY24" s="650"/>
      <c r="CZ24" s="653">
        <v>18.8</v>
      </c>
      <c r="DA24" s="654"/>
      <c r="DB24" s="654"/>
      <c r="DC24" s="673"/>
      <c r="DD24" s="692">
        <v>261092</v>
      </c>
      <c r="DE24" s="649"/>
      <c r="DF24" s="649"/>
      <c r="DG24" s="649"/>
      <c r="DH24" s="649"/>
      <c r="DI24" s="649"/>
      <c r="DJ24" s="649"/>
      <c r="DK24" s="650"/>
      <c r="DL24" s="692">
        <v>245212</v>
      </c>
      <c r="DM24" s="649"/>
      <c r="DN24" s="649"/>
      <c r="DO24" s="649"/>
      <c r="DP24" s="649"/>
      <c r="DQ24" s="649"/>
      <c r="DR24" s="649"/>
      <c r="DS24" s="649"/>
      <c r="DT24" s="649"/>
      <c r="DU24" s="649"/>
      <c r="DV24" s="650"/>
      <c r="DW24" s="653">
        <v>37.5</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55711</v>
      </c>
      <c r="S25" s="660"/>
      <c r="T25" s="660"/>
      <c r="U25" s="660"/>
      <c r="V25" s="660"/>
      <c r="W25" s="660"/>
      <c r="X25" s="660"/>
      <c r="Y25" s="661"/>
      <c r="Z25" s="662">
        <v>3.6</v>
      </c>
      <c r="AA25" s="662"/>
      <c r="AB25" s="662"/>
      <c r="AC25" s="662"/>
      <c r="AD25" s="663" t="s">
        <v>168</v>
      </c>
      <c r="AE25" s="663"/>
      <c r="AF25" s="663"/>
      <c r="AG25" s="663"/>
      <c r="AH25" s="663"/>
      <c r="AI25" s="663"/>
      <c r="AJ25" s="663"/>
      <c r="AK25" s="663"/>
      <c r="AL25" s="664" t="s">
        <v>168</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168</v>
      </c>
      <c r="BP25" s="662"/>
      <c r="BQ25" s="662"/>
      <c r="BR25" s="662"/>
      <c r="BS25" s="668" t="s">
        <v>168</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167633</v>
      </c>
      <c r="CS25" s="695"/>
      <c r="CT25" s="695"/>
      <c r="CU25" s="695"/>
      <c r="CV25" s="695"/>
      <c r="CW25" s="695"/>
      <c r="CX25" s="695"/>
      <c r="CY25" s="696"/>
      <c r="CZ25" s="664">
        <v>11</v>
      </c>
      <c r="DA25" s="693"/>
      <c r="DB25" s="693"/>
      <c r="DC25" s="697"/>
      <c r="DD25" s="668">
        <v>163476</v>
      </c>
      <c r="DE25" s="695"/>
      <c r="DF25" s="695"/>
      <c r="DG25" s="695"/>
      <c r="DH25" s="695"/>
      <c r="DI25" s="695"/>
      <c r="DJ25" s="695"/>
      <c r="DK25" s="696"/>
      <c r="DL25" s="668">
        <v>148453</v>
      </c>
      <c r="DM25" s="695"/>
      <c r="DN25" s="695"/>
      <c r="DO25" s="695"/>
      <c r="DP25" s="695"/>
      <c r="DQ25" s="695"/>
      <c r="DR25" s="695"/>
      <c r="DS25" s="695"/>
      <c r="DT25" s="695"/>
      <c r="DU25" s="695"/>
      <c r="DV25" s="696"/>
      <c r="DW25" s="664">
        <v>22.7</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2590</v>
      </c>
      <c r="S26" s="660"/>
      <c r="T26" s="660"/>
      <c r="U26" s="660"/>
      <c r="V26" s="660"/>
      <c r="W26" s="660"/>
      <c r="X26" s="660"/>
      <c r="Y26" s="661"/>
      <c r="Z26" s="662">
        <v>0.2</v>
      </c>
      <c r="AA26" s="662"/>
      <c r="AB26" s="662"/>
      <c r="AC26" s="662"/>
      <c r="AD26" s="663" t="s">
        <v>168</v>
      </c>
      <c r="AE26" s="663"/>
      <c r="AF26" s="663"/>
      <c r="AG26" s="663"/>
      <c r="AH26" s="663"/>
      <c r="AI26" s="663"/>
      <c r="AJ26" s="663"/>
      <c r="AK26" s="663"/>
      <c r="AL26" s="664" t="s">
        <v>237</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168</v>
      </c>
      <c r="BP26" s="662"/>
      <c r="BQ26" s="662"/>
      <c r="BR26" s="662"/>
      <c r="BS26" s="668" t="s">
        <v>168</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68244</v>
      </c>
      <c r="CS26" s="660"/>
      <c r="CT26" s="660"/>
      <c r="CU26" s="660"/>
      <c r="CV26" s="660"/>
      <c r="CW26" s="660"/>
      <c r="CX26" s="660"/>
      <c r="CY26" s="661"/>
      <c r="CZ26" s="664">
        <v>4.5</v>
      </c>
      <c r="DA26" s="693"/>
      <c r="DB26" s="693"/>
      <c r="DC26" s="697"/>
      <c r="DD26" s="668">
        <v>64476</v>
      </c>
      <c r="DE26" s="660"/>
      <c r="DF26" s="660"/>
      <c r="DG26" s="660"/>
      <c r="DH26" s="660"/>
      <c r="DI26" s="660"/>
      <c r="DJ26" s="660"/>
      <c r="DK26" s="661"/>
      <c r="DL26" s="668" t="s">
        <v>168</v>
      </c>
      <c r="DM26" s="660"/>
      <c r="DN26" s="660"/>
      <c r="DO26" s="660"/>
      <c r="DP26" s="660"/>
      <c r="DQ26" s="660"/>
      <c r="DR26" s="660"/>
      <c r="DS26" s="660"/>
      <c r="DT26" s="660"/>
      <c r="DU26" s="660"/>
      <c r="DV26" s="661"/>
      <c r="DW26" s="664" t="s">
        <v>131</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187714</v>
      </c>
      <c r="S27" s="660"/>
      <c r="T27" s="660"/>
      <c r="U27" s="660"/>
      <c r="V27" s="660"/>
      <c r="W27" s="660"/>
      <c r="X27" s="660"/>
      <c r="Y27" s="661"/>
      <c r="Z27" s="662">
        <v>12.2</v>
      </c>
      <c r="AA27" s="662"/>
      <c r="AB27" s="662"/>
      <c r="AC27" s="662"/>
      <c r="AD27" s="663" t="s">
        <v>168</v>
      </c>
      <c r="AE27" s="663"/>
      <c r="AF27" s="663"/>
      <c r="AG27" s="663"/>
      <c r="AH27" s="663"/>
      <c r="AI27" s="663"/>
      <c r="AJ27" s="663"/>
      <c r="AK27" s="663"/>
      <c r="AL27" s="664" t="s">
        <v>168</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70499</v>
      </c>
      <c r="BH27" s="660"/>
      <c r="BI27" s="660"/>
      <c r="BJ27" s="660"/>
      <c r="BK27" s="660"/>
      <c r="BL27" s="660"/>
      <c r="BM27" s="660"/>
      <c r="BN27" s="661"/>
      <c r="BO27" s="662">
        <v>100</v>
      </c>
      <c r="BP27" s="662"/>
      <c r="BQ27" s="662"/>
      <c r="BR27" s="662"/>
      <c r="BS27" s="668">
        <v>4807</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27093</v>
      </c>
      <c r="CS27" s="695"/>
      <c r="CT27" s="695"/>
      <c r="CU27" s="695"/>
      <c r="CV27" s="695"/>
      <c r="CW27" s="695"/>
      <c r="CX27" s="695"/>
      <c r="CY27" s="696"/>
      <c r="CZ27" s="664">
        <v>1.8</v>
      </c>
      <c r="DA27" s="693"/>
      <c r="DB27" s="693"/>
      <c r="DC27" s="697"/>
      <c r="DD27" s="668">
        <v>10531</v>
      </c>
      <c r="DE27" s="695"/>
      <c r="DF27" s="695"/>
      <c r="DG27" s="695"/>
      <c r="DH27" s="695"/>
      <c r="DI27" s="695"/>
      <c r="DJ27" s="695"/>
      <c r="DK27" s="696"/>
      <c r="DL27" s="668">
        <v>9674</v>
      </c>
      <c r="DM27" s="695"/>
      <c r="DN27" s="695"/>
      <c r="DO27" s="695"/>
      <c r="DP27" s="695"/>
      <c r="DQ27" s="695"/>
      <c r="DR27" s="695"/>
      <c r="DS27" s="695"/>
      <c r="DT27" s="695"/>
      <c r="DU27" s="695"/>
      <c r="DV27" s="696"/>
      <c r="DW27" s="664">
        <v>1.5</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168</v>
      </c>
      <c r="S28" s="660"/>
      <c r="T28" s="660"/>
      <c r="U28" s="660"/>
      <c r="V28" s="660"/>
      <c r="W28" s="660"/>
      <c r="X28" s="660"/>
      <c r="Y28" s="661"/>
      <c r="Z28" s="662" t="s">
        <v>237</v>
      </c>
      <c r="AA28" s="662"/>
      <c r="AB28" s="662"/>
      <c r="AC28" s="662"/>
      <c r="AD28" s="663" t="s">
        <v>168</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91538</v>
      </c>
      <c r="CS28" s="660"/>
      <c r="CT28" s="660"/>
      <c r="CU28" s="660"/>
      <c r="CV28" s="660"/>
      <c r="CW28" s="660"/>
      <c r="CX28" s="660"/>
      <c r="CY28" s="661"/>
      <c r="CZ28" s="664">
        <v>6</v>
      </c>
      <c r="DA28" s="693"/>
      <c r="DB28" s="693"/>
      <c r="DC28" s="697"/>
      <c r="DD28" s="668">
        <v>87085</v>
      </c>
      <c r="DE28" s="660"/>
      <c r="DF28" s="660"/>
      <c r="DG28" s="660"/>
      <c r="DH28" s="660"/>
      <c r="DI28" s="660"/>
      <c r="DJ28" s="660"/>
      <c r="DK28" s="661"/>
      <c r="DL28" s="668">
        <v>87085</v>
      </c>
      <c r="DM28" s="660"/>
      <c r="DN28" s="660"/>
      <c r="DO28" s="660"/>
      <c r="DP28" s="660"/>
      <c r="DQ28" s="660"/>
      <c r="DR28" s="660"/>
      <c r="DS28" s="660"/>
      <c r="DT28" s="660"/>
      <c r="DU28" s="660"/>
      <c r="DV28" s="661"/>
      <c r="DW28" s="664">
        <v>13.3</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68386</v>
      </c>
      <c r="S29" s="660"/>
      <c r="T29" s="660"/>
      <c r="U29" s="660"/>
      <c r="V29" s="660"/>
      <c r="W29" s="660"/>
      <c r="X29" s="660"/>
      <c r="Y29" s="661"/>
      <c r="Z29" s="662">
        <v>4.4000000000000004</v>
      </c>
      <c r="AA29" s="662"/>
      <c r="AB29" s="662"/>
      <c r="AC29" s="662"/>
      <c r="AD29" s="663" t="s">
        <v>168</v>
      </c>
      <c r="AE29" s="663"/>
      <c r="AF29" s="663"/>
      <c r="AG29" s="663"/>
      <c r="AH29" s="663"/>
      <c r="AI29" s="663"/>
      <c r="AJ29" s="663"/>
      <c r="AK29" s="663"/>
      <c r="AL29" s="664" t="s">
        <v>237</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91536</v>
      </c>
      <c r="CS29" s="695"/>
      <c r="CT29" s="695"/>
      <c r="CU29" s="695"/>
      <c r="CV29" s="695"/>
      <c r="CW29" s="695"/>
      <c r="CX29" s="695"/>
      <c r="CY29" s="696"/>
      <c r="CZ29" s="664">
        <v>6</v>
      </c>
      <c r="DA29" s="693"/>
      <c r="DB29" s="693"/>
      <c r="DC29" s="697"/>
      <c r="DD29" s="668">
        <v>87083</v>
      </c>
      <c r="DE29" s="695"/>
      <c r="DF29" s="695"/>
      <c r="DG29" s="695"/>
      <c r="DH29" s="695"/>
      <c r="DI29" s="695"/>
      <c r="DJ29" s="695"/>
      <c r="DK29" s="696"/>
      <c r="DL29" s="668">
        <v>87083</v>
      </c>
      <c r="DM29" s="695"/>
      <c r="DN29" s="695"/>
      <c r="DO29" s="695"/>
      <c r="DP29" s="695"/>
      <c r="DQ29" s="695"/>
      <c r="DR29" s="695"/>
      <c r="DS29" s="695"/>
      <c r="DT29" s="695"/>
      <c r="DU29" s="695"/>
      <c r="DV29" s="696"/>
      <c r="DW29" s="664">
        <v>13.3</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14822</v>
      </c>
      <c r="S30" s="660"/>
      <c r="T30" s="660"/>
      <c r="U30" s="660"/>
      <c r="V30" s="660"/>
      <c r="W30" s="660"/>
      <c r="X30" s="660"/>
      <c r="Y30" s="661"/>
      <c r="Z30" s="662">
        <v>1</v>
      </c>
      <c r="AA30" s="662"/>
      <c r="AB30" s="662"/>
      <c r="AC30" s="662"/>
      <c r="AD30" s="663">
        <v>10858</v>
      </c>
      <c r="AE30" s="663"/>
      <c r="AF30" s="663"/>
      <c r="AG30" s="663"/>
      <c r="AH30" s="663"/>
      <c r="AI30" s="663"/>
      <c r="AJ30" s="663"/>
      <c r="AK30" s="663"/>
      <c r="AL30" s="664">
        <v>1.7</v>
      </c>
      <c r="AM30" s="665"/>
      <c r="AN30" s="665"/>
      <c r="AO30" s="666"/>
      <c r="AP30" s="707" t="s">
        <v>308</v>
      </c>
      <c r="AQ30" s="708"/>
      <c r="AR30" s="708"/>
      <c r="AS30" s="708"/>
      <c r="AT30" s="713" t="s">
        <v>309</v>
      </c>
      <c r="AU30" s="210"/>
      <c r="AV30" s="210"/>
      <c r="AW30" s="210"/>
      <c r="AX30" s="645" t="s">
        <v>182</v>
      </c>
      <c r="AY30" s="646"/>
      <c r="AZ30" s="646"/>
      <c r="BA30" s="646"/>
      <c r="BB30" s="646"/>
      <c r="BC30" s="646"/>
      <c r="BD30" s="646"/>
      <c r="BE30" s="646"/>
      <c r="BF30" s="647"/>
      <c r="BG30" s="719">
        <v>99.2</v>
      </c>
      <c r="BH30" s="720"/>
      <c r="BI30" s="720"/>
      <c r="BJ30" s="720"/>
      <c r="BK30" s="720"/>
      <c r="BL30" s="720"/>
      <c r="BM30" s="654">
        <v>98.7</v>
      </c>
      <c r="BN30" s="720"/>
      <c r="BO30" s="720"/>
      <c r="BP30" s="720"/>
      <c r="BQ30" s="721"/>
      <c r="BR30" s="719">
        <v>99.5</v>
      </c>
      <c r="BS30" s="720"/>
      <c r="BT30" s="720"/>
      <c r="BU30" s="720"/>
      <c r="BV30" s="720"/>
      <c r="BW30" s="720"/>
      <c r="BX30" s="654">
        <v>99.4</v>
      </c>
      <c r="BY30" s="720"/>
      <c r="BZ30" s="720"/>
      <c r="CA30" s="720"/>
      <c r="CB30" s="721"/>
      <c r="CD30" s="724"/>
      <c r="CE30" s="725"/>
      <c r="CF30" s="674" t="s">
        <v>310</v>
      </c>
      <c r="CG30" s="675"/>
      <c r="CH30" s="675"/>
      <c r="CI30" s="675"/>
      <c r="CJ30" s="675"/>
      <c r="CK30" s="675"/>
      <c r="CL30" s="675"/>
      <c r="CM30" s="675"/>
      <c r="CN30" s="675"/>
      <c r="CO30" s="675"/>
      <c r="CP30" s="675"/>
      <c r="CQ30" s="676"/>
      <c r="CR30" s="659">
        <v>87125</v>
      </c>
      <c r="CS30" s="660"/>
      <c r="CT30" s="660"/>
      <c r="CU30" s="660"/>
      <c r="CV30" s="660"/>
      <c r="CW30" s="660"/>
      <c r="CX30" s="660"/>
      <c r="CY30" s="661"/>
      <c r="CZ30" s="664">
        <v>5.7</v>
      </c>
      <c r="DA30" s="693"/>
      <c r="DB30" s="693"/>
      <c r="DC30" s="697"/>
      <c r="DD30" s="668">
        <v>82672</v>
      </c>
      <c r="DE30" s="660"/>
      <c r="DF30" s="660"/>
      <c r="DG30" s="660"/>
      <c r="DH30" s="660"/>
      <c r="DI30" s="660"/>
      <c r="DJ30" s="660"/>
      <c r="DK30" s="661"/>
      <c r="DL30" s="668">
        <v>82672</v>
      </c>
      <c r="DM30" s="660"/>
      <c r="DN30" s="660"/>
      <c r="DO30" s="660"/>
      <c r="DP30" s="660"/>
      <c r="DQ30" s="660"/>
      <c r="DR30" s="660"/>
      <c r="DS30" s="660"/>
      <c r="DT30" s="660"/>
      <c r="DU30" s="660"/>
      <c r="DV30" s="661"/>
      <c r="DW30" s="664">
        <v>12.6</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4236</v>
      </c>
      <c r="S31" s="660"/>
      <c r="T31" s="660"/>
      <c r="U31" s="660"/>
      <c r="V31" s="660"/>
      <c r="W31" s="660"/>
      <c r="X31" s="660"/>
      <c r="Y31" s="661"/>
      <c r="Z31" s="662">
        <v>0.3</v>
      </c>
      <c r="AA31" s="662"/>
      <c r="AB31" s="662"/>
      <c r="AC31" s="662"/>
      <c r="AD31" s="663" t="s">
        <v>168</v>
      </c>
      <c r="AE31" s="663"/>
      <c r="AF31" s="663"/>
      <c r="AG31" s="663"/>
      <c r="AH31" s="663"/>
      <c r="AI31" s="663"/>
      <c r="AJ31" s="663"/>
      <c r="AK31" s="663"/>
      <c r="AL31" s="664" t="s">
        <v>168</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98.8</v>
      </c>
      <c r="BH31" s="695"/>
      <c r="BI31" s="695"/>
      <c r="BJ31" s="695"/>
      <c r="BK31" s="695"/>
      <c r="BL31" s="695"/>
      <c r="BM31" s="665">
        <v>97.6</v>
      </c>
      <c r="BN31" s="717"/>
      <c r="BO31" s="717"/>
      <c r="BP31" s="717"/>
      <c r="BQ31" s="718"/>
      <c r="BR31" s="716">
        <v>99.1</v>
      </c>
      <c r="BS31" s="695"/>
      <c r="BT31" s="695"/>
      <c r="BU31" s="695"/>
      <c r="BV31" s="695"/>
      <c r="BW31" s="695"/>
      <c r="BX31" s="665">
        <v>99.1</v>
      </c>
      <c r="BY31" s="717"/>
      <c r="BZ31" s="717"/>
      <c r="CA31" s="717"/>
      <c r="CB31" s="718"/>
      <c r="CD31" s="724"/>
      <c r="CE31" s="725"/>
      <c r="CF31" s="674" t="s">
        <v>314</v>
      </c>
      <c r="CG31" s="675"/>
      <c r="CH31" s="675"/>
      <c r="CI31" s="675"/>
      <c r="CJ31" s="675"/>
      <c r="CK31" s="675"/>
      <c r="CL31" s="675"/>
      <c r="CM31" s="675"/>
      <c r="CN31" s="675"/>
      <c r="CO31" s="675"/>
      <c r="CP31" s="675"/>
      <c r="CQ31" s="676"/>
      <c r="CR31" s="659">
        <v>4411</v>
      </c>
      <c r="CS31" s="695"/>
      <c r="CT31" s="695"/>
      <c r="CU31" s="695"/>
      <c r="CV31" s="695"/>
      <c r="CW31" s="695"/>
      <c r="CX31" s="695"/>
      <c r="CY31" s="696"/>
      <c r="CZ31" s="664">
        <v>0.3</v>
      </c>
      <c r="DA31" s="693"/>
      <c r="DB31" s="693"/>
      <c r="DC31" s="697"/>
      <c r="DD31" s="668">
        <v>4411</v>
      </c>
      <c r="DE31" s="695"/>
      <c r="DF31" s="695"/>
      <c r="DG31" s="695"/>
      <c r="DH31" s="695"/>
      <c r="DI31" s="695"/>
      <c r="DJ31" s="695"/>
      <c r="DK31" s="696"/>
      <c r="DL31" s="668">
        <v>4411</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239401</v>
      </c>
      <c r="S32" s="660"/>
      <c r="T32" s="660"/>
      <c r="U32" s="660"/>
      <c r="V32" s="660"/>
      <c r="W32" s="660"/>
      <c r="X32" s="660"/>
      <c r="Y32" s="661"/>
      <c r="Z32" s="662">
        <v>15.6</v>
      </c>
      <c r="AA32" s="662"/>
      <c r="AB32" s="662"/>
      <c r="AC32" s="662"/>
      <c r="AD32" s="663" t="s">
        <v>168</v>
      </c>
      <c r="AE32" s="663"/>
      <c r="AF32" s="663"/>
      <c r="AG32" s="663"/>
      <c r="AH32" s="663"/>
      <c r="AI32" s="663"/>
      <c r="AJ32" s="663"/>
      <c r="AK32" s="663"/>
      <c r="AL32" s="664" t="s">
        <v>131</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99.2</v>
      </c>
      <c r="BH32" s="729"/>
      <c r="BI32" s="729"/>
      <c r="BJ32" s="729"/>
      <c r="BK32" s="729"/>
      <c r="BL32" s="729"/>
      <c r="BM32" s="730">
        <v>99</v>
      </c>
      <c r="BN32" s="729"/>
      <c r="BO32" s="729"/>
      <c r="BP32" s="729"/>
      <c r="BQ32" s="731"/>
      <c r="BR32" s="728">
        <v>99.7</v>
      </c>
      <c r="BS32" s="729"/>
      <c r="BT32" s="729"/>
      <c r="BU32" s="729"/>
      <c r="BV32" s="729"/>
      <c r="BW32" s="729"/>
      <c r="BX32" s="730">
        <v>99.4</v>
      </c>
      <c r="BY32" s="729"/>
      <c r="BZ32" s="729"/>
      <c r="CA32" s="729"/>
      <c r="CB32" s="731"/>
      <c r="CD32" s="726"/>
      <c r="CE32" s="727"/>
      <c r="CF32" s="674" t="s">
        <v>317</v>
      </c>
      <c r="CG32" s="675"/>
      <c r="CH32" s="675"/>
      <c r="CI32" s="675"/>
      <c r="CJ32" s="675"/>
      <c r="CK32" s="675"/>
      <c r="CL32" s="675"/>
      <c r="CM32" s="675"/>
      <c r="CN32" s="675"/>
      <c r="CO32" s="675"/>
      <c r="CP32" s="675"/>
      <c r="CQ32" s="676"/>
      <c r="CR32" s="659">
        <v>2</v>
      </c>
      <c r="CS32" s="660"/>
      <c r="CT32" s="660"/>
      <c r="CU32" s="660"/>
      <c r="CV32" s="660"/>
      <c r="CW32" s="660"/>
      <c r="CX32" s="660"/>
      <c r="CY32" s="661"/>
      <c r="CZ32" s="664">
        <v>0</v>
      </c>
      <c r="DA32" s="693"/>
      <c r="DB32" s="693"/>
      <c r="DC32" s="697"/>
      <c r="DD32" s="668">
        <v>2</v>
      </c>
      <c r="DE32" s="660"/>
      <c r="DF32" s="660"/>
      <c r="DG32" s="660"/>
      <c r="DH32" s="660"/>
      <c r="DI32" s="660"/>
      <c r="DJ32" s="660"/>
      <c r="DK32" s="661"/>
      <c r="DL32" s="668">
        <v>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61356</v>
      </c>
      <c r="S33" s="660"/>
      <c r="T33" s="660"/>
      <c r="U33" s="660"/>
      <c r="V33" s="660"/>
      <c r="W33" s="660"/>
      <c r="X33" s="660"/>
      <c r="Y33" s="661"/>
      <c r="Z33" s="662">
        <v>4</v>
      </c>
      <c r="AA33" s="662"/>
      <c r="AB33" s="662"/>
      <c r="AC33" s="662"/>
      <c r="AD33" s="663" t="s">
        <v>168</v>
      </c>
      <c r="AE33" s="663"/>
      <c r="AF33" s="663"/>
      <c r="AG33" s="663"/>
      <c r="AH33" s="663"/>
      <c r="AI33" s="663"/>
      <c r="AJ33" s="663"/>
      <c r="AK33" s="663"/>
      <c r="AL33" s="664" t="s">
        <v>243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679140</v>
      </c>
      <c r="CS33" s="695"/>
      <c r="CT33" s="695"/>
      <c r="CU33" s="695"/>
      <c r="CV33" s="695"/>
      <c r="CW33" s="695"/>
      <c r="CX33" s="695"/>
      <c r="CY33" s="696"/>
      <c r="CZ33" s="664">
        <v>44.6</v>
      </c>
      <c r="DA33" s="693"/>
      <c r="DB33" s="693"/>
      <c r="DC33" s="697"/>
      <c r="DD33" s="668">
        <v>528435</v>
      </c>
      <c r="DE33" s="695"/>
      <c r="DF33" s="695"/>
      <c r="DG33" s="695"/>
      <c r="DH33" s="695"/>
      <c r="DI33" s="695"/>
      <c r="DJ33" s="695"/>
      <c r="DK33" s="696"/>
      <c r="DL33" s="668">
        <v>332982</v>
      </c>
      <c r="DM33" s="695"/>
      <c r="DN33" s="695"/>
      <c r="DO33" s="695"/>
      <c r="DP33" s="695"/>
      <c r="DQ33" s="695"/>
      <c r="DR33" s="695"/>
      <c r="DS33" s="695"/>
      <c r="DT33" s="695"/>
      <c r="DU33" s="695"/>
      <c r="DV33" s="696"/>
      <c r="DW33" s="664">
        <v>50.9</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38956</v>
      </c>
      <c r="S34" s="660"/>
      <c r="T34" s="660"/>
      <c r="U34" s="660"/>
      <c r="V34" s="660"/>
      <c r="W34" s="660"/>
      <c r="X34" s="660"/>
      <c r="Y34" s="661"/>
      <c r="Z34" s="662">
        <v>2.5</v>
      </c>
      <c r="AA34" s="662"/>
      <c r="AB34" s="662"/>
      <c r="AC34" s="662"/>
      <c r="AD34" s="663">
        <v>2</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295505</v>
      </c>
      <c r="CS34" s="660"/>
      <c r="CT34" s="660"/>
      <c r="CU34" s="660"/>
      <c r="CV34" s="660"/>
      <c r="CW34" s="660"/>
      <c r="CX34" s="660"/>
      <c r="CY34" s="661"/>
      <c r="CZ34" s="664">
        <v>19.399999999999999</v>
      </c>
      <c r="DA34" s="693"/>
      <c r="DB34" s="693"/>
      <c r="DC34" s="697"/>
      <c r="DD34" s="668">
        <v>214872</v>
      </c>
      <c r="DE34" s="660"/>
      <c r="DF34" s="660"/>
      <c r="DG34" s="660"/>
      <c r="DH34" s="660"/>
      <c r="DI34" s="660"/>
      <c r="DJ34" s="660"/>
      <c r="DK34" s="661"/>
      <c r="DL34" s="668">
        <v>151714</v>
      </c>
      <c r="DM34" s="660"/>
      <c r="DN34" s="660"/>
      <c r="DO34" s="660"/>
      <c r="DP34" s="660"/>
      <c r="DQ34" s="660"/>
      <c r="DR34" s="660"/>
      <c r="DS34" s="660"/>
      <c r="DT34" s="660"/>
      <c r="DU34" s="660"/>
      <c r="DV34" s="661"/>
      <c r="DW34" s="664">
        <v>23.2</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129983</v>
      </c>
      <c r="S35" s="660"/>
      <c r="T35" s="660"/>
      <c r="U35" s="660"/>
      <c r="V35" s="660"/>
      <c r="W35" s="660"/>
      <c r="X35" s="660"/>
      <c r="Y35" s="661"/>
      <c r="Z35" s="662">
        <v>8.4</v>
      </c>
      <c r="AA35" s="662"/>
      <c r="AB35" s="662"/>
      <c r="AC35" s="662"/>
      <c r="AD35" s="663" t="s">
        <v>168</v>
      </c>
      <c r="AE35" s="663"/>
      <c r="AF35" s="663"/>
      <c r="AG35" s="663"/>
      <c r="AH35" s="663"/>
      <c r="AI35" s="663"/>
      <c r="AJ35" s="663"/>
      <c r="AK35" s="663"/>
      <c r="AL35" s="664" t="s">
        <v>168</v>
      </c>
      <c r="AM35" s="665"/>
      <c r="AN35" s="665"/>
      <c r="AO35" s="666"/>
      <c r="AP35" s="214"/>
      <c r="AQ35" s="732" t="s">
        <v>325</v>
      </c>
      <c r="AR35" s="733"/>
      <c r="AS35" s="733"/>
      <c r="AT35" s="733"/>
      <c r="AU35" s="733"/>
      <c r="AV35" s="733"/>
      <c r="AW35" s="733"/>
      <c r="AX35" s="733"/>
      <c r="AY35" s="734"/>
      <c r="AZ35" s="648">
        <v>158748</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11422</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6918</v>
      </c>
      <c r="CS35" s="695"/>
      <c r="CT35" s="695"/>
      <c r="CU35" s="695"/>
      <c r="CV35" s="695"/>
      <c r="CW35" s="695"/>
      <c r="CX35" s="695"/>
      <c r="CY35" s="696"/>
      <c r="CZ35" s="664">
        <v>0.5</v>
      </c>
      <c r="DA35" s="693"/>
      <c r="DB35" s="693"/>
      <c r="DC35" s="697"/>
      <c r="DD35" s="668">
        <v>6599</v>
      </c>
      <c r="DE35" s="695"/>
      <c r="DF35" s="695"/>
      <c r="DG35" s="695"/>
      <c r="DH35" s="695"/>
      <c r="DI35" s="695"/>
      <c r="DJ35" s="695"/>
      <c r="DK35" s="696"/>
      <c r="DL35" s="668">
        <v>6599</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237</v>
      </c>
      <c r="AA36" s="662"/>
      <c r="AB36" s="662"/>
      <c r="AC36" s="662"/>
      <c r="AD36" s="663" t="s">
        <v>168</v>
      </c>
      <c r="AE36" s="663"/>
      <c r="AF36" s="663"/>
      <c r="AG36" s="663"/>
      <c r="AH36" s="663"/>
      <c r="AI36" s="663"/>
      <c r="AJ36" s="663"/>
      <c r="AK36" s="663"/>
      <c r="AL36" s="664" t="s">
        <v>168</v>
      </c>
      <c r="AM36" s="665"/>
      <c r="AN36" s="665"/>
      <c r="AO36" s="666"/>
      <c r="AQ36" s="736" t="s">
        <v>329</v>
      </c>
      <c r="AR36" s="737"/>
      <c r="AS36" s="737"/>
      <c r="AT36" s="737"/>
      <c r="AU36" s="737"/>
      <c r="AV36" s="737"/>
      <c r="AW36" s="737"/>
      <c r="AX36" s="737"/>
      <c r="AY36" s="738"/>
      <c r="AZ36" s="659">
        <v>49529</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2240</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169335</v>
      </c>
      <c r="CS36" s="660"/>
      <c r="CT36" s="660"/>
      <c r="CU36" s="660"/>
      <c r="CV36" s="660"/>
      <c r="CW36" s="660"/>
      <c r="CX36" s="660"/>
      <c r="CY36" s="661"/>
      <c r="CZ36" s="664">
        <v>11.1</v>
      </c>
      <c r="DA36" s="693"/>
      <c r="DB36" s="693"/>
      <c r="DC36" s="697"/>
      <c r="DD36" s="668">
        <v>126146</v>
      </c>
      <c r="DE36" s="660"/>
      <c r="DF36" s="660"/>
      <c r="DG36" s="660"/>
      <c r="DH36" s="660"/>
      <c r="DI36" s="660"/>
      <c r="DJ36" s="660"/>
      <c r="DK36" s="661"/>
      <c r="DL36" s="668">
        <v>84724</v>
      </c>
      <c r="DM36" s="660"/>
      <c r="DN36" s="660"/>
      <c r="DO36" s="660"/>
      <c r="DP36" s="660"/>
      <c r="DQ36" s="660"/>
      <c r="DR36" s="660"/>
      <c r="DS36" s="660"/>
      <c r="DT36" s="660"/>
      <c r="DU36" s="660"/>
      <c r="DV36" s="661"/>
      <c r="DW36" s="664">
        <v>13</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22583</v>
      </c>
      <c r="S37" s="660"/>
      <c r="T37" s="660"/>
      <c r="U37" s="660"/>
      <c r="V37" s="660"/>
      <c r="W37" s="660"/>
      <c r="X37" s="660"/>
      <c r="Y37" s="661"/>
      <c r="Z37" s="662">
        <v>1.5</v>
      </c>
      <c r="AA37" s="662"/>
      <c r="AB37" s="662"/>
      <c r="AC37" s="662"/>
      <c r="AD37" s="663" t="s">
        <v>168</v>
      </c>
      <c r="AE37" s="663"/>
      <c r="AF37" s="663"/>
      <c r="AG37" s="663"/>
      <c r="AH37" s="663"/>
      <c r="AI37" s="663"/>
      <c r="AJ37" s="663"/>
      <c r="AK37" s="663"/>
      <c r="AL37" s="664" t="s">
        <v>131</v>
      </c>
      <c r="AM37" s="665"/>
      <c r="AN37" s="665"/>
      <c r="AO37" s="666"/>
      <c r="AQ37" s="736" t="s">
        <v>333</v>
      </c>
      <c r="AR37" s="737"/>
      <c r="AS37" s="737"/>
      <c r="AT37" s="737"/>
      <c r="AU37" s="737"/>
      <c r="AV37" s="737"/>
      <c r="AW37" s="737"/>
      <c r="AX37" s="737"/>
      <c r="AY37" s="738"/>
      <c r="AZ37" s="659">
        <v>22916</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94</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89118</v>
      </c>
      <c r="CS37" s="695"/>
      <c r="CT37" s="695"/>
      <c r="CU37" s="695"/>
      <c r="CV37" s="695"/>
      <c r="CW37" s="695"/>
      <c r="CX37" s="695"/>
      <c r="CY37" s="696"/>
      <c r="CZ37" s="664">
        <v>5.9</v>
      </c>
      <c r="DA37" s="693"/>
      <c r="DB37" s="693"/>
      <c r="DC37" s="697"/>
      <c r="DD37" s="668">
        <v>63018</v>
      </c>
      <c r="DE37" s="695"/>
      <c r="DF37" s="695"/>
      <c r="DG37" s="695"/>
      <c r="DH37" s="695"/>
      <c r="DI37" s="695"/>
      <c r="DJ37" s="695"/>
      <c r="DK37" s="696"/>
      <c r="DL37" s="668">
        <v>36611</v>
      </c>
      <c r="DM37" s="695"/>
      <c r="DN37" s="695"/>
      <c r="DO37" s="695"/>
      <c r="DP37" s="695"/>
      <c r="DQ37" s="695"/>
      <c r="DR37" s="695"/>
      <c r="DS37" s="695"/>
      <c r="DT37" s="695"/>
      <c r="DU37" s="695"/>
      <c r="DV37" s="696"/>
      <c r="DW37" s="664">
        <v>5.6</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1539275</v>
      </c>
      <c r="S38" s="740"/>
      <c r="T38" s="740"/>
      <c r="U38" s="740"/>
      <c r="V38" s="740"/>
      <c r="W38" s="740"/>
      <c r="X38" s="740"/>
      <c r="Y38" s="741"/>
      <c r="Z38" s="742">
        <v>100</v>
      </c>
      <c r="AA38" s="742"/>
      <c r="AB38" s="742"/>
      <c r="AC38" s="742"/>
      <c r="AD38" s="743">
        <v>631394</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3115</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137</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158748</v>
      </c>
      <c r="CS38" s="660"/>
      <c r="CT38" s="660"/>
      <c r="CU38" s="660"/>
      <c r="CV38" s="660"/>
      <c r="CW38" s="660"/>
      <c r="CX38" s="660"/>
      <c r="CY38" s="661"/>
      <c r="CZ38" s="664">
        <v>10.4</v>
      </c>
      <c r="DA38" s="693"/>
      <c r="DB38" s="693"/>
      <c r="DC38" s="697"/>
      <c r="DD38" s="668">
        <v>139742</v>
      </c>
      <c r="DE38" s="660"/>
      <c r="DF38" s="660"/>
      <c r="DG38" s="660"/>
      <c r="DH38" s="660"/>
      <c r="DI38" s="660"/>
      <c r="DJ38" s="660"/>
      <c r="DK38" s="661"/>
      <c r="DL38" s="668">
        <v>89945</v>
      </c>
      <c r="DM38" s="660"/>
      <c r="DN38" s="660"/>
      <c r="DO38" s="660"/>
      <c r="DP38" s="660"/>
      <c r="DQ38" s="660"/>
      <c r="DR38" s="660"/>
      <c r="DS38" s="660"/>
      <c r="DT38" s="660"/>
      <c r="DU38" s="660"/>
      <c r="DV38" s="661"/>
      <c r="DW38" s="664">
        <v>13.8</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168</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53</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44794</v>
      </c>
      <c r="CS39" s="695"/>
      <c r="CT39" s="695"/>
      <c r="CU39" s="695"/>
      <c r="CV39" s="695"/>
      <c r="CW39" s="695"/>
      <c r="CX39" s="695"/>
      <c r="CY39" s="696"/>
      <c r="CZ39" s="664">
        <v>2.9</v>
      </c>
      <c r="DA39" s="693"/>
      <c r="DB39" s="693"/>
      <c r="DC39" s="697"/>
      <c r="DD39" s="668">
        <v>41076</v>
      </c>
      <c r="DE39" s="695"/>
      <c r="DF39" s="695"/>
      <c r="DG39" s="695"/>
      <c r="DH39" s="695"/>
      <c r="DI39" s="695"/>
      <c r="DJ39" s="695"/>
      <c r="DK39" s="696"/>
      <c r="DL39" s="668" t="s">
        <v>168</v>
      </c>
      <c r="DM39" s="695"/>
      <c r="DN39" s="695"/>
      <c r="DO39" s="695"/>
      <c r="DP39" s="695"/>
      <c r="DQ39" s="695"/>
      <c r="DR39" s="695"/>
      <c r="DS39" s="695"/>
      <c r="DT39" s="695"/>
      <c r="DU39" s="695"/>
      <c r="DV39" s="696"/>
      <c r="DW39" s="664" t="s">
        <v>237</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36868</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118</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3840</v>
      </c>
      <c r="CS40" s="660"/>
      <c r="CT40" s="660"/>
      <c r="CU40" s="660"/>
      <c r="CV40" s="660"/>
      <c r="CW40" s="660"/>
      <c r="CX40" s="660"/>
      <c r="CY40" s="661"/>
      <c r="CZ40" s="664">
        <v>0.3</v>
      </c>
      <c r="DA40" s="693"/>
      <c r="DB40" s="693"/>
      <c r="DC40" s="697"/>
      <c r="DD40" s="668" t="s">
        <v>237</v>
      </c>
      <c r="DE40" s="660"/>
      <c r="DF40" s="660"/>
      <c r="DG40" s="660"/>
      <c r="DH40" s="660"/>
      <c r="DI40" s="660"/>
      <c r="DJ40" s="660"/>
      <c r="DK40" s="661"/>
      <c r="DL40" s="668" t="s">
        <v>168</v>
      </c>
      <c r="DM40" s="660"/>
      <c r="DN40" s="660"/>
      <c r="DO40" s="660"/>
      <c r="DP40" s="660"/>
      <c r="DQ40" s="660"/>
      <c r="DR40" s="660"/>
      <c r="DS40" s="660"/>
      <c r="DT40" s="660"/>
      <c r="DU40" s="660"/>
      <c r="DV40" s="661"/>
      <c r="DW40" s="664" t="s">
        <v>168</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46320</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188</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168</v>
      </c>
      <c r="CS41" s="695"/>
      <c r="CT41" s="695"/>
      <c r="CU41" s="695"/>
      <c r="CV41" s="695"/>
      <c r="CW41" s="695"/>
      <c r="CX41" s="695"/>
      <c r="CY41" s="696"/>
      <c r="CZ41" s="664" t="s">
        <v>168</v>
      </c>
      <c r="DA41" s="693"/>
      <c r="DB41" s="693"/>
      <c r="DC41" s="697"/>
      <c r="DD41" s="668" t="s">
        <v>131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557686</v>
      </c>
      <c r="CS42" s="660"/>
      <c r="CT42" s="660"/>
      <c r="CU42" s="660"/>
      <c r="CV42" s="660"/>
      <c r="CW42" s="660"/>
      <c r="CX42" s="660"/>
      <c r="CY42" s="661"/>
      <c r="CZ42" s="664">
        <v>36.6</v>
      </c>
      <c r="DA42" s="665"/>
      <c r="DB42" s="665"/>
      <c r="DC42" s="760"/>
      <c r="DD42" s="668">
        <v>280392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9488</v>
      </c>
      <c r="CS43" s="695"/>
      <c r="CT43" s="695"/>
      <c r="CU43" s="695"/>
      <c r="CV43" s="695"/>
      <c r="CW43" s="695"/>
      <c r="CX43" s="695"/>
      <c r="CY43" s="696"/>
      <c r="CZ43" s="664">
        <v>0.6</v>
      </c>
      <c r="DA43" s="693"/>
      <c r="DB43" s="693"/>
      <c r="DC43" s="697"/>
      <c r="DD43" s="668">
        <v>9488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514973</v>
      </c>
      <c r="CS44" s="660"/>
      <c r="CT44" s="660"/>
      <c r="CU44" s="660"/>
      <c r="CV44" s="660"/>
      <c r="CW44" s="660"/>
      <c r="CX44" s="660"/>
      <c r="CY44" s="661"/>
      <c r="CZ44" s="664">
        <v>33.799999999999997</v>
      </c>
      <c r="DA44" s="665"/>
      <c r="DB44" s="665"/>
      <c r="DC44" s="760"/>
      <c r="DD44" s="668">
        <v>272805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247594</v>
      </c>
      <c r="CS45" s="695"/>
      <c r="CT45" s="695"/>
      <c r="CU45" s="695"/>
      <c r="CV45" s="695"/>
      <c r="CW45" s="695"/>
      <c r="CX45" s="695"/>
      <c r="CY45" s="696"/>
      <c r="CZ45" s="664">
        <v>16.3</v>
      </c>
      <c r="DA45" s="693"/>
      <c r="DB45" s="693"/>
      <c r="DC45" s="697"/>
      <c r="DD45" s="668">
        <v>103686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267379</v>
      </c>
      <c r="CS46" s="660"/>
      <c r="CT46" s="660"/>
      <c r="CU46" s="660"/>
      <c r="CV46" s="660"/>
      <c r="CW46" s="660"/>
      <c r="CX46" s="660"/>
      <c r="CY46" s="661"/>
      <c r="CZ46" s="664">
        <v>17.600000000000001</v>
      </c>
      <c r="DA46" s="665"/>
      <c r="DB46" s="665"/>
      <c r="DC46" s="760"/>
      <c r="DD46" s="668">
        <v>169119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42713</v>
      </c>
      <c r="CS47" s="695"/>
      <c r="CT47" s="695"/>
      <c r="CU47" s="695"/>
      <c r="CV47" s="695"/>
      <c r="CW47" s="695"/>
      <c r="CX47" s="695"/>
      <c r="CY47" s="696"/>
      <c r="CZ47" s="664">
        <v>2.8</v>
      </c>
      <c r="DA47" s="693"/>
      <c r="DB47" s="693"/>
      <c r="DC47" s="697"/>
      <c r="DD47" s="668">
        <v>7587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168</v>
      </c>
      <c r="CS48" s="660"/>
      <c r="CT48" s="660"/>
      <c r="CU48" s="660"/>
      <c r="CV48" s="660"/>
      <c r="CW48" s="660"/>
      <c r="CX48" s="660"/>
      <c r="CY48" s="661"/>
      <c r="CZ48" s="664" t="s">
        <v>131</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1523090</v>
      </c>
      <c r="CS49" s="729"/>
      <c r="CT49" s="729"/>
      <c r="CU49" s="729"/>
      <c r="CV49" s="729"/>
      <c r="CW49" s="729"/>
      <c r="CX49" s="729"/>
      <c r="CY49" s="761"/>
      <c r="CZ49" s="744">
        <v>100</v>
      </c>
      <c r="DA49" s="762"/>
      <c r="DB49" s="762"/>
      <c r="DC49" s="763"/>
      <c r="DD49" s="764">
        <v>1069919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nz7BKGRdWxHiew1cJyFibhJyYyU33cUXsRO+2EmPl9NVClwR4v/JfOSdx/+Ol4yiXgn/V1zU/6aN37gS7ITZfQ==" saltValue="vqhRKag69pwAAyqC/9QM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1539</v>
      </c>
      <c r="R7" s="795"/>
      <c r="S7" s="795"/>
      <c r="T7" s="795"/>
      <c r="U7" s="795"/>
      <c r="V7" s="795">
        <v>1523</v>
      </c>
      <c r="W7" s="795"/>
      <c r="X7" s="795"/>
      <c r="Y7" s="795"/>
      <c r="Z7" s="795"/>
      <c r="AA7" s="795">
        <v>16</v>
      </c>
      <c r="AB7" s="795"/>
      <c r="AC7" s="795"/>
      <c r="AD7" s="795"/>
      <c r="AE7" s="796"/>
      <c r="AF7" s="797">
        <v>-67</v>
      </c>
      <c r="AG7" s="798"/>
      <c r="AH7" s="798"/>
      <c r="AI7" s="798"/>
      <c r="AJ7" s="799"/>
      <c r="AK7" s="834">
        <v>239</v>
      </c>
      <c r="AL7" s="835"/>
      <c r="AM7" s="835"/>
      <c r="AN7" s="835"/>
      <c r="AO7" s="835"/>
      <c r="AP7" s="835">
        <v>776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-67</v>
      </c>
      <c r="AG23" s="854"/>
      <c r="AH23" s="854"/>
      <c r="AI23" s="854"/>
      <c r="AJ23" s="857"/>
      <c r="AK23" s="858"/>
      <c r="AL23" s="859"/>
      <c r="AM23" s="859"/>
      <c r="AN23" s="859"/>
      <c r="AO23" s="859"/>
      <c r="AP23" s="854"/>
      <c r="AQ23" s="854"/>
      <c r="AR23" s="854"/>
      <c r="AS23" s="854"/>
      <c r="AT23" s="854"/>
      <c r="AU23" s="860"/>
      <c r="AV23" s="860"/>
      <c r="AW23" s="860"/>
      <c r="AX23" s="860"/>
      <c r="AY23" s="861"/>
      <c r="AZ23" s="869">
        <v>-67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76</v>
      </c>
      <c r="R28" s="883"/>
      <c r="S28" s="883"/>
      <c r="T28" s="883"/>
      <c r="U28" s="883"/>
      <c r="V28" s="883">
        <v>64</v>
      </c>
      <c r="W28" s="883"/>
      <c r="X28" s="883"/>
      <c r="Y28" s="883"/>
      <c r="Z28" s="883"/>
      <c r="AA28" s="883">
        <v>12</v>
      </c>
      <c r="AB28" s="883"/>
      <c r="AC28" s="883"/>
      <c r="AD28" s="883"/>
      <c r="AE28" s="884"/>
      <c r="AF28" s="885">
        <v>11</v>
      </c>
      <c r="AG28" s="883"/>
      <c r="AH28" s="883"/>
      <c r="AI28" s="883"/>
      <c r="AJ28" s="886"/>
      <c r="AK28" s="887">
        <v>10</v>
      </c>
      <c r="AL28" s="878"/>
      <c r="AM28" s="878"/>
      <c r="AN28" s="878"/>
      <c r="AO28" s="878"/>
      <c r="AP28" s="878" t="s">
        <v>511</v>
      </c>
      <c r="AQ28" s="878"/>
      <c r="AR28" s="878"/>
      <c r="AS28" s="878"/>
      <c r="AT28" s="878"/>
      <c r="AU28" s="878" t="s">
        <v>511</v>
      </c>
      <c r="AV28" s="878"/>
      <c r="AW28" s="878"/>
      <c r="AX28" s="878"/>
      <c r="AY28" s="878"/>
      <c r="AZ28" s="879" t="s">
        <v>511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66</v>
      </c>
      <c r="R29" s="819"/>
      <c r="S29" s="819"/>
      <c r="T29" s="819"/>
      <c r="U29" s="819"/>
      <c r="V29" s="819">
        <v>61</v>
      </c>
      <c r="W29" s="819"/>
      <c r="X29" s="819"/>
      <c r="Y29" s="819"/>
      <c r="Z29" s="819"/>
      <c r="AA29" s="819">
        <v>5</v>
      </c>
      <c r="AB29" s="819"/>
      <c r="AC29" s="819"/>
      <c r="AD29" s="819"/>
      <c r="AE29" s="820"/>
      <c r="AF29" s="821">
        <v>5</v>
      </c>
      <c r="AG29" s="822"/>
      <c r="AH29" s="822"/>
      <c r="AI29" s="822"/>
      <c r="AJ29" s="823"/>
      <c r="AK29" s="890">
        <v>27</v>
      </c>
      <c r="AL29" s="891"/>
      <c r="AM29" s="891"/>
      <c r="AN29" s="891"/>
      <c r="AO29" s="891"/>
      <c r="AP29" s="891">
        <v>11</v>
      </c>
      <c r="AQ29" s="892"/>
      <c r="AR29" s="892"/>
      <c r="AS29" s="892"/>
      <c r="AT29" s="890"/>
      <c r="AU29" s="893">
        <v>3</v>
      </c>
      <c r="AV29" s="892"/>
      <c r="AW29" s="892"/>
      <c r="AX29" s="892"/>
      <c r="AY29" s="890"/>
      <c r="AZ29" s="894" t="s">
        <v>511</v>
      </c>
      <c r="BA29" s="894"/>
      <c r="BB29" s="894"/>
      <c r="BC29" s="894"/>
      <c r="BD29" s="894"/>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140</v>
      </c>
      <c r="R30" s="819"/>
      <c r="S30" s="819"/>
      <c r="T30" s="819"/>
      <c r="U30" s="819"/>
      <c r="V30" s="819">
        <v>135</v>
      </c>
      <c r="W30" s="819"/>
      <c r="X30" s="819"/>
      <c r="Y30" s="819"/>
      <c r="Z30" s="819"/>
      <c r="AA30" s="819">
        <v>5</v>
      </c>
      <c r="AB30" s="819"/>
      <c r="AC30" s="819"/>
      <c r="AD30" s="819"/>
      <c r="AE30" s="820"/>
      <c r="AF30" s="821">
        <v>5</v>
      </c>
      <c r="AG30" s="822"/>
      <c r="AH30" s="822"/>
      <c r="AI30" s="822"/>
      <c r="AJ30" s="823"/>
      <c r="AK30" s="890">
        <v>28</v>
      </c>
      <c r="AL30" s="891"/>
      <c r="AM30" s="891"/>
      <c r="AN30" s="891"/>
      <c r="AO30" s="891"/>
      <c r="AP30" s="891" t="s">
        <v>511</v>
      </c>
      <c r="AQ30" s="891"/>
      <c r="AR30" s="891"/>
      <c r="AS30" s="891"/>
      <c r="AT30" s="891"/>
      <c r="AU30" s="891" t="s">
        <v>511</v>
      </c>
      <c r="AV30" s="891"/>
      <c r="AW30" s="891"/>
      <c r="AX30" s="891"/>
      <c r="AY30" s="891"/>
      <c r="AZ30" s="894" t="s">
        <v>511</v>
      </c>
      <c r="BA30" s="894"/>
      <c r="BB30" s="894"/>
      <c r="BC30" s="894"/>
      <c r="BD30" s="894"/>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9</v>
      </c>
      <c r="R31" s="819"/>
      <c r="S31" s="819"/>
      <c r="T31" s="819"/>
      <c r="U31" s="819"/>
      <c r="V31" s="819">
        <v>9</v>
      </c>
      <c r="W31" s="819"/>
      <c r="X31" s="819"/>
      <c r="Y31" s="819"/>
      <c r="Z31" s="819"/>
      <c r="AA31" s="819">
        <v>0</v>
      </c>
      <c r="AB31" s="819"/>
      <c r="AC31" s="819"/>
      <c r="AD31" s="819"/>
      <c r="AE31" s="820"/>
      <c r="AF31" s="821" t="s">
        <v>401</v>
      </c>
      <c r="AG31" s="822"/>
      <c r="AH31" s="822"/>
      <c r="AI31" s="822"/>
      <c r="AJ31" s="823"/>
      <c r="AK31" s="890">
        <v>4</v>
      </c>
      <c r="AL31" s="891"/>
      <c r="AM31" s="891"/>
      <c r="AN31" s="891"/>
      <c r="AO31" s="891"/>
      <c r="AP31" s="891" t="s">
        <v>511</v>
      </c>
      <c r="AQ31" s="891"/>
      <c r="AR31" s="891"/>
      <c r="AS31" s="891"/>
      <c r="AT31" s="891"/>
      <c r="AU31" s="891" t="s">
        <v>511</v>
      </c>
      <c r="AV31" s="891"/>
      <c r="AW31" s="891"/>
      <c r="AX31" s="891"/>
      <c r="AY31" s="891"/>
      <c r="AZ31" s="894" t="s">
        <v>511</v>
      </c>
      <c r="BA31" s="894"/>
      <c r="BB31" s="894"/>
      <c r="BC31" s="894"/>
      <c r="BD31" s="894"/>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402</v>
      </c>
      <c r="C32" s="816"/>
      <c r="D32" s="816"/>
      <c r="E32" s="816"/>
      <c r="F32" s="816"/>
      <c r="G32" s="816"/>
      <c r="H32" s="816"/>
      <c r="I32" s="816"/>
      <c r="J32" s="816"/>
      <c r="K32" s="816"/>
      <c r="L32" s="816"/>
      <c r="M32" s="816"/>
      <c r="N32" s="816"/>
      <c r="O32" s="816"/>
      <c r="P32" s="817"/>
      <c r="Q32" s="818">
        <v>11</v>
      </c>
      <c r="R32" s="819"/>
      <c r="S32" s="819"/>
      <c r="T32" s="819"/>
      <c r="U32" s="819"/>
      <c r="V32" s="819">
        <v>11</v>
      </c>
      <c r="W32" s="819"/>
      <c r="X32" s="819"/>
      <c r="Y32" s="819"/>
      <c r="Z32" s="819"/>
      <c r="AA32" s="819">
        <v>0</v>
      </c>
      <c r="AB32" s="819"/>
      <c r="AC32" s="819"/>
      <c r="AD32" s="819"/>
      <c r="AE32" s="820"/>
      <c r="AF32" s="821">
        <v>1</v>
      </c>
      <c r="AG32" s="822"/>
      <c r="AH32" s="822"/>
      <c r="AI32" s="822"/>
      <c r="AJ32" s="823"/>
      <c r="AK32" s="890">
        <v>4</v>
      </c>
      <c r="AL32" s="891"/>
      <c r="AM32" s="891"/>
      <c r="AN32" s="891"/>
      <c r="AO32" s="891"/>
      <c r="AP32" s="891" t="s">
        <v>511</v>
      </c>
      <c r="AQ32" s="891"/>
      <c r="AR32" s="891"/>
      <c r="AS32" s="891"/>
      <c r="AT32" s="891"/>
      <c r="AU32" s="891" t="s">
        <v>511</v>
      </c>
      <c r="AV32" s="891"/>
      <c r="AW32" s="891"/>
      <c r="AX32" s="891"/>
      <c r="AY32" s="891"/>
      <c r="AZ32" s="894" t="s">
        <v>511</v>
      </c>
      <c r="BA32" s="894"/>
      <c r="BB32" s="894"/>
      <c r="BC32" s="894"/>
      <c r="BD32" s="894"/>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70</v>
      </c>
      <c r="R33" s="819"/>
      <c r="S33" s="819"/>
      <c r="T33" s="819"/>
      <c r="U33" s="819"/>
      <c r="V33" s="819">
        <v>71</v>
      </c>
      <c r="W33" s="819"/>
      <c r="X33" s="819"/>
      <c r="Y33" s="819"/>
      <c r="Z33" s="819"/>
      <c r="AA33" s="819">
        <v>-1</v>
      </c>
      <c r="AB33" s="819"/>
      <c r="AC33" s="819"/>
      <c r="AD33" s="819"/>
      <c r="AE33" s="820"/>
      <c r="AF33" s="821">
        <v>1</v>
      </c>
      <c r="AG33" s="822"/>
      <c r="AH33" s="822"/>
      <c r="AI33" s="822"/>
      <c r="AJ33" s="823"/>
      <c r="AK33" s="890">
        <v>50</v>
      </c>
      <c r="AL33" s="891"/>
      <c r="AM33" s="891"/>
      <c r="AN33" s="891"/>
      <c r="AO33" s="891"/>
      <c r="AP33" s="891">
        <v>371</v>
      </c>
      <c r="AQ33" s="891"/>
      <c r="AR33" s="891"/>
      <c r="AS33" s="891"/>
      <c r="AT33" s="891"/>
      <c r="AU33" s="891">
        <v>333</v>
      </c>
      <c r="AV33" s="891"/>
      <c r="AW33" s="891"/>
      <c r="AX33" s="891"/>
      <c r="AY33" s="891"/>
      <c r="AZ33" s="894" t="s">
        <v>511</v>
      </c>
      <c r="BA33" s="894"/>
      <c r="BB33" s="894"/>
      <c r="BC33" s="894"/>
      <c r="BD33" s="894"/>
      <c r="BE33" s="888" t="s">
        <v>572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v>37</v>
      </c>
      <c r="R34" s="819"/>
      <c r="S34" s="819"/>
      <c r="T34" s="819"/>
      <c r="U34" s="819"/>
      <c r="V34" s="819">
        <v>37</v>
      </c>
      <c r="W34" s="819"/>
      <c r="X34" s="819"/>
      <c r="Y34" s="819"/>
      <c r="Z34" s="819"/>
      <c r="AA34" s="819">
        <v>0</v>
      </c>
      <c r="AB34" s="819"/>
      <c r="AC34" s="819"/>
      <c r="AD34" s="819"/>
      <c r="AE34" s="820"/>
      <c r="AF34" s="821" t="s">
        <v>401</v>
      </c>
      <c r="AG34" s="822"/>
      <c r="AH34" s="822"/>
      <c r="AI34" s="822"/>
      <c r="AJ34" s="823"/>
      <c r="AK34" s="890">
        <v>23</v>
      </c>
      <c r="AL34" s="891"/>
      <c r="AM34" s="891"/>
      <c r="AN34" s="891"/>
      <c r="AO34" s="891"/>
      <c r="AP34" s="891">
        <v>180</v>
      </c>
      <c r="AQ34" s="891"/>
      <c r="AR34" s="891"/>
      <c r="AS34" s="891"/>
      <c r="AT34" s="891"/>
      <c r="AU34" s="891">
        <v>180</v>
      </c>
      <c r="AV34" s="891"/>
      <c r="AW34" s="891"/>
      <c r="AX34" s="891"/>
      <c r="AY34" s="891"/>
      <c r="AZ34" s="894" t="s">
        <v>511</v>
      </c>
      <c r="BA34" s="894"/>
      <c r="BB34" s="894"/>
      <c r="BC34" s="894"/>
      <c r="BD34" s="894"/>
      <c r="BE34" s="888" t="s">
        <v>572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4"/>
      <c r="BA35" s="894"/>
      <c r="BB35" s="894"/>
      <c r="BC35" s="894"/>
      <c r="BD35" s="894"/>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4"/>
      <c r="BA36" s="894"/>
      <c r="BB36" s="894"/>
      <c r="BC36" s="894"/>
      <c r="BD36" s="894"/>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4"/>
      <c r="BA37" s="894"/>
      <c r="BB37" s="894"/>
      <c r="BC37" s="894"/>
      <c r="BD37" s="894"/>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4"/>
      <c r="BA38" s="894"/>
      <c r="BB38" s="894"/>
      <c r="BC38" s="894"/>
      <c r="BD38" s="894"/>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4"/>
      <c r="BA39" s="894"/>
      <c r="BB39" s="894"/>
      <c r="BC39" s="894"/>
      <c r="BD39" s="894"/>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4"/>
      <c r="BA40" s="894"/>
      <c r="BB40" s="894"/>
      <c r="BC40" s="894"/>
      <c r="BD40" s="894"/>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4"/>
      <c r="BA41" s="894"/>
      <c r="BB41" s="894"/>
      <c r="BC41" s="894"/>
      <c r="BD41" s="894"/>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4"/>
      <c r="BA42" s="894"/>
      <c r="BB42" s="894"/>
      <c r="BC42" s="894"/>
      <c r="BD42" s="894"/>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4"/>
      <c r="BA43" s="894"/>
      <c r="BB43" s="894"/>
      <c r="BC43" s="894"/>
      <c r="BD43" s="894"/>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4"/>
      <c r="BA44" s="894"/>
      <c r="BB44" s="894"/>
      <c r="BC44" s="894"/>
      <c r="BD44" s="894"/>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4"/>
      <c r="BA45" s="894"/>
      <c r="BB45" s="894"/>
      <c r="BC45" s="894"/>
      <c r="BD45" s="894"/>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4"/>
      <c r="BA46" s="894"/>
      <c r="BB46" s="894"/>
      <c r="BC46" s="894"/>
      <c r="BD46" s="894"/>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4"/>
      <c r="BA47" s="894"/>
      <c r="BB47" s="894"/>
      <c r="BC47" s="894"/>
      <c r="BD47" s="894"/>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4"/>
      <c r="BA48" s="894"/>
      <c r="BB48" s="894"/>
      <c r="BC48" s="894"/>
      <c r="BD48" s="894"/>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4"/>
      <c r="BA49" s="894"/>
      <c r="BB49" s="894"/>
      <c r="BC49" s="894"/>
      <c r="BD49" s="894"/>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88"/>
      <c r="BF62" s="888"/>
      <c r="BG62" s="888"/>
      <c r="BH62" s="888"/>
      <c r="BI62" s="889"/>
      <c r="BJ62" s="907"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406</v>
      </c>
      <c r="C63" s="851"/>
      <c r="D63" s="851"/>
      <c r="E63" s="851"/>
      <c r="F63" s="851"/>
      <c r="G63" s="851"/>
      <c r="H63" s="851"/>
      <c r="I63" s="851"/>
      <c r="J63" s="851"/>
      <c r="K63" s="851"/>
      <c r="L63" s="851"/>
      <c r="M63" s="851"/>
      <c r="N63" s="851"/>
      <c r="O63" s="851"/>
      <c r="P63" s="852"/>
      <c r="Q63" s="900"/>
      <c r="R63" s="901"/>
      <c r="S63" s="901"/>
      <c r="T63" s="901"/>
      <c r="U63" s="901"/>
      <c r="V63" s="901"/>
      <c r="W63" s="901"/>
      <c r="X63" s="901"/>
      <c r="Y63" s="901"/>
      <c r="Z63" s="901"/>
      <c r="AA63" s="901"/>
      <c r="AB63" s="901"/>
      <c r="AC63" s="901"/>
      <c r="AD63" s="901"/>
      <c r="AE63" s="902"/>
      <c r="AF63" s="903">
        <v>23</v>
      </c>
      <c r="AG63" s="904"/>
      <c r="AH63" s="904"/>
      <c r="AI63" s="904"/>
      <c r="AJ63" s="905"/>
      <c r="AK63" s="906"/>
      <c r="AL63" s="901"/>
      <c r="AM63" s="901"/>
      <c r="AN63" s="901"/>
      <c r="AO63" s="901"/>
      <c r="AP63" s="904"/>
      <c r="AQ63" s="904"/>
      <c r="AR63" s="904"/>
      <c r="AS63" s="904"/>
      <c r="AT63" s="904"/>
      <c r="AU63" s="904"/>
      <c r="AV63" s="904"/>
      <c r="AW63" s="904"/>
      <c r="AX63" s="904"/>
      <c r="AY63" s="904"/>
      <c r="AZ63" s="908"/>
      <c r="BA63" s="908"/>
      <c r="BB63" s="908"/>
      <c r="BC63" s="908"/>
      <c r="BD63" s="908"/>
      <c r="BE63" s="909"/>
      <c r="BF63" s="909"/>
      <c r="BG63" s="909"/>
      <c r="BH63" s="909"/>
      <c r="BI63" s="910"/>
      <c r="BJ63" s="911">
        <v>-44</v>
      </c>
      <c r="BK63" s="912"/>
      <c r="BL63" s="912"/>
      <c r="BM63" s="912"/>
      <c r="BN63" s="913"/>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4" t="s">
        <v>412</v>
      </c>
      <c r="AG66" s="873"/>
      <c r="AH66" s="873"/>
      <c r="AI66" s="873"/>
      <c r="AJ66" s="915"/>
      <c r="AK66" s="777" t="s">
        <v>413</v>
      </c>
      <c r="AL66" s="801"/>
      <c r="AM66" s="801"/>
      <c r="AN66" s="801"/>
      <c r="AO66" s="802"/>
      <c r="AP66" s="777" t="s">
        <v>414</v>
      </c>
      <c r="AQ66" s="778"/>
      <c r="AR66" s="778"/>
      <c r="AS66" s="778"/>
      <c r="AT66" s="779"/>
      <c r="AU66" s="777" t="s">
        <v>415</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6"/>
      <c r="AH67" s="876"/>
      <c r="AI67" s="876"/>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3" t="s">
        <v>578</v>
      </c>
      <c r="C68" s="934"/>
      <c r="D68" s="934"/>
      <c r="E68" s="934"/>
      <c r="F68" s="934"/>
      <c r="G68" s="934"/>
      <c r="H68" s="934"/>
      <c r="I68" s="934"/>
      <c r="J68" s="934"/>
      <c r="K68" s="934"/>
      <c r="L68" s="934"/>
      <c r="M68" s="934"/>
      <c r="N68" s="934"/>
      <c r="O68" s="934"/>
      <c r="P68" s="935"/>
      <c r="Q68" s="936"/>
      <c r="R68" s="937"/>
      <c r="S68" s="937"/>
      <c r="T68" s="937"/>
      <c r="U68" s="937"/>
      <c r="V68" s="937"/>
      <c r="W68" s="937"/>
      <c r="X68" s="937"/>
      <c r="Y68" s="937"/>
      <c r="Z68" s="937"/>
      <c r="AA68" s="937"/>
      <c r="AB68" s="937"/>
      <c r="AC68" s="937"/>
      <c r="AD68" s="937"/>
      <c r="AE68" s="937"/>
      <c r="AF68" s="928"/>
      <c r="AG68" s="929"/>
      <c r="AH68" s="929"/>
      <c r="AI68" s="929"/>
      <c r="AJ68" s="930"/>
      <c r="AK68" s="928"/>
      <c r="AL68" s="929"/>
      <c r="AM68" s="929"/>
      <c r="AN68" s="929"/>
      <c r="AO68" s="930"/>
      <c r="AP68" s="928"/>
      <c r="AQ68" s="929"/>
      <c r="AR68" s="929"/>
      <c r="AS68" s="929"/>
      <c r="AT68" s="930"/>
      <c r="AU68" s="928"/>
      <c r="AV68" s="929"/>
      <c r="AW68" s="929"/>
      <c r="AX68" s="929"/>
      <c r="AY68" s="930"/>
      <c r="AZ68" s="931"/>
      <c r="BA68" s="931"/>
      <c r="BB68" s="931"/>
      <c r="BC68" s="931"/>
      <c r="BD68" s="932"/>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8" t="s">
        <v>579</v>
      </c>
      <c r="C69" s="939"/>
      <c r="D69" s="939"/>
      <c r="E69" s="939"/>
      <c r="F69" s="939"/>
      <c r="G69" s="939"/>
      <c r="H69" s="939"/>
      <c r="I69" s="939"/>
      <c r="J69" s="939"/>
      <c r="K69" s="939"/>
      <c r="L69" s="939"/>
      <c r="M69" s="939"/>
      <c r="N69" s="939"/>
      <c r="O69" s="939"/>
      <c r="P69" s="940"/>
      <c r="Q69" s="941">
        <v>5939</v>
      </c>
      <c r="R69" s="892"/>
      <c r="S69" s="892"/>
      <c r="T69" s="892"/>
      <c r="U69" s="890"/>
      <c r="V69" s="893">
        <v>5756</v>
      </c>
      <c r="W69" s="892"/>
      <c r="X69" s="892"/>
      <c r="Y69" s="892"/>
      <c r="Z69" s="890"/>
      <c r="AA69" s="893">
        <v>183</v>
      </c>
      <c r="AB69" s="892"/>
      <c r="AC69" s="892"/>
      <c r="AD69" s="892"/>
      <c r="AE69" s="890"/>
      <c r="AF69" s="893">
        <v>121</v>
      </c>
      <c r="AG69" s="892"/>
      <c r="AH69" s="892"/>
      <c r="AI69" s="892"/>
      <c r="AJ69" s="890"/>
      <c r="AK69" s="893" t="s">
        <v>511</v>
      </c>
      <c r="AL69" s="892"/>
      <c r="AM69" s="892"/>
      <c r="AN69" s="892"/>
      <c r="AO69" s="890"/>
      <c r="AP69" s="893">
        <v>3781</v>
      </c>
      <c r="AQ69" s="892"/>
      <c r="AR69" s="892"/>
      <c r="AS69" s="892"/>
      <c r="AT69" s="890"/>
      <c r="AU69" s="893">
        <v>42</v>
      </c>
      <c r="AV69" s="892"/>
      <c r="AW69" s="892"/>
      <c r="AX69" s="892"/>
      <c r="AY69" s="890"/>
      <c r="AZ69" s="942"/>
      <c r="BA69" s="942"/>
      <c r="BB69" s="942"/>
      <c r="BC69" s="942"/>
      <c r="BD69" s="943"/>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8" t="s">
        <v>580</v>
      </c>
      <c r="C70" s="939"/>
      <c r="D70" s="939"/>
      <c r="E70" s="939"/>
      <c r="F70" s="939"/>
      <c r="G70" s="939"/>
      <c r="H70" s="939"/>
      <c r="I70" s="939"/>
      <c r="J70" s="939"/>
      <c r="K70" s="939"/>
      <c r="L70" s="939"/>
      <c r="M70" s="939"/>
      <c r="N70" s="939"/>
      <c r="O70" s="939"/>
      <c r="P70" s="940"/>
      <c r="Q70" s="941">
        <v>16</v>
      </c>
      <c r="R70" s="892"/>
      <c r="S70" s="892"/>
      <c r="T70" s="892"/>
      <c r="U70" s="890"/>
      <c r="V70" s="893">
        <v>6</v>
      </c>
      <c r="W70" s="892"/>
      <c r="X70" s="892"/>
      <c r="Y70" s="892"/>
      <c r="Z70" s="890"/>
      <c r="AA70" s="893">
        <v>10</v>
      </c>
      <c r="AB70" s="892"/>
      <c r="AC70" s="892"/>
      <c r="AD70" s="892"/>
      <c r="AE70" s="890"/>
      <c r="AF70" s="893">
        <v>5</v>
      </c>
      <c r="AG70" s="892"/>
      <c r="AH70" s="892"/>
      <c r="AI70" s="892"/>
      <c r="AJ70" s="890"/>
      <c r="AK70" s="893" t="s">
        <v>511</v>
      </c>
      <c r="AL70" s="892"/>
      <c r="AM70" s="892"/>
      <c r="AN70" s="892"/>
      <c r="AO70" s="890"/>
      <c r="AP70" s="893" t="s">
        <v>511</v>
      </c>
      <c r="AQ70" s="892"/>
      <c r="AR70" s="892"/>
      <c r="AS70" s="892"/>
      <c r="AT70" s="890"/>
      <c r="AU70" s="893" t="s">
        <v>511</v>
      </c>
      <c r="AV70" s="892"/>
      <c r="AW70" s="892"/>
      <c r="AX70" s="892"/>
      <c r="AY70" s="890"/>
      <c r="AZ70" s="942"/>
      <c r="BA70" s="942"/>
      <c r="BB70" s="942"/>
      <c r="BC70" s="942"/>
      <c r="BD70" s="943"/>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8" t="s">
        <v>581</v>
      </c>
      <c r="C71" s="939"/>
      <c r="D71" s="939"/>
      <c r="E71" s="939"/>
      <c r="F71" s="939"/>
      <c r="G71" s="939"/>
      <c r="H71" s="939"/>
      <c r="I71" s="939"/>
      <c r="J71" s="939"/>
      <c r="K71" s="939"/>
      <c r="L71" s="939"/>
      <c r="M71" s="939"/>
      <c r="N71" s="939"/>
      <c r="O71" s="939"/>
      <c r="P71" s="940"/>
      <c r="Q71" s="941">
        <v>2149</v>
      </c>
      <c r="R71" s="892"/>
      <c r="S71" s="892"/>
      <c r="T71" s="892"/>
      <c r="U71" s="890"/>
      <c r="V71" s="893">
        <v>2130</v>
      </c>
      <c r="W71" s="892"/>
      <c r="X71" s="892"/>
      <c r="Y71" s="892"/>
      <c r="Z71" s="890"/>
      <c r="AA71" s="893">
        <v>19</v>
      </c>
      <c r="AB71" s="892"/>
      <c r="AC71" s="892"/>
      <c r="AD71" s="892"/>
      <c r="AE71" s="890"/>
      <c r="AF71" s="893">
        <v>40</v>
      </c>
      <c r="AG71" s="892"/>
      <c r="AH71" s="892"/>
      <c r="AI71" s="892"/>
      <c r="AJ71" s="890"/>
      <c r="AK71" s="893" t="s">
        <v>511</v>
      </c>
      <c r="AL71" s="892"/>
      <c r="AM71" s="892"/>
      <c r="AN71" s="892"/>
      <c r="AO71" s="890"/>
      <c r="AP71" s="893">
        <v>217</v>
      </c>
      <c r="AQ71" s="892"/>
      <c r="AR71" s="892"/>
      <c r="AS71" s="892"/>
      <c r="AT71" s="890"/>
      <c r="AU71" s="893">
        <v>2</v>
      </c>
      <c r="AV71" s="892"/>
      <c r="AW71" s="892"/>
      <c r="AX71" s="892"/>
      <c r="AY71" s="890"/>
      <c r="AZ71" s="942"/>
      <c r="BA71" s="942"/>
      <c r="BB71" s="942"/>
      <c r="BC71" s="942"/>
      <c r="BD71" s="943"/>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8" t="s">
        <v>582</v>
      </c>
      <c r="C72" s="939"/>
      <c r="D72" s="939"/>
      <c r="E72" s="939"/>
      <c r="F72" s="939"/>
      <c r="G72" s="939"/>
      <c r="H72" s="939"/>
      <c r="I72" s="939"/>
      <c r="J72" s="939"/>
      <c r="K72" s="939"/>
      <c r="L72" s="939"/>
      <c r="M72" s="939"/>
      <c r="N72" s="939"/>
      <c r="O72" s="939"/>
      <c r="P72" s="940"/>
      <c r="Q72" s="941">
        <v>30</v>
      </c>
      <c r="R72" s="892"/>
      <c r="S72" s="892"/>
      <c r="T72" s="892"/>
      <c r="U72" s="890"/>
      <c r="V72" s="893">
        <v>16</v>
      </c>
      <c r="W72" s="892"/>
      <c r="X72" s="892"/>
      <c r="Y72" s="892"/>
      <c r="Z72" s="890"/>
      <c r="AA72" s="893">
        <v>14</v>
      </c>
      <c r="AB72" s="892"/>
      <c r="AC72" s="892"/>
      <c r="AD72" s="892"/>
      <c r="AE72" s="890"/>
      <c r="AF72" s="893">
        <v>14</v>
      </c>
      <c r="AG72" s="892"/>
      <c r="AH72" s="892"/>
      <c r="AI72" s="892"/>
      <c r="AJ72" s="890"/>
      <c r="AK72" s="893" t="s">
        <v>511</v>
      </c>
      <c r="AL72" s="892"/>
      <c r="AM72" s="892"/>
      <c r="AN72" s="892"/>
      <c r="AO72" s="890"/>
      <c r="AP72" s="893" t="s">
        <v>511</v>
      </c>
      <c r="AQ72" s="892"/>
      <c r="AR72" s="892"/>
      <c r="AS72" s="892"/>
      <c r="AT72" s="890"/>
      <c r="AU72" s="893" t="s">
        <v>511</v>
      </c>
      <c r="AV72" s="892"/>
      <c r="AW72" s="892"/>
      <c r="AX72" s="892"/>
      <c r="AY72" s="890"/>
      <c r="AZ72" s="942"/>
      <c r="BA72" s="942"/>
      <c r="BB72" s="942"/>
      <c r="BC72" s="942"/>
      <c r="BD72" s="943"/>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8" t="s">
        <v>583</v>
      </c>
      <c r="C73" s="939"/>
      <c r="D73" s="939"/>
      <c r="E73" s="939"/>
      <c r="F73" s="939"/>
      <c r="G73" s="939"/>
      <c r="H73" s="939"/>
      <c r="I73" s="939"/>
      <c r="J73" s="939"/>
      <c r="K73" s="939"/>
      <c r="L73" s="939"/>
      <c r="M73" s="939"/>
      <c r="N73" s="939"/>
      <c r="O73" s="939"/>
      <c r="P73" s="940"/>
      <c r="Q73" s="944">
        <v>145</v>
      </c>
      <c r="R73" s="891"/>
      <c r="S73" s="891"/>
      <c r="T73" s="891"/>
      <c r="U73" s="891"/>
      <c r="V73" s="891">
        <v>136</v>
      </c>
      <c r="W73" s="891"/>
      <c r="X73" s="891"/>
      <c r="Y73" s="891"/>
      <c r="Z73" s="891"/>
      <c r="AA73" s="891">
        <v>9</v>
      </c>
      <c r="AB73" s="891"/>
      <c r="AC73" s="891"/>
      <c r="AD73" s="891"/>
      <c r="AE73" s="891"/>
      <c r="AF73" s="893">
        <v>9</v>
      </c>
      <c r="AG73" s="892"/>
      <c r="AH73" s="892"/>
      <c r="AI73" s="892"/>
      <c r="AJ73" s="890"/>
      <c r="AK73" s="893">
        <v>0</v>
      </c>
      <c r="AL73" s="892"/>
      <c r="AM73" s="892"/>
      <c r="AN73" s="892"/>
      <c r="AO73" s="890"/>
      <c r="AP73" s="893" t="s">
        <v>511</v>
      </c>
      <c r="AQ73" s="892"/>
      <c r="AR73" s="892"/>
      <c r="AS73" s="892"/>
      <c r="AT73" s="890"/>
      <c r="AU73" s="893" t="s">
        <v>511</v>
      </c>
      <c r="AV73" s="892"/>
      <c r="AW73" s="892"/>
      <c r="AX73" s="892"/>
      <c r="AY73" s="890"/>
      <c r="AZ73" s="942"/>
      <c r="BA73" s="942"/>
      <c r="BB73" s="942"/>
      <c r="BC73" s="942"/>
      <c r="BD73" s="943"/>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8" t="s">
        <v>584</v>
      </c>
      <c r="C74" s="939"/>
      <c r="D74" s="939"/>
      <c r="E74" s="939"/>
      <c r="F74" s="939"/>
      <c r="G74" s="939"/>
      <c r="H74" s="939"/>
      <c r="I74" s="939"/>
      <c r="J74" s="939"/>
      <c r="K74" s="939"/>
      <c r="L74" s="939"/>
      <c r="M74" s="939"/>
      <c r="N74" s="939"/>
      <c r="O74" s="939"/>
      <c r="P74" s="940"/>
      <c r="Q74" s="944"/>
      <c r="R74" s="891"/>
      <c r="S74" s="891"/>
      <c r="T74" s="891"/>
      <c r="U74" s="891"/>
      <c r="V74" s="891"/>
      <c r="W74" s="891"/>
      <c r="X74" s="891"/>
      <c r="Y74" s="891"/>
      <c r="Z74" s="891"/>
      <c r="AA74" s="891"/>
      <c r="AB74" s="891"/>
      <c r="AC74" s="891"/>
      <c r="AD74" s="891"/>
      <c r="AE74" s="891"/>
      <c r="AF74" s="893"/>
      <c r="AG74" s="892"/>
      <c r="AH74" s="892"/>
      <c r="AI74" s="892"/>
      <c r="AJ74" s="890"/>
      <c r="AK74" s="893"/>
      <c r="AL74" s="892"/>
      <c r="AM74" s="892"/>
      <c r="AN74" s="892"/>
      <c r="AO74" s="890"/>
      <c r="AP74" s="893"/>
      <c r="AQ74" s="892"/>
      <c r="AR74" s="892"/>
      <c r="AS74" s="892"/>
      <c r="AT74" s="890"/>
      <c r="AU74" s="893"/>
      <c r="AV74" s="892"/>
      <c r="AW74" s="892"/>
      <c r="AX74" s="892"/>
      <c r="AY74" s="890"/>
      <c r="AZ74" s="942"/>
      <c r="BA74" s="942"/>
      <c r="BB74" s="942"/>
      <c r="BC74" s="942"/>
      <c r="BD74" s="943"/>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8" t="s">
        <v>579</v>
      </c>
      <c r="C75" s="939"/>
      <c r="D75" s="939"/>
      <c r="E75" s="939"/>
      <c r="F75" s="939"/>
      <c r="G75" s="939"/>
      <c r="H75" s="939"/>
      <c r="I75" s="939"/>
      <c r="J75" s="939"/>
      <c r="K75" s="939"/>
      <c r="L75" s="939"/>
      <c r="M75" s="939"/>
      <c r="N75" s="939"/>
      <c r="O75" s="939"/>
      <c r="P75" s="940"/>
      <c r="Q75" s="941">
        <v>1698</v>
      </c>
      <c r="R75" s="892"/>
      <c r="S75" s="892"/>
      <c r="T75" s="892"/>
      <c r="U75" s="890"/>
      <c r="V75" s="893">
        <v>1630</v>
      </c>
      <c r="W75" s="892"/>
      <c r="X75" s="892"/>
      <c r="Y75" s="892"/>
      <c r="Z75" s="890"/>
      <c r="AA75" s="893">
        <v>68</v>
      </c>
      <c r="AB75" s="892"/>
      <c r="AC75" s="892"/>
      <c r="AD75" s="892"/>
      <c r="AE75" s="890"/>
      <c r="AF75" s="893">
        <v>68</v>
      </c>
      <c r="AG75" s="892"/>
      <c r="AH75" s="892"/>
      <c r="AI75" s="892"/>
      <c r="AJ75" s="890"/>
      <c r="AK75" s="893">
        <v>124</v>
      </c>
      <c r="AL75" s="892"/>
      <c r="AM75" s="892"/>
      <c r="AN75" s="892"/>
      <c r="AO75" s="890"/>
      <c r="AP75" s="893" t="s">
        <v>511</v>
      </c>
      <c r="AQ75" s="892"/>
      <c r="AR75" s="892"/>
      <c r="AS75" s="892"/>
      <c r="AT75" s="890"/>
      <c r="AU75" s="893" t="s">
        <v>511</v>
      </c>
      <c r="AV75" s="892"/>
      <c r="AW75" s="892"/>
      <c r="AX75" s="892"/>
      <c r="AY75" s="890"/>
      <c r="AZ75" s="942"/>
      <c r="BA75" s="942"/>
      <c r="BB75" s="942"/>
      <c r="BC75" s="942"/>
      <c r="BD75" s="943"/>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8" t="s">
        <v>585</v>
      </c>
      <c r="C76" s="939"/>
      <c r="D76" s="939"/>
      <c r="E76" s="939"/>
      <c r="F76" s="939"/>
      <c r="G76" s="939"/>
      <c r="H76" s="939"/>
      <c r="I76" s="939"/>
      <c r="J76" s="939"/>
      <c r="K76" s="939"/>
      <c r="L76" s="939"/>
      <c r="M76" s="939"/>
      <c r="N76" s="939"/>
      <c r="O76" s="939"/>
      <c r="P76" s="940"/>
      <c r="Q76" s="941">
        <v>281118</v>
      </c>
      <c r="R76" s="892"/>
      <c r="S76" s="892"/>
      <c r="T76" s="892"/>
      <c r="U76" s="890"/>
      <c r="V76" s="893">
        <v>268079</v>
      </c>
      <c r="W76" s="892"/>
      <c r="X76" s="892"/>
      <c r="Y76" s="892"/>
      <c r="Z76" s="890"/>
      <c r="AA76" s="893">
        <v>13039</v>
      </c>
      <c r="AB76" s="892"/>
      <c r="AC76" s="892"/>
      <c r="AD76" s="892"/>
      <c r="AE76" s="890"/>
      <c r="AF76" s="893">
        <v>13039</v>
      </c>
      <c r="AG76" s="892"/>
      <c r="AH76" s="892"/>
      <c r="AI76" s="892"/>
      <c r="AJ76" s="890"/>
      <c r="AK76" s="893">
        <v>1356</v>
      </c>
      <c r="AL76" s="892"/>
      <c r="AM76" s="892"/>
      <c r="AN76" s="892"/>
      <c r="AO76" s="890"/>
      <c r="AP76" s="893" t="s">
        <v>511</v>
      </c>
      <c r="AQ76" s="892"/>
      <c r="AR76" s="892"/>
      <c r="AS76" s="892"/>
      <c r="AT76" s="890"/>
      <c r="AU76" s="893" t="s">
        <v>511</v>
      </c>
      <c r="AV76" s="892"/>
      <c r="AW76" s="892"/>
      <c r="AX76" s="892"/>
      <c r="AY76" s="890"/>
      <c r="AZ76" s="942"/>
      <c r="BA76" s="942"/>
      <c r="BB76" s="942"/>
      <c r="BC76" s="942"/>
      <c r="BD76" s="943"/>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8" t="s">
        <v>586</v>
      </c>
      <c r="C77" s="939"/>
      <c r="D77" s="939"/>
      <c r="E77" s="939"/>
      <c r="F77" s="939"/>
      <c r="G77" s="939"/>
      <c r="H77" s="939"/>
      <c r="I77" s="939"/>
      <c r="J77" s="939"/>
      <c r="K77" s="939"/>
      <c r="L77" s="939"/>
      <c r="M77" s="939"/>
      <c r="N77" s="939"/>
      <c r="O77" s="939"/>
      <c r="P77" s="940"/>
      <c r="Q77" s="941">
        <v>27</v>
      </c>
      <c r="R77" s="892"/>
      <c r="S77" s="892"/>
      <c r="T77" s="892"/>
      <c r="U77" s="890"/>
      <c r="V77" s="893">
        <v>27</v>
      </c>
      <c r="W77" s="892"/>
      <c r="X77" s="892"/>
      <c r="Y77" s="892"/>
      <c r="Z77" s="890"/>
      <c r="AA77" s="893">
        <v>1</v>
      </c>
      <c r="AB77" s="892"/>
      <c r="AC77" s="892"/>
      <c r="AD77" s="892"/>
      <c r="AE77" s="890"/>
      <c r="AF77" s="893">
        <v>1</v>
      </c>
      <c r="AG77" s="892"/>
      <c r="AH77" s="892"/>
      <c r="AI77" s="892"/>
      <c r="AJ77" s="890"/>
      <c r="AK77" s="893" t="s">
        <v>592</v>
      </c>
      <c r="AL77" s="892"/>
      <c r="AM77" s="892"/>
      <c r="AN77" s="892"/>
      <c r="AO77" s="890"/>
      <c r="AP77" s="893" t="s">
        <v>511</v>
      </c>
      <c r="AQ77" s="892"/>
      <c r="AR77" s="892"/>
      <c r="AS77" s="892"/>
      <c r="AT77" s="890"/>
      <c r="AU77" s="893" t="s">
        <v>511</v>
      </c>
      <c r="AV77" s="892"/>
      <c r="AW77" s="892"/>
      <c r="AX77" s="892"/>
      <c r="AY77" s="890"/>
      <c r="AZ77" s="942"/>
      <c r="BA77" s="942"/>
      <c r="BB77" s="942"/>
      <c r="BC77" s="942"/>
      <c r="BD77" s="943"/>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8" t="s">
        <v>587</v>
      </c>
      <c r="C78" s="939"/>
      <c r="D78" s="939"/>
      <c r="E78" s="939"/>
      <c r="F78" s="939"/>
      <c r="G78" s="939"/>
      <c r="H78" s="939"/>
      <c r="I78" s="939"/>
      <c r="J78" s="939"/>
      <c r="K78" s="939"/>
      <c r="L78" s="939"/>
      <c r="M78" s="939"/>
      <c r="N78" s="939"/>
      <c r="O78" s="939"/>
      <c r="P78" s="940"/>
      <c r="Q78" s="944">
        <v>2</v>
      </c>
      <c r="R78" s="891"/>
      <c r="S78" s="891"/>
      <c r="T78" s="891"/>
      <c r="U78" s="891"/>
      <c r="V78" s="891">
        <v>2</v>
      </c>
      <c r="W78" s="891"/>
      <c r="X78" s="891"/>
      <c r="Y78" s="891"/>
      <c r="Z78" s="891"/>
      <c r="AA78" s="891">
        <v>0</v>
      </c>
      <c r="AB78" s="891"/>
      <c r="AC78" s="891"/>
      <c r="AD78" s="891"/>
      <c r="AE78" s="891"/>
      <c r="AF78" s="893">
        <v>0</v>
      </c>
      <c r="AG78" s="892"/>
      <c r="AH78" s="892"/>
      <c r="AI78" s="892"/>
      <c r="AJ78" s="890"/>
      <c r="AK78" s="893" t="s">
        <v>511</v>
      </c>
      <c r="AL78" s="892"/>
      <c r="AM78" s="892"/>
      <c r="AN78" s="892"/>
      <c r="AO78" s="890"/>
      <c r="AP78" s="893" t="s">
        <v>511</v>
      </c>
      <c r="AQ78" s="892"/>
      <c r="AR78" s="892"/>
      <c r="AS78" s="892"/>
      <c r="AT78" s="890"/>
      <c r="AU78" s="893" t="s">
        <v>511</v>
      </c>
      <c r="AV78" s="892"/>
      <c r="AW78" s="892"/>
      <c r="AX78" s="892"/>
      <c r="AY78" s="890"/>
      <c r="AZ78" s="942"/>
      <c r="BA78" s="942"/>
      <c r="BB78" s="942"/>
      <c r="BC78" s="942"/>
      <c r="BD78" s="943"/>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8" t="s">
        <v>588</v>
      </c>
      <c r="C79" s="939"/>
      <c r="D79" s="939"/>
      <c r="E79" s="939"/>
      <c r="F79" s="939"/>
      <c r="G79" s="939"/>
      <c r="H79" s="939"/>
      <c r="I79" s="939"/>
      <c r="J79" s="939"/>
      <c r="K79" s="939"/>
      <c r="L79" s="939"/>
      <c r="M79" s="939"/>
      <c r="N79" s="939"/>
      <c r="O79" s="939"/>
      <c r="P79" s="940"/>
      <c r="Q79" s="944">
        <v>41</v>
      </c>
      <c r="R79" s="891"/>
      <c r="S79" s="891"/>
      <c r="T79" s="891"/>
      <c r="U79" s="891"/>
      <c r="V79" s="891">
        <v>27</v>
      </c>
      <c r="W79" s="891"/>
      <c r="X79" s="891"/>
      <c r="Y79" s="891"/>
      <c r="Z79" s="891"/>
      <c r="AA79" s="891">
        <v>14</v>
      </c>
      <c r="AB79" s="891"/>
      <c r="AC79" s="891"/>
      <c r="AD79" s="891"/>
      <c r="AE79" s="891"/>
      <c r="AF79" s="893">
        <v>8</v>
      </c>
      <c r="AG79" s="892"/>
      <c r="AH79" s="892"/>
      <c r="AI79" s="892"/>
      <c r="AJ79" s="890"/>
      <c r="AK79" s="893" t="s">
        <v>511</v>
      </c>
      <c r="AL79" s="892"/>
      <c r="AM79" s="892"/>
      <c r="AN79" s="892"/>
      <c r="AO79" s="890"/>
      <c r="AP79" s="893" t="s">
        <v>511</v>
      </c>
      <c r="AQ79" s="892"/>
      <c r="AR79" s="892"/>
      <c r="AS79" s="892"/>
      <c r="AT79" s="890"/>
      <c r="AU79" s="893" t="s">
        <v>511</v>
      </c>
      <c r="AV79" s="892"/>
      <c r="AW79" s="892"/>
      <c r="AX79" s="892"/>
      <c r="AY79" s="890"/>
      <c r="AZ79" s="942"/>
      <c r="BA79" s="942"/>
      <c r="BB79" s="942"/>
      <c r="BC79" s="942"/>
      <c r="BD79" s="943"/>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8" t="s">
        <v>589</v>
      </c>
      <c r="C80" s="939"/>
      <c r="D80" s="939"/>
      <c r="E80" s="939"/>
      <c r="F80" s="939"/>
      <c r="G80" s="939"/>
      <c r="H80" s="939"/>
      <c r="I80" s="939"/>
      <c r="J80" s="939"/>
      <c r="K80" s="939"/>
      <c r="L80" s="939"/>
      <c r="M80" s="939"/>
      <c r="N80" s="939"/>
      <c r="O80" s="939"/>
      <c r="P80" s="940"/>
      <c r="Q80" s="944">
        <v>339</v>
      </c>
      <c r="R80" s="891"/>
      <c r="S80" s="891"/>
      <c r="T80" s="891"/>
      <c r="U80" s="891"/>
      <c r="V80" s="891">
        <v>335</v>
      </c>
      <c r="W80" s="891"/>
      <c r="X80" s="891"/>
      <c r="Y80" s="891"/>
      <c r="Z80" s="891"/>
      <c r="AA80" s="891">
        <v>4</v>
      </c>
      <c r="AB80" s="891"/>
      <c r="AC80" s="891"/>
      <c r="AD80" s="891"/>
      <c r="AE80" s="891"/>
      <c r="AF80" s="893">
        <v>0</v>
      </c>
      <c r="AG80" s="892"/>
      <c r="AH80" s="892"/>
      <c r="AI80" s="892"/>
      <c r="AJ80" s="890"/>
      <c r="AK80" s="893" t="s">
        <v>511</v>
      </c>
      <c r="AL80" s="892"/>
      <c r="AM80" s="892"/>
      <c r="AN80" s="892"/>
      <c r="AO80" s="890"/>
      <c r="AP80" s="893" t="s">
        <v>511</v>
      </c>
      <c r="AQ80" s="892"/>
      <c r="AR80" s="892"/>
      <c r="AS80" s="892"/>
      <c r="AT80" s="890"/>
      <c r="AU80" s="893" t="s">
        <v>511</v>
      </c>
      <c r="AV80" s="892"/>
      <c r="AW80" s="892"/>
      <c r="AX80" s="892"/>
      <c r="AY80" s="890"/>
      <c r="AZ80" s="942"/>
      <c r="BA80" s="942"/>
      <c r="BB80" s="942"/>
      <c r="BC80" s="942"/>
      <c r="BD80" s="943"/>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8" t="s">
        <v>590</v>
      </c>
      <c r="C81" s="939"/>
      <c r="D81" s="939"/>
      <c r="E81" s="939"/>
      <c r="F81" s="939"/>
      <c r="G81" s="939"/>
      <c r="H81" s="939"/>
      <c r="I81" s="939"/>
      <c r="J81" s="939"/>
      <c r="K81" s="939"/>
      <c r="L81" s="939"/>
      <c r="M81" s="939"/>
      <c r="N81" s="939"/>
      <c r="O81" s="939"/>
      <c r="P81" s="940"/>
      <c r="Q81" s="944">
        <v>1092</v>
      </c>
      <c r="R81" s="891"/>
      <c r="S81" s="891"/>
      <c r="T81" s="891"/>
      <c r="U81" s="891"/>
      <c r="V81" s="891">
        <v>1062</v>
      </c>
      <c r="W81" s="891"/>
      <c r="X81" s="891"/>
      <c r="Y81" s="891"/>
      <c r="Z81" s="891"/>
      <c r="AA81" s="891">
        <v>30</v>
      </c>
      <c r="AB81" s="891"/>
      <c r="AC81" s="891"/>
      <c r="AD81" s="891"/>
      <c r="AE81" s="891"/>
      <c r="AF81" s="893">
        <v>30</v>
      </c>
      <c r="AG81" s="892"/>
      <c r="AH81" s="892"/>
      <c r="AI81" s="892"/>
      <c r="AJ81" s="890"/>
      <c r="AK81" s="893">
        <v>175</v>
      </c>
      <c r="AL81" s="892"/>
      <c r="AM81" s="892"/>
      <c r="AN81" s="892"/>
      <c r="AO81" s="890"/>
      <c r="AP81" s="893" t="s">
        <v>511</v>
      </c>
      <c r="AQ81" s="892"/>
      <c r="AR81" s="892"/>
      <c r="AS81" s="892"/>
      <c r="AT81" s="890"/>
      <c r="AU81" s="893" t="s">
        <v>511</v>
      </c>
      <c r="AV81" s="892"/>
      <c r="AW81" s="892"/>
      <c r="AX81" s="892"/>
      <c r="AY81" s="890"/>
      <c r="AZ81" s="942"/>
      <c r="BA81" s="942"/>
      <c r="BB81" s="942"/>
      <c r="BC81" s="942"/>
      <c r="BD81" s="943"/>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8" t="s">
        <v>591</v>
      </c>
      <c r="C82" s="939"/>
      <c r="D82" s="939"/>
      <c r="E82" s="939"/>
      <c r="F82" s="939"/>
      <c r="G82" s="939"/>
      <c r="H82" s="939"/>
      <c r="I82" s="939"/>
      <c r="J82" s="939"/>
      <c r="K82" s="939"/>
      <c r="L82" s="939"/>
      <c r="M82" s="939"/>
      <c r="N82" s="939"/>
      <c r="O82" s="939"/>
      <c r="P82" s="940"/>
      <c r="Q82" s="944">
        <v>194</v>
      </c>
      <c r="R82" s="891"/>
      <c r="S82" s="891"/>
      <c r="T82" s="891"/>
      <c r="U82" s="891"/>
      <c r="V82" s="891">
        <v>185</v>
      </c>
      <c r="W82" s="891"/>
      <c r="X82" s="891"/>
      <c r="Y82" s="891"/>
      <c r="Z82" s="891"/>
      <c r="AA82" s="891">
        <v>8</v>
      </c>
      <c r="AB82" s="891"/>
      <c r="AC82" s="891"/>
      <c r="AD82" s="891"/>
      <c r="AE82" s="891"/>
      <c r="AF82" s="893">
        <v>8</v>
      </c>
      <c r="AG82" s="892"/>
      <c r="AH82" s="892"/>
      <c r="AI82" s="892"/>
      <c r="AJ82" s="890"/>
      <c r="AK82" s="893">
        <v>0</v>
      </c>
      <c r="AL82" s="892"/>
      <c r="AM82" s="892"/>
      <c r="AN82" s="892"/>
      <c r="AO82" s="890"/>
      <c r="AP82" s="893" t="s">
        <v>511</v>
      </c>
      <c r="AQ82" s="892"/>
      <c r="AR82" s="892"/>
      <c r="AS82" s="892"/>
      <c r="AT82" s="890"/>
      <c r="AU82" s="893" t="s">
        <v>511</v>
      </c>
      <c r="AV82" s="892"/>
      <c r="AW82" s="892"/>
      <c r="AX82" s="892"/>
      <c r="AY82" s="890"/>
      <c r="AZ82" s="942"/>
      <c r="BA82" s="942"/>
      <c r="BB82" s="942"/>
      <c r="BC82" s="942"/>
      <c r="BD82" s="943"/>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8"/>
      <c r="C83" s="939"/>
      <c r="D83" s="939"/>
      <c r="E83" s="939"/>
      <c r="F83" s="939"/>
      <c r="G83" s="939"/>
      <c r="H83" s="939"/>
      <c r="I83" s="939"/>
      <c r="J83" s="939"/>
      <c r="K83" s="939"/>
      <c r="L83" s="939"/>
      <c r="M83" s="939"/>
      <c r="N83" s="939"/>
      <c r="O83" s="939"/>
      <c r="P83" s="940"/>
      <c r="Q83" s="944"/>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2"/>
      <c r="BA83" s="942"/>
      <c r="BB83" s="942"/>
      <c r="BC83" s="942"/>
      <c r="BD83" s="943"/>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8"/>
      <c r="C84" s="939"/>
      <c r="D84" s="939"/>
      <c r="E84" s="939"/>
      <c r="F84" s="939"/>
      <c r="G84" s="939"/>
      <c r="H84" s="939"/>
      <c r="I84" s="939"/>
      <c r="J84" s="939"/>
      <c r="K84" s="939"/>
      <c r="L84" s="939"/>
      <c r="M84" s="939"/>
      <c r="N84" s="939"/>
      <c r="O84" s="939"/>
      <c r="P84" s="940"/>
      <c r="Q84" s="944"/>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2"/>
      <c r="BA84" s="942"/>
      <c r="BB84" s="942"/>
      <c r="BC84" s="942"/>
      <c r="BD84" s="943"/>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8"/>
      <c r="C85" s="939"/>
      <c r="D85" s="939"/>
      <c r="E85" s="939"/>
      <c r="F85" s="939"/>
      <c r="G85" s="939"/>
      <c r="H85" s="939"/>
      <c r="I85" s="939"/>
      <c r="J85" s="939"/>
      <c r="K85" s="939"/>
      <c r="L85" s="939"/>
      <c r="M85" s="939"/>
      <c r="N85" s="939"/>
      <c r="O85" s="939"/>
      <c r="P85" s="940"/>
      <c r="Q85" s="944"/>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2"/>
      <c r="BA85" s="942"/>
      <c r="BB85" s="942"/>
      <c r="BC85" s="942"/>
      <c r="BD85" s="943"/>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8"/>
      <c r="C86" s="939"/>
      <c r="D86" s="939"/>
      <c r="E86" s="939"/>
      <c r="F86" s="939"/>
      <c r="G86" s="939"/>
      <c r="H86" s="939"/>
      <c r="I86" s="939"/>
      <c r="J86" s="939"/>
      <c r="K86" s="939"/>
      <c r="L86" s="939"/>
      <c r="M86" s="939"/>
      <c r="N86" s="939"/>
      <c r="O86" s="939"/>
      <c r="P86" s="940"/>
      <c r="Q86" s="944"/>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2"/>
      <c r="BA86" s="942"/>
      <c r="BB86" s="942"/>
      <c r="BC86" s="942"/>
      <c r="BD86" s="943"/>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385</v>
      </c>
      <c r="B88" s="850" t="s">
        <v>416</v>
      </c>
      <c r="C88" s="851"/>
      <c r="D88" s="851"/>
      <c r="E88" s="851"/>
      <c r="F88" s="851"/>
      <c r="G88" s="851"/>
      <c r="H88" s="851"/>
      <c r="I88" s="851"/>
      <c r="J88" s="851"/>
      <c r="K88" s="851"/>
      <c r="L88" s="851"/>
      <c r="M88" s="851"/>
      <c r="N88" s="851"/>
      <c r="O88" s="851"/>
      <c r="P88" s="852"/>
      <c r="Q88" s="900"/>
      <c r="R88" s="901"/>
      <c r="S88" s="901"/>
      <c r="T88" s="901"/>
      <c r="U88" s="901"/>
      <c r="V88" s="901"/>
      <c r="W88" s="901"/>
      <c r="X88" s="901"/>
      <c r="Y88" s="901"/>
      <c r="Z88" s="901"/>
      <c r="AA88" s="901"/>
      <c r="AB88" s="901"/>
      <c r="AC88" s="901"/>
      <c r="AD88" s="901"/>
      <c r="AE88" s="901"/>
      <c r="AF88" s="904"/>
      <c r="AG88" s="904"/>
      <c r="AH88" s="904"/>
      <c r="AI88" s="904"/>
      <c r="AJ88" s="904"/>
      <c r="AK88" s="901"/>
      <c r="AL88" s="901"/>
      <c r="AM88" s="901"/>
      <c r="AN88" s="901"/>
      <c r="AO88" s="901"/>
      <c r="AP88" s="904"/>
      <c r="AQ88" s="904"/>
      <c r="AR88" s="904"/>
      <c r="AS88" s="904"/>
      <c r="AT88" s="904"/>
      <c r="AU88" s="904"/>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417</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c r="CS102" s="912"/>
      <c r="CT102" s="912"/>
      <c r="CU102" s="912"/>
      <c r="CV102" s="956"/>
      <c r="CW102" s="955"/>
      <c r="CX102" s="912"/>
      <c r="CY102" s="912"/>
      <c r="CZ102" s="912"/>
      <c r="DA102" s="956"/>
      <c r="DB102" s="955"/>
      <c r="DC102" s="912"/>
      <c r="DD102" s="912"/>
      <c r="DE102" s="912"/>
      <c r="DF102" s="956"/>
      <c r="DG102" s="955"/>
      <c r="DH102" s="912"/>
      <c r="DI102" s="912"/>
      <c r="DJ102" s="912"/>
      <c r="DK102" s="956"/>
      <c r="DL102" s="955"/>
      <c r="DM102" s="912"/>
      <c r="DN102" s="912"/>
      <c r="DO102" s="912"/>
      <c r="DP102" s="956"/>
      <c r="DQ102" s="955"/>
      <c r="DR102" s="912"/>
      <c r="DS102" s="912"/>
      <c r="DT102" s="912"/>
      <c r="DU102" s="956"/>
      <c r="DV102" s="979"/>
      <c r="DW102" s="980"/>
      <c r="DX102" s="980"/>
      <c r="DY102" s="980"/>
      <c r="DZ102" s="98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418</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419</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4" t="s">
        <v>422</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423</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7" t="s">
        <v>424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425</v>
      </c>
      <c r="AB109" s="958"/>
      <c r="AC109" s="958"/>
      <c r="AD109" s="958"/>
      <c r="AE109" s="959"/>
      <c r="AF109" s="957" t="s">
        <v>304</v>
      </c>
      <c r="AG109" s="958"/>
      <c r="AH109" s="958"/>
      <c r="AI109" s="958"/>
      <c r="AJ109" s="959"/>
      <c r="AK109" s="957" t="s">
        <v>303</v>
      </c>
      <c r="AL109" s="958"/>
      <c r="AM109" s="958"/>
      <c r="AN109" s="958"/>
      <c r="AO109" s="959"/>
      <c r="AP109" s="957" t="s">
        <v>426</v>
      </c>
      <c r="AQ109" s="958"/>
      <c r="AR109" s="958"/>
      <c r="AS109" s="958"/>
      <c r="AT109" s="960"/>
      <c r="AU109" s="977" t="s">
        <v>424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425</v>
      </c>
      <c r="BR109" s="958"/>
      <c r="BS109" s="958"/>
      <c r="BT109" s="958"/>
      <c r="BU109" s="959"/>
      <c r="BV109" s="957" t="s">
        <v>304</v>
      </c>
      <c r="BW109" s="958"/>
      <c r="BX109" s="958"/>
      <c r="BY109" s="958"/>
      <c r="BZ109" s="959"/>
      <c r="CA109" s="957" t="s">
        <v>303</v>
      </c>
      <c r="CB109" s="958"/>
      <c r="CC109" s="958"/>
      <c r="CD109" s="958"/>
      <c r="CE109" s="959"/>
      <c r="CF109" s="978" t="s">
        <v>426</v>
      </c>
      <c r="CG109" s="978"/>
      <c r="CH109" s="978"/>
      <c r="CI109" s="978"/>
      <c r="CJ109" s="978"/>
      <c r="CK109" s="957" t="s">
        <v>427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425</v>
      </c>
      <c r="DH109" s="958"/>
      <c r="DI109" s="958"/>
      <c r="DJ109" s="958"/>
      <c r="DK109" s="959"/>
      <c r="DL109" s="957" t="s">
        <v>304</v>
      </c>
      <c r="DM109" s="958"/>
      <c r="DN109" s="958"/>
      <c r="DO109" s="958"/>
      <c r="DP109" s="959"/>
      <c r="DQ109" s="957" t="s">
        <v>303</v>
      </c>
      <c r="DR109" s="958"/>
      <c r="DS109" s="958"/>
      <c r="DT109" s="958"/>
      <c r="DU109" s="959"/>
      <c r="DV109" s="957" t="s">
        <v>426</v>
      </c>
      <c r="DW109" s="958"/>
      <c r="DX109" s="958"/>
      <c r="DY109" s="958"/>
      <c r="DZ109" s="960"/>
    </row>
    <row r="110" spans="1:131" s="226" customFormat="1" ht="26.25" customHeight="1" x14ac:dyDescent="0.15">
      <c r="A110" s="961" t="s">
        <v>428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109091</v>
      </c>
      <c r="AB110" s="965"/>
      <c r="AC110" s="965"/>
      <c r="AD110" s="965"/>
      <c r="AE110" s="966"/>
      <c r="AF110" s="967">
        <v>95329</v>
      </c>
      <c r="AG110" s="965"/>
      <c r="AH110" s="965"/>
      <c r="AI110" s="965"/>
      <c r="AJ110" s="966"/>
      <c r="AK110" s="967">
        <v>91536</v>
      </c>
      <c r="AL110" s="965"/>
      <c r="AM110" s="965"/>
      <c r="AN110" s="965"/>
      <c r="AO110" s="966"/>
      <c r="AP110" s="968">
        <v>17.100000000000001</v>
      </c>
      <c r="AQ110" s="969"/>
      <c r="AR110" s="969"/>
      <c r="AS110" s="969"/>
      <c r="AT110" s="970"/>
      <c r="AU110" s="971" t="s">
        <v>67</v>
      </c>
      <c r="AV110" s="972"/>
      <c r="AW110" s="972"/>
      <c r="AX110" s="972"/>
      <c r="AY110" s="972"/>
      <c r="AZ110" s="1013" t="s">
        <v>429</v>
      </c>
      <c r="BA110" s="962"/>
      <c r="BB110" s="962"/>
      <c r="BC110" s="962"/>
      <c r="BD110" s="962"/>
      <c r="BE110" s="962"/>
      <c r="BF110" s="962"/>
      <c r="BG110" s="962"/>
      <c r="BH110" s="962"/>
      <c r="BI110" s="962"/>
      <c r="BJ110" s="962"/>
      <c r="BK110" s="962"/>
      <c r="BL110" s="962"/>
      <c r="BM110" s="962"/>
      <c r="BN110" s="962"/>
      <c r="BO110" s="962"/>
      <c r="BP110" s="963"/>
      <c r="BQ110" s="999">
        <v>722291</v>
      </c>
      <c r="BR110" s="1000"/>
      <c r="BS110" s="1000"/>
      <c r="BT110" s="1000"/>
      <c r="BU110" s="1000"/>
      <c r="BV110" s="1000">
        <v>731059</v>
      </c>
      <c r="BW110" s="1000"/>
      <c r="BX110" s="1000"/>
      <c r="BY110" s="1000"/>
      <c r="BZ110" s="1000"/>
      <c r="CA110" s="1000">
        <v>773917</v>
      </c>
      <c r="CB110" s="1000"/>
      <c r="CC110" s="1000"/>
      <c r="CD110" s="1000"/>
      <c r="CE110" s="1000"/>
      <c r="CF110" s="1014">
        <v>144.6</v>
      </c>
      <c r="CG110" s="1015"/>
      <c r="CH110" s="1015"/>
      <c r="CI110" s="1015"/>
      <c r="CJ110" s="1015"/>
      <c r="CK110" s="1016" t="s">
        <v>430</v>
      </c>
      <c r="CL110" s="1017"/>
      <c r="CM110" s="996" t="s">
        <v>431</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168</v>
      </c>
      <c r="DH110" s="1000"/>
      <c r="DI110" s="1000"/>
      <c r="DJ110" s="1000"/>
      <c r="DK110" s="1000"/>
      <c r="DL110" s="1000" t="s">
        <v>432</v>
      </c>
      <c r="DM110" s="1000"/>
      <c r="DN110" s="1000"/>
      <c r="DO110" s="1000"/>
      <c r="DP110" s="1000"/>
      <c r="DQ110" s="1000" t="s">
        <v>168</v>
      </c>
      <c r="DR110" s="1000"/>
      <c r="DS110" s="1000"/>
      <c r="DT110" s="1000"/>
      <c r="DU110" s="1000"/>
      <c r="DV110" s="1001" t="s">
        <v>168</v>
      </c>
      <c r="DW110" s="1001"/>
      <c r="DX110" s="1001"/>
      <c r="DY110" s="1001"/>
      <c r="DZ110" s="1002"/>
    </row>
    <row r="111" spans="1:131" s="226" customFormat="1" ht="26.25" customHeight="1" x14ac:dyDescent="0.15">
      <c r="A111" s="1003" t="s">
        <v>433</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168</v>
      </c>
      <c r="AB111" s="1007"/>
      <c r="AC111" s="1007"/>
      <c r="AD111" s="1007"/>
      <c r="AE111" s="1008"/>
      <c r="AF111" s="1009" t="s">
        <v>432</v>
      </c>
      <c r="AG111" s="1007"/>
      <c r="AH111" s="1007"/>
      <c r="AI111" s="1007"/>
      <c r="AJ111" s="1008"/>
      <c r="AK111" s="1009" t="s">
        <v>168</v>
      </c>
      <c r="AL111" s="1007"/>
      <c r="AM111" s="1007"/>
      <c r="AN111" s="1007"/>
      <c r="AO111" s="1008"/>
      <c r="AP111" s="1010" t="s">
        <v>168</v>
      </c>
      <c r="AQ111" s="1011"/>
      <c r="AR111" s="1011"/>
      <c r="AS111" s="1011"/>
      <c r="AT111" s="1012"/>
      <c r="AU111" s="973"/>
      <c r="AV111" s="974"/>
      <c r="AW111" s="974"/>
      <c r="AX111" s="974"/>
      <c r="AY111" s="974"/>
      <c r="AZ111" s="1022" t="s">
        <v>434</v>
      </c>
      <c r="BA111" s="1023"/>
      <c r="BB111" s="1023"/>
      <c r="BC111" s="1023"/>
      <c r="BD111" s="1023"/>
      <c r="BE111" s="1023"/>
      <c r="BF111" s="1023"/>
      <c r="BG111" s="1023"/>
      <c r="BH111" s="1023"/>
      <c r="BI111" s="1023"/>
      <c r="BJ111" s="1023"/>
      <c r="BK111" s="1023"/>
      <c r="BL111" s="1023"/>
      <c r="BM111" s="1023"/>
      <c r="BN111" s="1023"/>
      <c r="BO111" s="1023"/>
      <c r="BP111" s="1024"/>
      <c r="BQ111" s="992">
        <v>3309</v>
      </c>
      <c r="BR111" s="993"/>
      <c r="BS111" s="993"/>
      <c r="BT111" s="993"/>
      <c r="BU111" s="993"/>
      <c r="BV111" s="993">
        <v>1701</v>
      </c>
      <c r="BW111" s="993"/>
      <c r="BX111" s="993"/>
      <c r="BY111" s="993"/>
      <c r="BZ111" s="993"/>
      <c r="CA111" s="993">
        <v>3309</v>
      </c>
      <c r="CB111" s="993"/>
      <c r="CC111" s="993"/>
      <c r="CD111" s="993"/>
      <c r="CE111" s="993"/>
      <c r="CF111" s="987">
        <v>0.6</v>
      </c>
      <c r="CG111" s="988"/>
      <c r="CH111" s="988"/>
      <c r="CI111" s="988"/>
      <c r="CJ111" s="988"/>
      <c r="CK111" s="1018"/>
      <c r="CL111" s="1019"/>
      <c r="CM111" s="989" t="s">
        <v>435</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436</v>
      </c>
      <c r="DH111" s="993"/>
      <c r="DI111" s="993"/>
      <c r="DJ111" s="993"/>
      <c r="DK111" s="993"/>
      <c r="DL111" s="993" t="s">
        <v>168</v>
      </c>
      <c r="DM111" s="993"/>
      <c r="DN111" s="993"/>
      <c r="DO111" s="993"/>
      <c r="DP111" s="993"/>
      <c r="DQ111" s="993" t="s">
        <v>437</v>
      </c>
      <c r="DR111" s="993"/>
      <c r="DS111" s="993"/>
      <c r="DT111" s="993"/>
      <c r="DU111" s="993"/>
      <c r="DV111" s="994" t="s">
        <v>438</v>
      </c>
      <c r="DW111" s="994"/>
      <c r="DX111" s="994"/>
      <c r="DY111" s="994"/>
      <c r="DZ111" s="995"/>
    </row>
    <row r="112" spans="1:131" s="226" customFormat="1" ht="26.25" customHeight="1" x14ac:dyDescent="0.15">
      <c r="A112" s="1025" t="s">
        <v>439</v>
      </c>
      <c r="B112" s="1026"/>
      <c r="C112" s="1023" t="s">
        <v>440</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441</v>
      </c>
      <c r="AB112" s="1032"/>
      <c r="AC112" s="1032"/>
      <c r="AD112" s="1032"/>
      <c r="AE112" s="1033"/>
      <c r="AF112" s="1034" t="s">
        <v>438</v>
      </c>
      <c r="AG112" s="1032"/>
      <c r="AH112" s="1032"/>
      <c r="AI112" s="1032"/>
      <c r="AJ112" s="1033"/>
      <c r="AK112" s="1034" t="s">
        <v>168</v>
      </c>
      <c r="AL112" s="1032"/>
      <c r="AM112" s="1032"/>
      <c r="AN112" s="1032"/>
      <c r="AO112" s="1033"/>
      <c r="AP112" s="1035" t="s">
        <v>441</v>
      </c>
      <c r="AQ112" s="1036"/>
      <c r="AR112" s="1036"/>
      <c r="AS112" s="1036"/>
      <c r="AT112" s="1037"/>
      <c r="AU112" s="973"/>
      <c r="AV112" s="974"/>
      <c r="AW112" s="974"/>
      <c r="AX112" s="974"/>
      <c r="AY112" s="974"/>
      <c r="AZ112" s="1022" t="s">
        <v>442</v>
      </c>
      <c r="BA112" s="1023"/>
      <c r="BB112" s="1023"/>
      <c r="BC112" s="1023"/>
      <c r="BD112" s="1023"/>
      <c r="BE112" s="1023"/>
      <c r="BF112" s="1023"/>
      <c r="BG112" s="1023"/>
      <c r="BH112" s="1023"/>
      <c r="BI112" s="1023"/>
      <c r="BJ112" s="1023"/>
      <c r="BK112" s="1023"/>
      <c r="BL112" s="1023"/>
      <c r="BM112" s="1023"/>
      <c r="BN112" s="1023"/>
      <c r="BO112" s="1023"/>
      <c r="BP112" s="1024"/>
      <c r="BQ112" s="992">
        <v>558333</v>
      </c>
      <c r="BR112" s="993"/>
      <c r="BS112" s="993"/>
      <c r="BT112" s="993"/>
      <c r="BU112" s="993"/>
      <c r="BV112" s="993">
        <v>540991</v>
      </c>
      <c r="BW112" s="993"/>
      <c r="BX112" s="993"/>
      <c r="BY112" s="993"/>
      <c r="BZ112" s="993"/>
      <c r="CA112" s="993">
        <v>515640</v>
      </c>
      <c r="CB112" s="993"/>
      <c r="CC112" s="993"/>
      <c r="CD112" s="993"/>
      <c r="CE112" s="993"/>
      <c r="CF112" s="987">
        <v>96.3</v>
      </c>
      <c r="CG112" s="988"/>
      <c r="CH112" s="988"/>
      <c r="CI112" s="988"/>
      <c r="CJ112" s="988"/>
      <c r="CK112" s="1018"/>
      <c r="CL112" s="1019"/>
      <c r="CM112" s="989" t="s">
        <v>443</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432</v>
      </c>
      <c r="DH112" s="993"/>
      <c r="DI112" s="993"/>
      <c r="DJ112" s="993"/>
      <c r="DK112" s="993"/>
      <c r="DL112" s="993" t="s">
        <v>168</v>
      </c>
      <c r="DM112" s="993"/>
      <c r="DN112" s="993"/>
      <c r="DO112" s="993"/>
      <c r="DP112" s="993"/>
      <c r="DQ112" s="993" t="s">
        <v>432</v>
      </c>
      <c r="DR112" s="993"/>
      <c r="DS112" s="993"/>
      <c r="DT112" s="993"/>
      <c r="DU112" s="993"/>
      <c r="DV112" s="994" t="s">
        <v>432</v>
      </c>
      <c r="DW112" s="994"/>
      <c r="DX112" s="994"/>
      <c r="DY112" s="994"/>
      <c r="DZ112" s="995"/>
    </row>
    <row r="113" spans="1:130" s="226" customFormat="1" ht="26.25" customHeight="1" x14ac:dyDescent="0.15">
      <c r="A113" s="1027"/>
      <c r="B113" s="1028"/>
      <c r="C113" s="1023" t="s">
        <v>444</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63891</v>
      </c>
      <c r="AB113" s="1007"/>
      <c r="AC113" s="1007"/>
      <c r="AD113" s="1007"/>
      <c r="AE113" s="1008"/>
      <c r="AF113" s="1009">
        <v>68144</v>
      </c>
      <c r="AG113" s="1007"/>
      <c r="AH113" s="1007"/>
      <c r="AI113" s="1007"/>
      <c r="AJ113" s="1008"/>
      <c r="AK113" s="1009">
        <v>66340</v>
      </c>
      <c r="AL113" s="1007"/>
      <c r="AM113" s="1007"/>
      <c r="AN113" s="1007"/>
      <c r="AO113" s="1008"/>
      <c r="AP113" s="1010">
        <v>12.4</v>
      </c>
      <c r="AQ113" s="1011"/>
      <c r="AR113" s="1011"/>
      <c r="AS113" s="1011"/>
      <c r="AT113" s="1012"/>
      <c r="AU113" s="973"/>
      <c r="AV113" s="974"/>
      <c r="AW113" s="974"/>
      <c r="AX113" s="974"/>
      <c r="AY113" s="974"/>
      <c r="AZ113" s="1022" t="s">
        <v>445</v>
      </c>
      <c r="BA113" s="1023"/>
      <c r="BB113" s="1023"/>
      <c r="BC113" s="1023"/>
      <c r="BD113" s="1023"/>
      <c r="BE113" s="1023"/>
      <c r="BF113" s="1023"/>
      <c r="BG113" s="1023"/>
      <c r="BH113" s="1023"/>
      <c r="BI113" s="1023"/>
      <c r="BJ113" s="1023"/>
      <c r="BK113" s="1023"/>
      <c r="BL113" s="1023"/>
      <c r="BM113" s="1023"/>
      <c r="BN113" s="1023"/>
      <c r="BO113" s="1023"/>
      <c r="BP113" s="1024"/>
      <c r="BQ113" s="992">
        <v>8171</v>
      </c>
      <c r="BR113" s="993"/>
      <c r="BS113" s="993"/>
      <c r="BT113" s="993"/>
      <c r="BU113" s="993"/>
      <c r="BV113" s="993">
        <v>19157</v>
      </c>
      <c r="BW113" s="993"/>
      <c r="BX113" s="993"/>
      <c r="BY113" s="993"/>
      <c r="BZ113" s="993"/>
      <c r="CA113" s="993">
        <v>43364</v>
      </c>
      <c r="CB113" s="993"/>
      <c r="CC113" s="993"/>
      <c r="CD113" s="993"/>
      <c r="CE113" s="993"/>
      <c r="CF113" s="987">
        <v>8.1</v>
      </c>
      <c r="CG113" s="988"/>
      <c r="CH113" s="988"/>
      <c r="CI113" s="988"/>
      <c r="CJ113" s="988"/>
      <c r="CK113" s="1018"/>
      <c r="CL113" s="1019"/>
      <c r="CM113" s="989" t="s">
        <v>446</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v>3309</v>
      </c>
      <c r="DH113" s="1032"/>
      <c r="DI113" s="1032"/>
      <c r="DJ113" s="1032"/>
      <c r="DK113" s="1033"/>
      <c r="DL113" s="1034">
        <v>1701</v>
      </c>
      <c r="DM113" s="1032"/>
      <c r="DN113" s="1032"/>
      <c r="DO113" s="1032"/>
      <c r="DP113" s="1033"/>
      <c r="DQ113" s="1034">
        <v>3309</v>
      </c>
      <c r="DR113" s="1032"/>
      <c r="DS113" s="1032"/>
      <c r="DT113" s="1032"/>
      <c r="DU113" s="1033"/>
      <c r="DV113" s="1035">
        <v>0.6</v>
      </c>
      <c r="DW113" s="1036"/>
      <c r="DX113" s="1036"/>
      <c r="DY113" s="1036"/>
      <c r="DZ113" s="1037"/>
    </row>
    <row r="114" spans="1:130" s="226" customFormat="1" ht="26.25" customHeight="1" x14ac:dyDescent="0.15">
      <c r="A114" s="1027"/>
      <c r="B114" s="1028"/>
      <c r="C114" s="1023" t="s">
        <v>447</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1634</v>
      </c>
      <c r="AB114" s="1032"/>
      <c r="AC114" s="1032"/>
      <c r="AD114" s="1032"/>
      <c r="AE114" s="1033"/>
      <c r="AF114" s="1034">
        <v>1683</v>
      </c>
      <c r="AG114" s="1032"/>
      <c r="AH114" s="1032"/>
      <c r="AI114" s="1032"/>
      <c r="AJ114" s="1033"/>
      <c r="AK114" s="1034">
        <v>1122</v>
      </c>
      <c r="AL114" s="1032"/>
      <c r="AM114" s="1032"/>
      <c r="AN114" s="1032"/>
      <c r="AO114" s="1033"/>
      <c r="AP114" s="1035">
        <v>0.2</v>
      </c>
      <c r="AQ114" s="1036"/>
      <c r="AR114" s="1036"/>
      <c r="AS114" s="1036"/>
      <c r="AT114" s="1037"/>
      <c r="AU114" s="973"/>
      <c r="AV114" s="974"/>
      <c r="AW114" s="974"/>
      <c r="AX114" s="974"/>
      <c r="AY114" s="974"/>
      <c r="AZ114" s="1022" t="s">
        <v>448</v>
      </c>
      <c r="BA114" s="1023"/>
      <c r="BB114" s="1023"/>
      <c r="BC114" s="1023"/>
      <c r="BD114" s="1023"/>
      <c r="BE114" s="1023"/>
      <c r="BF114" s="1023"/>
      <c r="BG114" s="1023"/>
      <c r="BH114" s="1023"/>
      <c r="BI114" s="1023"/>
      <c r="BJ114" s="1023"/>
      <c r="BK114" s="1023"/>
      <c r="BL114" s="1023"/>
      <c r="BM114" s="1023"/>
      <c r="BN114" s="1023"/>
      <c r="BO114" s="1023"/>
      <c r="BP114" s="1024"/>
      <c r="BQ114" s="992">
        <v>194241</v>
      </c>
      <c r="BR114" s="993"/>
      <c r="BS114" s="993"/>
      <c r="BT114" s="993"/>
      <c r="BU114" s="993"/>
      <c r="BV114" s="993">
        <v>189393</v>
      </c>
      <c r="BW114" s="993"/>
      <c r="BX114" s="993"/>
      <c r="BY114" s="993"/>
      <c r="BZ114" s="993"/>
      <c r="CA114" s="993">
        <v>174959</v>
      </c>
      <c r="CB114" s="993"/>
      <c r="CC114" s="993"/>
      <c r="CD114" s="993"/>
      <c r="CE114" s="993"/>
      <c r="CF114" s="987">
        <v>32.700000000000003</v>
      </c>
      <c r="CG114" s="988"/>
      <c r="CH114" s="988"/>
      <c r="CI114" s="988"/>
      <c r="CJ114" s="988"/>
      <c r="CK114" s="1018"/>
      <c r="CL114" s="1019"/>
      <c r="CM114" s="989" t="s">
        <v>449</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168</v>
      </c>
      <c r="DH114" s="1032"/>
      <c r="DI114" s="1032"/>
      <c r="DJ114" s="1032"/>
      <c r="DK114" s="1033"/>
      <c r="DL114" s="1034" t="s">
        <v>441</v>
      </c>
      <c r="DM114" s="1032"/>
      <c r="DN114" s="1032"/>
      <c r="DO114" s="1032"/>
      <c r="DP114" s="1033"/>
      <c r="DQ114" s="1034" t="s">
        <v>436</v>
      </c>
      <c r="DR114" s="1032"/>
      <c r="DS114" s="1032"/>
      <c r="DT114" s="1032"/>
      <c r="DU114" s="1033"/>
      <c r="DV114" s="1035" t="s">
        <v>168</v>
      </c>
      <c r="DW114" s="1036"/>
      <c r="DX114" s="1036"/>
      <c r="DY114" s="1036"/>
      <c r="DZ114" s="1037"/>
    </row>
    <row r="115" spans="1:130" s="226" customFormat="1" ht="26.25" customHeight="1" x14ac:dyDescent="0.15">
      <c r="A115" s="1027"/>
      <c r="B115" s="1028"/>
      <c r="C115" s="1023" t="s">
        <v>450</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1824</v>
      </c>
      <c r="AB115" s="1007"/>
      <c r="AC115" s="1007"/>
      <c r="AD115" s="1007"/>
      <c r="AE115" s="1008"/>
      <c r="AF115" s="1009">
        <v>1607</v>
      </c>
      <c r="AG115" s="1007"/>
      <c r="AH115" s="1007"/>
      <c r="AI115" s="1007"/>
      <c r="AJ115" s="1008"/>
      <c r="AK115" s="1009">
        <v>798</v>
      </c>
      <c r="AL115" s="1007"/>
      <c r="AM115" s="1007"/>
      <c r="AN115" s="1007"/>
      <c r="AO115" s="1008"/>
      <c r="AP115" s="1010">
        <v>0.1</v>
      </c>
      <c r="AQ115" s="1011"/>
      <c r="AR115" s="1011"/>
      <c r="AS115" s="1011"/>
      <c r="AT115" s="1012"/>
      <c r="AU115" s="973"/>
      <c r="AV115" s="974"/>
      <c r="AW115" s="974"/>
      <c r="AX115" s="974"/>
      <c r="AY115" s="974"/>
      <c r="AZ115" s="1022" t="s">
        <v>451</v>
      </c>
      <c r="BA115" s="1023"/>
      <c r="BB115" s="1023"/>
      <c r="BC115" s="1023"/>
      <c r="BD115" s="1023"/>
      <c r="BE115" s="1023"/>
      <c r="BF115" s="1023"/>
      <c r="BG115" s="1023"/>
      <c r="BH115" s="1023"/>
      <c r="BI115" s="1023"/>
      <c r="BJ115" s="1023"/>
      <c r="BK115" s="1023"/>
      <c r="BL115" s="1023"/>
      <c r="BM115" s="1023"/>
      <c r="BN115" s="1023"/>
      <c r="BO115" s="1023"/>
      <c r="BP115" s="1024"/>
      <c r="BQ115" s="992" t="s">
        <v>168</v>
      </c>
      <c r="BR115" s="993"/>
      <c r="BS115" s="993"/>
      <c r="BT115" s="993"/>
      <c r="BU115" s="993"/>
      <c r="BV115" s="993" t="s">
        <v>436</v>
      </c>
      <c r="BW115" s="993"/>
      <c r="BX115" s="993"/>
      <c r="BY115" s="993"/>
      <c r="BZ115" s="993"/>
      <c r="CA115" s="993" t="s">
        <v>441</v>
      </c>
      <c r="CB115" s="993"/>
      <c r="CC115" s="993"/>
      <c r="CD115" s="993"/>
      <c r="CE115" s="993"/>
      <c r="CF115" s="987" t="s">
        <v>168</v>
      </c>
      <c r="CG115" s="988"/>
      <c r="CH115" s="988"/>
      <c r="CI115" s="988"/>
      <c r="CJ115" s="988"/>
      <c r="CK115" s="1018"/>
      <c r="CL115" s="1019"/>
      <c r="CM115" s="1022" t="s">
        <v>452</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168</v>
      </c>
      <c r="DH115" s="1032"/>
      <c r="DI115" s="1032"/>
      <c r="DJ115" s="1032"/>
      <c r="DK115" s="1033"/>
      <c r="DL115" s="1034" t="s">
        <v>168</v>
      </c>
      <c r="DM115" s="1032"/>
      <c r="DN115" s="1032"/>
      <c r="DO115" s="1032"/>
      <c r="DP115" s="1033"/>
      <c r="DQ115" s="1034" t="s">
        <v>436</v>
      </c>
      <c r="DR115" s="1032"/>
      <c r="DS115" s="1032"/>
      <c r="DT115" s="1032"/>
      <c r="DU115" s="1033"/>
      <c r="DV115" s="1035" t="s">
        <v>436</v>
      </c>
      <c r="DW115" s="1036"/>
      <c r="DX115" s="1036"/>
      <c r="DY115" s="1036"/>
      <c r="DZ115" s="1037"/>
    </row>
    <row r="116" spans="1:130" s="226" customFormat="1" ht="26.25" customHeight="1" x14ac:dyDescent="0.15">
      <c r="A116" s="1029"/>
      <c r="B116" s="1030"/>
      <c r="C116" s="1038" t="s">
        <v>453</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441</v>
      </c>
      <c r="AB116" s="1032"/>
      <c r="AC116" s="1032"/>
      <c r="AD116" s="1032"/>
      <c r="AE116" s="1033"/>
      <c r="AF116" s="1034" t="s">
        <v>436</v>
      </c>
      <c r="AG116" s="1032"/>
      <c r="AH116" s="1032"/>
      <c r="AI116" s="1032"/>
      <c r="AJ116" s="1033"/>
      <c r="AK116" s="1034" t="s">
        <v>168</v>
      </c>
      <c r="AL116" s="1032"/>
      <c r="AM116" s="1032"/>
      <c r="AN116" s="1032"/>
      <c r="AO116" s="1033"/>
      <c r="AP116" s="1035" t="s">
        <v>432</v>
      </c>
      <c r="AQ116" s="1036"/>
      <c r="AR116" s="1036"/>
      <c r="AS116" s="1036"/>
      <c r="AT116" s="1037"/>
      <c r="AU116" s="973"/>
      <c r="AV116" s="974"/>
      <c r="AW116" s="974"/>
      <c r="AX116" s="974"/>
      <c r="AY116" s="974"/>
      <c r="AZ116" s="1040" t="s">
        <v>454</v>
      </c>
      <c r="BA116" s="1041"/>
      <c r="BB116" s="1041"/>
      <c r="BC116" s="1041"/>
      <c r="BD116" s="1041"/>
      <c r="BE116" s="1041"/>
      <c r="BF116" s="1041"/>
      <c r="BG116" s="1041"/>
      <c r="BH116" s="1041"/>
      <c r="BI116" s="1041"/>
      <c r="BJ116" s="1041"/>
      <c r="BK116" s="1041"/>
      <c r="BL116" s="1041"/>
      <c r="BM116" s="1041"/>
      <c r="BN116" s="1041"/>
      <c r="BO116" s="1041"/>
      <c r="BP116" s="1042"/>
      <c r="BQ116" s="992" t="s">
        <v>432</v>
      </c>
      <c r="BR116" s="993"/>
      <c r="BS116" s="993"/>
      <c r="BT116" s="993"/>
      <c r="BU116" s="993"/>
      <c r="BV116" s="993" t="s">
        <v>168</v>
      </c>
      <c r="BW116" s="993"/>
      <c r="BX116" s="993"/>
      <c r="BY116" s="993"/>
      <c r="BZ116" s="993"/>
      <c r="CA116" s="993" t="s">
        <v>436</v>
      </c>
      <c r="CB116" s="993"/>
      <c r="CC116" s="993"/>
      <c r="CD116" s="993"/>
      <c r="CE116" s="993"/>
      <c r="CF116" s="987" t="s">
        <v>432</v>
      </c>
      <c r="CG116" s="988"/>
      <c r="CH116" s="988"/>
      <c r="CI116" s="988"/>
      <c r="CJ116" s="988"/>
      <c r="CK116" s="1018"/>
      <c r="CL116" s="1019"/>
      <c r="CM116" s="989" t="s">
        <v>455</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441</v>
      </c>
      <c r="DH116" s="1032"/>
      <c r="DI116" s="1032"/>
      <c r="DJ116" s="1032"/>
      <c r="DK116" s="1033"/>
      <c r="DL116" s="1034" t="s">
        <v>168</v>
      </c>
      <c r="DM116" s="1032"/>
      <c r="DN116" s="1032"/>
      <c r="DO116" s="1032"/>
      <c r="DP116" s="1033"/>
      <c r="DQ116" s="1034" t="s">
        <v>441</v>
      </c>
      <c r="DR116" s="1032"/>
      <c r="DS116" s="1032"/>
      <c r="DT116" s="1032"/>
      <c r="DU116" s="1033"/>
      <c r="DV116" s="1035" t="s">
        <v>432</v>
      </c>
      <c r="DW116" s="1036"/>
      <c r="DX116" s="1036"/>
      <c r="DY116" s="1036"/>
      <c r="DZ116" s="1037"/>
    </row>
    <row r="117" spans="1:130" s="226" customFormat="1" ht="26.25" customHeight="1" x14ac:dyDescent="0.15">
      <c r="A117" s="977" t="s">
        <v>182</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456</v>
      </c>
      <c r="Z117" s="959"/>
      <c r="AA117" s="1049">
        <v>176440</v>
      </c>
      <c r="AB117" s="1050"/>
      <c r="AC117" s="1050"/>
      <c r="AD117" s="1050"/>
      <c r="AE117" s="1051"/>
      <c r="AF117" s="1052">
        <v>166763</v>
      </c>
      <c r="AG117" s="1050"/>
      <c r="AH117" s="1050"/>
      <c r="AI117" s="1050"/>
      <c r="AJ117" s="1051"/>
      <c r="AK117" s="1052">
        <v>159796</v>
      </c>
      <c r="AL117" s="1050"/>
      <c r="AM117" s="1050"/>
      <c r="AN117" s="1050"/>
      <c r="AO117" s="1051"/>
      <c r="AP117" s="1053"/>
      <c r="AQ117" s="1054"/>
      <c r="AR117" s="1054"/>
      <c r="AS117" s="1054"/>
      <c r="AT117" s="1055"/>
      <c r="AU117" s="973"/>
      <c r="AV117" s="974"/>
      <c r="AW117" s="974"/>
      <c r="AX117" s="974"/>
      <c r="AY117" s="974"/>
      <c r="AZ117" s="1040" t="s">
        <v>457</v>
      </c>
      <c r="BA117" s="1041"/>
      <c r="BB117" s="1041"/>
      <c r="BC117" s="1041"/>
      <c r="BD117" s="1041"/>
      <c r="BE117" s="1041"/>
      <c r="BF117" s="1041"/>
      <c r="BG117" s="1041"/>
      <c r="BH117" s="1041"/>
      <c r="BI117" s="1041"/>
      <c r="BJ117" s="1041"/>
      <c r="BK117" s="1041"/>
      <c r="BL117" s="1041"/>
      <c r="BM117" s="1041"/>
      <c r="BN117" s="1041"/>
      <c r="BO117" s="1041"/>
      <c r="BP117" s="1042"/>
      <c r="BQ117" s="992" t="s">
        <v>168</v>
      </c>
      <c r="BR117" s="993"/>
      <c r="BS117" s="993"/>
      <c r="BT117" s="993"/>
      <c r="BU117" s="993"/>
      <c r="BV117" s="993" t="s">
        <v>168</v>
      </c>
      <c r="BW117" s="993"/>
      <c r="BX117" s="993"/>
      <c r="BY117" s="993"/>
      <c r="BZ117" s="993"/>
      <c r="CA117" s="993">
        <v>44241</v>
      </c>
      <c r="CB117" s="993"/>
      <c r="CC117" s="993"/>
      <c r="CD117" s="993"/>
      <c r="CE117" s="993"/>
      <c r="CF117" s="987">
        <v>8.3000000000000007</v>
      </c>
      <c r="CG117" s="988"/>
      <c r="CH117" s="988"/>
      <c r="CI117" s="988"/>
      <c r="CJ117" s="988"/>
      <c r="CK117" s="1018"/>
      <c r="CL117" s="1019"/>
      <c r="CM117" s="989" t="s">
        <v>458</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168</v>
      </c>
      <c r="DH117" s="1032"/>
      <c r="DI117" s="1032"/>
      <c r="DJ117" s="1032"/>
      <c r="DK117" s="1033"/>
      <c r="DL117" s="1034" t="s">
        <v>168</v>
      </c>
      <c r="DM117" s="1032"/>
      <c r="DN117" s="1032"/>
      <c r="DO117" s="1032"/>
      <c r="DP117" s="1033"/>
      <c r="DQ117" s="1034" t="s">
        <v>168</v>
      </c>
      <c r="DR117" s="1032"/>
      <c r="DS117" s="1032"/>
      <c r="DT117" s="1032"/>
      <c r="DU117" s="1033"/>
      <c r="DV117" s="1035" t="s">
        <v>168</v>
      </c>
      <c r="DW117" s="1036"/>
      <c r="DX117" s="1036"/>
      <c r="DY117" s="1036"/>
      <c r="DZ117" s="1037"/>
    </row>
    <row r="118" spans="1:130" s="226" customFormat="1" ht="26.25" customHeight="1" x14ac:dyDescent="0.15">
      <c r="A118" s="977" t="s">
        <v>427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425</v>
      </c>
      <c r="AB118" s="958"/>
      <c r="AC118" s="958"/>
      <c r="AD118" s="958"/>
      <c r="AE118" s="959"/>
      <c r="AF118" s="957" t="s">
        <v>304</v>
      </c>
      <c r="AG118" s="958"/>
      <c r="AH118" s="958"/>
      <c r="AI118" s="958"/>
      <c r="AJ118" s="959"/>
      <c r="AK118" s="957" t="s">
        <v>303</v>
      </c>
      <c r="AL118" s="958"/>
      <c r="AM118" s="958"/>
      <c r="AN118" s="958"/>
      <c r="AO118" s="959"/>
      <c r="AP118" s="1044" t="s">
        <v>426</v>
      </c>
      <c r="AQ118" s="1045"/>
      <c r="AR118" s="1045"/>
      <c r="AS118" s="1045"/>
      <c r="AT118" s="1046"/>
      <c r="AU118" s="973"/>
      <c r="AV118" s="974"/>
      <c r="AW118" s="974"/>
      <c r="AX118" s="974"/>
      <c r="AY118" s="974"/>
      <c r="AZ118" s="1047" t="s">
        <v>459</v>
      </c>
      <c r="BA118" s="1038"/>
      <c r="BB118" s="1038"/>
      <c r="BC118" s="1038"/>
      <c r="BD118" s="1038"/>
      <c r="BE118" s="1038"/>
      <c r="BF118" s="1038"/>
      <c r="BG118" s="1038"/>
      <c r="BH118" s="1038"/>
      <c r="BI118" s="1038"/>
      <c r="BJ118" s="1038"/>
      <c r="BK118" s="1038"/>
      <c r="BL118" s="1038"/>
      <c r="BM118" s="1038"/>
      <c r="BN118" s="1038"/>
      <c r="BO118" s="1038"/>
      <c r="BP118" s="1039"/>
      <c r="BQ118" s="1070" t="s">
        <v>438</v>
      </c>
      <c r="BR118" s="1071"/>
      <c r="BS118" s="1071"/>
      <c r="BT118" s="1071"/>
      <c r="BU118" s="1071"/>
      <c r="BV118" s="1071" t="s">
        <v>168</v>
      </c>
      <c r="BW118" s="1071"/>
      <c r="BX118" s="1071"/>
      <c r="BY118" s="1071"/>
      <c r="BZ118" s="1071"/>
      <c r="CA118" s="1071" t="s">
        <v>438</v>
      </c>
      <c r="CB118" s="1071"/>
      <c r="CC118" s="1071"/>
      <c r="CD118" s="1071"/>
      <c r="CE118" s="1071"/>
      <c r="CF118" s="987" t="s">
        <v>438</v>
      </c>
      <c r="CG118" s="988"/>
      <c r="CH118" s="988"/>
      <c r="CI118" s="988"/>
      <c r="CJ118" s="988"/>
      <c r="CK118" s="1018"/>
      <c r="CL118" s="1019"/>
      <c r="CM118" s="989" t="s">
        <v>460</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168</v>
      </c>
      <c r="DH118" s="1032"/>
      <c r="DI118" s="1032"/>
      <c r="DJ118" s="1032"/>
      <c r="DK118" s="1033"/>
      <c r="DL118" s="1034" t="s">
        <v>438</v>
      </c>
      <c r="DM118" s="1032"/>
      <c r="DN118" s="1032"/>
      <c r="DO118" s="1032"/>
      <c r="DP118" s="1033"/>
      <c r="DQ118" s="1034" t="s">
        <v>441</v>
      </c>
      <c r="DR118" s="1032"/>
      <c r="DS118" s="1032"/>
      <c r="DT118" s="1032"/>
      <c r="DU118" s="1033"/>
      <c r="DV118" s="1035" t="s">
        <v>168</v>
      </c>
      <c r="DW118" s="1036"/>
      <c r="DX118" s="1036"/>
      <c r="DY118" s="1036"/>
      <c r="DZ118" s="1037"/>
    </row>
    <row r="119" spans="1:130" s="226" customFormat="1" ht="26.25" customHeight="1" x14ac:dyDescent="0.15">
      <c r="A119" s="1131" t="s">
        <v>430</v>
      </c>
      <c r="B119" s="1017"/>
      <c r="C119" s="996" t="s">
        <v>431</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441</v>
      </c>
      <c r="AB119" s="965"/>
      <c r="AC119" s="965"/>
      <c r="AD119" s="965"/>
      <c r="AE119" s="966"/>
      <c r="AF119" s="967" t="s">
        <v>168</v>
      </c>
      <c r="AG119" s="965"/>
      <c r="AH119" s="965"/>
      <c r="AI119" s="965"/>
      <c r="AJ119" s="966"/>
      <c r="AK119" s="967" t="s">
        <v>168</v>
      </c>
      <c r="AL119" s="965"/>
      <c r="AM119" s="965"/>
      <c r="AN119" s="965"/>
      <c r="AO119" s="966"/>
      <c r="AP119" s="968" t="s">
        <v>438</v>
      </c>
      <c r="AQ119" s="969"/>
      <c r="AR119" s="969"/>
      <c r="AS119" s="969"/>
      <c r="AT119" s="970"/>
      <c r="AU119" s="975"/>
      <c r="AV119" s="976"/>
      <c r="AW119" s="976"/>
      <c r="AX119" s="976"/>
      <c r="AY119" s="976"/>
      <c r="AZ119" s="257" t="s">
        <v>182</v>
      </c>
      <c r="BA119" s="257"/>
      <c r="BB119" s="257"/>
      <c r="BC119" s="257"/>
      <c r="BD119" s="257"/>
      <c r="BE119" s="257"/>
      <c r="BF119" s="257"/>
      <c r="BG119" s="257"/>
      <c r="BH119" s="257"/>
      <c r="BI119" s="257"/>
      <c r="BJ119" s="257"/>
      <c r="BK119" s="257"/>
      <c r="BL119" s="257"/>
      <c r="BM119" s="257"/>
      <c r="BN119" s="257"/>
      <c r="BO119" s="1048" t="s">
        <v>461</v>
      </c>
      <c r="BP119" s="1079"/>
      <c r="BQ119" s="1070">
        <v>1486345</v>
      </c>
      <c r="BR119" s="1071"/>
      <c r="BS119" s="1071"/>
      <c r="BT119" s="1071"/>
      <c r="BU119" s="1071"/>
      <c r="BV119" s="1071">
        <v>1482301</v>
      </c>
      <c r="BW119" s="1071"/>
      <c r="BX119" s="1071"/>
      <c r="BY119" s="1071"/>
      <c r="BZ119" s="1071"/>
      <c r="CA119" s="1071">
        <v>1555430</v>
      </c>
      <c r="CB119" s="1071"/>
      <c r="CC119" s="1071"/>
      <c r="CD119" s="1071"/>
      <c r="CE119" s="1071"/>
      <c r="CF119" s="1072"/>
      <c r="CG119" s="1073"/>
      <c r="CH119" s="1073"/>
      <c r="CI119" s="1073"/>
      <c r="CJ119" s="1074"/>
      <c r="CK119" s="1020"/>
      <c r="CL119" s="1021"/>
      <c r="CM119" s="1075" t="s">
        <v>462</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168</v>
      </c>
      <c r="DH119" s="1057"/>
      <c r="DI119" s="1057"/>
      <c r="DJ119" s="1057"/>
      <c r="DK119" s="1058"/>
      <c r="DL119" s="1056" t="s">
        <v>437</v>
      </c>
      <c r="DM119" s="1057"/>
      <c r="DN119" s="1057"/>
      <c r="DO119" s="1057"/>
      <c r="DP119" s="1058"/>
      <c r="DQ119" s="1056" t="s">
        <v>441</v>
      </c>
      <c r="DR119" s="1057"/>
      <c r="DS119" s="1057"/>
      <c r="DT119" s="1057"/>
      <c r="DU119" s="1058"/>
      <c r="DV119" s="1059" t="s">
        <v>437</v>
      </c>
      <c r="DW119" s="1060"/>
      <c r="DX119" s="1060"/>
      <c r="DY119" s="1060"/>
      <c r="DZ119" s="1061"/>
    </row>
    <row r="120" spans="1:130" s="226" customFormat="1" ht="26.25" customHeight="1" x14ac:dyDescent="0.15">
      <c r="A120" s="1132"/>
      <c r="B120" s="1019"/>
      <c r="C120" s="989" t="s">
        <v>435</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168</v>
      </c>
      <c r="AB120" s="1032"/>
      <c r="AC120" s="1032"/>
      <c r="AD120" s="1032"/>
      <c r="AE120" s="1033"/>
      <c r="AF120" s="1034" t="s">
        <v>168</v>
      </c>
      <c r="AG120" s="1032"/>
      <c r="AH120" s="1032"/>
      <c r="AI120" s="1032"/>
      <c r="AJ120" s="1033"/>
      <c r="AK120" s="1034" t="s">
        <v>168</v>
      </c>
      <c r="AL120" s="1032"/>
      <c r="AM120" s="1032"/>
      <c r="AN120" s="1032"/>
      <c r="AO120" s="1033"/>
      <c r="AP120" s="1035" t="s">
        <v>441</v>
      </c>
      <c r="AQ120" s="1036"/>
      <c r="AR120" s="1036"/>
      <c r="AS120" s="1036"/>
      <c r="AT120" s="1037"/>
      <c r="AU120" s="1062" t="s">
        <v>463</v>
      </c>
      <c r="AV120" s="1063"/>
      <c r="AW120" s="1063"/>
      <c r="AX120" s="1063"/>
      <c r="AY120" s="1064"/>
      <c r="AZ120" s="1013" t="s">
        <v>464</v>
      </c>
      <c r="BA120" s="962"/>
      <c r="BB120" s="962"/>
      <c r="BC120" s="962"/>
      <c r="BD120" s="962"/>
      <c r="BE120" s="962"/>
      <c r="BF120" s="962"/>
      <c r="BG120" s="962"/>
      <c r="BH120" s="962"/>
      <c r="BI120" s="962"/>
      <c r="BJ120" s="962"/>
      <c r="BK120" s="962"/>
      <c r="BL120" s="962"/>
      <c r="BM120" s="962"/>
      <c r="BN120" s="962"/>
      <c r="BO120" s="962"/>
      <c r="BP120" s="963"/>
      <c r="BQ120" s="999">
        <v>1173217</v>
      </c>
      <c r="BR120" s="1000"/>
      <c r="BS120" s="1000"/>
      <c r="BT120" s="1000"/>
      <c r="BU120" s="1000"/>
      <c r="BV120" s="1000">
        <v>1162959</v>
      </c>
      <c r="BW120" s="1000"/>
      <c r="BX120" s="1000"/>
      <c r="BY120" s="1000"/>
      <c r="BZ120" s="1000"/>
      <c r="CA120" s="1000">
        <v>963635</v>
      </c>
      <c r="CB120" s="1000"/>
      <c r="CC120" s="1000"/>
      <c r="CD120" s="1000"/>
      <c r="CE120" s="1000"/>
      <c r="CF120" s="1014">
        <v>180</v>
      </c>
      <c r="CG120" s="1015"/>
      <c r="CH120" s="1015"/>
      <c r="CI120" s="1015"/>
      <c r="CJ120" s="1015"/>
      <c r="CK120" s="1080" t="s">
        <v>465</v>
      </c>
      <c r="CL120" s="1081"/>
      <c r="CM120" s="1081"/>
      <c r="CN120" s="1081"/>
      <c r="CO120" s="1082"/>
      <c r="CP120" s="1088" t="s">
        <v>466</v>
      </c>
      <c r="CQ120" s="1089"/>
      <c r="CR120" s="1089"/>
      <c r="CS120" s="1089"/>
      <c r="CT120" s="1089"/>
      <c r="CU120" s="1089"/>
      <c r="CV120" s="1089"/>
      <c r="CW120" s="1089"/>
      <c r="CX120" s="1089"/>
      <c r="CY120" s="1089"/>
      <c r="CZ120" s="1089"/>
      <c r="DA120" s="1089"/>
      <c r="DB120" s="1089"/>
      <c r="DC120" s="1089"/>
      <c r="DD120" s="1089"/>
      <c r="DE120" s="1089"/>
      <c r="DF120" s="1090"/>
      <c r="DG120" s="999">
        <v>345400</v>
      </c>
      <c r="DH120" s="1000"/>
      <c r="DI120" s="1000"/>
      <c r="DJ120" s="1000"/>
      <c r="DK120" s="1000"/>
      <c r="DL120" s="1000">
        <v>340223</v>
      </c>
      <c r="DM120" s="1000"/>
      <c r="DN120" s="1000"/>
      <c r="DO120" s="1000"/>
      <c r="DP120" s="1000"/>
      <c r="DQ120" s="1000">
        <v>333430</v>
      </c>
      <c r="DR120" s="1000"/>
      <c r="DS120" s="1000"/>
      <c r="DT120" s="1000"/>
      <c r="DU120" s="1000"/>
      <c r="DV120" s="1001">
        <v>62.3</v>
      </c>
      <c r="DW120" s="1001"/>
      <c r="DX120" s="1001"/>
      <c r="DY120" s="1001"/>
      <c r="DZ120" s="1002"/>
    </row>
    <row r="121" spans="1:130" s="226" customFormat="1" ht="26.25" customHeight="1" x14ac:dyDescent="0.15">
      <c r="A121" s="1132"/>
      <c r="B121" s="1019"/>
      <c r="C121" s="1040" t="s">
        <v>467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v>1824</v>
      </c>
      <c r="AB121" s="1032"/>
      <c r="AC121" s="1032"/>
      <c r="AD121" s="1032"/>
      <c r="AE121" s="1033"/>
      <c r="AF121" s="1034">
        <v>1607</v>
      </c>
      <c r="AG121" s="1032"/>
      <c r="AH121" s="1032"/>
      <c r="AI121" s="1032"/>
      <c r="AJ121" s="1033"/>
      <c r="AK121" s="1034">
        <v>798</v>
      </c>
      <c r="AL121" s="1032"/>
      <c r="AM121" s="1032"/>
      <c r="AN121" s="1032"/>
      <c r="AO121" s="1033"/>
      <c r="AP121" s="1035">
        <v>0.1</v>
      </c>
      <c r="AQ121" s="1036"/>
      <c r="AR121" s="1036"/>
      <c r="AS121" s="1036"/>
      <c r="AT121" s="1037"/>
      <c r="AU121" s="1065"/>
      <c r="AV121" s="1066"/>
      <c r="AW121" s="1066"/>
      <c r="AX121" s="1066"/>
      <c r="AY121" s="1067"/>
      <c r="AZ121" s="1022" t="s">
        <v>468</v>
      </c>
      <c r="BA121" s="1023"/>
      <c r="BB121" s="1023"/>
      <c r="BC121" s="1023"/>
      <c r="BD121" s="1023"/>
      <c r="BE121" s="1023"/>
      <c r="BF121" s="1023"/>
      <c r="BG121" s="1023"/>
      <c r="BH121" s="1023"/>
      <c r="BI121" s="1023"/>
      <c r="BJ121" s="1023"/>
      <c r="BK121" s="1023"/>
      <c r="BL121" s="1023"/>
      <c r="BM121" s="1023"/>
      <c r="BN121" s="1023"/>
      <c r="BO121" s="1023"/>
      <c r="BP121" s="1024"/>
      <c r="BQ121" s="992">
        <v>20244</v>
      </c>
      <c r="BR121" s="993"/>
      <c r="BS121" s="993"/>
      <c r="BT121" s="993"/>
      <c r="BU121" s="993"/>
      <c r="BV121" s="993">
        <v>13567</v>
      </c>
      <c r="BW121" s="993"/>
      <c r="BX121" s="993"/>
      <c r="BY121" s="993"/>
      <c r="BZ121" s="993"/>
      <c r="CA121" s="993">
        <v>7373</v>
      </c>
      <c r="CB121" s="993"/>
      <c r="CC121" s="993"/>
      <c r="CD121" s="993"/>
      <c r="CE121" s="993"/>
      <c r="CF121" s="987">
        <v>1.4</v>
      </c>
      <c r="CG121" s="988"/>
      <c r="CH121" s="988"/>
      <c r="CI121" s="988"/>
      <c r="CJ121" s="988"/>
      <c r="CK121" s="1083"/>
      <c r="CL121" s="1084"/>
      <c r="CM121" s="1084"/>
      <c r="CN121" s="1084"/>
      <c r="CO121" s="1085"/>
      <c r="CP121" s="1093" t="s">
        <v>469</v>
      </c>
      <c r="CQ121" s="1094"/>
      <c r="CR121" s="1094"/>
      <c r="CS121" s="1094"/>
      <c r="CT121" s="1094"/>
      <c r="CU121" s="1094"/>
      <c r="CV121" s="1094"/>
      <c r="CW121" s="1094"/>
      <c r="CX121" s="1094"/>
      <c r="CY121" s="1094"/>
      <c r="CZ121" s="1094"/>
      <c r="DA121" s="1094"/>
      <c r="DB121" s="1094"/>
      <c r="DC121" s="1094"/>
      <c r="DD121" s="1094"/>
      <c r="DE121" s="1094"/>
      <c r="DF121" s="1095"/>
      <c r="DG121" s="992">
        <v>208694</v>
      </c>
      <c r="DH121" s="993"/>
      <c r="DI121" s="993"/>
      <c r="DJ121" s="993"/>
      <c r="DK121" s="993"/>
      <c r="DL121" s="993">
        <v>197704</v>
      </c>
      <c r="DM121" s="993"/>
      <c r="DN121" s="993"/>
      <c r="DO121" s="993"/>
      <c r="DP121" s="993"/>
      <c r="DQ121" s="993">
        <v>179751</v>
      </c>
      <c r="DR121" s="993"/>
      <c r="DS121" s="993"/>
      <c r="DT121" s="993"/>
      <c r="DU121" s="993"/>
      <c r="DV121" s="994">
        <v>33.6</v>
      </c>
      <c r="DW121" s="994"/>
      <c r="DX121" s="994"/>
      <c r="DY121" s="994"/>
      <c r="DZ121" s="995"/>
    </row>
    <row r="122" spans="1:130" s="226" customFormat="1" ht="26.25" customHeight="1" x14ac:dyDescent="0.15">
      <c r="A122" s="1132"/>
      <c r="B122" s="1019"/>
      <c r="C122" s="989" t="s">
        <v>449</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437</v>
      </c>
      <c r="AB122" s="1032"/>
      <c r="AC122" s="1032"/>
      <c r="AD122" s="1032"/>
      <c r="AE122" s="1033"/>
      <c r="AF122" s="1034" t="s">
        <v>168</v>
      </c>
      <c r="AG122" s="1032"/>
      <c r="AH122" s="1032"/>
      <c r="AI122" s="1032"/>
      <c r="AJ122" s="1033"/>
      <c r="AK122" s="1034" t="s">
        <v>168</v>
      </c>
      <c r="AL122" s="1032"/>
      <c r="AM122" s="1032"/>
      <c r="AN122" s="1032"/>
      <c r="AO122" s="1033"/>
      <c r="AP122" s="1035" t="s">
        <v>437</v>
      </c>
      <c r="AQ122" s="1036"/>
      <c r="AR122" s="1036"/>
      <c r="AS122" s="1036"/>
      <c r="AT122" s="1037"/>
      <c r="AU122" s="1065"/>
      <c r="AV122" s="1066"/>
      <c r="AW122" s="1066"/>
      <c r="AX122" s="1066"/>
      <c r="AY122" s="1067"/>
      <c r="AZ122" s="1047" t="s">
        <v>470</v>
      </c>
      <c r="BA122" s="1038"/>
      <c r="BB122" s="1038"/>
      <c r="BC122" s="1038"/>
      <c r="BD122" s="1038"/>
      <c r="BE122" s="1038"/>
      <c r="BF122" s="1038"/>
      <c r="BG122" s="1038"/>
      <c r="BH122" s="1038"/>
      <c r="BI122" s="1038"/>
      <c r="BJ122" s="1038"/>
      <c r="BK122" s="1038"/>
      <c r="BL122" s="1038"/>
      <c r="BM122" s="1038"/>
      <c r="BN122" s="1038"/>
      <c r="BO122" s="1038"/>
      <c r="BP122" s="1039"/>
      <c r="BQ122" s="1070">
        <v>994421</v>
      </c>
      <c r="BR122" s="1071"/>
      <c r="BS122" s="1071"/>
      <c r="BT122" s="1071"/>
      <c r="BU122" s="1071"/>
      <c r="BV122" s="1071">
        <v>981428</v>
      </c>
      <c r="BW122" s="1071"/>
      <c r="BX122" s="1071"/>
      <c r="BY122" s="1071"/>
      <c r="BZ122" s="1071"/>
      <c r="CA122" s="1071">
        <v>1037415</v>
      </c>
      <c r="CB122" s="1071"/>
      <c r="CC122" s="1071"/>
      <c r="CD122" s="1071"/>
      <c r="CE122" s="1071"/>
      <c r="CF122" s="1091">
        <v>193.8</v>
      </c>
      <c r="CG122" s="1092"/>
      <c r="CH122" s="1092"/>
      <c r="CI122" s="1092"/>
      <c r="CJ122" s="1092"/>
      <c r="CK122" s="1083"/>
      <c r="CL122" s="1084"/>
      <c r="CM122" s="1084"/>
      <c r="CN122" s="1084"/>
      <c r="CO122" s="1085"/>
      <c r="CP122" s="1093" t="s">
        <v>471</v>
      </c>
      <c r="CQ122" s="1094"/>
      <c r="CR122" s="1094"/>
      <c r="CS122" s="1094"/>
      <c r="CT122" s="1094"/>
      <c r="CU122" s="1094"/>
      <c r="CV122" s="1094"/>
      <c r="CW122" s="1094"/>
      <c r="CX122" s="1094"/>
      <c r="CY122" s="1094"/>
      <c r="CZ122" s="1094"/>
      <c r="DA122" s="1094"/>
      <c r="DB122" s="1094"/>
      <c r="DC122" s="1094"/>
      <c r="DD122" s="1094"/>
      <c r="DE122" s="1094"/>
      <c r="DF122" s="1095"/>
      <c r="DG122" s="992">
        <v>4239</v>
      </c>
      <c r="DH122" s="993"/>
      <c r="DI122" s="993"/>
      <c r="DJ122" s="993"/>
      <c r="DK122" s="993"/>
      <c r="DL122" s="993">
        <v>3064</v>
      </c>
      <c r="DM122" s="993"/>
      <c r="DN122" s="993"/>
      <c r="DO122" s="993"/>
      <c r="DP122" s="993"/>
      <c r="DQ122" s="993">
        <v>2459</v>
      </c>
      <c r="DR122" s="993"/>
      <c r="DS122" s="993"/>
      <c r="DT122" s="993"/>
      <c r="DU122" s="993"/>
      <c r="DV122" s="994">
        <v>0.5</v>
      </c>
      <c r="DW122" s="994"/>
      <c r="DX122" s="994"/>
      <c r="DY122" s="994"/>
      <c r="DZ122" s="995"/>
    </row>
    <row r="123" spans="1:130" s="226" customFormat="1" ht="26.25" customHeight="1" x14ac:dyDescent="0.15">
      <c r="A123" s="1132"/>
      <c r="B123" s="1019"/>
      <c r="C123" s="989" t="s">
        <v>455</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168</v>
      </c>
      <c r="AB123" s="1032"/>
      <c r="AC123" s="1032"/>
      <c r="AD123" s="1032"/>
      <c r="AE123" s="1033"/>
      <c r="AF123" s="1034" t="s">
        <v>168</v>
      </c>
      <c r="AG123" s="1032"/>
      <c r="AH123" s="1032"/>
      <c r="AI123" s="1032"/>
      <c r="AJ123" s="1033"/>
      <c r="AK123" s="1034" t="s">
        <v>168</v>
      </c>
      <c r="AL123" s="1032"/>
      <c r="AM123" s="1032"/>
      <c r="AN123" s="1032"/>
      <c r="AO123" s="1033"/>
      <c r="AP123" s="1035" t="s">
        <v>437</v>
      </c>
      <c r="AQ123" s="1036"/>
      <c r="AR123" s="1036"/>
      <c r="AS123" s="1036"/>
      <c r="AT123" s="1037"/>
      <c r="AU123" s="1068"/>
      <c r="AV123" s="1069"/>
      <c r="AW123" s="1069"/>
      <c r="AX123" s="1069"/>
      <c r="AY123" s="1069"/>
      <c r="AZ123" s="257" t="s">
        <v>182</v>
      </c>
      <c r="BA123" s="257"/>
      <c r="BB123" s="257"/>
      <c r="BC123" s="257"/>
      <c r="BD123" s="257"/>
      <c r="BE123" s="257"/>
      <c r="BF123" s="257"/>
      <c r="BG123" s="257"/>
      <c r="BH123" s="257"/>
      <c r="BI123" s="257"/>
      <c r="BJ123" s="257"/>
      <c r="BK123" s="257"/>
      <c r="BL123" s="257"/>
      <c r="BM123" s="257"/>
      <c r="BN123" s="257"/>
      <c r="BO123" s="1048" t="s">
        <v>472</v>
      </c>
      <c r="BP123" s="1079"/>
      <c r="BQ123" s="1138">
        <v>2187882</v>
      </c>
      <c r="BR123" s="1139"/>
      <c r="BS123" s="1139"/>
      <c r="BT123" s="1139"/>
      <c r="BU123" s="1139"/>
      <c r="BV123" s="1139">
        <v>2157954</v>
      </c>
      <c r="BW123" s="1139"/>
      <c r="BX123" s="1139"/>
      <c r="BY123" s="1139"/>
      <c r="BZ123" s="1139"/>
      <c r="CA123" s="1139">
        <v>2008423</v>
      </c>
      <c r="CB123" s="1139"/>
      <c r="CC123" s="1139"/>
      <c r="CD123" s="1139"/>
      <c r="CE123" s="1139"/>
      <c r="CF123" s="1072"/>
      <c r="CG123" s="1073"/>
      <c r="CH123" s="1073"/>
      <c r="CI123" s="1073"/>
      <c r="CJ123" s="1074"/>
      <c r="CK123" s="1083"/>
      <c r="CL123" s="1084"/>
      <c r="CM123" s="1084"/>
      <c r="CN123" s="1084"/>
      <c r="CO123" s="1085"/>
      <c r="CP123" s="1093" t="s">
        <v>473</v>
      </c>
      <c r="CQ123" s="1094"/>
      <c r="CR123" s="1094"/>
      <c r="CS123" s="1094"/>
      <c r="CT123" s="1094"/>
      <c r="CU123" s="1094"/>
      <c r="CV123" s="1094"/>
      <c r="CW123" s="1094"/>
      <c r="CX123" s="1094"/>
      <c r="CY123" s="1094"/>
      <c r="CZ123" s="1094"/>
      <c r="DA123" s="1094"/>
      <c r="DB123" s="1094"/>
      <c r="DC123" s="1094"/>
      <c r="DD123" s="1094"/>
      <c r="DE123" s="1094"/>
      <c r="DF123" s="1095"/>
      <c r="DG123" s="1031" t="s">
        <v>168</v>
      </c>
      <c r="DH123" s="1032"/>
      <c r="DI123" s="1032"/>
      <c r="DJ123" s="1032"/>
      <c r="DK123" s="1033"/>
      <c r="DL123" s="1034" t="s">
        <v>437</v>
      </c>
      <c r="DM123" s="1032"/>
      <c r="DN123" s="1032"/>
      <c r="DO123" s="1032"/>
      <c r="DP123" s="1033"/>
      <c r="DQ123" s="1034" t="s">
        <v>168</v>
      </c>
      <c r="DR123" s="1032"/>
      <c r="DS123" s="1032"/>
      <c r="DT123" s="1032"/>
      <c r="DU123" s="1033"/>
      <c r="DV123" s="1035" t="s">
        <v>168</v>
      </c>
      <c r="DW123" s="1036"/>
      <c r="DX123" s="1036"/>
      <c r="DY123" s="1036"/>
      <c r="DZ123" s="1037"/>
    </row>
    <row r="124" spans="1:130" s="226" customFormat="1" ht="26.25" customHeight="1" thickBot="1" x14ac:dyDescent="0.2">
      <c r="A124" s="1132"/>
      <c r="B124" s="1019"/>
      <c r="C124" s="989" t="s">
        <v>458</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437</v>
      </c>
      <c r="AB124" s="1032"/>
      <c r="AC124" s="1032"/>
      <c r="AD124" s="1032"/>
      <c r="AE124" s="1033"/>
      <c r="AF124" s="1034" t="s">
        <v>168</v>
      </c>
      <c r="AG124" s="1032"/>
      <c r="AH124" s="1032"/>
      <c r="AI124" s="1032"/>
      <c r="AJ124" s="1033"/>
      <c r="AK124" s="1034" t="s">
        <v>168</v>
      </c>
      <c r="AL124" s="1032"/>
      <c r="AM124" s="1032"/>
      <c r="AN124" s="1032"/>
      <c r="AO124" s="1033"/>
      <c r="AP124" s="1035" t="s">
        <v>168</v>
      </c>
      <c r="AQ124" s="1036"/>
      <c r="AR124" s="1036"/>
      <c r="AS124" s="1036"/>
      <c r="AT124" s="1037"/>
      <c r="AU124" s="1134" t="s">
        <v>474</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t="s">
        <v>168</v>
      </c>
      <c r="BR124" s="1101"/>
      <c r="BS124" s="1101"/>
      <c r="BT124" s="1101"/>
      <c r="BU124" s="1101"/>
      <c r="BV124" s="1101" t="s">
        <v>168</v>
      </c>
      <c r="BW124" s="1101"/>
      <c r="BX124" s="1101"/>
      <c r="BY124" s="1101"/>
      <c r="BZ124" s="1101"/>
      <c r="CA124" s="1101" t="s">
        <v>437</v>
      </c>
      <c r="CB124" s="1101"/>
      <c r="CC124" s="1101"/>
      <c r="CD124" s="1101"/>
      <c r="CE124" s="1101"/>
      <c r="CF124" s="1102"/>
      <c r="CG124" s="1103"/>
      <c r="CH124" s="1103"/>
      <c r="CI124" s="1103"/>
      <c r="CJ124" s="1104"/>
      <c r="CK124" s="1086"/>
      <c r="CL124" s="1086"/>
      <c r="CM124" s="1086"/>
      <c r="CN124" s="1086"/>
      <c r="CO124" s="1087"/>
      <c r="CP124" s="1093" t="s">
        <v>475</v>
      </c>
      <c r="CQ124" s="1094"/>
      <c r="CR124" s="1094"/>
      <c r="CS124" s="1094"/>
      <c r="CT124" s="1094"/>
      <c r="CU124" s="1094"/>
      <c r="CV124" s="1094"/>
      <c r="CW124" s="1094"/>
      <c r="CX124" s="1094"/>
      <c r="CY124" s="1094"/>
      <c r="CZ124" s="1094"/>
      <c r="DA124" s="1094"/>
      <c r="DB124" s="1094"/>
      <c r="DC124" s="1094"/>
      <c r="DD124" s="1094"/>
      <c r="DE124" s="1094"/>
      <c r="DF124" s="1095"/>
      <c r="DG124" s="1078" t="s">
        <v>168</v>
      </c>
      <c r="DH124" s="1057"/>
      <c r="DI124" s="1057"/>
      <c r="DJ124" s="1057"/>
      <c r="DK124" s="1058"/>
      <c r="DL124" s="1056" t="s">
        <v>168</v>
      </c>
      <c r="DM124" s="1057"/>
      <c r="DN124" s="1057"/>
      <c r="DO124" s="1057"/>
      <c r="DP124" s="1058"/>
      <c r="DQ124" s="1056" t="s">
        <v>168</v>
      </c>
      <c r="DR124" s="1057"/>
      <c r="DS124" s="1057"/>
      <c r="DT124" s="1057"/>
      <c r="DU124" s="1058"/>
      <c r="DV124" s="1059" t="s">
        <v>168</v>
      </c>
      <c r="DW124" s="1060"/>
      <c r="DX124" s="1060"/>
      <c r="DY124" s="1060"/>
      <c r="DZ124" s="1061"/>
    </row>
    <row r="125" spans="1:130" s="226" customFormat="1" ht="26.25" customHeight="1" x14ac:dyDescent="0.15">
      <c r="A125" s="1132"/>
      <c r="B125" s="1019"/>
      <c r="C125" s="989" t="s">
        <v>460</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168</v>
      </c>
      <c r="AB125" s="1032"/>
      <c r="AC125" s="1032"/>
      <c r="AD125" s="1032"/>
      <c r="AE125" s="1033"/>
      <c r="AF125" s="1034" t="s">
        <v>168</v>
      </c>
      <c r="AG125" s="1032"/>
      <c r="AH125" s="1032"/>
      <c r="AI125" s="1032"/>
      <c r="AJ125" s="1033"/>
      <c r="AK125" s="1034" t="s">
        <v>168</v>
      </c>
      <c r="AL125" s="1032"/>
      <c r="AM125" s="1032"/>
      <c r="AN125" s="1032"/>
      <c r="AO125" s="1033"/>
      <c r="AP125" s="1035" t="s">
        <v>168</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476</v>
      </c>
      <c r="CL125" s="1081"/>
      <c r="CM125" s="1081"/>
      <c r="CN125" s="1081"/>
      <c r="CO125" s="1082"/>
      <c r="CP125" s="1013" t="s">
        <v>477</v>
      </c>
      <c r="CQ125" s="962"/>
      <c r="CR125" s="962"/>
      <c r="CS125" s="962"/>
      <c r="CT125" s="962"/>
      <c r="CU125" s="962"/>
      <c r="CV125" s="962"/>
      <c r="CW125" s="962"/>
      <c r="CX125" s="962"/>
      <c r="CY125" s="962"/>
      <c r="CZ125" s="962"/>
      <c r="DA125" s="962"/>
      <c r="DB125" s="962"/>
      <c r="DC125" s="962"/>
      <c r="DD125" s="962"/>
      <c r="DE125" s="962"/>
      <c r="DF125" s="963"/>
      <c r="DG125" s="999" t="s">
        <v>168</v>
      </c>
      <c r="DH125" s="1000"/>
      <c r="DI125" s="1000"/>
      <c r="DJ125" s="1000"/>
      <c r="DK125" s="1000"/>
      <c r="DL125" s="1000" t="s">
        <v>168</v>
      </c>
      <c r="DM125" s="1000"/>
      <c r="DN125" s="1000"/>
      <c r="DO125" s="1000"/>
      <c r="DP125" s="1000"/>
      <c r="DQ125" s="1000" t="s">
        <v>168</v>
      </c>
      <c r="DR125" s="1000"/>
      <c r="DS125" s="1000"/>
      <c r="DT125" s="1000"/>
      <c r="DU125" s="1000"/>
      <c r="DV125" s="1001" t="s">
        <v>168</v>
      </c>
      <c r="DW125" s="1001"/>
      <c r="DX125" s="1001"/>
      <c r="DY125" s="1001"/>
      <c r="DZ125" s="1002"/>
    </row>
    <row r="126" spans="1:130" s="226" customFormat="1" ht="26.25" customHeight="1" thickBot="1" x14ac:dyDescent="0.2">
      <c r="A126" s="1132"/>
      <c r="B126" s="1019"/>
      <c r="C126" s="989" t="s">
        <v>462</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168</v>
      </c>
      <c r="AB126" s="1032"/>
      <c r="AC126" s="1032"/>
      <c r="AD126" s="1032"/>
      <c r="AE126" s="1033"/>
      <c r="AF126" s="1034" t="s">
        <v>168</v>
      </c>
      <c r="AG126" s="1032"/>
      <c r="AH126" s="1032"/>
      <c r="AI126" s="1032"/>
      <c r="AJ126" s="1033"/>
      <c r="AK126" s="1034" t="s">
        <v>168</v>
      </c>
      <c r="AL126" s="1032"/>
      <c r="AM126" s="1032"/>
      <c r="AN126" s="1032"/>
      <c r="AO126" s="1033"/>
      <c r="AP126" s="1035" t="s">
        <v>168</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478</v>
      </c>
      <c r="CQ126" s="1023"/>
      <c r="CR126" s="1023"/>
      <c r="CS126" s="1023"/>
      <c r="CT126" s="1023"/>
      <c r="CU126" s="1023"/>
      <c r="CV126" s="1023"/>
      <c r="CW126" s="1023"/>
      <c r="CX126" s="1023"/>
      <c r="CY126" s="1023"/>
      <c r="CZ126" s="1023"/>
      <c r="DA126" s="1023"/>
      <c r="DB126" s="1023"/>
      <c r="DC126" s="1023"/>
      <c r="DD126" s="1023"/>
      <c r="DE126" s="1023"/>
      <c r="DF126" s="1024"/>
      <c r="DG126" s="992" t="s">
        <v>168</v>
      </c>
      <c r="DH126" s="993"/>
      <c r="DI126" s="993"/>
      <c r="DJ126" s="993"/>
      <c r="DK126" s="993"/>
      <c r="DL126" s="993" t="s">
        <v>441</v>
      </c>
      <c r="DM126" s="993"/>
      <c r="DN126" s="993"/>
      <c r="DO126" s="993"/>
      <c r="DP126" s="993"/>
      <c r="DQ126" s="993" t="s">
        <v>168</v>
      </c>
      <c r="DR126" s="993"/>
      <c r="DS126" s="993"/>
      <c r="DT126" s="993"/>
      <c r="DU126" s="993"/>
      <c r="DV126" s="994" t="s">
        <v>168</v>
      </c>
      <c r="DW126" s="994"/>
      <c r="DX126" s="994"/>
      <c r="DY126" s="994"/>
      <c r="DZ126" s="995"/>
    </row>
    <row r="127" spans="1:130" s="226" customFormat="1" ht="26.25" customHeight="1" x14ac:dyDescent="0.15">
      <c r="A127" s="1133"/>
      <c r="B127" s="1021"/>
      <c r="C127" s="1075" t="s">
        <v>479</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168</v>
      </c>
      <c r="AB127" s="1032"/>
      <c r="AC127" s="1032"/>
      <c r="AD127" s="1032"/>
      <c r="AE127" s="1033"/>
      <c r="AF127" s="1034" t="s">
        <v>168</v>
      </c>
      <c r="AG127" s="1032"/>
      <c r="AH127" s="1032"/>
      <c r="AI127" s="1032"/>
      <c r="AJ127" s="1033"/>
      <c r="AK127" s="1034" t="s">
        <v>168</v>
      </c>
      <c r="AL127" s="1032"/>
      <c r="AM127" s="1032"/>
      <c r="AN127" s="1032"/>
      <c r="AO127" s="1033"/>
      <c r="AP127" s="1035" t="s">
        <v>168</v>
      </c>
      <c r="AQ127" s="1036"/>
      <c r="AR127" s="1036"/>
      <c r="AS127" s="1036"/>
      <c r="AT127" s="1037"/>
      <c r="AU127" s="262"/>
      <c r="AV127" s="262"/>
      <c r="AW127" s="262"/>
      <c r="AX127" s="1105" t="s">
        <v>480</v>
      </c>
      <c r="AY127" s="1106"/>
      <c r="AZ127" s="1106"/>
      <c r="BA127" s="1106"/>
      <c r="BB127" s="1106"/>
      <c r="BC127" s="1106"/>
      <c r="BD127" s="1106"/>
      <c r="BE127" s="1107"/>
      <c r="BF127" s="1108" t="s">
        <v>481</v>
      </c>
      <c r="BG127" s="1106"/>
      <c r="BH127" s="1106"/>
      <c r="BI127" s="1106"/>
      <c r="BJ127" s="1106"/>
      <c r="BK127" s="1106"/>
      <c r="BL127" s="1107"/>
      <c r="BM127" s="1108" t="s">
        <v>482</v>
      </c>
      <c r="BN127" s="1106"/>
      <c r="BO127" s="1106"/>
      <c r="BP127" s="1106"/>
      <c r="BQ127" s="1106"/>
      <c r="BR127" s="1106"/>
      <c r="BS127" s="1107"/>
      <c r="BT127" s="1108" t="s">
        <v>483</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484</v>
      </c>
      <c r="CQ127" s="1023"/>
      <c r="CR127" s="1023"/>
      <c r="CS127" s="1023"/>
      <c r="CT127" s="1023"/>
      <c r="CU127" s="1023"/>
      <c r="CV127" s="1023"/>
      <c r="CW127" s="1023"/>
      <c r="CX127" s="1023"/>
      <c r="CY127" s="1023"/>
      <c r="CZ127" s="1023"/>
      <c r="DA127" s="1023"/>
      <c r="DB127" s="1023"/>
      <c r="DC127" s="1023"/>
      <c r="DD127" s="1023"/>
      <c r="DE127" s="1023"/>
      <c r="DF127" s="1024"/>
      <c r="DG127" s="992" t="s">
        <v>168</v>
      </c>
      <c r="DH127" s="993"/>
      <c r="DI127" s="993"/>
      <c r="DJ127" s="993"/>
      <c r="DK127" s="993"/>
      <c r="DL127" s="993" t="s">
        <v>168</v>
      </c>
      <c r="DM127" s="993"/>
      <c r="DN127" s="993"/>
      <c r="DO127" s="993"/>
      <c r="DP127" s="993"/>
      <c r="DQ127" s="993" t="s">
        <v>168</v>
      </c>
      <c r="DR127" s="993"/>
      <c r="DS127" s="993"/>
      <c r="DT127" s="993"/>
      <c r="DU127" s="993"/>
      <c r="DV127" s="994" t="s">
        <v>168</v>
      </c>
      <c r="DW127" s="994"/>
      <c r="DX127" s="994"/>
      <c r="DY127" s="994"/>
      <c r="DZ127" s="995"/>
    </row>
    <row r="128" spans="1:130" s="226" customFormat="1" ht="26.25" customHeight="1" thickBot="1" x14ac:dyDescent="0.2">
      <c r="A128" s="1116" t="s">
        <v>485</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486</v>
      </c>
      <c r="X128" s="1118"/>
      <c r="Y128" s="1118"/>
      <c r="Z128" s="1119"/>
      <c r="AA128" s="1120">
        <v>7405</v>
      </c>
      <c r="AB128" s="1121"/>
      <c r="AC128" s="1121"/>
      <c r="AD128" s="1121"/>
      <c r="AE128" s="1122"/>
      <c r="AF128" s="1123">
        <v>5340</v>
      </c>
      <c r="AG128" s="1121"/>
      <c r="AH128" s="1121"/>
      <c r="AI128" s="1121"/>
      <c r="AJ128" s="1122"/>
      <c r="AK128" s="1123">
        <v>4453</v>
      </c>
      <c r="AL128" s="1121"/>
      <c r="AM128" s="1121"/>
      <c r="AN128" s="1121"/>
      <c r="AO128" s="1122"/>
      <c r="AP128" s="1124"/>
      <c r="AQ128" s="1125"/>
      <c r="AR128" s="1125"/>
      <c r="AS128" s="1125"/>
      <c r="AT128" s="1126"/>
      <c r="AU128" s="262"/>
      <c r="AV128" s="262"/>
      <c r="AW128" s="262"/>
      <c r="AX128" s="961" t="s">
        <v>487</v>
      </c>
      <c r="AY128" s="962"/>
      <c r="AZ128" s="962"/>
      <c r="BA128" s="962"/>
      <c r="BB128" s="962"/>
      <c r="BC128" s="962"/>
      <c r="BD128" s="962"/>
      <c r="BE128" s="963"/>
      <c r="BF128" s="1127">
        <v>10.77</v>
      </c>
      <c r="BG128" s="1128"/>
      <c r="BH128" s="1128"/>
      <c r="BI128" s="1128"/>
      <c r="BJ128" s="1128"/>
      <c r="BK128" s="1128"/>
      <c r="BL128" s="1129"/>
      <c r="BM128" s="1127">
        <v>15</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488</v>
      </c>
      <c r="CQ128" s="1110"/>
      <c r="CR128" s="1110"/>
      <c r="CS128" s="1110"/>
      <c r="CT128" s="1110"/>
      <c r="CU128" s="1110"/>
      <c r="CV128" s="1110"/>
      <c r="CW128" s="1110"/>
      <c r="CX128" s="1110"/>
      <c r="CY128" s="1110"/>
      <c r="CZ128" s="1110"/>
      <c r="DA128" s="1110"/>
      <c r="DB128" s="1110"/>
      <c r="DC128" s="1110"/>
      <c r="DD128" s="1110"/>
      <c r="DE128" s="1110"/>
      <c r="DF128" s="1111"/>
      <c r="DG128" s="1112" t="s">
        <v>168</v>
      </c>
      <c r="DH128" s="1113"/>
      <c r="DI128" s="1113"/>
      <c r="DJ128" s="1113"/>
      <c r="DK128" s="1113"/>
      <c r="DL128" s="1113" t="s">
        <v>441</v>
      </c>
      <c r="DM128" s="1113"/>
      <c r="DN128" s="1113"/>
      <c r="DO128" s="1113"/>
      <c r="DP128" s="1113"/>
      <c r="DQ128" s="1113" t="s">
        <v>168</v>
      </c>
      <c r="DR128" s="1113"/>
      <c r="DS128" s="1113"/>
      <c r="DT128" s="1113"/>
      <c r="DU128" s="1113"/>
      <c r="DV128" s="1114" t="s">
        <v>168</v>
      </c>
      <c r="DW128" s="1114"/>
      <c r="DX128" s="1114"/>
      <c r="DY128" s="1114"/>
      <c r="DZ128" s="1115"/>
    </row>
    <row r="129" spans="1:131" s="226" customFormat="1" ht="26.25" customHeight="1" x14ac:dyDescent="0.15">
      <c r="A129" s="1003" t="s">
        <v>101</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489</v>
      </c>
      <c r="X129" s="1147"/>
      <c r="Y129" s="1147"/>
      <c r="Z129" s="1148"/>
      <c r="AA129" s="1031">
        <v>720850</v>
      </c>
      <c r="AB129" s="1032"/>
      <c r="AC129" s="1032"/>
      <c r="AD129" s="1032"/>
      <c r="AE129" s="1033"/>
      <c r="AF129" s="1034">
        <v>675565</v>
      </c>
      <c r="AG129" s="1032"/>
      <c r="AH129" s="1032"/>
      <c r="AI129" s="1032"/>
      <c r="AJ129" s="1033"/>
      <c r="AK129" s="1034">
        <v>626636</v>
      </c>
      <c r="AL129" s="1032"/>
      <c r="AM129" s="1032"/>
      <c r="AN129" s="1032"/>
      <c r="AO129" s="1033"/>
      <c r="AP129" s="1149"/>
      <c r="AQ129" s="1150"/>
      <c r="AR129" s="1150"/>
      <c r="AS129" s="1150"/>
      <c r="AT129" s="1151"/>
      <c r="AU129" s="264"/>
      <c r="AV129" s="264"/>
      <c r="AW129" s="264"/>
      <c r="AX129" s="1140" t="s">
        <v>490</v>
      </c>
      <c r="AY129" s="1023"/>
      <c r="AZ129" s="1023"/>
      <c r="BA129" s="1023"/>
      <c r="BB129" s="1023"/>
      <c r="BC129" s="1023"/>
      <c r="BD129" s="1023"/>
      <c r="BE129" s="1024"/>
      <c r="BF129" s="1141">
        <v>7.06</v>
      </c>
      <c r="BG129" s="1142"/>
      <c r="BH129" s="1142"/>
      <c r="BI129" s="1142"/>
      <c r="BJ129" s="1142"/>
      <c r="BK129" s="1142"/>
      <c r="BL129" s="1143"/>
      <c r="BM129" s="1141">
        <v>20</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3" t="s">
        <v>491</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492</v>
      </c>
      <c r="X130" s="1147"/>
      <c r="Y130" s="1147"/>
      <c r="Z130" s="1148"/>
      <c r="AA130" s="1031">
        <v>114706</v>
      </c>
      <c r="AB130" s="1032"/>
      <c r="AC130" s="1032"/>
      <c r="AD130" s="1032"/>
      <c r="AE130" s="1033"/>
      <c r="AF130" s="1034">
        <v>104119</v>
      </c>
      <c r="AG130" s="1032"/>
      <c r="AH130" s="1032"/>
      <c r="AI130" s="1032"/>
      <c r="AJ130" s="1033"/>
      <c r="AK130" s="1034">
        <v>91246</v>
      </c>
      <c r="AL130" s="1032"/>
      <c r="AM130" s="1032"/>
      <c r="AN130" s="1032"/>
      <c r="AO130" s="1033"/>
      <c r="AP130" s="1149"/>
      <c r="AQ130" s="1150"/>
      <c r="AR130" s="1150"/>
      <c r="AS130" s="1150"/>
      <c r="AT130" s="1151"/>
      <c r="AU130" s="264"/>
      <c r="AV130" s="264"/>
      <c r="AW130" s="264"/>
      <c r="AX130" s="1140" t="s">
        <v>493</v>
      </c>
      <c r="AY130" s="1023"/>
      <c r="AZ130" s="1023"/>
      <c r="BA130" s="1023"/>
      <c r="BB130" s="1023"/>
      <c r="BC130" s="1023"/>
      <c r="BD130" s="1023"/>
      <c r="BE130" s="1024"/>
      <c r="BF130" s="1177">
        <v>10.3</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494</v>
      </c>
      <c r="X131" s="1185"/>
      <c r="Y131" s="1185"/>
      <c r="Z131" s="1186"/>
      <c r="AA131" s="1078">
        <v>606144</v>
      </c>
      <c r="AB131" s="1057"/>
      <c r="AC131" s="1057"/>
      <c r="AD131" s="1057"/>
      <c r="AE131" s="1058"/>
      <c r="AF131" s="1056">
        <v>571446</v>
      </c>
      <c r="AG131" s="1057"/>
      <c r="AH131" s="1057"/>
      <c r="AI131" s="1057"/>
      <c r="AJ131" s="1058"/>
      <c r="AK131" s="1056">
        <v>535390</v>
      </c>
      <c r="AL131" s="1057"/>
      <c r="AM131" s="1057"/>
      <c r="AN131" s="1057"/>
      <c r="AO131" s="1058"/>
      <c r="AP131" s="1187"/>
      <c r="AQ131" s="1188"/>
      <c r="AR131" s="1188"/>
      <c r="AS131" s="1188"/>
      <c r="AT131" s="1189"/>
      <c r="AU131" s="264"/>
      <c r="AV131" s="264"/>
      <c r="AW131" s="264"/>
      <c r="AX131" s="1159" t="s">
        <v>495</v>
      </c>
      <c r="AY131" s="1110"/>
      <c r="AZ131" s="1110"/>
      <c r="BA131" s="1110"/>
      <c r="BB131" s="1110"/>
      <c r="BC131" s="1110"/>
      <c r="BD131" s="1110"/>
      <c r="BE131" s="1111"/>
      <c r="BF131" s="1160" t="s">
        <v>441</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6" t="s">
        <v>496</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497</v>
      </c>
      <c r="W132" s="1170"/>
      <c r="X132" s="1170"/>
      <c r="Y132" s="1170"/>
      <c r="Z132" s="1171"/>
      <c r="AA132" s="1172">
        <v>8.9630516839999999</v>
      </c>
      <c r="AB132" s="1173"/>
      <c r="AC132" s="1173"/>
      <c r="AD132" s="1173"/>
      <c r="AE132" s="1174"/>
      <c r="AF132" s="1175">
        <v>10.02789415</v>
      </c>
      <c r="AG132" s="1173"/>
      <c r="AH132" s="1173"/>
      <c r="AI132" s="1173"/>
      <c r="AJ132" s="1174"/>
      <c r="AK132" s="1175">
        <v>11.9720204</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498</v>
      </c>
      <c r="W133" s="1153"/>
      <c r="X133" s="1153"/>
      <c r="Y133" s="1153"/>
      <c r="Z133" s="1154"/>
      <c r="AA133" s="1155">
        <v>10.5</v>
      </c>
      <c r="AB133" s="1156"/>
      <c r="AC133" s="1156"/>
      <c r="AD133" s="1156"/>
      <c r="AE133" s="1157"/>
      <c r="AF133" s="1155">
        <v>9.9</v>
      </c>
      <c r="AG133" s="1156"/>
      <c r="AH133" s="1156"/>
      <c r="AI133" s="1156"/>
      <c r="AJ133" s="1157"/>
      <c r="AK133" s="1155">
        <v>10.3</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mu5qiXefi/ZXwLeX64mDUlFVF7DqIyse6Ux/DvhbtBY0IidurvBdYAyqGkbYp7ZHrCf0dq5gL3n5Syi+7fog==" saltValue="tJZpgFsHqFXj+WYVLzYk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b9LN5msb4kxUCLcwIwDz3STqS2bFHQgkMpzRn8TkfHz3jj/byHv/4vqFCIMARdl8OqRP6UwK4B5FptgXCwlRA==" saltValue="rcj6qaynruC02BYDIfLv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3zko9DOdsan/VCkyXMwlrtVpe/arG1JXlirQe1Ovs7KELuco29ibl1VC4Dji9xvulBVWIoXDCcJwvmWIEEA8A==" saltValue="3UiL4CyM/GXHRRMCyrw+3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507</v>
      </c>
      <c r="AL9" s="1196"/>
      <c r="AM9" s="1196"/>
      <c r="AN9" s="1197"/>
      <c r="AO9" s="292">
        <v>167633</v>
      </c>
      <c r="AP9" s="292">
        <v>301498</v>
      </c>
      <c r="AQ9" s="293">
        <v>189734</v>
      </c>
      <c r="AR9" s="294">
        <v>58.9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508</v>
      </c>
      <c r="AL10" s="1196"/>
      <c r="AM10" s="1196"/>
      <c r="AN10" s="1197"/>
      <c r="AO10" s="295">
        <v>69147</v>
      </c>
      <c r="AP10" s="295">
        <v>124365</v>
      </c>
      <c r="AQ10" s="296">
        <v>22180</v>
      </c>
      <c r="AR10" s="297">
        <v>460.7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509</v>
      </c>
      <c r="AL11" s="1196"/>
      <c r="AM11" s="1196"/>
      <c r="AN11" s="1197"/>
      <c r="AO11" s="295">
        <v>14968</v>
      </c>
      <c r="AP11" s="295">
        <v>26921</v>
      </c>
      <c r="AQ11" s="296">
        <v>28692</v>
      </c>
      <c r="AR11" s="297">
        <v>-6.2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510</v>
      </c>
      <c r="AL12" s="1196"/>
      <c r="AM12" s="1196"/>
      <c r="AN12" s="1197"/>
      <c r="AO12" s="295" t="s">
        <v>511</v>
      </c>
      <c r="AP12" s="295" t="s">
        <v>511</v>
      </c>
      <c r="AQ12" s="296">
        <v>4806</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512</v>
      </c>
      <c r="AL13" s="1196"/>
      <c r="AM13" s="1196"/>
      <c r="AN13" s="1197"/>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513</v>
      </c>
      <c r="AL14" s="1196"/>
      <c r="AM14" s="1196"/>
      <c r="AN14" s="1197"/>
      <c r="AO14" s="295">
        <v>7968</v>
      </c>
      <c r="AP14" s="295">
        <v>14331</v>
      </c>
      <c r="AQ14" s="296">
        <v>8976</v>
      </c>
      <c r="AR14" s="297">
        <v>59.7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514</v>
      </c>
      <c r="AL15" s="1196"/>
      <c r="AM15" s="1196"/>
      <c r="AN15" s="1197"/>
      <c r="AO15" s="295">
        <v>9488</v>
      </c>
      <c r="AP15" s="295">
        <v>17065</v>
      </c>
      <c r="AQ15" s="296">
        <v>4161</v>
      </c>
      <c r="AR15" s="297">
        <v>310.10000000000002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515</v>
      </c>
      <c r="AL16" s="1199"/>
      <c r="AM16" s="1199"/>
      <c r="AN16" s="1200"/>
      <c r="AO16" s="295">
        <v>-13115</v>
      </c>
      <c r="AP16" s="295">
        <v>-23588</v>
      </c>
      <c r="AQ16" s="296">
        <v>-17989</v>
      </c>
      <c r="AR16" s="297">
        <v>31.1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182</v>
      </c>
      <c r="AL17" s="1199"/>
      <c r="AM17" s="1199"/>
      <c r="AN17" s="1200"/>
      <c r="AO17" s="295">
        <v>256089</v>
      </c>
      <c r="AP17" s="295">
        <v>460592</v>
      </c>
      <c r="AQ17" s="296">
        <v>240560</v>
      </c>
      <c r="AR17" s="297">
        <v>91.5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520</v>
      </c>
      <c r="AL21" s="1191"/>
      <c r="AM21" s="1191"/>
      <c r="AN21" s="1192"/>
      <c r="AO21" s="307">
        <v>28.78</v>
      </c>
      <c r="AP21" s="308">
        <v>21.65</v>
      </c>
      <c r="AQ21" s="309">
        <v>7.13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521</v>
      </c>
      <c r="AL22" s="1191"/>
      <c r="AM22" s="1191"/>
      <c r="AN22" s="1192"/>
      <c r="AO22" s="312">
        <v>92.2</v>
      </c>
      <c r="AP22" s="313">
        <v>95.4</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526</v>
      </c>
      <c r="AL32" s="1207"/>
      <c r="AM32" s="1207"/>
      <c r="AN32" s="1208"/>
      <c r="AO32" s="322">
        <v>91536</v>
      </c>
      <c r="AP32" s="322">
        <v>164633</v>
      </c>
      <c r="AQ32" s="323">
        <v>139228</v>
      </c>
      <c r="AR32" s="324">
        <v>18.2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527</v>
      </c>
      <c r="AL33" s="1207"/>
      <c r="AM33" s="1207"/>
      <c r="AN33" s="1208"/>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528</v>
      </c>
      <c r="AL34" s="1207"/>
      <c r="AM34" s="1207"/>
      <c r="AN34" s="1208"/>
      <c r="AO34" s="322" t="s">
        <v>511</v>
      </c>
      <c r="AP34" s="322" t="s">
        <v>511</v>
      </c>
      <c r="AQ34" s="323">
        <v>5</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529</v>
      </c>
      <c r="AL35" s="1207"/>
      <c r="AM35" s="1207"/>
      <c r="AN35" s="1208"/>
      <c r="AO35" s="322">
        <v>66340</v>
      </c>
      <c r="AP35" s="322">
        <v>119317</v>
      </c>
      <c r="AQ35" s="323">
        <v>32095</v>
      </c>
      <c r="AR35" s="324">
        <v>271.8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530</v>
      </c>
      <c r="AL36" s="1207"/>
      <c r="AM36" s="1207"/>
      <c r="AN36" s="1208"/>
      <c r="AO36" s="322">
        <v>1122</v>
      </c>
      <c r="AP36" s="322">
        <v>2018</v>
      </c>
      <c r="AQ36" s="323">
        <v>5254</v>
      </c>
      <c r="AR36" s="324">
        <v>-61.6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531</v>
      </c>
      <c r="AL37" s="1207"/>
      <c r="AM37" s="1207"/>
      <c r="AN37" s="1208"/>
      <c r="AO37" s="322">
        <v>798</v>
      </c>
      <c r="AP37" s="322">
        <v>1435</v>
      </c>
      <c r="AQ37" s="323">
        <v>1384</v>
      </c>
      <c r="AR37" s="324">
        <v>3.7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532</v>
      </c>
      <c r="AL38" s="1210"/>
      <c r="AM38" s="1210"/>
      <c r="AN38" s="1211"/>
      <c r="AO38" s="325" t="s">
        <v>511</v>
      </c>
      <c r="AP38" s="325" t="s">
        <v>511</v>
      </c>
      <c r="AQ38" s="326">
        <v>32</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533</v>
      </c>
      <c r="AL39" s="1210"/>
      <c r="AM39" s="1210"/>
      <c r="AN39" s="1211"/>
      <c r="AO39" s="322">
        <v>-4453</v>
      </c>
      <c r="AP39" s="322">
        <v>-8009</v>
      </c>
      <c r="AQ39" s="323">
        <v>-8131</v>
      </c>
      <c r="AR39" s="324">
        <v>-1.5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534</v>
      </c>
      <c r="AL40" s="1207"/>
      <c r="AM40" s="1207"/>
      <c r="AN40" s="1208"/>
      <c r="AO40" s="322">
        <v>-91246</v>
      </c>
      <c r="AP40" s="322">
        <v>-164112</v>
      </c>
      <c r="AQ40" s="323">
        <v>-126394</v>
      </c>
      <c r="AR40" s="324">
        <v>29.8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298</v>
      </c>
      <c r="AL41" s="1213"/>
      <c r="AM41" s="1213"/>
      <c r="AN41" s="1214"/>
      <c r="AO41" s="322">
        <v>64097</v>
      </c>
      <c r="AP41" s="322">
        <v>115282</v>
      </c>
      <c r="AQ41" s="323">
        <v>43473</v>
      </c>
      <c r="AR41" s="324">
        <v>165.2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502</v>
      </c>
      <c r="AN49" s="1203" t="s">
        <v>538</v>
      </c>
      <c r="AO49" s="1204"/>
      <c r="AP49" s="1204"/>
      <c r="AQ49" s="1204"/>
      <c r="AR49" s="120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143811</v>
      </c>
      <c r="AN51" s="344">
        <v>231953</v>
      </c>
      <c r="AO51" s="345">
        <v>20.100000000000001</v>
      </c>
      <c r="AP51" s="346">
        <v>316331</v>
      </c>
      <c r="AQ51" s="347">
        <v>38.6</v>
      </c>
      <c r="AR51" s="348">
        <v>-18.5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89654</v>
      </c>
      <c r="AN52" s="352">
        <v>144603</v>
      </c>
      <c r="AO52" s="353">
        <v>-8.5</v>
      </c>
      <c r="AP52" s="354">
        <v>106387</v>
      </c>
      <c r="AQ52" s="355">
        <v>22.8</v>
      </c>
      <c r="AR52" s="356">
        <v>-31.3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138766</v>
      </c>
      <c r="AN53" s="344">
        <v>229365</v>
      </c>
      <c r="AO53" s="345">
        <v>-1.1000000000000001</v>
      </c>
      <c r="AP53" s="346">
        <v>333013</v>
      </c>
      <c r="AQ53" s="347">
        <v>5.3</v>
      </c>
      <c r="AR53" s="348">
        <v>-6.4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128921</v>
      </c>
      <c r="AN54" s="352">
        <v>213093</v>
      </c>
      <c r="AO54" s="353">
        <v>47.4</v>
      </c>
      <c r="AP54" s="354">
        <v>126732</v>
      </c>
      <c r="AQ54" s="355">
        <v>19.100000000000001</v>
      </c>
      <c r="AR54" s="356">
        <v>28.3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226136</v>
      </c>
      <c r="AN55" s="344">
        <v>378787</v>
      </c>
      <c r="AO55" s="345">
        <v>65.099999999999994</v>
      </c>
      <c r="AP55" s="346">
        <v>280458</v>
      </c>
      <c r="AQ55" s="347">
        <v>-15.8</v>
      </c>
      <c r="AR55" s="348">
        <v>80.900000000000006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208723</v>
      </c>
      <c r="AN56" s="352">
        <v>349620</v>
      </c>
      <c r="AO56" s="353">
        <v>64.099999999999994</v>
      </c>
      <c r="AP56" s="354">
        <v>127286</v>
      </c>
      <c r="AQ56" s="355">
        <v>0.4</v>
      </c>
      <c r="AR56" s="356">
        <v>63.7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200150</v>
      </c>
      <c r="AN57" s="344">
        <v>342723</v>
      </c>
      <c r="AO57" s="345">
        <v>-9.5</v>
      </c>
      <c r="AP57" s="346">
        <v>291945</v>
      </c>
      <c r="AQ57" s="347">
        <v>4.0999999999999996</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177536</v>
      </c>
      <c r="AN58" s="352">
        <v>304000</v>
      </c>
      <c r="AO58" s="353">
        <v>-13</v>
      </c>
      <c r="AP58" s="354">
        <v>127651</v>
      </c>
      <c r="AQ58" s="355">
        <v>0.3</v>
      </c>
      <c r="AR58" s="356">
        <v>-13.3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514973</v>
      </c>
      <c r="AN59" s="344">
        <v>926210</v>
      </c>
      <c r="AO59" s="345">
        <v>170.3</v>
      </c>
      <c r="AP59" s="346">
        <v>291173</v>
      </c>
      <c r="AQ59" s="347">
        <v>-0.3</v>
      </c>
      <c r="AR59" s="348">
        <v>170.6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267379</v>
      </c>
      <c r="AN60" s="352">
        <v>480897</v>
      </c>
      <c r="AO60" s="353">
        <v>58.2</v>
      </c>
      <c r="AP60" s="354">
        <v>119071</v>
      </c>
      <c r="AQ60" s="355">
        <v>-6.7</v>
      </c>
      <c r="AR60" s="356">
        <v>64.900000000000006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244767</v>
      </c>
      <c r="AN61" s="359">
        <v>421808</v>
      </c>
      <c r="AO61" s="360">
        <v>49</v>
      </c>
      <c r="AP61" s="361">
        <v>302584</v>
      </c>
      <c r="AQ61" s="362">
        <v>6.4</v>
      </c>
      <c r="AR61" s="348">
        <v>42.6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174443</v>
      </c>
      <c r="AN62" s="352">
        <v>298443</v>
      </c>
      <c r="AO62" s="353">
        <v>29.6</v>
      </c>
      <c r="AP62" s="354">
        <v>121425</v>
      </c>
      <c r="AQ62" s="355">
        <v>7.2</v>
      </c>
      <c r="AR62" s="356">
        <v>22.4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R1wtbqqTnNLKQf1kXE7iXADj48cEM3kxhBt5f9lpa1xmAkU0cOdMh8Jp9JEZvnvGe2XDjXOkb1LMxPXJ9e7Pw==" saltValue="e63wJJTYE9tbTh8VgJRo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cw+4UzDr4CZ/F/mropWHR8qh+FKofJnAXX1Lh9gwam+fC61M3IivsGMq3hGB1S7eyPr+d21LHuHpFIqWFeU5Q==" saltValue="pZBX3a5dCUzUd8vgpFrJ2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a7fP+ZLlCbov0WSOJyN7AdgAd97gzTtFLbLSGSxZ4Lg+Aq87pTambdbHGum43JDBsZnZhMUMIy/UizORqh6tw==" saltValue="M9C2srG0mp6TjSp7Ovm4S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5" t="s">
        <v>3</v>
      </c>
      <c r="D47" s="1215"/>
      <c r="E47" s="1216"/>
      <c r="F47" s="11">
        <v>60.15</v>
      </c>
      <c r="G47" s="12">
        <v>73.849999999999994</v>
      </c>
      <c r="H47" s="12">
        <v>78.319999999999993</v>
      </c>
      <c r="I47" s="12">
        <v>79.16</v>
      </c>
      <c r="J47" s="13">
        <v>47.93</v>
      </c>
    </row>
    <row r="48" spans="2:10" ht="57.75" customHeight="1" x14ac:dyDescent="0.15">
      <c r="B48" s="14"/>
      <c r="C48" s="1217" t="s">
        <v>4</v>
      </c>
      <c r="D48" s="1217"/>
      <c r="E48" s="1218"/>
      <c r="F48" s="15">
        <v>10.039999999999999</v>
      </c>
      <c r="G48" s="16">
        <v>4.87</v>
      </c>
      <c r="H48" s="16">
        <v>6.29</v>
      </c>
      <c r="I48" s="16">
        <v>3.72</v>
      </c>
      <c r="J48" s="17" t="s">
        <v>559</v>
      </c>
    </row>
    <row r="49" spans="2:10" ht="57.75" customHeight="1" thickBot="1" x14ac:dyDescent="0.2">
      <c r="B49" s="18"/>
      <c r="C49" s="1219" t="s">
        <v>5</v>
      </c>
      <c r="D49" s="1219"/>
      <c r="E49" s="1220"/>
      <c r="F49" s="19">
        <v>10.84</v>
      </c>
      <c r="G49" s="20">
        <v>4.37</v>
      </c>
      <c r="H49" s="20">
        <v>8.07</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RI5P5Qi0wTxRGqhq57FwvRyTY1zAkNyKY5hJ5vDZzVEeggTZKOBvkVUJrBMBF6eX+6yOvMzzyQcj8vYJI11vw==" saltValue="O8A11uxLMIXB2RKA3GkH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2019-10-31T09:25:02Z</cp:lastPrinted>
  <dcterms:created xsi:type="dcterms:W3CDTF">2019-02-14T02:58:15Z</dcterms:created>
  <dcterms:modified xsi:type="dcterms:W3CDTF">2019-11-01T04:15:32Z</dcterms:modified>
  <cp:category/>
</cp:coreProperties>
</file>