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<sst xmlns="http://schemas.openxmlformats.org/spreadsheetml/2006/main" count="1087" uniqueCount="595">
  <si>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</si>
  <si>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</si>
  <si>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</si>
  <si>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</si>
  <si>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</si>
  <si>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</si>
  <si>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</si>
  <si>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</si>
  <si>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</si>
  <si>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</si>
  <si>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</si>
  <si>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</si>
  <si>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</si>
  <si>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</si>
  <si>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</si>
  <si>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</si>
  <si>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</si>
  <si>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</si>
  <si>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</si>
  <si>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</si>
  <si>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</si>
  <si>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</si>
  <si>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</si>
  <si>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</si>
  <si>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</si>
  <si>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</si>
  <si>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</si>
  <si>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</si>
  <si>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</si>
  <si>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</si>
  <si>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</si>
  <si>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</si>
  <si>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</si>
  <si>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</si>
  <si>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</si>
  <si>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</si>
  <si>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</si>
  <si>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</si>
  <si>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</si>
  <si>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</si>
  <si>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</si>
  <si>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</si>
  <si>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</si>
  <si>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</si>
  <si>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</si>
  <si>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</si>
  <si>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</si>
  <si>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</si>
  <si>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</si>
  <si>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</si>
  <si>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</si>
  <si>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</si>
  <si>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</si>
  <si>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</si>
  <si>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</si>
  <si>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</si>
  <si>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</si>
  <si>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</si>
  <si>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</si>
  <si>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</si>
  <si>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</si>
  <si>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</si>
  <si>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</si>
  <si>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</si>
  <si>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</si>
  <si>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</si>
  <si>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</si>
  <si>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</si>
  <si>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</si>
  <si>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</si>
  <si>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</si>
  <si>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</si>
  <si>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</si>
  <si>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</si>
  <si>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</si>
  <si>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</si>
  <si>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</si>
  <si>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</si>
  <si>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</si>
  <si>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</si>
  <si>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</si>
  <si>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</si>
  <si>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</si>
  <si>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</si>
  <si>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</si>
  <si>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</si>
  <si>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</si>
  <si>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</si>
  <si>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</si>
  <si>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</si>
  <si>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</si>
  <si>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</si>
  <si>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</si>
  <si>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</si>
  <si>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</si>
  <si>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</si>
  <si>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</si>
  <si>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</si>
  <si>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</si>
  <si>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</si>
  <si>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</si>
  <si>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</si>
  <si>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</si>
  <si>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</si>
  <si>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</si>
  <si>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</si>
  <si>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</si>
  <si>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</si>
  <si>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</si>
  <si>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</si>
  <si>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</si>
  <si>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</si>
  <si>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</si>
  <si>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</si>
  <si>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</si>
  <si>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</si>
  <si>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</si>
  <si>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</si>
  <si>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</si>
  <si>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</si>
  <si>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</si>
  <si>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</si>
  <si>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</si>
  <si>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</si>
  <si>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</si>
  <si>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</si>
  <si>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</si>
  <si>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</si>
  <si>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</si>
  <si>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</si>
  <si>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</si>
  <si>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</si>
  <si>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</si>
  <si>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</si>
  <si>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</si>
  <si>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</si>
  <si>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</si>
  <si>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</si>
  <si>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</si>
  <si>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</si>
  <si>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</si>
  <si>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</si>
  <si>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</si>
  <si>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</si>
  <si>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</si>
  <si>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</si>
  <si>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</si>
  <si>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</si>
  <si>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</si>
  <si>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</si>
  <si>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</si>
  <si>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</si>
  <si>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</si>
  <si>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</si>
  <si>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</si>
  <si>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</si>
  <si>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</si>
  <si>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</si>
  <si>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</si>
  <si>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</si>
  <si>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</si>
  <si>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</si>
  <si>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</si>
  <si>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</si>
  <si>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</si>
  <si>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</si>
  <si>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</si>
  <si>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</si>
  <si>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</si>
  <si>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</si>
  <si>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</si>
  <si>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</si>
  <si>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</si>
  <si>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</si>
  <si>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</si>
  <si>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</si>
  <si>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</si>
  <si>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</si>
  <si>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</si>
  <si>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</si>
  <si>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</si>
  <si>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</si>
  <si>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</si>
  <si>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</si>
  <si>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</si>
  <si>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</si>
  <si>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</si>
  <si>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</si>
  <si>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</si>
  <si>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</si>
  <si>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</si>
  <si>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</si>
  <si>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</si>
  <si>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</si>
  <si>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</si>
  <si>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</si>
  <si>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</si>
  <si>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</si>
  <si>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</si>
  <si>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</si>
  <si>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</si>
  <si>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</si>
  <si>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</si>
  <si>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</si>
  <si>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</si>
  <si>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</si>
  <si>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</si>
  <si>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長野県宮田村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</si>
  <si>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</si>
  <si>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</si>
  <si>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</si>
  <si>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</si>
  <si>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</si>
  <si>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</si>
  <si>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</si>
  <si>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</si>
  <si>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</si>
  <si>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</si>
  <si>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</si>
  <si>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</si>
  <si>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</si>
  <si>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</si>
  <si>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</si>
  <si>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</si>
  <si>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</si>
  <si>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</si>
  <si>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</si>
  <si>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</si>
  <si>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</si>
  <si>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</si>
  <si>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</si>
  <si>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</si>
  <si>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</si>
  <si>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</si>
  <si>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</si>
  <si>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</si>
  <si>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</si>
  <si>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</si>
  <si>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</si>
  <si>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</si>
  <si>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</si>
  <si>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</si>
  <si>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</si>
  <si>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</si>
  <si>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</si>
  <si>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</si>
  <si>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</si>
  <si>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</si>
  <si>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</si>
  <si>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</si>
  <si>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</si>
  <si>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</si>
  <si>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</si>
  <si>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</si>
  <si>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</si>
  <si>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</si>
  <si>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</si>
  <si>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</si>
  <si>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</si>
  <si>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</si>
  <si>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</si>
  <si>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</si>
  <si>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</si>
  <si>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</si>
  <si>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</si>
  <si>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</si>
  <si>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</si>
  <si>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</si>
  <si>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</si>
  <si>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</si>
  <si>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</si>
  <si>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</si>
  <si>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</si>
  <si>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</si>
  <si>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</si>
  <si>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</si>
  <si>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</si>
  <si>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</si>
  <si>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</si>
  <si>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</si>
  <si>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</si>
  <si>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</si>
  <si>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</si>
  <si>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</si>
  <si>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</si>
  <si>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</si>
  <si>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</si>
  <si>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</si>
  <si>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</si>
  <si>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</si>
  <si>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</si>
  <si>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</si>
  <si>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</si>
  <si>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</si>
  <si>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</si>
  <si>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</si>
  <si>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</si>
  <si>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</si>
  <si>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</si>
  <si>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</si>
  <si>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</si>
  <si>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</si>
  <si>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</si>
  <si>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</si>
  <si>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</si>
  <si>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</si>
  <si>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</si>
  <si>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</si>
  <si>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</si>
  <si>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</si>
  <si>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</si>
  <si>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</si>
  <si>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</si>
  <si>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</si>
  <si>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</si>
  <si>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</si>
  <si>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</si>
  <si>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</si>
  <si>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</si>
  <si>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</si>
  <si>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</si>
  <si>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</si>
  <si>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</si>
  <si>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</si>
  <si>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</si>
  <si>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</si>
  <si>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</si>
  <si>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</si>
  <si>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</si>
  <si>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</si>
  <si>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</si>
  <si>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</si>
  <si>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</si>
  <si>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</si>
  <si>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</si>
  <si>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</si>
  <si>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</si>
  <si>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</si>
  <si>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</si>
  <si>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</si>
  <si>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</si>
  <si>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</si>
  <si>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</si>
  <si>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</si>
  <si>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</si>
  <si>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</si>
  <si>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</si>
  <si>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</si>
  <si>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</si>
  <si>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</si>
  <si>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</si>
  <si>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</si>
  <si>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</si>
  <si>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</si>
  <si>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</si>
  <si>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</si>
  <si>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</si>
  <si>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長野県宮田村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</si>
  <si>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</si>
  <si>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</si>
  <si>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</si>
  <si>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</si>
  <si>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</si>
  <si>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</si>
  <si>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</si>
  <si>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</si>
  <si>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</si>
  <si>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</si>
  <si>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</si>
  <si>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</si>
  <si>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</si>
  <si>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</si>
  <si>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</si>
  <si>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</si>
  <si>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</si>
  <si>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</si>
  <si>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</si>
  <si>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</si>
  <si>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</si>
  <si>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</si>
  <si>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</si>
  <si>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</si>
  <si>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</si>
  <si>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</si>
  <si>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</si>
  <si>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</si>
  <si>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</si>
  <si>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</si>
  <si>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</si>
  <si>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</si>
  <si>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</si>
  <si>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</si>
  <si>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</si>
  <si>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</si>
  <si>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</si>
  <si>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</si>
  <si>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</si>
  <si>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</si>
  <si>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</si>
  <si>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</si>
  <si>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</si>
  <si>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</si>
  <si>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</si>
  <si>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</si>
  <si>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</si>
  <si>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</si>
  <si>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</si>
  <si>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</si>
  <si>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</si>
  <si>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</si>
  <si>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</si>
  <si>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</si>
  <si>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</si>
  <si>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</si>
  <si>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</si>
  <si>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</si>
  <si>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</si>
  <si>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</si>
  <si>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</si>
  <si>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</si>
  <si>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</si>
  <si>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</si>
  <si>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</si>
  <si>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</si>
  <si>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</si>
  <si>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</si>
  <si>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</si>
  <si>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</si>
  <si>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</si>
  <si>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</si>
  <si>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</si>
  <si>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</si>
  <si>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</si>
  <si>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</si>
  <si>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</si>
  <si>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</si>
  <si>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</si>
  <si>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</si>
  <si>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</si>
  <si>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</si>
  <si>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</si>
  <si>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</si>
  <si>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</si>
  <si>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</si>
  <si>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</si>
  <si>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</si>
  <si>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</si>
  <si>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</si>
  <si>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</si>
  <si>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</si>
  <si>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</si>
  <si>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</si>
  <si>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</si>
  <si>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</si>
  <si>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</si>
  <si>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</si>
  <si>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</si>
  <si>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</si>
  <si>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</si>
  <si>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</si>
  <si>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</si>
  <si>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</si>
  <si>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</si>
  <si>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</si>
  <si>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</si>
  <si>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</si>
  <si>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</si>
  <si>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</si>
  <si>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</si>
  <si>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</si>
  <si>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</si>
  <si>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</si>
  <si>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</si>
  <si>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</si>
  <si>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</si>
  <si>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</si>
  <si>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</si>
  <si>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</si>
  <si>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</si>
  <si>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</si>
  <si>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</si>
  <si>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</si>
  <si>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</si>
  <si>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</si>
  <si>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</si>
  <si>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</si>
  <si>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</si>
  <si>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</si>
  <si>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</si>
  <si>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</si>
  <si>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</si>
  <si>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</si>
  <si>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</si>
  <si>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</si>
  <si>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</si>
  <si>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</si>
  <si>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</si>
  <si>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</si>
  <si>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</si>
  <si>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</si>
  <si>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</si>
  <si>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</si>
  <si>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</si>
  <si>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</si>
  <si>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</si>
  <si>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</si>
  <si>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</si>
  <si>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</si>
  <si>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</si>
  <si>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</si>
  <si>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</si>
  <si>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</si>
  <si>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</si>
  <si>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</si>
  <si>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</si>
  <si>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</si>
  <si>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</si>
  <si>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</si>
  <si>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</si>
  <si>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</si>
  <si>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</si>
  <si>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</si>
  <si>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</si>
  <si>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</si>
  <si>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</si>
  <si>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</si>
  <si>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</si>
  <si>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</si>
  <si>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</si>
  <si>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</si>
  <si>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</si>
  <si>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</si>
  <si>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</si>
  <si>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</si>
  <si>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</si>
  <si>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</si>
  <si>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</si>
  <si>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</si>
  <si>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</si>
  <si>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</si>
  <si>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</si>
  <si>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</si>
  <si>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</si>
  <si>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</si>
  <si>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</si>
  <si>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5.58</t>
  </si>
  <si>
    <t>下水道事業会計</t>
  </si>
  <si>
    <t>一般会計</t>
  </si>
  <si>
    <t>水道事業会計</t>
  </si>
  <si>
    <t>国民健康保険特別会計</t>
  </si>
  <si>
    <t>介護保険特別会計</t>
  </si>
  <si>
    <t>後期高齢者医療特別会計</t>
  </si>
  <si>
    <t>その他会計（赤字）</t>
  </si>
  <si>
    <t>その他会計（黒字）</t>
  </si>
  <si>
    <t>-</t>
    <phoneticPr fontId="2"/>
  </si>
  <si>
    <t>-</t>
    <phoneticPr fontId="2"/>
  </si>
  <si>
    <t>-</t>
    <phoneticPr fontId="2"/>
  </si>
  <si>
    <t>-</t>
    <phoneticPr fontId="2"/>
  </si>
  <si>
    <t>-</t>
    <phoneticPr fontId="2"/>
  </si>
  <si>
    <t>宮田村土地開発公社</t>
    <rPh sb="0" eb="3">
      <t>ミヤダムラ</t>
    </rPh>
    <rPh sb="3" eb="5">
      <t>トチ</t>
    </rPh>
    <rPh sb="5" eb="7">
      <t>カイハツ</t>
    </rPh>
    <rPh sb="7" eb="9">
      <t>コウシャ</t>
    </rPh>
    <phoneticPr fontId="2"/>
  </si>
  <si>
    <t>宮田村観光開発㈱</t>
    <rPh sb="0" eb="3">
      <t>ミヤダムラ</t>
    </rPh>
    <rPh sb="3" eb="5">
      <t>カンコウ</t>
    </rPh>
    <rPh sb="5" eb="7">
      <t>カイハツ</t>
    </rPh>
    <phoneticPr fontId="2"/>
  </si>
  <si>
    <t>-</t>
    <phoneticPr fontId="2"/>
  </si>
  <si>
    <t>-</t>
    <phoneticPr fontId="2"/>
  </si>
  <si>
    <t>-</t>
    <phoneticPr fontId="2"/>
  </si>
  <si>
    <t>-</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</si>
  <si>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</si>
  <si>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</si>
  <si>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</si>
  <si>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高度情報化基金</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</si>
  <si>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</si>
  <si>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</si>
  <si>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</si>
  <si>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</si>
  <si>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</si>
  <si>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</si>
  <si>
    <t>長野県後期高齢者医療広域連合（後期高齢者医療特別会計）</t>
  </si>
  <si>
    <t>長野県市町村自治振興組合（一般会計）</t>
  </si>
  <si>
    <t>長野県民交通災害共済組合（一般会計）</t>
  </si>
  <si>
    <t>長野県地方税滞納整理機構（一般会計）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</si>
  <si>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</si>
  <si>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</si>
  <si>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</si>
  <si>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</si>
  <si>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</si>
  <si>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</si>
  <si>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</si>
  <si>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</si>
  <si>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</si>
  <si>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</si>
  <si>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</si>
  <si>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</si>
  <si>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</si>
  <si>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</si>
  <si>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地方債の新規発行を抑制してきた結果、将来負担比率が低下している。しかし、有形固定資産減価償却率は高い水準のままであるため、類似団体平均値へ近づけるよう公共施設等の維持管理を中心に抑制していく。</t>
    <rPh sb="0" eb="2">
      <t>チホウ</t>
    </rPh>
    <rPh sb="2" eb="3">
      <t>サイ</t>
    </rPh>
    <rPh sb="4" eb="6">
      <t>シンキ</t>
    </rPh>
    <rPh sb="6" eb="8">
      <t>ハッコウ</t>
    </rPh>
    <rPh sb="9" eb="11">
      <t>ヨクセイ</t>
    </rPh>
    <rPh sb="15" eb="17">
      <t>ケッカ</t>
    </rPh>
    <rPh sb="18" eb="20">
      <t>ショウライ</t>
    </rPh>
    <rPh sb="20" eb="22">
      <t>フタン</t>
    </rPh>
    <rPh sb="22" eb="24">
      <t>ヒリツ</t>
    </rPh>
    <rPh sb="25" eb="27">
      <t>テイカ</t>
    </rPh>
    <rPh sb="36" eb="38">
      <t>ユウケイ</t>
    </rPh>
    <rPh sb="38" eb="40">
      <t>コテイ</t>
    </rPh>
    <rPh sb="40" eb="42">
      <t>シサン</t>
    </rPh>
    <rPh sb="42" eb="44">
      <t>ゲンカ</t>
    </rPh>
    <rPh sb="44" eb="46">
      <t>ショウキャク</t>
    </rPh>
    <rPh sb="46" eb="47">
      <t>リツ</t>
    </rPh>
    <rPh sb="48" eb="49">
      <t>タカ</t>
    </rPh>
    <rPh sb="50" eb="52">
      <t>スイジュン</t>
    </rPh>
    <rPh sb="61" eb="63">
      <t>ルイジ</t>
    </rPh>
    <rPh sb="63" eb="65">
      <t>ダンタイ</t>
    </rPh>
    <rPh sb="65" eb="67">
      <t>ヘイキン</t>
    </rPh>
    <rPh sb="67" eb="68">
      <t>チ</t>
    </rPh>
    <rPh sb="69" eb="70">
      <t>チカ</t>
    </rPh>
    <rPh sb="75" eb="77">
      <t>コウキョウ</t>
    </rPh>
    <rPh sb="77" eb="79">
      <t>シセツ</t>
    </rPh>
    <rPh sb="79" eb="80">
      <t>トウ</t>
    </rPh>
    <rPh sb="81" eb="83">
      <t>イジ</t>
    </rPh>
    <rPh sb="83" eb="85">
      <t>カンリ</t>
    </rPh>
    <rPh sb="86" eb="88">
      <t>チュウシン</t>
    </rPh>
    <rPh sb="89" eb="91">
      <t>ヨクセイ</t>
    </rPh>
    <phoneticPr fontId="5"/>
  </si>
  <si>
    <t>実質公債費比率は類似団体と比較して高いものの、表來負担比率は低くなっている。これは、毎年の地方債の新規発行が区を２億円以内と設定し、新規発行を抑制してきたためである。将来負担比率が低下傾向にあるため、実質公債費比率についても、今後は低下してくるものと想定される。</t>
    <rPh sb="0" eb="2">
      <t>ジッシツ</t>
    </rPh>
    <rPh sb="2" eb="4">
      <t>コウサイ</t>
    </rPh>
    <rPh sb="4" eb="5">
      <t>ヒ</t>
    </rPh>
    <rPh sb="5" eb="7">
      <t>ヒリツ</t>
    </rPh>
    <rPh sb="8" eb="10">
      <t>ルイジ</t>
    </rPh>
    <rPh sb="10" eb="12">
      <t>ダンタイ</t>
    </rPh>
    <rPh sb="13" eb="15">
      <t>ヒカク</t>
    </rPh>
    <rPh sb="17" eb="18">
      <t>タカ</t>
    </rPh>
    <rPh sb="23" eb="24">
      <t>ヒョウ</t>
    </rPh>
    <rPh sb="24" eb="25">
      <t>ライ</t>
    </rPh>
    <rPh sb="25" eb="27">
      <t>フタン</t>
    </rPh>
    <rPh sb="27" eb="29">
      <t>ヒリツ</t>
    </rPh>
    <rPh sb="30" eb="31">
      <t>ヒク</t>
    </rPh>
    <rPh sb="42" eb="44">
      <t>マイトシ</t>
    </rPh>
    <rPh sb="45" eb="47">
      <t>チホウ</t>
    </rPh>
    <rPh sb="47" eb="48">
      <t>サイ</t>
    </rPh>
    <rPh sb="49" eb="51">
      <t>シンキ</t>
    </rPh>
    <rPh sb="51" eb="53">
      <t>ハッコウ</t>
    </rPh>
    <rPh sb="54" eb="55">
      <t>ク</t>
    </rPh>
    <rPh sb="57" eb="59">
      <t>オクエン</t>
    </rPh>
    <rPh sb="59" eb="61">
      <t>イナイ</t>
    </rPh>
    <rPh sb="62" eb="64">
      <t>セッテイ</t>
    </rPh>
    <rPh sb="66" eb="68">
      <t>シンキ</t>
    </rPh>
    <rPh sb="68" eb="70">
      <t>ハッコウ</t>
    </rPh>
    <rPh sb="71" eb="73">
      <t>ヨクセイ</t>
    </rPh>
    <rPh sb="83" eb="85">
      <t>ショウライ</t>
    </rPh>
    <rPh sb="85" eb="87">
      <t>フタン</t>
    </rPh>
    <rPh sb="87" eb="89">
      <t>ヒリツ</t>
    </rPh>
    <rPh sb="90" eb="92">
      <t>テイカ</t>
    </rPh>
    <rPh sb="92" eb="94">
      <t>ケイコウ</t>
    </rPh>
    <rPh sb="100" eb="102">
      <t>ジッシツ</t>
    </rPh>
    <rPh sb="102" eb="105">
      <t>コウサイヒ</t>
    </rPh>
    <rPh sb="105" eb="107">
      <t>ヒリツ</t>
    </rPh>
    <rPh sb="113" eb="115">
      <t>コンゴ</t>
    </rPh>
    <rPh sb="116" eb="118">
      <t>テイカ</t>
    </rPh>
    <rPh sb="125" eb="127">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</si>
</sst>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B77C-4FD7-A421-347C36A2FE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62560</c:v>
                </c:pt>
                <c:pt idx="1">
                  <c:v>22370</c:v>
                </c:pt>
                <c:pt idx="2">
                  <c:v>17832</c:v>
                </c:pt>
                <c:pt idx="3">
                  <c:v>26261</c:v>
                </c:pt>
                <c:pt idx="4">
                  <c:v>33267</c:v>
                </c:pt>
              </c:numCache>
            </c:numRef>
          </c:val>
          <c:smooth val="0"/>
          <c:extLst>
            <c:ext xmlns:c16="http://schemas.microsoft.com/office/drawing/2014/chart" uri="{C3380CC4-5D6E-409C-BE32-E72D297353CC}">
              <c16:uniqueId val="{00000001-B77C-4FD7-A421-347C36A2FE28}"/>
            </c:ext>
          </c:extLst>
        </c:ser>
        <c:dLbls>
          <c:showLegendKey val="0"/>
          <c:showVal val="0"/>
          <c:showCatName val="0"/>
          <c:showSerName val="0"/>
          <c:showPercent val="0"/>
          <c:showBubbleSize val="0"/>
        </c:dLbls>
        <c:marker val="1"/>
        <c:smooth val="0"/>
        <c:axId val="124566912"/>
        <c:axId val="124610048"/>
      </c:lineChart>
      <c:catAx>
        <c:axId val="12456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10048"/>
        <c:crosses val="autoZero"/>
        <c:auto val="1"/>
        <c:lblAlgn val="ctr"/>
        <c:lblOffset val="100"/>
        <c:tickLblSkip val="1"/>
        <c:tickMarkSkip val="1"/>
        <c:noMultiLvlLbl val="0"/>
      </c:catAx>
      <c:valAx>
        <c:axId val="124610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7.51</c:v>
                </c:pt>
                <c:pt idx="1">
                  <c:v>5.7</c:v>
                </c:pt>
                <c:pt idx="2">
                  <c:v>7.27</c:v>
                </c:pt>
                <c:pt idx="3">
                  <c:v>4.9800000000000004</c:v>
                </c:pt>
                <c:pt idx="4">
                  <c:v>6.22</c:v>
                </c:pt>
              </c:numCache>
            </c:numRef>
          </c:val>
          <c:extLst>
            <c:ext xmlns:c16="http://schemas.microsoft.com/office/drawing/2014/chart" uri="{C3380CC4-5D6E-409C-BE32-E72D297353CC}">
              <c16:uniqueId val="{00000000-6552-4865-BEA5-62926AF0F1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35.03</c:v>
                </c:pt>
                <c:pt idx="1">
                  <c:v>37.39</c:v>
                </c:pt>
                <c:pt idx="2">
                  <c:v>38.64</c:v>
                </c:pt>
                <c:pt idx="3">
                  <c:v>42.56</c:v>
                </c:pt>
                <c:pt idx="4">
                  <c:v>42.58</c:v>
                </c:pt>
              </c:numCache>
            </c:numRef>
          </c:val>
          <c:extLst>
            <c:ext xmlns:c16="http://schemas.microsoft.com/office/drawing/2014/chart" uri="{C3380CC4-5D6E-409C-BE32-E72D297353CC}">
              <c16:uniqueId val="{00000001-6552-4865-BEA5-62926AF0F10E}"/>
            </c:ext>
          </c:extLst>
        </c:ser>
        <c:dLbls>
          <c:showLegendKey val="0"/>
          <c:showVal val="0"/>
          <c:showCatName val="0"/>
          <c:showSerName val="0"/>
          <c:showPercent val="0"/>
          <c:showBubbleSize val="0"/>
        </c:dLbls>
        <c:gapWidth val="250"/>
        <c:overlap val="100"/>
        <c:axId val="112634496"/>
        <c:axId val="11263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-5.58</c:v>
                </c:pt>
                <c:pt idx="1">
                  <c:v>1.01</c:v>
                </c:pt>
                <c:pt idx="2">
                  <c:v>3.6</c:v>
                </c:pt>
                <c:pt idx="3">
                  <c:v>1.52</c:v>
                </c:pt>
                <c:pt idx="4">
                  <c:v>1.31</c:v>
                </c:pt>
              </c:numCache>
            </c:numRef>
          </c:val>
          <c:smooth val="0"/>
          <c:extLst>
            <c:ext xmlns:c16="http://schemas.microsoft.com/office/drawing/2014/chart" uri="{C3380CC4-5D6E-409C-BE32-E72D297353CC}">
              <c16:uniqueId val="{00000002-6552-4865-BEA5-62926AF0F10E}"/>
            </c:ext>
          </c:extLst>
        </c:ser>
        <c:dLbls>
          <c:showLegendKey val="0"/>
          <c:showVal val="0"/>
          <c:showCatName val="0"/>
          <c:showSerName val="0"/>
          <c:showPercent val="0"/>
          <c:showBubbleSize val="0"/>
        </c:dLbls>
        <c:marker val="1"/>
        <c:smooth val="0"/>
        <c:axId val="112634496"/>
        <c:axId val="112636672"/>
      </c:lineChart>
      <c:catAx>
        <c:axId val="1126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36672"/>
        <c:crosses val="autoZero"/>
        <c:auto val="1"/>
        <c:lblAlgn val="ctr"/>
        <c:lblOffset val="100"/>
        <c:tickLblSkip val="1"/>
        <c:tickMarkSkip val="1"/>
        <c:noMultiLvlLbl val="0"/>
      </c:catAx>
      <c:valAx>
        <c:axId val="11263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3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267-41B9-AF3D-421F67516E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67-41B9-AF3D-421F67516E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67-41B9-AF3D-421F67516E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267-41B9-AF3D-421F67516E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0.02</c:v>
                </c:pt>
                <c:pt idx="6">
                  <c:v>#N/A</c:v>
                </c:pt>
                <c:pt idx="7">
                  <c:v>0.04</c:v>
                </c:pt>
                <c:pt idx="8">
                  <c:v>#N/A</c:v>
                </c:pt>
                <c:pt idx="9">
                  <c:v>0.04</c:v>
                </c:pt>
              </c:numCache>
            </c:numRef>
          </c:val>
          <c:extLst>
            <c:ext xmlns:c16="http://schemas.microsoft.com/office/drawing/2014/chart" uri="{C3380CC4-5D6E-409C-BE32-E72D297353CC}">
              <c16:uniqueId val="{00000004-F267-41B9-AF3D-421F67516EB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c:v>
                </c:pt>
                <c:pt idx="2">
                  <c:v>#N/A</c:v>
                </c:pt>
                <c:pt idx="3">
                  <c:v>0.7</c:v>
                </c:pt>
                <c:pt idx="4">
                  <c:v>#N/A</c:v>
                </c:pt>
                <c:pt idx="5">
                  <c:v>0.52</c:v>
                </c:pt>
                <c:pt idx="6">
                  <c:v>#N/A</c:v>
                </c:pt>
                <c:pt idx="7">
                  <c:v>0.8</c:v>
                </c:pt>
                <c:pt idx="8">
                  <c:v>#N/A</c:v>
                </c:pt>
                <c:pt idx="9">
                  <c:v>0.54</c:v>
                </c:pt>
              </c:numCache>
            </c:numRef>
          </c:val>
          <c:extLst>
            <c:ext xmlns:c16="http://schemas.microsoft.com/office/drawing/2014/chart" uri="{C3380CC4-5D6E-409C-BE32-E72D297353CC}">
              <c16:uniqueId val="{00000005-F267-41B9-AF3D-421F67516EB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4.1900000000000004</c:v>
                </c:pt>
                <c:pt idx="2">
                  <c:v>#N/A</c:v>
                </c:pt>
                <c:pt idx="3">
                  <c:v>2.95</c:v>
                </c:pt>
                <c:pt idx="4">
                  <c:v>#N/A</c:v>
                </c:pt>
                <c:pt idx="5">
                  <c:v>2.25</c:v>
                </c:pt>
                <c:pt idx="6">
                  <c:v>#N/A</c:v>
                </c:pt>
                <c:pt idx="7">
                  <c:v>2.62</c:v>
                </c:pt>
                <c:pt idx="8">
                  <c:v>#N/A</c:v>
                </c:pt>
                <c:pt idx="9">
                  <c:v>3.01</c:v>
                </c:pt>
              </c:numCache>
            </c:numRef>
          </c:val>
          <c:extLst>
            <c:ext xmlns:c16="http://schemas.microsoft.com/office/drawing/2014/chart" uri="{C3380CC4-5D6E-409C-BE32-E72D297353CC}">
              <c16:uniqueId val="{00000006-F267-41B9-AF3D-421F67516EB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4.66</c:v>
                </c:pt>
                <c:pt idx="2">
                  <c:v>#N/A</c:v>
                </c:pt>
                <c:pt idx="3">
                  <c:v>4.2300000000000004</c:v>
                </c:pt>
                <c:pt idx="4">
                  <c:v>#N/A</c:v>
                </c:pt>
                <c:pt idx="5">
                  <c:v>4.66</c:v>
                </c:pt>
                <c:pt idx="6">
                  <c:v>#N/A</c:v>
                </c:pt>
                <c:pt idx="7">
                  <c:v>5.2</c:v>
                </c:pt>
                <c:pt idx="8">
                  <c:v>#N/A</c:v>
                </c:pt>
                <c:pt idx="9">
                  <c:v>5.62</c:v>
                </c:pt>
              </c:numCache>
            </c:numRef>
          </c:val>
          <c:extLst>
            <c:ext xmlns:c16="http://schemas.microsoft.com/office/drawing/2014/chart" uri="{C3380CC4-5D6E-409C-BE32-E72D297353CC}">
              <c16:uniqueId val="{00000007-F267-41B9-AF3D-421F67516E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7.51</c:v>
                </c:pt>
                <c:pt idx="2">
                  <c:v>#N/A</c:v>
                </c:pt>
                <c:pt idx="3">
                  <c:v>5.7</c:v>
                </c:pt>
                <c:pt idx="4">
                  <c:v>#N/A</c:v>
                </c:pt>
                <c:pt idx="5">
                  <c:v>7.26</c:v>
                </c:pt>
                <c:pt idx="6">
                  <c:v>#N/A</c:v>
                </c:pt>
                <c:pt idx="7">
                  <c:v>4.9800000000000004</c:v>
                </c:pt>
                <c:pt idx="8">
                  <c:v>#N/A</c:v>
                </c:pt>
                <c:pt idx="9">
                  <c:v>6.21</c:v>
                </c:pt>
              </c:numCache>
            </c:numRef>
          </c:val>
          <c:extLst>
            <c:ext xmlns:c16="http://schemas.microsoft.com/office/drawing/2014/chart" uri="{C3380CC4-5D6E-409C-BE32-E72D297353CC}">
              <c16:uniqueId val="{00000008-F267-41B9-AF3D-421F67516EB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14.73</c:v>
                </c:pt>
                <c:pt idx="2">
                  <c:v>#N/A</c:v>
                </c:pt>
                <c:pt idx="3">
                  <c:v>15.01</c:v>
                </c:pt>
                <c:pt idx="4">
                  <c:v>#N/A</c:v>
                </c:pt>
                <c:pt idx="5">
                  <c:v>15.19</c:v>
                </c:pt>
                <c:pt idx="6">
                  <c:v>#N/A</c:v>
                </c:pt>
                <c:pt idx="7">
                  <c:v>16.059999999999999</c:v>
                </c:pt>
                <c:pt idx="8">
                  <c:v>#N/A</c:v>
                </c:pt>
                <c:pt idx="9">
                  <c:v>16.75</c:v>
                </c:pt>
              </c:numCache>
            </c:numRef>
          </c:val>
          <c:extLst>
            <c:ext xmlns:c16="http://schemas.microsoft.com/office/drawing/2014/chart" uri="{C3380CC4-5D6E-409C-BE32-E72D297353CC}">
              <c16:uniqueId val="{00000009-F267-41B9-AF3D-421F67516EB8}"/>
            </c:ext>
          </c:extLst>
        </c:ser>
        <c:dLbls>
          <c:showLegendKey val="0"/>
          <c:showVal val="0"/>
          <c:showCatName val="0"/>
          <c:showSerName val="0"/>
          <c:showPercent val="0"/>
          <c:showBubbleSize val="0"/>
        </c:dLbls>
        <c:gapWidth val="150"/>
        <c:overlap val="100"/>
        <c:axId val="112935296"/>
        <c:axId val="112936832"/>
      </c:barChart>
      <c:catAx>
        <c:axId val="1129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36832"/>
        <c:crosses val="autoZero"/>
        <c:auto val="1"/>
        <c:lblAlgn val="ctr"/>
        <c:lblOffset val="100"/>
        <c:tickLblSkip val="1"/>
        <c:tickMarkSkip val="1"/>
        <c:noMultiLvlLbl val="0"/>
      </c:catAx>
      <c:valAx>
        <c:axId val="11293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3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382</c:v>
                </c:pt>
                <c:pt idx="5">
                  <c:v>393</c:v>
                </c:pt>
                <c:pt idx="8">
                  <c:v>391</c:v>
                </c:pt>
                <c:pt idx="11">
                  <c:v>391</c:v>
                </c:pt>
                <c:pt idx="14">
                  <c:v>378</c:v>
                </c:pt>
              </c:numCache>
            </c:numRef>
          </c:val>
          <c:extLst>
            <c:ext xmlns:c16="http://schemas.microsoft.com/office/drawing/2014/chart" uri="{C3380CC4-5D6E-409C-BE32-E72D297353CC}">
              <c16:uniqueId val="{00000000-8324-43B5-B4C7-82E314B83F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24-43B5-B4C7-82E314B83F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32</c:v>
                </c:pt>
                <c:pt idx="6">
                  <c:v>30</c:v>
                </c:pt>
                <c:pt idx="9">
                  <c:v>27</c:v>
                </c:pt>
                <c:pt idx="12">
                  <c:v>27</c:v>
                </c:pt>
              </c:numCache>
            </c:numRef>
          </c:val>
          <c:extLst>
            <c:ext xmlns:c16="http://schemas.microsoft.com/office/drawing/2014/chart" uri="{C3380CC4-5D6E-409C-BE32-E72D297353CC}">
              <c16:uniqueId val="{00000002-8324-43B5-B4C7-82E314B83F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c:v>
                </c:pt>
                <c:pt idx="3">
                  <c:v>46</c:v>
                </c:pt>
                <c:pt idx="6">
                  <c:v>41</c:v>
                </c:pt>
                <c:pt idx="9">
                  <c:v>35</c:v>
                </c:pt>
                <c:pt idx="12">
                  <c:v>34</c:v>
                </c:pt>
              </c:numCache>
            </c:numRef>
          </c:val>
          <c:extLst>
            <c:ext xmlns:c16="http://schemas.microsoft.com/office/drawing/2014/chart" uri="{C3380CC4-5D6E-409C-BE32-E72D297353CC}">
              <c16:uniqueId val="{00000003-8324-43B5-B4C7-82E314B83F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208</c:v>
                </c:pt>
                <c:pt idx="3">
                  <c:v>211</c:v>
                </c:pt>
                <c:pt idx="6">
                  <c:v>215</c:v>
                </c:pt>
                <c:pt idx="9">
                  <c:v>222</c:v>
                </c:pt>
                <c:pt idx="12">
                  <c:v>209</c:v>
                </c:pt>
              </c:numCache>
            </c:numRef>
          </c:val>
          <c:extLst>
            <c:ext xmlns:c16="http://schemas.microsoft.com/office/drawing/2014/chart" uri="{C3380CC4-5D6E-409C-BE32-E72D297353CC}">
              <c16:uniqueId val="{00000004-8324-43B5-B4C7-82E314B83F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24-43B5-B4C7-82E314B83F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24-43B5-B4C7-82E314B83F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437</c:v>
                </c:pt>
                <c:pt idx="3">
                  <c:v>433</c:v>
                </c:pt>
                <c:pt idx="6">
                  <c:v>421</c:v>
                </c:pt>
                <c:pt idx="9">
                  <c:v>419</c:v>
                </c:pt>
                <c:pt idx="12">
                  <c:v>402</c:v>
                </c:pt>
              </c:numCache>
            </c:numRef>
          </c:val>
          <c:extLst>
            <c:ext xmlns:c16="http://schemas.microsoft.com/office/drawing/2014/chart" uri="{C3380CC4-5D6E-409C-BE32-E72D297353CC}">
              <c16:uniqueId val="{00000007-8324-43B5-B4C7-82E314B83FB5}"/>
            </c:ext>
          </c:extLst>
        </c:ser>
        <c:dLbls>
          <c:showLegendKey val="0"/>
          <c:showVal val="0"/>
          <c:showCatName val="0"/>
          <c:showSerName val="0"/>
          <c:showPercent val="0"/>
          <c:showBubbleSize val="0"/>
        </c:dLbls>
        <c:gapWidth val="100"/>
        <c:overlap val="100"/>
        <c:axId val="113126400"/>
        <c:axId val="1131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346</c:v>
                </c:pt>
                <c:pt idx="2">
                  <c:v>#N/A</c:v>
                </c:pt>
                <c:pt idx="3">
                  <c:v>#N/A</c:v>
                </c:pt>
                <c:pt idx="4">
                  <c:v>329</c:v>
                </c:pt>
                <c:pt idx="5">
                  <c:v>#N/A</c:v>
                </c:pt>
                <c:pt idx="6">
                  <c:v>#N/A</c:v>
                </c:pt>
                <c:pt idx="7">
                  <c:v>316</c:v>
                </c:pt>
                <c:pt idx="8">
                  <c:v>#N/A</c:v>
                </c:pt>
                <c:pt idx="9">
                  <c:v>#N/A</c:v>
                </c:pt>
                <c:pt idx="10">
                  <c:v>312</c:v>
                </c:pt>
                <c:pt idx="11">
                  <c:v>#N/A</c:v>
                </c:pt>
                <c:pt idx="12">
                  <c:v>#N/A</c:v>
                </c:pt>
                <c:pt idx="13">
                  <c:v>294</c:v>
                </c:pt>
                <c:pt idx="14">
                  <c:v>#N/A</c:v>
                </c:pt>
              </c:numCache>
            </c:numRef>
          </c:val>
          <c:smooth val="0"/>
          <c:extLst>
            <c:ext xmlns:c16="http://schemas.microsoft.com/office/drawing/2014/chart" uri="{C3380CC4-5D6E-409C-BE32-E72D297353CC}">
              <c16:uniqueId val="{00000008-8324-43B5-B4C7-82E314B83FB5}"/>
            </c:ext>
          </c:extLst>
        </c:ser>
        <c:dLbls>
          <c:showLegendKey val="0"/>
          <c:showVal val="0"/>
          <c:showCatName val="0"/>
          <c:showSerName val="0"/>
          <c:showPercent val="0"/>
          <c:showBubbleSize val="0"/>
        </c:dLbls>
        <c:marker val="1"/>
        <c:smooth val="0"/>
        <c:axId val="113126400"/>
        <c:axId val="113136768"/>
      </c:lineChart>
      <c:catAx>
        <c:axId val="1131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36768"/>
        <c:crosses val="autoZero"/>
        <c:auto val="1"/>
        <c:lblAlgn val="ctr"/>
        <c:lblOffset val="100"/>
        <c:tickLblSkip val="1"/>
        <c:tickMarkSkip val="1"/>
        <c:noMultiLvlLbl val="0"/>
      </c:catAx>
      <c:valAx>
        <c:axId val="1131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2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3878</c:v>
                </c:pt>
                <c:pt idx="5">
                  <c:v>3765</c:v>
                </c:pt>
                <c:pt idx="8">
                  <c:v>3636</c:v>
                </c:pt>
                <c:pt idx="11">
                  <c:v>3399</c:v>
                </c:pt>
                <c:pt idx="14">
                  <c:v>3373</c:v>
                </c:pt>
              </c:numCache>
            </c:numRef>
          </c:val>
          <c:extLst>
            <c:ext xmlns:c16="http://schemas.microsoft.com/office/drawing/2014/chart" uri="{C3380CC4-5D6E-409C-BE32-E72D297353CC}">
              <c16:uniqueId val="{00000000-44F6-4309-996A-28375D7A56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225</c:v>
                </c:pt>
                <c:pt idx="5">
                  <c:v>197</c:v>
                </c:pt>
                <c:pt idx="8">
                  <c:v>171</c:v>
                </c:pt>
                <c:pt idx="11">
                  <c:v>161</c:v>
                </c:pt>
                <c:pt idx="14">
                  <c:v>126</c:v>
                </c:pt>
              </c:numCache>
            </c:numRef>
          </c:val>
          <c:extLst>
            <c:ext xmlns:c16="http://schemas.microsoft.com/office/drawing/2014/chart" uri="{C3380CC4-5D6E-409C-BE32-E72D297353CC}">
              <c16:uniqueId val="{00000001-44F6-4309-996A-28375D7A56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1262</c:v>
                </c:pt>
                <c:pt idx="5">
                  <c:v>1399</c:v>
                </c:pt>
                <c:pt idx="8">
                  <c:v>1418</c:v>
                </c:pt>
                <c:pt idx="11">
                  <c:v>1609</c:v>
                </c:pt>
                <c:pt idx="14">
                  <c:v>1672</c:v>
                </c:pt>
              </c:numCache>
            </c:numRef>
          </c:val>
          <c:extLst>
            <c:ext xmlns:c16="http://schemas.microsoft.com/office/drawing/2014/chart" uri="{C3380CC4-5D6E-409C-BE32-E72D297353CC}">
              <c16:uniqueId val="{00000002-44F6-4309-996A-28375D7A56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F6-4309-996A-28375D7A56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F6-4309-996A-28375D7A56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126</c:v>
                </c:pt>
                <c:pt idx="3">
                  <c:v>131</c:v>
                </c:pt>
                <c:pt idx="6">
                  <c:v>115</c:v>
                </c:pt>
                <c:pt idx="9">
                  <c:v>60</c:v>
                </c:pt>
                <c:pt idx="12">
                  <c:v>166</c:v>
                </c:pt>
              </c:numCache>
            </c:numRef>
          </c:val>
          <c:extLst>
            <c:ext xmlns:c16="http://schemas.microsoft.com/office/drawing/2014/chart" uri="{C3380CC4-5D6E-409C-BE32-E72D297353CC}">
              <c16:uniqueId val="{00000005-44F6-4309-996A-28375D7A56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790</c:v>
                </c:pt>
                <c:pt idx="3">
                  <c:v>753</c:v>
                </c:pt>
                <c:pt idx="6">
                  <c:v>770</c:v>
                </c:pt>
                <c:pt idx="9">
                  <c:v>748</c:v>
                </c:pt>
                <c:pt idx="12">
                  <c:v>738</c:v>
                </c:pt>
              </c:numCache>
            </c:numRef>
          </c:val>
          <c:extLst>
            <c:ext xmlns:c16="http://schemas.microsoft.com/office/drawing/2014/chart" uri="{C3380CC4-5D6E-409C-BE32-E72D297353CC}">
              <c16:uniqueId val="{00000006-44F6-4309-996A-28375D7A56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241</c:v>
                </c:pt>
                <c:pt idx="3">
                  <c:v>217</c:v>
                </c:pt>
                <c:pt idx="6">
                  <c:v>203</c:v>
                </c:pt>
                <c:pt idx="9">
                  <c:v>177</c:v>
                </c:pt>
                <c:pt idx="12">
                  <c:v>203</c:v>
                </c:pt>
              </c:numCache>
            </c:numRef>
          </c:val>
          <c:extLst>
            <c:ext xmlns:c16="http://schemas.microsoft.com/office/drawing/2014/chart" uri="{C3380CC4-5D6E-409C-BE32-E72D297353CC}">
              <c16:uniqueId val="{00000007-44F6-4309-996A-28375D7A56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1672</c:v>
                </c:pt>
                <c:pt idx="3">
                  <c:v>1718</c:v>
                </c:pt>
                <c:pt idx="6">
                  <c:v>1252</c:v>
                </c:pt>
                <c:pt idx="9">
                  <c:v>1082</c:v>
                </c:pt>
                <c:pt idx="12">
                  <c:v>905</c:v>
                </c:pt>
              </c:numCache>
            </c:numRef>
          </c:val>
          <c:extLst>
            <c:ext xmlns:c16="http://schemas.microsoft.com/office/drawing/2014/chart" uri="{C3380CC4-5D6E-409C-BE32-E72D297353CC}">
              <c16:uniqueId val="{00000008-44F6-4309-996A-28375D7A56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261</c:v>
                </c:pt>
                <c:pt idx="3">
                  <c:v>228</c:v>
                </c:pt>
                <c:pt idx="6">
                  <c:v>194</c:v>
                </c:pt>
                <c:pt idx="9">
                  <c:v>162</c:v>
                </c:pt>
                <c:pt idx="12">
                  <c:v>113</c:v>
                </c:pt>
              </c:numCache>
            </c:numRef>
          </c:val>
          <c:extLst>
            <c:ext xmlns:c16="http://schemas.microsoft.com/office/drawing/2014/chart" uri="{C3380CC4-5D6E-409C-BE32-E72D297353CC}">
              <c16:uniqueId val="{00000009-44F6-4309-996A-28375D7A56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4055</c:v>
                </c:pt>
                <c:pt idx="3">
                  <c:v>3909</c:v>
                </c:pt>
                <c:pt idx="6">
                  <c:v>3700</c:v>
                </c:pt>
                <c:pt idx="9">
                  <c:v>3525</c:v>
                </c:pt>
                <c:pt idx="12">
                  <c:v>3366</c:v>
                </c:pt>
              </c:numCache>
            </c:numRef>
          </c:val>
          <c:extLst>
            <c:ext xmlns:c16="http://schemas.microsoft.com/office/drawing/2014/chart" uri="{C3380CC4-5D6E-409C-BE32-E72D297353CC}">
              <c16:uniqueId val="{0000000A-44F6-4309-996A-28375D7A56BA}"/>
            </c:ext>
          </c:extLst>
        </c:ser>
        <c:dLbls>
          <c:showLegendKey val="0"/>
          <c:showVal val="0"/>
          <c:showCatName val="0"/>
          <c:showSerName val="0"/>
          <c:showPercent val="0"/>
          <c:showBubbleSize val="0"/>
        </c:dLbls>
        <c:gapWidth val="100"/>
        <c:overlap val="100"/>
        <c:axId val="109414656"/>
        <c:axId val="10942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1779</c:v>
                </c:pt>
                <c:pt idx="2">
                  <c:v>#N/A</c:v>
                </c:pt>
                <c:pt idx="3">
                  <c:v>#N/A</c:v>
                </c:pt>
                <c:pt idx="4">
                  <c:v>1595</c:v>
                </c:pt>
                <c:pt idx="5">
                  <c:v>#N/A</c:v>
                </c:pt>
                <c:pt idx="6">
                  <c:v>#N/A</c:v>
                </c:pt>
                <c:pt idx="7">
                  <c:v>1009</c:v>
                </c:pt>
                <c:pt idx="8">
                  <c:v>#N/A</c:v>
                </c:pt>
                <c:pt idx="9">
                  <c:v>#N/A</c:v>
                </c:pt>
                <c:pt idx="10">
                  <c:v>587</c:v>
                </c:pt>
                <c:pt idx="11">
                  <c:v>#N/A</c:v>
                </c:pt>
                <c:pt idx="12">
                  <c:v>#N/A</c:v>
                </c:pt>
                <c:pt idx="13">
                  <c:v>321</c:v>
                </c:pt>
                <c:pt idx="14">
                  <c:v>#N/A</c:v>
                </c:pt>
              </c:numCache>
            </c:numRef>
          </c:val>
          <c:smooth val="0"/>
          <c:extLst>
            <c:ext xmlns:c16="http://schemas.microsoft.com/office/drawing/2014/chart" uri="{C3380CC4-5D6E-409C-BE32-E72D297353CC}">
              <c16:uniqueId val="{0000000B-44F6-4309-996A-28375D7A56BA}"/>
            </c:ext>
          </c:extLst>
        </c:ser>
        <c:dLbls>
          <c:showLegendKey val="0"/>
          <c:showVal val="0"/>
          <c:showCatName val="0"/>
          <c:showSerName val="0"/>
          <c:showPercent val="0"/>
          <c:showBubbleSize val="0"/>
        </c:dLbls>
        <c:marker val="1"/>
        <c:smooth val="0"/>
        <c:axId val="109414656"/>
        <c:axId val="109425024"/>
      </c:lineChart>
      <c:catAx>
        <c:axId val="1094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425024"/>
        <c:crosses val="autoZero"/>
        <c:auto val="1"/>
        <c:lblAlgn val="ctr"/>
        <c:lblOffset val="100"/>
        <c:tickLblSkip val="1"/>
        <c:tickMarkSkip val="1"/>
        <c:noMultiLvlLbl val="0"/>
      </c:catAx>
      <c:valAx>
        <c:axId val="10942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1034</c:v>
                </c:pt>
                <c:pt idx="1">
                  <c:v>1136</c:v>
                </c:pt>
                <c:pt idx="2">
                  <c:v>1138</c:v>
                </c:pt>
              </c:numCache>
            </c:numRef>
          </c:val>
          <c:extLst>
            <c:ext xmlns:c16="http://schemas.microsoft.com/office/drawing/2014/chart" uri="{C3380CC4-5D6E-409C-BE32-E72D297353CC}">
              <c16:uniqueId val="{00000000-ADFB-4D7B-9278-DFC049F9BB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DFB-4D7B-9278-DFC049F9BB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327</c:v>
                </c:pt>
                <c:pt idx="1">
                  <c:v>417</c:v>
                </c:pt>
                <c:pt idx="2">
                  <c:v>491</c:v>
                </c:pt>
              </c:numCache>
            </c:numRef>
          </c:val>
          <c:extLst>
            <c:ext xmlns:c16="http://schemas.microsoft.com/office/drawing/2014/chart" uri="{C3380CC4-5D6E-409C-BE32-E72D297353CC}">
              <c16:uniqueId val="{00000002-ADFB-4D7B-9278-DFC049F9BB9F}"/>
            </c:ext>
          </c:extLst>
        </c:ser>
        <c:dLbls>
          <c:showLegendKey val="0"/>
          <c:showVal val="0"/>
          <c:showCatName val="0"/>
          <c:showSerName val="0"/>
          <c:showPercent val="0"/>
          <c:showBubbleSize val="0"/>
        </c:dLbls>
        <c:gapWidth val="120"/>
        <c:overlap val="100"/>
        <c:axId val="109501824"/>
        <c:axId val="109507712"/>
      </c:barChart>
      <c:catAx>
        <c:axId val="10950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507712"/>
        <c:crosses val="autoZero"/>
        <c:auto val="1"/>
        <c:lblAlgn val="ctr"/>
        <c:lblOffset val="100"/>
        <c:tickLblSkip val="1"/>
        <c:tickMarkSkip val="1"/>
        <c:noMultiLvlLbl val="0"/>
      </c:catAx>
      <c:valAx>
        <c:axId val="10950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50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{DAA52767-7F3D-47AA-98BA-E07178A7CA60}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3DB-49CD-B575-0A3E9D107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{8B7A46FE-1918-420D-BB97-748E3B7E58BB}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DB-49CD-B575-0A3E9D107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{034E1AEB-0EAB-4916-91E2-226B1718AB02}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DB-49CD-B575-0A3E9D107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{0E64EDBA-7C51-4876-B64C-E4C90139A4E6}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DB-49CD-B575-0A3E9D107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{76A78EDB-7BA4-48DD-9133-4125C2E9D67B}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DB-49CD-B575-0A3E9D1071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{CE7DE926-B166-4538-ACAB-39A6D158591E}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3DB-49CD-B575-0A3E9D10716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{BB39B507-21D9-454B-8C51-C4E7B5326AA1}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3DB-49CD-B575-0A3E9D10716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{7C0BAE3D-5068-4CCF-A695-A3A1A081E5E9}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3DB-49CD-B575-0A3E9D10716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{A0020E3A-8562-48CA-A299-3285E46C535E}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3DB-49CD-B575-0A3E9D107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71.7</c:v>
                </c:pt>
                <c:pt idx="24">
                  <c:v>64.599999999999994</c:v>
                </c:pt>
                <c:pt idx="32">
                  <c:v>66.3</c:v>
                </c:pt>
              </c:numCache>
            </c:numRef>
          </c:xVal>
          <c:yVal>
            <c:numRef>
              <c:f>公会計指標分析・財政指標組合せ分析表!$BP$51:$DC$51</c:f>
              <c:numCache>
                <c:formatCode>#,##0.0;"▲ "#,##0.0</c:formatCode>
                <c:ptCount val="40"/>
                <c:pt idx="16">
                  <c:v>43.6</c:v>
                </c:pt>
                <c:pt idx="24">
                  <c:v>25.5</c:v>
                </c:pt>
                <c:pt idx="32">
                  <c:v>13.8</c:v>
                </c:pt>
              </c:numCache>
            </c:numRef>
          </c:yVal>
          <c:smooth val="0"/>
          <c:extLst>
            <c:ext xmlns:c16="http://schemas.microsoft.com/office/drawing/2014/chart" uri="{C3380CC4-5D6E-409C-BE32-E72D297353CC}">
              <c16:uniqueId val="{00000009-73DB-49CD-B575-0A3E9D107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{1EB473F3-01A8-4760-B42F-D5C3A335926C}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3DB-49CD-B575-0A3E9D107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{1A089D45-7982-4AE8-BB91-5157B8F6118E}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DB-49CD-B575-0A3E9D107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{C9D8D4E2-2228-46F5-8D01-8B4B2E5DB55C}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DB-49CD-B575-0A3E9D107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{CEBF1A05-F10D-418D-A911-575D413DFA2B}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DB-49CD-B575-0A3E9D107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{C4729CB1-3E66-4195-8C1A-965AC534C504}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DB-49CD-B575-0A3E9D1071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{624011C4-7DB2-494C-BAC8-2850D85B43C4}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3DB-49CD-B575-0A3E9D10716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{D7C21F53-A4ED-456D-8B5B-5A30E3FCF2B1}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3DB-49CD-B575-0A3E9D10716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{5D250901-1829-404B-AF3D-0E9E678670D6}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3DB-49CD-B575-0A3E9D10716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{6BF87BB1-B52B-4410-B9F8-A88A8289AB79}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3DB-49CD-B575-0A3E9D107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73DB-49CD-B575-0A3E9D107160}"/>
            </c:ext>
          </c:extLst>
        </c:ser>
        <c:dLbls>
          <c:showLegendKey val="0"/>
          <c:showVal val="1"/>
          <c:showCatName val="0"/>
          <c:showSerName val="0"/>
          <c:showPercent val="0"/>
          <c:showBubbleSize val="0"/>
        </c:dLbls>
        <c:axId val="46179840"/>
        <c:axId val="46181760"/>
      </c:scatterChart>
      <c:valAx>
        <c:axId val="4617984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{86E9E7B4-8B02-4D94-94C7-09001E494AB9}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F7-49BE-88FF-C102DA54F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{2B09DF5A-8DB4-4DC9-95C7-CF9F9AEA70D1}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F7-49BE-88FF-C102DA54F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{0BB56895-866E-4B3B-AA72-3165C5868917}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F7-49BE-88FF-C102DA54F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{12C186B4-7593-4F7D-8657-354FE93974A2}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F7-49BE-88FF-C102DA54F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{D7DFEBF6-161A-4BC7-910B-32E393F5E9E5}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F7-49BE-88FF-C102DA54F77D}"/>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{5326589D-BEE8-4DAF-9F5D-5F2D3D5DF1A8}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F7-49BE-88FF-C102DA54F77D}"/>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{F43DF96F-C9B8-4A50-8720-81E939D87509}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F7-49BE-88FF-C102DA54F77D}"/>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{EC926F1F-A57B-42BE-AAC7-33D8E803C3E4}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F7-49BE-88FF-C102DA54F77D}"/>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{261BB082-30B2-48EE-80F4-D68EAF6989B2}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F7-49BE-88FF-C102DA54F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14.8</c:v>
                </c:pt>
                <c:pt idx="16">
                  <c:v>14.5</c:v>
                </c:pt>
                <c:pt idx="24">
                  <c:v>13.9</c:v>
                </c:pt>
                <c:pt idx="32">
                  <c:v>13.3</c:v>
                </c:pt>
              </c:numCache>
            </c:numRef>
          </c:xVal>
          <c:yVal>
            <c:numRef>
              <c:f>公会計指標分析・財政指標組合せ分析表!$BP$73:$DC$73</c:f>
              <c:numCache>
                <c:formatCode>#,##0.0;"▲ "#,##0.0</c:formatCode>
                <c:ptCount val="40"/>
                <c:pt idx="0">
                  <c:v>79.5</c:v>
                </c:pt>
                <c:pt idx="8">
                  <c:v>70.599999999999994</c:v>
                </c:pt>
                <c:pt idx="16">
                  <c:v>43.6</c:v>
                </c:pt>
                <c:pt idx="24">
                  <c:v>25.5</c:v>
                </c:pt>
                <c:pt idx="32">
                  <c:v>13.8</c:v>
                </c:pt>
              </c:numCache>
            </c:numRef>
          </c:yVal>
          <c:smooth val="0"/>
          <c:extLst>
            <c:ext xmlns:c16="http://schemas.microsoft.com/office/drawing/2014/chart" uri="{C3380CC4-5D6E-409C-BE32-E72D297353CC}">
              <c16:uniqueId val="{00000009-E1F7-49BE-88FF-C102DA54F7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{E02A178F-0256-454D-8B3B-C883529D1997}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F7-49BE-88FF-C102DA54F7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{4AA80439-E1DC-4EED-8408-F43E4044B5CF}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F7-49BE-88FF-C102DA54F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{F56BD3D2-151A-4FCB-A730-F7A719003A94}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F7-49BE-88FF-C102DA54F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{891AA802-17FE-44DC-BBAD-8D709F7A1160}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F7-49BE-88FF-C102DA54F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{171DA508-9C52-4CFA-B9A9-6D2067C485E0}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F7-49BE-88FF-C102DA54F77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{FC4C7568-F2EF-478B-B10B-A74CE6A68A4C}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F7-49BE-88FF-C102DA54F77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{F9229087-4168-436A-B62A-3C26EFA3D408}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F7-49BE-88FF-C102DA54F77D}"/>
                </c:ext>
              </c:extLst>
            </c:dLbl>
            <c:dLbl>
              <c:idx val="24"/>
              <c:layout>
                <c:manualLayout>
                  <c:x val="-2.28418290923460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{1E93183C-8B76-4E80-A55E-044196DDDFAB}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F7-49BE-88FF-C102DA54F77D}"/>
                </c:ext>
              </c:extLst>
            </c:dLbl>
            <c:dLbl>
              <c:idx val="32"/>
              <c:layout>
                <c:manualLayout>
                  <c:x val="-4.055415414587524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{8108EB4E-4647-4939-9119-9325F31780F8}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F7-49BE-88FF-C102DA54F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E1F7-49BE-88FF-C102DA54F77D}"/>
            </c:ext>
          </c:extLst>
        </c:ser>
        <c:dLbls>
          <c:showLegendKey val="0"/>
          <c:showVal val="1"/>
          <c:showCatName val="0"/>
          <c:showSerName val="0"/>
          <c:showPercent val="0"/>
          <c:showBubbleSize val="0"/>
        </c:dLbls>
        <c:axId val="84219776"/>
        <c:axId val="84234240"/>
      </c:scatterChart>
      <c:valAx>
        <c:axId val="84219776"/>
        <c:scaling>
          <c:orientation val="minMax"/>
          <c:max val="15.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近年の起債の抑制により元利償還金は減少傾向にある。引き続き計画的な起債と下水道事業の償還がピークを過ぎていることから、減少傾向が続くと予測される。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しかし今後、新ごみ処理施設の建設整備のために一部事務組合の起こした起債による償還金の負担が増加すると予測されるため、中長期な見通しに立って計画的な財政運営を行う。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一般会計の地方債残高が減少するとともに、公営企業債当繰入見込額が減少しており、将来負担比率の減少効果が表れている。また、基金については利子分を積み立てることでわずかではあるが増額しているため、充当可能財源が増えている。今後も計画的な起債を行うことにより、改善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全体的に増加したが、利子分のみの積立てである。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適正な事業実施を行いながら、基金の使途を明確にしていくとともに、将来的な行政課題に対応できるように必要な積立てを行う。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ふるさと寄附金を積立て、寄附者の意向に沿った事業に充当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回線を使用している通信網の整備、更新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地域振興基金以外は利子分を積立て。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公共施設整備基金については、今後学校施設や役場庁舎、下水道施設など大規模改修が必要となる施設の工事のために積立てを行うが、財政状況を考慮しつつ当面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万円程度を積立ての予定。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地域振興基金は、ふるさと寄附金分を積立て、翌年積立て分を寄付者の意向に沿った事業へ充当。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地域福祉基金については、有効な福祉説を見極めて活用していく。当面利子分を福祉タクシー事業へ充当。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高度情報化基金については、通信網の次期更新のため、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適正な事業実施を行い、基金の活用を図りながら繰越金が出た場合には財政状況を判断して積立てを行うが、当面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年間には、公共施設の大規模改修のための起債も想定されるため、当面利子分のみの積立てとし、一定の金額になれば返済に充てることとする。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済みであり、当該計画に基づいた施設の維持管理を適切に進めている。個別施設計画策定に際して各施設の老朽化状況の調査を行い、施設ごとの使用可能年数の見通しを立てる。有形固定資産減価償却率は県平均</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％を目指していく。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124778</xdr:rowOff>
    </xdr:from>
    <xdr:to>
      <xdr:col>23</xdr:col>
      <xdr:colOff>136525</xdr:colOff>
      <xdr:row>30</xdr:row>
      <xdr:rowOff>54928</xdr:rowOff>
    </xdr:to>
    <xdr:sp macro="" textlink="">
      <xdr:nvSpPr>
        <xdr:cNvPr id="78" name="楕円 77"/>
        <xdr:cNvSpPr/>
      </xdr:nvSpPr>
      <xdr:spPr>
        <a:xfrm>
          <a:off x="47117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147655</xdr:rowOff>
    </xdr:from>
    <xdr:ext cx="405111" cy="259045"/>
    <xdr:sp macro="" textlink="">
      <xdr:nvSpPr>
        <xdr:cNvPr id="79" name="有形固定資産減価償却率該当値テキスト"/>
        <xdr:cNvSpPr txBox="1"/>
      </xdr:nvSpPr>
      <xdr:spPr>
        <a:xfrm>
          <a:off x="4813300" y="571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0" name="楕円 79"/>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4128</xdr:rowOff>
    </xdr:from>
    <xdr:to>
      <xdr:col>23</xdr:col>
      <xdr:colOff>85725</xdr:colOff>
      <xdr:row>30</xdr:row>
      <xdr:rowOff>34713</xdr:rowOff>
    </xdr:to>
    <xdr:cxnSp macro="">
      <xdr:nvCxnSpPr>
        <xdr:cNvPr id="81" name="直線コネクタ 80"/>
        <xdr:cNvCxnSpPr/>
      </xdr:nvCxnSpPr>
      <xdr:spPr>
        <a:xfrm flipV="1">
          <a:off x="4051300" y="5919153"/>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27622</xdr:rowOff>
    </xdr:from>
    <xdr:to>
      <xdr:col>15</xdr:col>
      <xdr:colOff>187325</xdr:colOff>
      <xdr:row>29</xdr:row>
      <xdr:rowOff>129222</xdr:rowOff>
    </xdr:to>
    <xdr:sp macro="" textlink="">
      <xdr:nvSpPr>
        <xdr:cNvPr id="82" name="楕円 81"/>
        <xdr:cNvSpPr/>
      </xdr:nvSpPr>
      <xdr:spPr>
        <a:xfrm>
          <a:off x="3238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78422</xdr:rowOff>
    </xdr:from>
    <xdr:to>
      <xdr:col>19</xdr:col>
      <xdr:colOff>136525</xdr:colOff>
      <xdr:row>30</xdr:row>
      <xdr:rowOff>34713</xdr:rowOff>
    </xdr:to>
    <xdr:cxnSp macro="">
      <xdr:nvCxnSpPr>
        <xdr:cNvPr id="83" name="直線コネクタ 82"/>
        <xdr:cNvCxnSpPr/>
      </xdr:nvCxnSpPr>
      <xdr:spPr>
        <a:xfrm>
          <a:off x="3289300" y="5821997"/>
          <a:ext cx="7620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5"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86" name="n_1mainValue有形固定資産減価償却率"/>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145749</xdr:rowOff>
    </xdr:from>
    <xdr:ext cx="405111" cy="259045"/>
    <xdr:sp macro="" textlink="">
      <xdr:nvSpPr>
        <xdr:cNvPr id="87" name="n_2mainValue有形固定資産減価償却率"/>
        <xdr:cNvSpPr txBox="1"/>
      </xdr:nvSpPr>
      <xdr:spPr>
        <a:xfrm>
          <a:off x="3086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債務償還可能年数は類似団体平均を下回っており、主な要因は今後の傾向を見て分析していく。いずれにしても現状を維持できるよう人件費等を中心に減少させることを考えていく。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1"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28" name="楕円 127"/>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29" name="債務償還可能年数該当値テキスト"/>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0" name="楕円 69"/>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1"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2" name="楕円 71"/>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55245</xdr:rowOff>
    </xdr:to>
    <xdr:cxnSp macro="">
      <xdr:nvCxnSpPr>
        <xdr:cNvPr id="73" name="直線コネクタ 72"/>
        <xdr:cNvCxnSpPr/>
      </xdr:nvCxnSpPr>
      <xdr:spPr>
        <a:xfrm flipV="1">
          <a:off x="3797300" y="6200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4" name="楕円 73"/>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83820</xdr:rowOff>
    </xdr:to>
    <xdr:cxnSp macro="">
      <xdr:nvCxnSpPr>
        <xdr:cNvPr id="75" name="直線コネクタ 74"/>
        <xdr:cNvCxnSpPr/>
      </xdr:nvCxnSpPr>
      <xdr:spPr>
        <a:xfrm flipV="1">
          <a:off x="2908300" y="622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78"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79"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57152</xdr:rowOff>
    </xdr:from>
    <xdr:to>
      <xdr:col>55</xdr:col>
      <xdr:colOff>50800</xdr:colOff>
      <xdr:row>39</xdr:row>
      <xdr:rowOff>158752</xdr:rowOff>
    </xdr:to>
    <xdr:sp macro="" textlink="">
      <xdr:nvSpPr>
        <xdr:cNvPr id="115" name="楕円 114"/>
        <xdr:cNvSpPr/>
      </xdr:nvSpPr>
      <xdr:spPr>
        <a:xfrm>
          <a:off x="10426700" y="6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35579</xdr:rowOff>
    </xdr:from>
    <xdr:ext cx="534377" cy="259045"/>
    <xdr:sp macro="" textlink="">
      <xdr:nvSpPr>
        <xdr:cNvPr id="116" name="【道路】&#10;一人当たり延長該当値テキスト"/>
        <xdr:cNvSpPr txBox="1"/>
      </xdr:nvSpPr>
      <xdr:spPr>
        <a:xfrm>
          <a:off x="10515600" y="67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58775</xdr:rowOff>
    </xdr:from>
    <xdr:to>
      <xdr:col>50</xdr:col>
      <xdr:colOff>165100</xdr:colOff>
      <xdr:row>39</xdr:row>
      <xdr:rowOff>160375</xdr:rowOff>
    </xdr:to>
    <xdr:sp macro="" textlink="">
      <xdr:nvSpPr>
        <xdr:cNvPr id="117" name="楕円 116"/>
        <xdr:cNvSpPr/>
      </xdr:nvSpPr>
      <xdr:spPr>
        <a:xfrm>
          <a:off x="95885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107952</xdr:rowOff>
    </xdr:from>
    <xdr:to>
      <xdr:col>55</xdr:col>
      <xdr:colOff>0</xdr:colOff>
      <xdr:row>39</xdr:row>
      <xdr:rowOff>109575</xdr:rowOff>
    </xdr:to>
    <xdr:cxnSp macro="">
      <xdr:nvCxnSpPr>
        <xdr:cNvPr id="118" name="直線コネクタ 117"/>
        <xdr:cNvCxnSpPr/>
      </xdr:nvCxnSpPr>
      <xdr:spPr>
        <a:xfrm flipV="1">
          <a:off x="9639300" y="6794502"/>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60924</xdr:rowOff>
    </xdr:from>
    <xdr:to>
      <xdr:col>46</xdr:col>
      <xdr:colOff>38100</xdr:colOff>
      <xdr:row>39</xdr:row>
      <xdr:rowOff>162524</xdr:rowOff>
    </xdr:to>
    <xdr:sp macro="" textlink="">
      <xdr:nvSpPr>
        <xdr:cNvPr id="119" name="楕円 118"/>
        <xdr:cNvSpPr/>
      </xdr:nvSpPr>
      <xdr:spPr>
        <a:xfrm>
          <a:off x="8699500" y="6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109575</xdr:rowOff>
    </xdr:from>
    <xdr:to>
      <xdr:col>50</xdr:col>
      <xdr:colOff>114300</xdr:colOff>
      <xdr:row>39</xdr:row>
      <xdr:rowOff>111724</xdr:rowOff>
    </xdr:to>
    <xdr:cxnSp macro="">
      <xdr:nvCxnSpPr>
        <xdr:cNvPr id="120" name="直線コネクタ 119"/>
        <xdr:cNvCxnSpPr/>
      </xdr:nvCxnSpPr>
      <xdr:spPr>
        <a:xfrm flipV="1">
          <a:off x="8750300" y="679612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151502</xdr:rowOff>
    </xdr:from>
    <xdr:ext cx="534377" cy="259045"/>
    <xdr:sp macro="" textlink="">
      <xdr:nvSpPr>
        <xdr:cNvPr id="123" name="n_1mainValue【道路】&#10;一人当たり延長"/>
        <xdr:cNvSpPr txBox="1"/>
      </xdr:nvSpPr>
      <xdr:spPr>
        <a:xfrm>
          <a:off x="9359411" y="68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153651</xdr:rowOff>
    </xdr:from>
    <xdr:ext cx="534377" cy="259045"/>
    <xdr:sp macro="" textlink="">
      <xdr:nvSpPr>
        <xdr:cNvPr id="124" name="n_2mainValue【道路】&#10;一人当たり延長"/>
        <xdr:cNvSpPr txBox="1"/>
      </xdr:nvSpPr>
      <xdr:spPr>
        <a:xfrm>
          <a:off x="8483111" y="68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63" name="楕円 162"/>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64" name="【橋りょう・トンネル】&#10;有形固定資産減価償却率該当値テキスト"/>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5" name="楕円 164"/>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24765</xdr:rowOff>
    </xdr:to>
    <xdr:cxnSp macro="">
      <xdr:nvCxnSpPr>
        <xdr:cNvPr id="166" name="直線コネクタ 165"/>
        <xdr:cNvCxnSpPr/>
      </xdr:nvCxnSpPr>
      <xdr:spPr>
        <a:xfrm flipV="1">
          <a:off x="3797300" y="101174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67" name="楕円 166"/>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55245</xdr:rowOff>
    </xdr:to>
    <xdr:cxnSp macro="">
      <xdr:nvCxnSpPr>
        <xdr:cNvPr id="168" name="直線コネクタ 167"/>
        <xdr:cNvCxnSpPr/>
      </xdr:nvCxnSpPr>
      <xdr:spPr>
        <a:xfrm flipV="1">
          <a:off x="2908300" y="10140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0"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71" name="n_1mainValue【橋りょう・トンネ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72" name="n_2mainValue【橋りょう・トンネル】&#10;有形固定資産減価償却率"/>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18716</xdr:rowOff>
    </xdr:from>
    <xdr:to>
      <xdr:col>55</xdr:col>
      <xdr:colOff>50800</xdr:colOff>
      <xdr:row>63</xdr:row>
      <xdr:rowOff>120316</xdr:rowOff>
    </xdr:to>
    <xdr:sp macro="" textlink="">
      <xdr:nvSpPr>
        <xdr:cNvPr id="208" name="楕円 207"/>
        <xdr:cNvSpPr/>
      </xdr:nvSpPr>
      <xdr:spPr>
        <a:xfrm>
          <a:off x="10426700" y="108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105093</xdr:rowOff>
    </xdr:from>
    <xdr:ext cx="599010" cy="259045"/>
    <xdr:sp macro="" textlink="">
      <xdr:nvSpPr>
        <xdr:cNvPr id="209" name="【橋りょう・トンネル】&#10;一人当たり有形固定資産（償却資産）額該当値テキスト"/>
        <xdr:cNvSpPr txBox="1"/>
      </xdr:nvSpPr>
      <xdr:spPr>
        <a:xfrm>
          <a:off x="10515600" y="107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19815</xdr:rowOff>
    </xdr:from>
    <xdr:to>
      <xdr:col>50</xdr:col>
      <xdr:colOff>165100</xdr:colOff>
      <xdr:row>63</xdr:row>
      <xdr:rowOff>121415</xdr:rowOff>
    </xdr:to>
    <xdr:sp macro="" textlink="">
      <xdr:nvSpPr>
        <xdr:cNvPr id="210" name="楕円 209"/>
        <xdr:cNvSpPr/>
      </xdr:nvSpPr>
      <xdr:spPr>
        <a:xfrm>
          <a:off x="9588500" y="108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69516</xdr:rowOff>
    </xdr:from>
    <xdr:to>
      <xdr:col>55</xdr:col>
      <xdr:colOff>0</xdr:colOff>
      <xdr:row>63</xdr:row>
      <xdr:rowOff>70615</xdr:rowOff>
    </xdr:to>
    <xdr:cxnSp macro="">
      <xdr:nvCxnSpPr>
        <xdr:cNvPr id="211" name="直線コネクタ 210"/>
        <xdr:cNvCxnSpPr/>
      </xdr:nvCxnSpPr>
      <xdr:spPr>
        <a:xfrm flipV="1">
          <a:off x="9639300" y="10870866"/>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20529</xdr:rowOff>
    </xdr:from>
    <xdr:to>
      <xdr:col>46</xdr:col>
      <xdr:colOff>38100</xdr:colOff>
      <xdr:row>63</xdr:row>
      <xdr:rowOff>122129</xdr:rowOff>
    </xdr:to>
    <xdr:sp macro="" textlink="">
      <xdr:nvSpPr>
        <xdr:cNvPr id="212" name="楕円 211"/>
        <xdr:cNvSpPr/>
      </xdr:nvSpPr>
      <xdr:spPr>
        <a:xfrm>
          <a:off x="8699500" y="108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70615</xdr:rowOff>
    </xdr:from>
    <xdr:to>
      <xdr:col>50</xdr:col>
      <xdr:colOff>114300</xdr:colOff>
      <xdr:row>63</xdr:row>
      <xdr:rowOff>71329</xdr:rowOff>
    </xdr:to>
    <xdr:cxnSp macro="">
      <xdr:nvCxnSpPr>
        <xdr:cNvPr id="213" name="直線コネクタ 212"/>
        <xdr:cNvCxnSpPr/>
      </xdr:nvCxnSpPr>
      <xdr:spPr>
        <a:xfrm flipV="1">
          <a:off x="8750300" y="10871965"/>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112542</xdr:rowOff>
    </xdr:from>
    <xdr:ext cx="599010" cy="259045"/>
    <xdr:sp macro="" textlink="">
      <xdr:nvSpPr>
        <xdr:cNvPr id="216" name="n_1mainValue【橋りょう・トンネル】&#10;一人当たり有形固定資産（償却資産）額"/>
        <xdr:cNvSpPr txBox="1"/>
      </xdr:nvSpPr>
      <xdr:spPr>
        <a:xfrm>
          <a:off x="9327095" y="109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113256</xdr:rowOff>
    </xdr:from>
    <xdr:ext cx="599010" cy="259045"/>
    <xdr:sp macro="" textlink="">
      <xdr:nvSpPr>
        <xdr:cNvPr id="217" name="n_2mainValue【橋りょう・トンネル】&#10;一人当たり有形固定資産（償却資産）額"/>
        <xdr:cNvSpPr txBox="1"/>
      </xdr:nvSpPr>
      <xdr:spPr>
        <a:xfrm>
          <a:off x="8450795" y="1091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145687</xdr:rowOff>
    </xdr:from>
    <xdr:to>
      <xdr:col>24</xdr:col>
      <xdr:colOff>114300</xdr:colOff>
      <xdr:row>80</xdr:row>
      <xdr:rowOff>75837</xdr:rowOff>
    </xdr:to>
    <xdr:sp macro="" textlink="">
      <xdr:nvSpPr>
        <xdr:cNvPr id="257" name="楕円 256"/>
        <xdr:cNvSpPr/>
      </xdr:nvSpPr>
      <xdr:spPr>
        <a:xfrm>
          <a:off x="4584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168564</xdr:rowOff>
    </xdr:from>
    <xdr:ext cx="405111" cy="259045"/>
    <xdr:sp macro="" textlink="">
      <xdr:nvSpPr>
        <xdr:cNvPr id="258" name="【公営住宅】&#10;有形固定資産減価償却率該当値テキスト"/>
        <xdr:cNvSpPr txBox="1"/>
      </xdr:nvSpPr>
      <xdr:spPr>
        <a:xfrm>
          <a:off x="4673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259" name="楕円 258"/>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57694</xdr:rowOff>
    </xdr:to>
    <xdr:cxnSp macro="">
      <xdr:nvCxnSpPr>
        <xdr:cNvPr id="260" name="直線コネクタ 259"/>
        <xdr:cNvCxnSpPr/>
      </xdr:nvCxnSpPr>
      <xdr:spPr>
        <a:xfrm flipV="1">
          <a:off x="3797300" y="137410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77107</xdr:rowOff>
    </xdr:from>
    <xdr:to>
      <xdr:col>15</xdr:col>
      <xdr:colOff>101600</xdr:colOff>
      <xdr:row>81</xdr:row>
      <xdr:rowOff>7257</xdr:rowOff>
    </xdr:to>
    <xdr:sp macro="" textlink="">
      <xdr:nvSpPr>
        <xdr:cNvPr id="261" name="楕円 260"/>
        <xdr:cNvSpPr/>
      </xdr:nvSpPr>
      <xdr:spPr>
        <a:xfrm>
          <a:off x="2857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57694</xdr:rowOff>
    </xdr:from>
    <xdr:to>
      <xdr:col>19</xdr:col>
      <xdr:colOff>177800</xdr:colOff>
      <xdr:row>80</xdr:row>
      <xdr:rowOff>127907</xdr:rowOff>
    </xdr:to>
    <xdr:cxnSp macro="">
      <xdr:nvCxnSpPr>
        <xdr:cNvPr id="262" name="直線コネクタ 261"/>
        <xdr:cNvCxnSpPr/>
      </xdr:nvCxnSpPr>
      <xdr:spPr>
        <a:xfrm flipV="1">
          <a:off x="2908300" y="137736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99621</xdr:rowOff>
    </xdr:from>
    <xdr:ext cx="405111" cy="259045"/>
    <xdr:sp macro="" textlink="">
      <xdr:nvSpPr>
        <xdr:cNvPr id="265" name="n_1mainValue【公営住宅】&#10;有形固定資産減価償却率"/>
        <xdr:cNvSpPr txBox="1"/>
      </xdr:nvSpPr>
      <xdr:spPr>
        <a:xfrm>
          <a:off x="3582044"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23784</xdr:rowOff>
    </xdr:from>
    <xdr:ext cx="405111" cy="259045"/>
    <xdr:sp macro="" textlink="">
      <xdr:nvSpPr>
        <xdr:cNvPr id="266" name="n_2mainValue【公営住宅】&#10;有形固定資産減価償却率"/>
        <xdr:cNvSpPr txBox="1"/>
      </xdr:nvSpPr>
      <xdr:spPr>
        <a:xfrm>
          <a:off x="2705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154668</xdr:rowOff>
    </xdr:from>
    <xdr:to>
      <xdr:col>55</xdr:col>
      <xdr:colOff>50800</xdr:colOff>
      <xdr:row>86</xdr:row>
      <xdr:rowOff>84818</xdr:rowOff>
    </xdr:to>
    <xdr:sp macro="" textlink="">
      <xdr:nvSpPr>
        <xdr:cNvPr id="306" name="楕円 305"/>
        <xdr:cNvSpPr/>
      </xdr:nvSpPr>
      <xdr:spPr>
        <a:xfrm>
          <a:off x="10426700" y="147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80354</xdr:rowOff>
    </xdr:from>
    <xdr:ext cx="469744" cy="259045"/>
    <xdr:sp macro="" textlink="">
      <xdr:nvSpPr>
        <xdr:cNvPr id="307" name="【公営住宅】&#10;一人当たり面積該当値テキスト"/>
        <xdr:cNvSpPr txBox="1"/>
      </xdr:nvSpPr>
      <xdr:spPr>
        <a:xfrm>
          <a:off x="10515600" y="1465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155321</xdr:rowOff>
    </xdr:from>
    <xdr:to>
      <xdr:col>50</xdr:col>
      <xdr:colOff>165100</xdr:colOff>
      <xdr:row>86</xdr:row>
      <xdr:rowOff>85471</xdr:rowOff>
    </xdr:to>
    <xdr:sp macro="" textlink="">
      <xdr:nvSpPr>
        <xdr:cNvPr id="308" name="楕円 307"/>
        <xdr:cNvSpPr/>
      </xdr:nvSpPr>
      <xdr:spPr>
        <a:xfrm>
          <a:off x="9588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34018</xdr:rowOff>
    </xdr:from>
    <xdr:to>
      <xdr:col>55</xdr:col>
      <xdr:colOff>0</xdr:colOff>
      <xdr:row>86</xdr:row>
      <xdr:rowOff>34671</xdr:rowOff>
    </xdr:to>
    <xdr:cxnSp macro="">
      <xdr:nvCxnSpPr>
        <xdr:cNvPr id="309" name="直線コネクタ 308"/>
        <xdr:cNvCxnSpPr/>
      </xdr:nvCxnSpPr>
      <xdr:spPr>
        <a:xfrm flipV="1">
          <a:off x="9639300" y="1477871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156138</xdr:rowOff>
    </xdr:from>
    <xdr:to>
      <xdr:col>46</xdr:col>
      <xdr:colOff>38100</xdr:colOff>
      <xdr:row>86</xdr:row>
      <xdr:rowOff>86288</xdr:rowOff>
    </xdr:to>
    <xdr:sp macro="" textlink="">
      <xdr:nvSpPr>
        <xdr:cNvPr id="310" name="楕円 309"/>
        <xdr:cNvSpPr/>
      </xdr:nvSpPr>
      <xdr:spPr>
        <a:xfrm>
          <a:off x="8699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34671</xdr:rowOff>
    </xdr:from>
    <xdr:to>
      <xdr:col>50</xdr:col>
      <xdr:colOff>114300</xdr:colOff>
      <xdr:row>86</xdr:row>
      <xdr:rowOff>35488</xdr:rowOff>
    </xdr:to>
    <xdr:cxnSp macro="">
      <xdr:nvCxnSpPr>
        <xdr:cNvPr id="311" name="直線コネクタ 310"/>
        <xdr:cNvCxnSpPr/>
      </xdr:nvCxnSpPr>
      <xdr:spPr>
        <a:xfrm flipV="1">
          <a:off x="8750300" y="1477937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76598</xdr:rowOff>
    </xdr:from>
    <xdr:ext cx="469744" cy="259045"/>
    <xdr:sp macro="" textlink="">
      <xdr:nvSpPr>
        <xdr:cNvPr id="314" name="n_1mainValue【公営住宅】&#10;一人当たり面積"/>
        <xdr:cNvSpPr txBox="1"/>
      </xdr:nvSpPr>
      <xdr:spPr>
        <a:xfrm>
          <a:off x="9391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77415</xdr:rowOff>
    </xdr:from>
    <xdr:ext cx="469744" cy="259045"/>
    <xdr:sp macro="" textlink="">
      <xdr:nvSpPr>
        <xdr:cNvPr id="315" name="n_2mainValue【公営住宅】&#10;一人当たり面積"/>
        <xdr:cNvSpPr txBox="1"/>
      </xdr:nvSpPr>
      <xdr:spPr>
        <a:xfrm>
          <a:off x="8515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138067</xdr:rowOff>
    </xdr:from>
    <xdr:to>
      <xdr:col>85</xdr:col>
      <xdr:colOff>177800</xdr:colOff>
      <xdr:row>38</xdr:row>
      <xdr:rowOff>68218</xdr:rowOff>
    </xdr:to>
    <xdr:sp macro="" textlink="">
      <xdr:nvSpPr>
        <xdr:cNvPr id="371" name="楕円 370"/>
        <xdr:cNvSpPr/>
      </xdr:nvSpPr>
      <xdr:spPr>
        <a:xfrm>
          <a:off x="16268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160944</xdr:rowOff>
    </xdr:from>
    <xdr:ext cx="405111" cy="259045"/>
    <xdr:sp macro="" textlink="">
      <xdr:nvSpPr>
        <xdr:cNvPr id="372" name="【認定こども園・幼稚園・保育所】&#10;有形固定資産減価償却率該当値テキスト"/>
        <xdr:cNvSpPr txBox="1"/>
      </xdr:nvSpPr>
      <xdr:spPr>
        <a:xfrm>
          <a:off x="16357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373" name="楕円 372"/>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76200</xdr:rowOff>
    </xdr:to>
    <xdr:cxnSp macro="">
      <xdr:nvCxnSpPr>
        <xdr:cNvPr id="374" name="直線コネクタ 373"/>
        <xdr:cNvCxnSpPr/>
      </xdr:nvCxnSpPr>
      <xdr:spPr>
        <a:xfrm flipV="1">
          <a:off x="15481300" y="653251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375" name="楕円 374"/>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143147</xdr:rowOff>
    </xdr:to>
    <xdr:cxnSp macro="">
      <xdr:nvCxnSpPr>
        <xdr:cNvPr id="376" name="直線コネクタ 375"/>
        <xdr:cNvCxnSpPr/>
      </xdr:nvCxnSpPr>
      <xdr:spPr>
        <a:xfrm flipV="1">
          <a:off x="14592300" y="659130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7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7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379" name="n_1main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380" name="n_2mainValue【認定こども園・幼稚園・保育所】&#10;有形固定資産減価償却率"/>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107587</xdr:rowOff>
    </xdr:from>
    <xdr:to>
      <xdr:col>116</xdr:col>
      <xdr:colOff>114300</xdr:colOff>
      <xdr:row>40</xdr:row>
      <xdr:rowOff>37737</xdr:rowOff>
    </xdr:to>
    <xdr:sp macro="" textlink="">
      <xdr:nvSpPr>
        <xdr:cNvPr id="420" name="楕円 419"/>
        <xdr:cNvSpPr/>
      </xdr:nvSpPr>
      <xdr:spPr>
        <a:xfrm>
          <a:off x="22110700" y="67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130464</xdr:rowOff>
    </xdr:from>
    <xdr:ext cx="469744" cy="259045"/>
    <xdr:sp macro="" textlink="">
      <xdr:nvSpPr>
        <xdr:cNvPr id="421" name="【認定こども園・幼稚園・保育所】&#10;一人当たり面積該当値テキスト"/>
        <xdr:cNvSpPr txBox="1"/>
      </xdr:nvSpPr>
      <xdr:spPr>
        <a:xfrm>
          <a:off x="22199600" y="66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109765</xdr:rowOff>
    </xdr:from>
    <xdr:to>
      <xdr:col>112</xdr:col>
      <xdr:colOff>38100</xdr:colOff>
      <xdr:row>40</xdr:row>
      <xdr:rowOff>39915</xdr:rowOff>
    </xdr:to>
    <xdr:sp macro="" textlink="">
      <xdr:nvSpPr>
        <xdr:cNvPr id="422" name="楕円 421"/>
        <xdr:cNvSpPr/>
      </xdr:nvSpPr>
      <xdr:spPr>
        <a:xfrm>
          <a:off x="21272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158387</xdr:rowOff>
    </xdr:from>
    <xdr:to>
      <xdr:col>116</xdr:col>
      <xdr:colOff>63500</xdr:colOff>
      <xdr:row>39</xdr:row>
      <xdr:rowOff>160565</xdr:rowOff>
    </xdr:to>
    <xdr:cxnSp macro="">
      <xdr:nvCxnSpPr>
        <xdr:cNvPr id="423" name="直線コネクタ 422"/>
        <xdr:cNvCxnSpPr/>
      </xdr:nvCxnSpPr>
      <xdr:spPr>
        <a:xfrm flipV="1">
          <a:off x="21323300" y="684493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24" name="楕円 423"/>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160565</xdr:rowOff>
    </xdr:from>
    <xdr:to>
      <xdr:col>111</xdr:col>
      <xdr:colOff>177800</xdr:colOff>
      <xdr:row>39</xdr:row>
      <xdr:rowOff>163830</xdr:rowOff>
    </xdr:to>
    <xdr:cxnSp macro="">
      <xdr:nvCxnSpPr>
        <xdr:cNvPr id="425" name="直線コネクタ 424"/>
        <xdr:cNvCxnSpPr/>
      </xdr:nvCxnSpPr>
      <xdr:spPr>
        <a:xfrm flipV="1">
          <a:off x="20434300" y="6847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26"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56442</xdr:rowOff>
    </xdr:from>
    <xdr:ext cx="469744" cy="259045"/>
    <xdr:sp macro="" textlink="">
      <xdr:nvSpPr>
        <xdr:cNvPr id="428" name="n_1mainValue【認定こども園・幼稚園・保育所】&#10;一人当たり面積"/>
        <xdr:cNvSpPr txBox="1"/>
      </xdr:nvSpPr>
      <xdr:spPr>
        <a:xfrm>
          <a:off x="210757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29" name="n_2main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42273</xdr:rowOff>
    </xdr:from>
    <xdr:to>
      <xdr:col>85</xdr:col>
      <xdr:colOff>177800</xdr:colOff>
      <xdr:row>56</xdr:row>
      <xdr:rowOff>143873</xdr:rowOff>
    </xdr:to>
    <xdr:sp macro="" textlink="">
      <xdr:nvSpPr>
        <xdr:cNvPr id="469" name="楕円 468"/>
        <xdr:cNvSpPr/>
      </xdr:nvSpPr>
      <xdr:spPr>
        <a:xfrm>
          <a:off x="162687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128650</xdr:rowOff>
    </xdr:from>
    <xdr:ext cx="405111" cy="259045"/>
    <xdr:sp macro="" textlink="">
      <xdr:nvSpPr>
        <xdr:cNvPr id="470" name="【学校施設】&#10;有形固定資産減価償却率該当値テキスト"/>
        <xdr:cNvSpPr txBox="1"/>
      </xdr:nvSpPr>
      <xdr:spPr>
        <a:xfrm>
          <a:off x="16357600" y="955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68399</xdr:rowOff>
    </xdr:from>
    <xdr:to>
      <xdr:col>81</xdr:col>
      <xdr:colOff>101600</xdr:colOff>
      <xdr:row>56</xdr:row>
      <xdr:rowOff>169999</xdr:rowOff>
    </xdr:to>
    <xdr:sp macro="" textlink="">
      <xdr:nvSpPr>
        <xdr:cNvPr id="471" name="楕円 470"/>
        <xdr:cNvSpPr/>
      </xdr:nvSpPr>
      <xdr:spPr>
        <a:xfrm>
          <a:off x="15430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93073</xdr:rowOff>
    </xdr:from>
    <xdr:to>
      <xdr:col>85</xdr:col>
      <xdr:colOff>127000</xdr:colOff>
      <xdr:row>56</xdr:row>
      <xdr:rowOff>119199</xdr:rowOff>
    </xdr:to>
    <xdr:cxnSp macro="">
      <xdr:nvCxnSpPr>
        <xdr:cNvPr id="472" name="直線コネクタ 471"/>
        <xdr:cNvCxnSpPr/>
      </xdr:nvCxnSpPr>
      <xdr:spPr>
        <a:xfrm flipV="1">
          <a:off x="15481300" y="96942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473" name="楕円 472"/>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119199</xdr:rowOff>
    </xdr:from>
    <xdr:to>
      <xdr:col>81</xdr:col>
      <xdr:colOff>50800</xdr:colOff>
      <xdr:row>57</xdr:row>
      <xdr:rowOff>91440</xdr:rowOff>
    </xdr:to>
    <xdr:cxnSp macro="">
      <xdr:nvCxnSpPr>
        <xdr:cNvPr id="474" name="直線コネクタ 473"/>
        <xdr:cNvCxnSpPr/>
      </xdr:nvCxnSpPr>
      <xdr:spPr>
        <a:xfrm flipV="1">
          <a:off x="14592300" y="972039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15076</xdr:rowOff>
    </xdr:from>
    <xdr:ext cx="405111" cy="259045"/>
    <xdr:sp macro="" textlink="">
      <xdr:nvSpPr>
        <xdr:cNvPr id="477" name="n_1mainValue【学校施設】&#10;有形固定資産減価償却率"/>
        <xdr:cNvSpPr txBox="1"/>
      </xdr:nvSpPr>
      <xdr:spPr>
        <a:xfrm>
          <a:off x="152660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478" name="n_2mainValue【学校施設】&#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165880</xdr:rowOff>
    </xdr:from>
    <xdr:to>
      <xdr:col>116</xdr:col>
      <xdr:colOff>114300</xdr:colOff>
      <xdr:row>63</xdr:row>
      <xdr:rowOff>96030</xdr:rowOff>
    </xdr:to>
    <xdr:sp macro="" textlink="">
      <xdr:nvSpPr>
        <xdr:cNvPr id="518" name="楕円 517"/>
        <xdr:cNvSpPr/>
      </xdr:nvSpPr>
      <xdr:spPr>
        <a:xfrm>
          <a:off x="22110700" y="107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144307</xdr:rowOff>
    </xdr:from>
    <xdr:ext cx="469744" cy="259045"/>
    <xdr:sp macro="" textlink="">
      <xdr:nvSpPr>
        <xdr:cNvPr id="519" name="【学校施設】&#10;一人当たり面積該当値テキスト"/>
        <xdr:cNvSpPr txBox="1"/>
      </xdr:nvSpPr>
      <xdr:spPr>
        <a:xfrm>
          <a:off x="22199600" y="107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167023</xdr:rowOff>
    </xdr:from>
    <xdr:to>
      <xdr:col>112</xdr:col>
      <xdr:colOff>38100</xdr:colOff>
      <xdr:row>63</xdr:row>
      <xdr:rowOff>97173</xdr:rowOff>
    </xdr:to>
    <xdr:sp macro="" textlink="">
      <xdr:nvSpPr>
        <xdr:cNvPr id="520" name="楕円 519"/>
        <xdr:cNvSpPr/>
      </xdr:nvSpPr>
      <xdr:spPr>
        <a:xfrm>
          <a:off x="21272500" y="107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45230</xdr:rowOff>
    </xdr:from>
    <xdr:to>
      <xdr:col>116</xdr:col>
      <xdr:colOff>63500</xdr:colOff>
      <xdr:row>63</xdr:row>
      <xdr:rowOff>46373</xdr:rowOff>
    </xdr:to>
    <xdr:cxnSp macro="">
      <xdr:nvCxnSpPr>
        <xdr:cNvPr id="521" name="直線コネクタ 520"/>
        <xdr:cNvCxnSpPr/>
      </xdr:nvCxnSpPr>
      <xdr:spPr>
        <a:xfrm flipV="1">
          <a:off x="21323300" y="10846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51743</xdr:rowOff>
    </xdr:from>
    <xdr:to>
      <xdr:col>107</xdr:col>
      <xdr:colOff>101600</xdr:colOff>
      <xdr:row>64</xdr:row>
      <xdr:rowOff>153343</xdr:rowOff>
    </xdr:to>
    <xdr:sp macro="" textlink="">
      <xdr:nvSpPr>
        <xdr:cNvPr id="522" name="楕円 521"/>
        <xdr:cNvSpPr/>
      </xdr:nvSpPr>
      <xdr:spPr>
        <a:xfrm>
          <a:off x="20383500" y="110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46373</xdr:rowOff>
    </xdr:from>
    <xdr:to>
      <xdr:col>111</xdr:col>
      <xdr:colOff>177800</xdr:colOff>
      <xdr:row>64</xdr:row>
      <xdr:rowOff>102543</xdr:rowOff>
    </xdr:to>
    <xdr:cxnSp macro="">
      <xdr:nvCxnSpPr>
        <xdr:cNvPr id="523" name="直線コネクタ 522"/>
        <xdr:cNvCxnSpPr/>
      </xdr:nvCxnSpPr>
      <xdr:spPr>
        <a:xfrm flipV="1">
          <a:off x="20434300" y="10847723"/>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88300</xdr:rowOff>
    </xdr:from>
    <xdr:ext cx="469744" cy="259045"/>
    <xdr:sp macro="" textlink="">
      <xdr:nvSpPr>
        <xdr:cNvPr id="526" name="n_1mainValue【学校施設】&#10;一人当たり面積"/>
        <xdr:cNvSpPr txBox="1"/>
      </xdr:nvSpPr>
      <xdr:spPr>
        <a:xfrm>
          <a:off x="21075727" y="108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144470</xdr:rowOff>
    </xdr:from>
    <xdr:ext cx="469744" cy="259045"/>
    <xdr:sp macro="" textlink="">
      <xdr:nvSpPr>
        <xdr:cNvPr id="527" name="n_2mainValue【学校施設】&#10;一人当たり面積"/>
        <xdr:cNvSpPr txBox="1"/>
      </xdr:nvSpPr>
      <xdr:spPr>
        <a:xfrm>
          <a:off x="20199427" y="111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53" name="直線コネクタ 55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5" name="直線コネクタ 55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7" name="直線コネクタ 55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55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59" name="フローチャート: 判断 55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60" name="フローチャート: 判断 55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61" name="フローチャート: 判断 56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68943</xdr:rowOff>
    </xdr:from>
    <xdr:to>
      <xdr:col>76</xdr:col>
      <xdr:colOff>165100</xdr:colOff>
      <xdr:row>86</xdr:row>
      <xdr:rowOff>170543</xdr:rowOff>
    </xdr:to>
    <xdr:sp macro="" textlink="">
      <xdr:nvSpPr>
        <xdr:cNvPr id="567" name="楕円 566"/>
        <xdr:cNvSpPr/>
      </xdr:nvSpPr>
      <xdr:spPr>
        <a:xfrm>
          <a:off x="14541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56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69"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161670</xdr:rowOff>
    </xdr:from>
    <xdr:ext cx="340478" cy="259045"/>
    <xdr:sp macro="" textlink="">
      <xdr:nvSpPr>
        <xdr:cNvPr id="570" name="n_2mainValue【児童館】&#10;有形固定資産減価償却率"/>
        <xdr:cNvSpPr txBox="1"/>
      </xdr:nvSpPr>
      <xdr:spPr>
        <a:xfrm>
          <a:off x="14422061" y="14906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1" name="テキスト ボックス 5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95" name="直線コネクタ 59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9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97" name="直線コネクタ 59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9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99" name="直線コネクタ 59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60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01" name="フローチャート: 判断 60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2" name="フローチャート: 判断 60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03" name="フローチャート: 判断 60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09" name="楕円 60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61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11"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12"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38" name="直線コネクタ 63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3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40" name="直線コネクタ 63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643"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44" name="フローチャート: 判断 64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45" name="フローチャート: 判断 64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46" name="フローチャート: 判断 64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52" name="楕円 651"/>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53" name="【公民館】&#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654" name="楕円 653"/>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133350</xdr:rowOff>
    </xdr:to>
    <xdr:cxnSp macro="">
      <xdr:nvCxnSpPr>
        <xdr:cNvPr id="655" name="直線コネクタ 654"/>
        <xdr:cNvCxnSpPr/>
      </xdr:nvCxnSpPr>
      <xdr:spPr>
        <a:xfrm>
          <a:off x="15481300" y="1796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56"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57"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658" name="n_1main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84" name="直線コネクタ 683"/>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6" name="直線コネクタ 68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87"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88" name="直線コネクタ 687"/>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89"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90" name="フローチャート: 判断 689"/>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91" name="フローチャート: 判断 690"/>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92" name="フローチャート: 判断 691"/>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698" name="楕円 697"/>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699" name="【公民館】&#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116295</xdr:rowOff>
    </xdr:from>
    <xdr:to>
      <xdr:col>112</xdr:col>
      <xdr:colOff>38100</xdr:colOff>
      <xdr:row>104</xdr:row>
      <xdr:rowOff>46445</xdr:rowOff>
    </xdr:to>
    <xdr:sp macro="" textlink="">
      <xdr:nvSpPr>
        <xdr:cNvPr id="700" name="楕円 699"/>
        <xdr:cNvSpPr/>
      </xdr:nvSpPr>
      <xdr:spPr>
        <a:xfrm>
          <a:off x="21272500" y="17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103</xdr:row>
      <xdr:rowOff>167095</xdr:rowOff>
    </xdr:to>
    <xdr:cxnSp macro="">
      <xdr:nvCxnSpPr>
        <xdr:cNvPr id="701" name="直線コネクタ 700"/>
        <xdr:cNvCxnSpPr/>
      </xdr:nvCxnSpPr>
      <xdr:spPr>
        <a:xfrm flipV="1">
          <a:off x="21323300" y="178220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702"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703"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62972</xdr:rowOff>
    </xdr:from>
    <xdr:ext cx="469744" cy="259045"/>
    <xdr:sp macro="" textlink="">
      <xdr:nvSpPr>
        <xdr:cNvPr id="704" name="n_1mainValue【公民館】&#10;一人当たり面積"/>
        <xdr:cNvSpPr txBox="1"/>
      </xdr:nvSpPr>
      <xdr:spPr>
        <a:xfrm>
          <a:off x="21075727" y="175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学校施設をはじめ全体的に上昇している。全施設を対象に、令和２年度策定予定の個別施設計画で施設ごと低下に向け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88" name="楕円 87"/>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116857</xdr:rowOff>
    </xdr:from>
    <xdr:ext cx="405111" cy="259045"/>
    <xdr:sp macro="" textlink="">
      <xdr:nvSpPr>
        <xdr:cNvPr id="89" name="【体育館・プール】&#10;有形固定資産減価償却率該当値テキスト"/>
        <xdr:cNvSpPr txBox="1"/>
      </xdr:nvSpPr>
      <xdr:spPr>
        <a:xfrm>
          <a:off x="4673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90" name="楕円 89"/>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0</xdr:rowOff>
    </xdr:to>
    <xdr:cxnSp macro="">
      <xdr:nvCxnSpPr>
        <xdr:cNvPr id="91" name="直線コネクタ 90"/>
        <xdr:cNvCxnSpPr/>
      </xdr:nvCxnSpPr>
      <xdr:spPr>
        <a:xfrm flipV="1">
          <a:off x="3797300" y="9745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92" name="楕円 91"/>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57</xdr:row>
      <xdr:rowOff>80010</xdr:rowOff>
    </xdr:to>
    <xdr:cxnSp macro="">
      <xdr:nvCxnSpPr>
        <xdr:cNvPr id="93" name="直線コネクタ 92"/>
        <xdr:cNvCxnSpPr/>
      </xdr:nvCxnSpPr>
      <xdr:spPr>
        <a:xfrm flipV="1">
          <a:off x="2908300" y="97726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67327</xdr:rowOff>
    </xdr:from>
    <xdr:ext cx="405111" cy="259045"/>
    <xdr:sp macro="" textlink="">
      <xdr:nvSpPr>
        <xdr:cNvPr id="94" name="n_1mainValue【体育館・プール】&#10;有形固定資産減価償却率"/>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95"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107391</xdr:rowOff>
    </xdr:from>
    <xdr:to>
      <xdr:col>55</xdr:col>
      <xdr:colOff>50800</xdr:colOff>
      <xdr:row>63</xdr:row>
      <xdr:rowOff>37541</xdr:rowOff>
    </xdr:to>
    <xdr:sp macro="" textlink="">
      <xdr:nvSpPr>
        <xdr:cNvPr id="133" name="楕円 132"/>
        <xdr:cNvSpPr/>
      </xdr:nvSpPr>
      <xdr:spPr>
        <a:xfrm>
          <a:off x="104267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85818</xdr:rowOff>
    </xdr:from>
    <xdr:ext cx="469744" cy="259045"/>
    <xdr:sp macro="" textlink="">
      <xdr:nvSpPr>
        <xdr:cNvPr id="134" name="【体育館・プール】&#10;一人当たり面積該当値テキスト"/>
        <xdr:cNvSpPr txBox="1"/>
      </xdr:nvSpPr>
      <xdr:spPr>
        <a:xfrm>
          <a:off x="10515600" y="1071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108306</xdr:rowOff>
    </xdr:from>
    <xdr:to>
      <xdr:col>50</xdr:col>
      <xdr:colOff>165100</xdr:colOff>
      <xdr:row>63</xdr:row>
      <xdr:rowOff>38456</xdr:rowOff>
    </xdr:to>
    <xdr:sp macro="" textlink="">
      <xdr:nvSpPr>
        <xdr:cNvPr id="135" name="楕円 134"/>
        <xdr:cNvSpPr/>
      </xdr:nvSpPr>
      <xdr:spPr>
        <a:xfrm>
          <a:off x="9588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158191</xdr:rowOff>
    </xdr:from>
    <xdr:to>
      <xdr:col>55</xdr:col>
      <xdr:colOff>0</xdr:colOff>
      <xdr:row>62</xdr:row>
      <xdr:rowOff>159106</xdr:rowOff>
    </xdr:to>
    <xdr:cxnSp macro="">
      <xdr:nvCxnSpPr>
        <xdr:cNvPr id="136" name="直線コネクタ 135"/>
        <xdr:cNvCxnSpPr/>
      </xdr:nvCxnSpPr>
      <xdr:spPr>
        <a:xfrm flipV="1">
          <a:off x="9639300" y="1078809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92304</xdr:rowOff>
    </xdr:from>
    <xdr:to>
      <xdr:col>46</xdr:col>
      <xdr:colOff>38100</xdr:colOff>
      <xdr:row>63</xdr:row>
      <xdr:rowOff>22454</xdr:rowOff>
    </xdr:to>
    <xdr:sp macro="" textlink="">
      <xdr:nvSpPr>
        <xdr:cNvPr id="137" name="楕円 136"/>
        <xdr:cNvSpPr/>
      </xdr:nvSpPr>
      <xdr:spPr>
        <a:xfrm>
          <a:off x="8699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143104</xdr:rowOff>
    </xdr:from>
    <xdr:to>
      <xdr:col>50</xdr:col>
      <xdr:colOff>114300</xdr:colOff>
      <xdr:row>62</xdr:row>
      <xdr:rowOff>159106</xdr:rowOff>
    </xdr:to>
    <xdr:cxnSp macro="">
      <xdr:nvCxnSpPr>
        <xdr:cNvPr id="138" name="直線コネクタ 137"/>
        <xdr:cNvCxnSpPr/>
      </xdr:nvCxnSpPr>
      <xdr:spPr>
        <a:xfrm>
          <a:off x="8750300" y="107730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29583</xdr:rowOff>
    </xdr:from>
    <xdr:ext cx="469744" cy="259045"/>
    <xdr:sp macro="" textlink="">
      <xdr:nvSpPr>
        <xdr:cNvPr id="139" name="n_1mainValue【体育館・プール】&#10;一人当たり面積"/>
        <xdr:cNvSpPr txBox="1"/>
      </xdr:nvSpPr>
      <xdr:spPr>
        <a:xfrm>
          <a:off x="9391727" y="108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13581</xdr:rowOff>
    </xdr:from>
    <xdr:ext cx="469744" cy="259045"/>
    <xdr:sp macro="" textlink="">
      <xdr:nvSpPr>
        <xdr:cNvPr id="140" name="n_2mainValue【体育館・プール】&#10;一人当たり面積"/>
        <xdr:cNvSpPr txBox="1"/>
      </xdr:nvSpPr>
      <xdr:spPr>
        <a:xfrm>
          <a:off x="8515427" y="108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7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73"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106172</xdr:rowOff>
    </xdr:from>
    <xdr:to>
      <xdr:col>24</xdr:col>
      <xdr:colOff>114300</xdr:colOff>
      <xdr:row>81</xdr:row>
      <xdr:rowOff>36322</xdr:rowOff>
    </xdr:to>
    <xdr:sp macro="" textlink="">
      <xdr:nvSpPr>
        <xdr:cNvPr id="179" name="楕円 178"/>
        <xdr:cNvSpPr/>
      </xdr:nvSpPr>
      <xdr:spPr>
        <a:xfrm>
          <a:off x="4584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129049</xdr:rowOff>
    </xdr:from>
    <xdr:ext cx="405111" cy="259045"/>
    <xdr:sp macro="" textlink="">
      <xdr:nvSpPr>
        <xdr:cNvPr id="180" name="【福祉施設】&#10;有形固定資産減価償却率該当値テキスト"/>
        <xdr:cNvSpPr txBox="1"/>
      </xdr:nvSpPr>
      <xdr:spPr>
        <a:xfrm>
          <a:off x="4673600" y="136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181" name="楕円 180"/>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156972</xdr:rowOff>
    </xdr:from>
    <xdr:to>
      <xdr:col>24</xdr:col>
      <xdr:colOff>63500</xdr:colOff>
      <xdr:row>81</xdr:row>
      <xdr:rowOff>38100</xdr:rowOff>
    </xdr:to>
    <xdr:cxnSp macro="">
      <xdr:nvCxnSpPr>
        <xdr:cNvPr id="182" name="直線コネクタ 181"/>
        <xdr:cNvCxnSpPr/>
      </xdr:nvCxnSpPr>
      <xdr:spPr>
        <a:xfrm flipV="1">
          <a:off x="3797300" y="138729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94742</xdr:rowOff>
    </xdr:from>
    <xdr:to>
      <xdr:col>15</xdr:col>
      <xdr:colOff>101600</xdr:colOff>
      <xdr:row>82</xdr:row>
      <xdr:rowOff>24892</xdr:rowOff>
    </xdr:to>
    <xdr:sp macro="" textlink="">
      <xdr:nvSpPr>
        <xdr:cNvPr id="183" name="楕円 182"/>
        <xdr:cNvSpPr/>
      </xdr:nvSpPr>
      <xdr:spPr>
        <a:xfrm>
          <a:off x="2857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145542</xdr:rowOff>
    </xdr:to>
    <xdr:cxnSp macro="">
      <xdr:nvCxnSpPr>
        <xdr:cNvPr id="184" name="直線コネクタ 183"/>
        <xdr:cNvCxnSpPr/>
      </xdr:nvCxnSpPr>
      <xdr:spPr>
        <a:xfrm flipV="1">
          <a:off x="2908300" y="1392555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185" name="n_1mainValue【福祉施設】&#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41419</xdr:rowOff>
    </xdr:from>
    <xdr:ext cx="405111" cy="259045"/>
    <xdr:sp macro="" textlink="">
      <xdr:nvSpPr>
        <xdr:cNvPr id="186" name="n_2mainValue【福祉施設】&#10;有形固定資産減価償却率"/>
        <xdr:cNvSpPr txBox="1"/>
      </xdr:nvSpPr>
      <xdr:spPr>
        <a:xfrm>
          <a:off x="2705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9" name="フローチャート: 判断 218"/>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20"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122937</xdr:rowOff>
    </xdr:from>
    <xdr:to>
      <xdr:col>55</xdr:col>
      <xdr:colOff>50800</xdr:colOff>
      <xdr:row>86</xdr:row>
      <xdr:rowOff>53087</xdr:rowOff>
    </xdr:to>
    <xdr:sp macro="" textlink="">
      <xdr:nvSpPr>
        <xdr:cNvPr id="226" name="楕円 225"/>
        <xdr:cNvSpPr/>
      </xdr:nvSpPr>
      <xdr:spPr>
        <a:xfrm>
          <a:off x="104267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96411</xdr:rowOff>
    </xdr:from>
    <xdr:ext cx="469744" cy="259045"/>
    <xdr:sp macro="" textlink="">
      <xdr:nvSpPr>
        <xdr:cNvPr id="227" name="【福祉施設】&#10;一人当たり面積該当値テキスト"/>
        <xdr:cNvSpPr txBox="1"/>
      </xdr:nvSpPr>
      <xdr:spPr>
        <a:xfrm>
          <a:off x="10515600" y="146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123317</xdr:rowOff>
    </xdr:from>
    <xdr:to>
      <xdr:col>50</xdr:col>
      <xdr:colOff>165100</xdr:colOff>
      <xdr:row>86</xdr:row>
      <xdr:rowOff>53467</xdr:rowOff>
    </xdr:to>
    <xdr:sp macro="" textlink="">
      <xdr:nvSpPr>
        <xdr:cNvPr id="228" name="楕円 227"/>
        <xdr:cNvSpPr/>
      </xdr:nvSpPr>
      <xdr:spPr>
        <a:xfrm>
          <a:off x="9588500" y="146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2287</xdr:rowOff>
    </xdr:from>
    <xdr:to>
      <xdr:col>55</xdr:col>
      <xdr:colOff>0</xdr:colOff>
      <xdr:row>86</xdr:row>
      <xdr:rowOff>2667</xdr:rowOff>
    </xdr:to>
    <xdr:cxnSp macro="">
      <xdr:nvCxnSpPr>
        <xdr:cNvPr id="229" name="直線コネクタ 228"/>
        <xdr:cNvCxnSpPr/>
      </xdr:nvCxnSpPr>
      <xdr:spPr>
        <a:xfrm flipV="1">
          <a:off x="9639300" y="1474698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124079</xdr:rowOff>
    </xdr:from>
    <xdr:to>
      <xdr:col>46</xdr:col>
      <xdr:colOff>38100</xdr:colOff>
      <xdr:row>86</xdr:row>
      <xdr:rowOff>54229</xdr:rowOff>
    </xdr:to>
    <xdr:sp macro="" textlink="">
      <xdr:nvSpPr>
        <xdr:cNvPr id="230" name="楕円 229"/>
        <xdr:cNvSpPr/>
      </xdr:nvSpPr>
      <xdr:spPr>
        <a:xfrm>
          <a:off x="8699500" y="14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xdr:rowOff>
    </xdr:from>
    <xdr:to>
      <xdr:col>50</xdr:col>
      <xdr:colOff>114300</xdr:colOff>
      <xdr:row>86</xdr:row>
      <xdr:rowOff>3429</xdr:rowOff>
    </xdr:to>
    <xdr:cxnSp macro="">
      <xdr:nvCxnSpPr>
        <xdr:cNvPr id="231" name="直線コネクタ 230"/>
        <xdr:cNvCxnSpPr/>
      </xdr:nvCxnSpPr>
      <xdr:spPr>
        <a:xfrm flipV="1">
          <a:off x="8750300" y="1474736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44594</xdr:rowOff>
    </xdr:from>
    <xdr:ext cx="469744" cy="259045"/>
    <xdr:sp macro="" textlink="">
      <xdr:nvSpPr>
        <xdr:cNvPr id="232" name="n_1mainValue【福祉施設】&#10;一人当たり面積"/>
        <xdr:cNvSpPr txBox="1"/>
      </xdr:nvSpPr>
      <xdr:spPr>
        <a:xfrm>
          <a:off x="9391727" y="147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70756</xdr:rowOff>
    </xdr:from>
    <xdr:ext cx="469744" cy="259045"/>
    <xdr:sp macro="" textlink="">
      <xdr:nvSpPr>
        <xdr:cNvPr id="233" name="n_2mainValue【福祉施設】&#10;一人当たり面積"/>
        <xdr:cNvSpPr txBox="1"/>
      </xdr:nvSpPr>
      <xdr:spPr>
        <a:xfrm>
          <a:off x="8515427" y="1447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4" name="テキスト ボックス 24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46" name="テキスト ボックス 245"/>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56" name="テキスト ボックス 255"/>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60" name="直線コネクタ 259"/>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61"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2" name="直線コネクタ 26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63"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64" name="直線コネクタ 263"/>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65"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66" name="フローチャート: 判断 265"/>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67" name="フローチャート: 判断 266"/>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268"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69" name="フローチャート: 判断 268"/>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270"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109</xdr:row>
      <xdr:rowOff>27032</xdr:rowOff>
    </xdr:from>
    <xdr:to>
      <xdr:col>15</xdr:col>
      <xdr:colOff>101600</xdr:colOff>
      <xdr:row>109</xdr:row>
      <xdr:rowOff>128632</xdr:rowOff>
    </xdr:to>
    <xdr:sp macro="" textlink="">
      <xdr:nvSpPr>
        <xdr:cNvPr id="276" name="楕円 275"/>
        <xdr:cNvSpPr/>
      </xdr:nvSpPr>
      <xdr:spPr>
        <a:xfrm>
          <a:off x="2857500" y="187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109</xdr:row>
      <xdr:rowOff>119759</xdr:rowOff>
    </xdr:from>
    <xdr:ext cx="405111" cy="259045"/>
    <xdr:sp macro="" textlink="">
      <xdr:nvSpPr>
        <xdr:cNvPr id="277" name="n_2mainValue【市民会館】&#10;有形固定資産減価償却率"/>
        <xdr:cNvSpPr txBox="1"/>
      </xdr:nvSpPr>
      <xdr:spPr>
        <a:xfrm>
          <a:off x="2705744" y="1880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6" name="テキスト ボックス 2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7" name="直線コネクタ 2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88" name="テキスト ボックス 28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89" name="直線コネクタ 2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0" name="テキスト ボックス 2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1" name="直線コネクタ 2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2" name="テキスト ボックス 2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3" name="直線コネクタ 2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4" name="テキスト ボックス 2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5" name="直線コネクタ 2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6" name="テキスト ボックス 2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7" name="直線コネクタ 2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8" name="テキスト ボックス 2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9" name="直線コネクタ 2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0" name="テキスト ボックス 2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04" name="直線コネクタ 303"/>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05"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06" name="直線コネクタ 305"/>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07"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08" name="直線コネクタ 307"/>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09"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10" name="フローチャート: 判断 309"/>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11" name="フローチャート: 判断 310"/>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312"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13" name="フローチャート: 判断 312"/>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314"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5" name="テキスト ボックス 3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6" name="テキスト ボックス 3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7" name="テキスト ボックス 3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8" name="テキスト ボックス 3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9" name="テキスト ボックス 3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165826</xdr:rowOff>
    </xdr:from>
    <xdr:to>
      <xdr:col>46</xdr:col>
      <xdr:colOff>38100</xdr:colOff>
      <xdr:row>101</xdr:row>
      <xdr:rowOff>95976</xdr:rowOff>
    </xdr:to>
    <xdr:sp macro="" textlink="">
      <xdr:nvSpPr>
        <xdr:cNvPr id="320" name="楕円 319"/>
        <xdr:cNvSpPr/>
      </xdr:nvSpPr>
      <xdr:spPr>
        <a:xfrm>
          <a:off x="8699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99</xdr:row>
      <xdr:rowOff>112503</xdr:rowOff>
    </xdr:from>
    <xdr:ext cx="469744" cy="259045"/>
    <xdr:sp macro="" textlink="">
      <xdr:nvSpPr>
        <xdr:cNvPr id="321" name="n_2mainValue【市民会館】&#10;一人当たり面積"/>
        <xdr:cNvSpPr txBox="1"/>
      </xdr:nvSpPr>
      <xdr:spPr>
        <a:xfrm>
          <a:off x="8515427"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46" name="直線コネクタ 345"/>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47"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48" name="直線コネクタ 34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51"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52" name="フローチャート: 判断 351"/>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53" name="フローチャート: 判断 352"/>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54"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55" name="フローチャート: 判断 354"/>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56"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111125</xdr:rowOff>
    </xdr:from>
    <xdr:to>
      <xdr:col>85</xdr:col>
      <xdr:colOff>177800</xdr:colOff>
      <xdr:row>37</xdr:row>
      <xdr:rowOff>41275</xdr:rowOff>
    </xdr:to>
    <xdr:sp macro="" textlink="">
      <xdr:nvSpPr>
        <xdr:cNvPr id="362" name="楕円 361"/>
        <xdr:cNvSpPr/>
      </xdr:nvSpPr>
      <xdr:spPr>
        <a:xfrm>
          <a:off x="16268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134002</xdr:rowOff>
    </xdr:from>
    <xdr:ext cx="405111" cy="259045"/>
    <xdr:sp macro="" textlink="">
      <xdr:nvSpPr>
        <xdr:cNvPr id="363" name="【一般廃棄物処理施設】&#10;有形固定資産減価償却率該当値テキスト"/>
        <xdr:cNvSpPr txBox="1"/>
      </xdr:nvSpPr>
      <xdr:spPr>
        <a:xfrm>
          <a:off x="16357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364" name="楕円 363"/>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36</xdr:row>
      <xdr:rowOff>163830</xdr:rowOff>
    </xdr:to>
    <xdr:cxnSp macro="">
      <xdr:nvCxnSpPr>
        <xdr:cNvPr id="365" name="直線コネクタ 364"/>
        <xdr:cNvCxnSpPr/>
      </xdr:nvCxnSpPr>
      <xdr:spPr>
        <a:xfrm flipV="1">
          <a:off x="15481300" y="6334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366" name="n_1main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8" name="テキスト ボックス 3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80" name="テキスト ボックス 379"/>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82" name="テキスト ボックス 381"/>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84" name="テキスト ボックス 383"/>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86" name="テキスト ボックス 385"/>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88" name="テキスト ボックス 387"/>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90" name="テキスト ボックス 389"/>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92" name="直線コネクタ 391"/>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93"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94" name="直線コネクタ 39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95"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96" name="直線コネクタ 395"/>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97"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98" name="フローチャート: 判断 397"/>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99" name="フローチャート: 判断 398"/>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400"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401" name="フローチャート: 判断 400"/>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402"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41573</xdr:rowOff>
    </xdr:from>
    <xdr:to>
      <xdr:col>116</xdr:col>
      <xdr:colOff>114300</xdr:colOff>
      <xdr:row>42</xdr:row>
      <xdr:rowOff>143173</xdr:rowOff>
    </xdr:to>
    <xdr:sp macro="" textlink="">
      <xdr:nvSpPr>
        <xdr:cNvPr id="408" name="楕円 407"/>
        <xdr:cNvSpPr/>
      </xdr:nvSpPr>
      <xdr:spPr>
        <a:xfrm>
          <a:off x="22110700" y="7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469744" cy="259045"/>
    <xdr:sp macro="" textlink="">
      <xdr:nvSpPr>
        <xdr:cNvPr id="409" name="【一般廃棄物処理施設】&#10;一人当たり有形固定資産（償却資産）額該当値テキスト"/>
        <xdr:cNvSpPr txBox="1"/>
      </xdr:nvSpPr>
      <xdr:spPr>
        <a:xfrm>
          <a:off x="22199600" y="71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41661</xdr:rowOff>
    </xdr:from>
    <xdr:to>
      <xdr:col>112</xdr:col>
      <xdr:colOff>38100</xdr:colOff>
      <xdr:row>42</xdr:row>
      <xdr:rowOff>143261</xdr:rowOff>
    </xdr:to>
    <xdr:sp macro="" textlink="">
      <xdr:nvSpPr>
        <xdr:cNvPr id="410" name="楕円 409"/>
        <xdr:cNvSpPr/>
      </xdr:nvSpPr>
      <xdr:spPr>
        <a:xfrm>
          <a:off x="21272500" y="72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92373</xdr:rowOff>
    </xdr:from>
    <xdr:to>
      <xdr:col>116</xdr:col>
      <xdr:colOff>63500</xdr:colOff>
      <xdr:row>42</xdr:row>
      <xdr:rowOff>92461</xdr:rowOff>
    </xdr:to>
    <xdr:cxnSp macro="">
      <xdr:nvCxnSpPr>
        <xdr:cNvPr id="411" name="直線コネクタ 410"/>
        <xdr:cNvCxnSpPr/>
      </xdr:nvCxnSpPr>
      <xdr:spPr>
        <a:xfrm flipV="1">
          <a:off x="21323300" y="7293273"/>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134388</xdr:rowOff>
    </xdr:from>
    <xdr:ext cx="469744" cy="259045"/>
    <xdr:sp macro="" textlink="">
      <xdr:nvSpPr>
        <xdr:cNvPr id="412" name="n_1mainValue【一般廃棄物処理施設】&#10;一人当たり有形固定資産（償却資産）額"/>
        <xdr:cNvSpPr txBox="1"/>
      </xdr:nvSpPr>
      <xdr:spPr>
        <a:xfrm>
          <a:off x="21075728" y="73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3" name="テキスト ボックス 4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37" name="直線コネクタ 436"/>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9" name="直線コネクタ 43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40"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41" name="直線コネクタ 440"/>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42"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43" name="フローチャート: 判断 442"/>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44" name="フローチャート: 判断 443"/>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445"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46" name="フローチャート: 判断 44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47"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53" name="楕円 452"/>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454" name="【保健センター・保健所】&#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455" name="楕円 454"/>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72390</xdr:rowOff>
    </xdr:to>
    <xdr:cxnSp macro="">
      <xdr:nvCxnSpPr>
        <xdr:cNvPr id="456" name="直線コネクタ 455"/>
        <xdr:cNvCxnSpPr/>
      </xdr:nvCxnSpPr>
      <xdr:spPr>
        <a:xfrm flipV="1">
          <a:off x="15481300" y="10149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457" name="n_1main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7" name="テキスト ボックス 4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81" name="直線コネクタ 480"/>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82"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83" name="直線コネクタ 482"/>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84"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85" name="直線コネクタ 484"/>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86"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87" name="フローチャート: 判断 486"/>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88" name="フローチャート: 判断 487"/>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489" name="n_1aveValue【保健センター・保健所】&#10;一人当たり面積"/>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90" name="フローチャート: 判断 489"/>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91"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497" name="楕円 496"/>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498"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84455</xdr:rowOff>
    </xdr:from>
    <xdr:to>
      <xdr:col>112</xdr:col>
      <xdr:colOff>38100</xdr:colOff>
      <xdr:row>62</xdr:row>
      <xdr:rowOff>14605</xdr:rowOff>
    </xdr:to>
    <xdr:sp macro="" textlink="">
      <xdr:nvSpPr>
        <xdr:cNvPr id="499" name="楕円 498"/>
        <xdr:cNvSpPr/>
      </xdr:nvSpPr>
      <xdr:spPr>
        <a:xfrm>
          <a:off x="2127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135255</xdr:rowOff>
    </xdr:to>
    <xdr:cxnSp macro="">
      <xdr:nvCxnSpPr>
        <xdr:cNvPr id="500" name="直線コネクタ 499"/>
        <xdr:cNvCxnSpPr/>
      </xdr:nvCxnSpPr>
      <xdr:spPr>
        <a:xfrm flipV="1">
          <a:off x="21323300" y="10591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31132</xdr:rowOff>
    </xdr:from>
    <xdr:ext cx="469744" cy="259045"/>
    <xdr:sp macro="" textlink="">
      <xdr:nvSpPr>
        <xdr:cNvPr id="501" name="n_1mainValue【保健センター・保健所】&#10;一人当たり面積"/>
        <xdr:cNvSpPr txBox="1"/>
      </xdr:nvSpPr>
      <xdr:spPr>
        <a:xfrm>
          <a:off x="210757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27" name="直線コネクタ 526"/>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28"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9" name="直線コネクタ 528"/>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3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31" name="直線コネクタ 53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32"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33" name="フローチャート: 判断 532"/>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34" name="フローチャート: 判断 533"/>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535"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36" name="フローチャート: 判断 53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537"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43" name="楕円 542"/>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158404</xdr:rowOff>
    </xdr:from>
    <xdr:ext cx="405111" cy="259045"/>
    <xdr:sp macro="" textlink="">
      <xdr:nvSpPr>
        <xdr:cNvPr id="544" name="【消防施設】&#10;有形固定資産減価償却率該当値テキスト"/>
        <xdr:cNvSpPr txBox="1"/>
      </xdr:nvSpPr>
      <xdr:spPr>
        <a:xfrm>
          <a:off x="16357600"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18324</xdr:rowOff>
    </xdr:from>
    <xdr:to>
      <xdr:col>81</xdr:col>
      <xdr:colOff>101600</xdr:colOff>
      <xdr:row>82</xdr:row>
      <xdr:rowOff>119924</xdr:rowOff>
    </xdr:to>
    <xdr:sp macro="" textlink="">
      <xdr:nvSpPr>
        <xdr:cNvPr id="545" name="楕円 544"/>
        <xdr:cNvSpPr/>
      </xdr:nvSpPr>
      <xdr:spPr>
        <a:xfrm>
          <a:off x="1543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69124</xdr:rowOff>
    </xdr:to>
    <xdr:cxnSp macro="">
      <xdr:nvCxnSpPr>
        <xdr:cNvPr id="546" name="直線コネクタ 545"/>
        <xdr:cNvCxnSpPr/>
      </xdr:nvCxnSpPr>
      <xdr:spPr>
        <a:xfrm flipV="1">
          <a:off x="15481300" y="141182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547" name="楕円 546"/>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82</xdr:row>
      <xdr:rowOff>69124</xdr:rowOff>
    </xdr:to>
    <xdr:cxnSp macro="">
      <xdr:nvCxnSpPr>
        <xdr:cNvPr id="548" name="直線コネクタ 547"/>
        <xdr:cNvCxnSpPr/>
      </xdr:nvCxnSpPr>
      <xdr:spPr>
        <a:xfrm>
          <a:off x="14592300" y="13765530"/>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111051</xdr:rowOff>
    </xdr:from>
    <xdr:ext cx="405111" cy="259045"/>
    <xdr:sp macro="" textlink="">
      <xdr:nvSpPr>
        <xdr:cNvPr id="549" name="n_1mainValue【消防施設】&#10;有形固定資産減価償却率"/>
        <xdr:cNvSpPr txBox="1"/>
      </xdr:nvSpPr>
      <xdr:spPr>
        <a:xfrm>
          <a:off x="152660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550" name="n_2mainValue【消防施設】&#10;有形固定資産減価償却率"/>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1" name="直線コネクタ 5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2" name="テキスト ボックス 5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3" name="直線コネクタ 5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4" name="テキスト ボックス 5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5" name="直線コネクタ 5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6" name="テキスト ボックス 5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7" name="直線コネクタ 5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8" name="テキスト ボックス 5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72" name="直線コネクタ 57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7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74" name="直線コネクタ 57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7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76" name="直線コネクタ 57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77"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78" name="フローチャート: 判断 57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79" name="フローチャート: 判断 57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80"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81" name="フローチャート: 判断 580"/>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82"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124918</xdr:rowOff>
    </xdr:from>
    <xdr:to>
      <xdr:col>116</xdr:col>
      <xdr:colOff>114300</xdr:colOff>
      <xdr:row>86</xdr:row>
      <xdr:rowOff>55068</xdr:rowOff>
    </xdr:to>
    <xdr:sp macro="" textlink="">
      <xdr:nvSpPr>
        <xdr:cNvPr id="588" name="楕円 587"/>
        <xdr:cNvSpPr/>
      </xdr:nvSpPr>
      <xdr:spPr>
        <a:xfrm>
          <a:off x="221107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39845</xdr:rowOff>
    </xdr:from>
    <xdr:ext cx="469744" cy="259045"/>
    <xdr:sp macro="" textlink="">
      <xdr:nvSpPr>
        <xdr:cNvPr id="589" name="【消防施設】&#10;一人当たり面積該当値テキスト"/>
        <xdr:cNvSpPr txBox="1"/>
      </xdr:nvSpPr>
      <xdr:spPr>
        <a:xfrm>
          <a:off x="22199600" y="146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124918</xdr:rowOff>
    </xdr:from>
    <xdr:to>
      <xdr:col>112</xdr:col>
      <xdr:colOff>38100</xdr:colOff>
      <xdr:row>86</xdr:row>
      <xdr:rowOff>55068</xdr:rowOff>
    </xdr:to>
    <xdr:sp macro="" textlink="">
      <xdr:nvSpPr>
        <xdr:cNvPr id="590" name="楕円 589"/>
        <xdr:cNvSpPr/>
      </xdr:nvSpPr>
      <xdr:spPr>
        <a:xfrm>
          <a:off x="21272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4268</xdr:rowOff>
    </xdr:from>
    <xdr:to>
      <xdr:col>116</xdr:col>
      <xdr:colOff>63500</xdr:colOff>
      <xdr:row>86</xdr:row>
      <xdr:rowOff>4268</xdr:rowOff>
    </xdr:to>
    <xdr:cxnSp macro="">
      <xdr:nvCxnSpPr>
        <xdr:cNvPr id="591" name="直線コネクタ 590"/>
        <xdr:cNvCxnSpPr/>
      </xdr:nvCxnSpPr>
      <xdr:spPr>
        <a:xfrm>
          <a:off x="21323300" y="14748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128118</xdr:rowOff>
    </xdr:from>
    <xdr:to>
      <xdr:col>107</xdr:col>
      <xdr:colOff>101600</xdr:colOff>
      <xdr:row>86</xdr:row>
      <xdr:rowOff>58268</xdr:rowOff>
    </xdr:to>
    <xdr:sp macro="" textlink="">
      <xdr:nvSpPr>
        <xdr:cNvPr id="592" name="楕円 591"/>
        <xdr:cNvSpPr/>
      </xdr:nvSpPr>
      <xdr:spPr>
        <a:xfrm>
          <a:off x="20383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4268</xdr:rowOff>
    </xdr:from>
    <xdr:to>
      <xdr:col>111</xdr:col>
      <xdr:colOff>177800</xdr:colOff>
      <xdr:row>86</xdr:row>
      <xdr:rowOff>7468</xdr:rowOff>
    </xdr:to>
    <xdr:cxnSp macro="">
      <xdr:nvCxnSpPr>
        <xdr:cNvPr id="593" name="直線コネクタ 592"/>
        <xdr:cNvCxnSpPr/>
      </xdr:nvCxnSpPr>
      <xdr:spPr>
        <a:xfrm flipV="1">
          <a:off x="20434300" y="147489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46195</xdr:rowOff>
    </xdr:from>
    <xdr:ext cx="469744" cy="259045"/>
    <xdr:sp macro="" textlink="">
      <xdr:nvSpPr>
        <xdr:cNvPr id="594" name="n_1mainValue【消防施設】&#10;一人当たり面積"/>
        <xdr:cNvSpPr txBox="1"/>
      </xdr:nvSpPr>
      <xdr:spPr>
        <a:xfrm>
          <a:off x="210757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49395</xdr:rowOff>
    </xdr:from>
    <xdr:ext cx="469744" cy="259045"/>
    <xdr:sp macro="" textlink="">
      <xdr:nvSpPr>
        <xdr:cNvPr id="595" name="n_2mainValue【消防施設】&#10;一人当たり面積"/>
        <xdr:cNvSpPr txBox="1"/>
      </xdr:nvSpPr>
      <xdr:spPr>
        <a:xfrm>
          <a:off x="20199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7" name="テキスト ボックス 6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7" name="テキスト ボックス 6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21" name="直線コネクタ 620"/>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22"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23" name="直線コネクタ 622"/>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5" name="直線コネクタ 6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26"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27" name="フローチャート: 判断 626"/>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28" name="フローチャート: 判断 627"/>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629"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630" name="フローチャート: 判断 629"/>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631"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xdr:rowOff>
    </xdr:from>
    <xdr:to>
      <xdr:col>85</xdr:col>
      <xdr:colOff>177800</xdr:colOff>
      <xdr:row>101</xdr:row>
      <xdr:rowOff>102507</xdr:rowOff>
    </xdr:to>
    <xdr:sp macro="" textlink="">
      <xdr:nvSpPr>
        <xdr:cNvPr id="637" name="楕円 636"/>
        <xdr:cNvSpPr/>
      </xdr:nvSpPr>
      <xdr:spPr>
        <a:xfrm>
          <a:off x="16268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23784</xdr:rowOff>
    </xdr:from>
    <xdr:ext cx="405111" cy="259045"/>
    <xdr:sp macro="" textlink="">
      <xdr:nvSpPr>
        <xdr:cNvPr id="638" name="【庁舎】&#10;有形固定資産減価償却率該当値テキスト"/>
        <xdr:cNvSpPr txBox="1"/>
      </xdr:nvSpPr>
      <xdr:spPr>
        <a:xfrm>
          <a:off x="16357600" y="1716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639" name="楕円 638"/>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51707</xdr:rowOff>
    </xdr:from>
    <xdr:to>
      <xdr:col>85</xdr:col>
      <xdr:colOff>127000</xdr:colOff>
      <xdr:row>101</xdr:row>
      <xdr:rowOff>76200</xdr:rowOff>
    </xdr:to>
    <xdr:cxnSp macro="">
      <xdr:nvCxnSpPr>
        <xdr:cNvPr id="640" name="直線コネクタ 639"/>
        <xdr:cNvCxnSpPr/>
      </xdr:nvCxnSpPr>
      <xdr:spPr>
        <a:xfrm flipV="1">
          <a:off x="15481300" y="173681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641" name="楕円 640"/>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102</xdr:row>
      <xdr:rowOff>14151</xdr:rowOff>
    </xdr:to>
    <xdr:cxnSp macro="">
      <xdr:nvCxnSpPr>
        <xdr:cNvPr id="642" name="直線コネクタ 641"/>
        <xdr:cNvCxnSpPr/>
      </xdr:nvCxnSpPr>
      <xdr:spPr>
        <a:xfrm flipV="1">
          <a:off x="14592300" y="1739265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143527</xdr:rowOff>
    </xdr:from>
    <xdr:ext cx="405111" cy="259045"/>
    <xdr:sp macro="" textlink="">
      <xdr:nvSpPr>
        <xdr:cNvPr id="643"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644" name="n_2mainValue【庁舎】&#10;有形固定資産減価償却率"/>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68" name="直線コネクタ 667"/>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69"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70" name="直線コネクタ 669"/>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71"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72" name="直線コネクタ 671"/>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73"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74" name="フローチャート: 判断 673"/>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75" name="フローチャート: 判断 674"/>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76"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77" name="フローチャート: 判断 676"/>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78"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35116</xdr:rowOff>
    </xdr:from>
    <xdr:to>
      <xdr:col>116</xdr:col>
      <xdr:colOff>114300</xdr:colOff>
      <xdr:row>108</xdr:row>
      <xdr:rowOff>136716</xdr:rowOff>
    </xdr:to>
    <xdr:sp macro="" textlink="">
      <xdr:nvSpPr>
        <xdr:cNvPr id="684" name="楕円 683"/>
        <xdr:cNvSpPr/>
      </xdr:nvSpPr>
      <xdr:spPr>
        <a:xfrm>
          <a:off x="22110700" y="18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85"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35497</xdr:rowOff>
    </xdr:from>
    <xdr:to>
      <xdr:col>112</xdr:col>
      <xdr:colOff>38100</xdr:colOff>
      <xdr:row>108</xdr:row>
      <xdr:rowOff>137097</xdr:rowOff>
    </xdr:to>
    <xdr:sp macro="" textlink="">
      <xdr:nvSpPr>
        <xdr:cNvPr id="686" name="楕円 685"/>
        <xdr:cNvSpPr/>
      </xdr:nvSpPr>
      <xdr:spPr>
        <a:xfrm>
          <a:off x="21272500" y="185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85916</xdr:rowOff>
    </xdr:from>
    <xdr:to>
      <xdr:col>116</xdr:col>
      <xdr:colOff>63500</xdr:colOff>
      <xdr:row>108</xdr:row>
      <xdr:rowOff>86297</xdr:rowOff>
    </xdr:to>
    <xdr:cxnSp macro="">
      <xdr:nvCxnSpPr>
        <xdr:cNvPr id="687" name="直線コネクタ 686"/>
        <xdr:cNvCxnSpPr/>
      </xdr:nvCxnSpPr>
      <xdr:spPr>
        <a:xfrm flipV="1">
          <a:off x="21323300" y="1860251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35877</xdr:rowOff>
    </xdr:from>
    <xdr:to>
      <xdr:col>107</xdr:col>
      <xdr:colOff>101600</xdr:colOff>
      <xdr:row>108</xdr:row>
      <xdr:rowOff>137477</xdr:rowOff>
    </xdr:to>
    <xdr:sp macro="" textlink="">
      <xdr:nvSpPr>
        <xdr:cNvPr id="688" name="楕円 687"/>
        <xdr:cNvSpPr/>
      </xdr:nvSpPr>
      <xdr:spPr>
        <a:xfrm>
          <a:off x="20383500" y="185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86297</xdr:rowOff>
    </xdr:from>
    <xdr:to>
      <xdr:col>111</xdr:col>
      <xdr:colOff>177800</xdr:colOff>
      <xdr:row>108</xdr:row>
      <xdr:rowOff>86677</xdr:rowOff>
    </xdr:to>
    <xdr:cxnSp macro="">
      <xdr:nvCxnSpPr>
        <xdr:cNvPr id="689" name="直線コネクタ 688"/>
        <xdr:cNvCxnSpPr/>
      </xdr:nvCxnSpPr>
      <xdr:spPr>
        <a:xfrm flipV="1">
          <a:off x="20434300" y="1860289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128224</xdr:rowOff>
    </xdr:from>
    <xdr:ext cx="469744" cy="259045"/>
    <xdr:sp macro="" textlink="">
      <xdr:nvSpPr>
        <xdr:cNvPr id="690" name="n_1mainValue【庁舎】&#10;一人当たり面積"/>
        <xdr:cNvSpPr txBox="1"/>
      </xdr:nvSpPr>
      <xdr:spPr>
        <a:xfrm>
          <a:off x="21075727" y="1864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128604</xdr:rowOff>
    </xdr:from>
    <xdr:ext cx="469744" cy="259045"/>
    <xdr:sp macro="" textlink="">
      <xdr:nvSpPr>
        <xdr:cNvPr id="691" name="n_2mainValue【庁舎】&#10;一人当たり面積"/>
        <xdr:cNvSpPr txBox="1"/>
      </xdr:nvSpPr>
      <xdr:spPr>
        <a:xfrm>
          <a:off x="20199427" y="1864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園、学校施設をはじめ全体的に上昇している。全施設を対象に、令和２年度策定予定の個別施設計画で施設ごと低下に向け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財政規模が小さいながら、企業や就業者が多いことから、類似団体と比較して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ポイントずつ上昇しており、村税収入は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に比べて増加したものの、投資的経費の増加により、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ポイント減少した。引き続き宮田村まち・ひと・しごと創生総合戦略により、企業誘致や人口増施策を進めることで、財政基盤の維持を図っていく。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xdr:cNvCxnSpPr/>
      </xdr:nvCxnSpPr>
      <xdr:spPr>
        <a:xfrm flipV="1">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xdr:cNvCxnSpPr/>
      </xdr:nvCxnSpPr>
      <xdr:spPr>
        <a:xfrm flipV="1">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より僅かずつ比率が改善されていたが、子育て支援策の充実を図る施策により、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公債費は減少している等の影響はあるが、今後も引き続き扶助費の増加が見込まれるため、財政構造の弾力性は硬直化しつつある。行政サービスを維持するため、需要を的確に把握しつつ、人件費や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158115</xdr:rowOff>
    </xdr:to>
    <xdr:cxnSp macro="">
      <xdr:nvCxnSpPr>
        <xdr:cNvPr id="133" name="直線コネクタ 132"/>
        <xdr:cNvCxnSpPr/>
      </xdr:nvCxnSpPr>
      <xdr:spPr>
        <a:xfrm>
          <a:off x="4114800" y="10408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125942</xdr:rowOff>
    </xdr:to>
    <xdr:cxnSp macro="">
      <xdr:nvCxnSpPr>
        <xdr:cNvPr id="136" name="直線コネクタ 135"/>
        <xdr:cNvCxnSpPr/>
      </xdr:nvCxnSpPr>
      <xdr:spPr>
        <a:xfrm flipV="1">
          <a:off x="3225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60</xdr:row>
      <xdr:rowOff>150071</xdr:rowOff>
    </xdr:to>
    <xdr:cxnSp macro="">
      <xdr:nvCxnSpPr>
        <xdr:cNvPr id="139" name="直線コネクタ 138"/>
        <xdr:cNvCxnSpPr/>
      </xdr:nvCxnSpPr>
      <xdr:spPr>
        <a:xfrm flipV="1">
          <a:off x="2336800" y="104129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10795</xdr:rowOff>
    </xdr:to>
    <xdr:cxnSp macro="">
      <xdr:nvCxnSpPr>
        <xdr:cNvPr id="142" name="直線コネクタ 141"/>
        <xdr:cNvCxnSpPr/>
      </xdr:nvCxnSpPr>
      <xdr:spPr>
        <a:xfrm flipV="1">
          <a:off x="1447800" y="104370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2" name="楕円 151"/>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3"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4" name="楕円 153"/>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5" name="テキスト ボックス 154"/>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75142</xdr:rowOff>
    </xdr:from>
    <xdr:to>
      <xdr:col>15</xdr:col>
      <xdr:colOff>133350</xdr:colOff>
      <xdr:row>61</xdr:row>
      <xdr:rowOff>5292</xdr:rowOff>
    </xdr:to>
    <xdr:sp macro="" textlink="">
      <xdr:nvSpPr>
        <xdr:cNvPr id="156" name="楕円 155"/>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15469</xdr:rowOff>
    </xdr:from>
    <xdr:ext cx="762000" cy="259045"/>
    <xdr:sp macro="" textlink="">
      <xdr:nvSpPr>
        <xdr:cNvPr id="157" name="テキスト ボックス 156"/>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99271</xdr:rowOff>
    </xdr:from>
    <xdr:to>
      <xdr:col>11</xdr:col>
      <xdr:colOff>82550</xdr:colOff>
      <xdr:row>61</xdr:row>
      <xdr:rowOff>29421</xdr:rowOff>
    </xdr:to>
    <xdr:sp macro="" textlink="">
      <xdr:nvSpPr>
        <xdr:cNvPr id="158" name="楕円 157"/>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39598</xdr:rowOff>
    </xdr:from>
    <xdr:ext cx="762000" cy="259045"/>
    <xdr:sp macro="" textlink="">
      <xdr:nvSpPr>
        <xdr:cNvPr id="159" name="テキスト ボックス 158"/>
        <xdr:cNvSpPr txBox="1"/>
      </xdr:nvSpPr>
      <xdr:spPr>
        <a:xfrm>
          <a:off x="1955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60" name="楕円 159"/>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61" name="テキスト ボックス 160"/>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や物件費が低くなっている要因としては、ごみ処理や消防業務を一部事務組合で行っていることが挙げられる。一部事務組合への負担金を加算すると、一人当たりの数値は増加すると考えられる。広域のメリットを活かし、一部事務組合で行うことが有効な事業を活用し、効率化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16797</xdr:rowOff>
    </xdr:from>
    <xdr:to>
      <xdr:col>23</xdr:col>
      <xdr:colOff>133350</xdr:colOff>
      <xdr:row>81</xdr:row>
      <xdr:rowOff>18493</xdr:rowOff>
    </xdr:to>
    <xdr:cxnSp macro="">
      <xdr:nvCxnSpPr>
        <xdr:cNvPr id="198" name="直線コネクタ 197"/>
        <xdr:cNvCxnSpPr/>
      </xdr:nvCxnSpPr>
      <xdr:spPr>
        <a:xfrm>
          <a:off x="4114800" y="1390424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152036</xdr:rowOff>
    </xdr:from>
    <xdr:to>
      <xdr:col>19</xdr:col>
      <xdr:colOff>133350</xdr:colOff>
      <xdr:row>81</xdr:row>
      <xdr:rowOff>16797</xdr:rowOff>
    </xdr:to>
    <xdr:cxnSp macro="">
      <xdr:nvCxnSpPr>
        <xdr:cNvPr id="201" name="直線コネクタ 200"/>
        <xdr:cNvCxnSpPr/>
      </xdr:nvCxnSpPr>
      <xdr:spPr>
        <a:xfrm>
          <a:off x="3225800" y="13868036"/>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126364</xdr:rowOff>
    </xdr:from>
    <xdr:to>
      <xdr:col>15</xdr:col>
      <xdr:colOff>82550</xdr:colOff>
      <xdr:row>80</xdr:row>
      <xdr:rowOff>152036</xdr:rowOff>
    </xdr:to>
    <xdr:cxnSp macro="">
      <xdr:nvCxnSpPr>
        <xdr:cNvPr id="204" name="直線コネクタ 203"/>
        <xdr:cNvCxnSpPr/>
      </xdr:nvCxnSpPr>
      <xdr:spPr>
        <a:xfrm>
          <a:off x="2336800" y="13842364"/>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113895</xdr:rowOff>
    </xdr:from>
    <xdr:to>
      <xdr:col>11</xdr:col>
      <xdr:colOff>31750</xdr:colOff>
      <xdr:row>80</xdr:row>
      <xdr:rowOff>126364</xdr:rowOff>
    </xdr:to>
    <xdr:cxnSp macro="">
      <xdr:nvCxnSpPr>
        <xdr:cNvPr id="207" name="直線コネクタ 206"/>
        <xdr:cNvCxnSpPr/>
      </xdr:nvCxnSpPr>
      <xdr:spPr>
        <a:xfrm>
          <a:off x="1447800" y="13829895"/>
          <a:ext cx="889000" cy="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139143</xdr:rowOff>
    </xdr:from>
    <xdr:to>
      <xdr:col>23</xdr:col>
      <xdr:colOff>184150</xdr:colOff>
      <xdr:row>81</xdr:row>
      <xdr:rowOff>69293</xdr:rowOff>
    </xdr:to>
    <xdr:sp macro="" textlink="">
      <xdr:nvSpPr>
        <xdr:cNvPr id="217" name="楕円 216"/>
        <xdr:cNvSpPr/>
      </xdr:nvSpPr>
      <xdr:spPr>
        <a:xfrm>
          <a:off x="4902200" y="138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60420</xdr:rowOff>
    </xdr:from>
    <xdr:ext cx="762000" cy="259045"/>
    <xdr:sp macro="" textlink="">
      <xdr:nvSpPr>
        <xdr:cNvPr id="218" name="人件費・物件費等の状況該当値テキスト"/>
        <xdr:cNvSpPr txBox="1"/>
      </xdr:nvSpPr>
      <xdr:spPr>
        <a:xfrm>
          <a:off x="5041900" y="1377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137447</xdr:rowOff>
    </xdr:from>
    <xdr:to>
      <xdr:col>19</xdr:col>
      <xdr:colOff>184150</xdr:colOff>
      <xdr:row>81</xdr:row>
      <xdr:rowOff>67597</xdr:rowOff>
    </xdr:to>
    <xdr:sp macro="" textlink="">
      <xdr:nvSpPr>
        <xdr:cNvPr id="219" name="楕円 218"/>
        <xdr:cNvSpPr/>
      </xdr:nvSpPr>
      <xdr:spPr>
        <a:xfrm>
          <a:off x="4064000" y="138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77774</xdr:rowOff>
    </xdr:from>
    <xdr:ext cx="736600" cy="259045"/>
    <xdr:sp macro="" textlink="">
      <xdr:nvSpPr>
        <xdr:cNvPr id="220" name="テキスト ボックス 219"/>
        <xdr:cNvSpPr txBox="1"/>
      </xdr:nvSpPr>
      <xdr:spPr>
        <a:xfrm>
          <a:off x="3733800" y="1362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101236</xdr:rowOff>
    </xdr:from>
    <xdr:to>
      <xdr:col>15</xdr:col>
      <xdr:colOff>133350</xdr:colOff>
      <xdr:row>81</xdr:row>
      <xdr:rowOff>31386</xdr:rowOff>
    </xdr:to>
    <xdr:sp macro="" textlink="">
      <xdr:nvSpPr>
        <xdr:cNvPr id="221" name="楕円 220"/>
        <xdr:cNvSpPr/>
      </xdr:nvSpPr>
      <xdr:spPr>
        <a:xfrm>
          <a:off x="3175000" y="138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41563</xdr:rowOff>
    </xdr:from>
    <xdr:ext cx="762000" cy="259045"/>
    <xdr:sp macro="" textlink="">
      <xdr:nvSpPr>
        <xdr:cNvPr id="222" name="テキスト ボックス 221"/>
        <xdr:cNvSpPr txBox="1"/>
      </xdr:nvSpPr>
      <xdr:spPr>
        <a:xfrm>
          <a:off x="2844800" y="135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75564</xdr:rowOff>
    </xdr:from>
    <xdr:to>
      <xdr:col>11</xdr:col>
      <xdr:colOff>82550</xdr:colOff>
      <xdr:row>81</xdr:row>
      <xdr:rowOff>5714</xdr:rowOff>
    </xdr:to>
    <xdr:sp macro="" textlink="">
      <xdr:nvSpPr>
        <xdr:cNvPr id="223" name="楕円 222"/>
        <xdr:cNvSpPr/>
      </xdr:nvSpPr>
      <xdr:spPr>
        <a:xfrm>
          <a:off x="2286000" y="137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15891</xdr:rowOff>
    </xdr:from>
    <xdr:ext cx="762000" cy="259045"/>
    <xdr:sp macro="" textlink="">
      <xdr:nvSpPr>
        <xdr:cNvPr id="224" name="テキスト ボックス 223"/>
        <xdr:cNvSpPr txBox="1"/>
      </xdr:nvSpPr>
      <xdr:spPr>
        <a:xfrm>
          <a:off x="1955800" y="1356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63095</xdr:rowOff>
    </xdr:from>
    <xdr:to>
      <xdr:col>7</xdr:col>
      <xdr:colOff>31750</xdr:colOff>
      <xdr:row>80</xdr:row>
      <xdr:rowOff>164695</xdr:rowOff>
    </xdr:to>
    <xdr:sp macro="" textlink="">
      <xdr:nvSpPr>
        <xdr:cNvPr id="225" name="楕円 224"/>
        <xdr:cNvSpPr/>
      </xdr:nvSpPr>
      <xdr:spPr>
        <a:xfrm>
          <a:off x="1397000" y="137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3422</xdr:rowOff>
    </xdr:from>
    <xdr:ext cx="762000" cy="259045"/>
    <xdr:sp macro="" textlink="">
      <xdr:nvSpPr>
        <xdr:cNvPr id="226" name="テキスト ボックス 225"/>
        <xdr:cNvSpPr txBox="1"/>
      </xdr:nvSpPr>
      <xdr:spPr>
        <a:xfrm>
          <a:off x="1066800" y="135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人事院勧告に基づいて長野県給与改定を行っているが、年齢や勤務年数による職員構成にばらつきがあるため、年度によって差が生じている。引き続き適正な定員管理を行っていく。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2" name="直線コネクタ 261"/>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5" name="直線コネクタ 264"/>
        <xdr:cNvCxnSpPr/>
      </xdr:nvCxnSpPr>
      <xdr:spPr>
        <a:xfrm flipV="1">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54732</xdr:rowOff>
    </xdr:to>
    <xdr:cxnSp macro="">
      <xdr:nvCxnSpPr>
        <xdr:cNvPr id="268" name="直線コネクタ 267"/>
        <xdr:cNvCxnSpPr/>
      </xdr:nvCxnSpPr>
      <xdr:spPr>
        <a:xfrm flipV="1">
          <a:off x="14401800" y="14467114"/>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85</xdr:row>
      <xdr:rowOff>54732</xdr:rowOff>
    </xdr:to>
    <xdr:cxnSp macro="">
      <xdr:nvCxnSpPr>
        <xdr:cNvPr id="271" name="直線コネクタ 270"/>
        <xdr:cNvCxnSpPr/>
      </xdr:nvCxnSpPr>
      <xdr:spPr>
        <a:xfrm>
          <a:off x="13512800" y="144900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1" name="楕円 280"/>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2"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3" name="楕円 282"/>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4" name="テキスト ボックス 28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5" name="楕円 284"/>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6" name="テキスト ボックス 285"/>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7" name="楕円 286"/>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88" name="テキスト ボックス 287"/>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9" name="楕円 288"/>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123872</xdr:rowOff>
    </xdr:from>
    <xdr:ext cx="762000" cy="259045"/>
    <xdr:sp macro="" textlink="">
      <xdr:nvSpPr>
        <xdr:cNvPr id="290" name="テキスト ボックス 289"/>
        <xdr:cNvSpPr txBox="1"/>
      </xdr:nvSpPr>
      <xdr:spPr>
        <a:xfrm>
          <a:off x="13131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定員管理の成果と、一部事務組合で行う業務により、類似団体より低くなっていると考えられる。しかし一定の業務を行うために臨時職員が増えている状況もあるため、今後業務を精査して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55690</xdr:rowOff>
    </xdr:from>
    <xdr:to>
      <xdr:col>81</xdr:col>
      <xdr:colOff>44450</xdr:colOff>
      <xdr:row>59</xdr:row>
      <xdr:rowOff>58103</xdr:rowOff>
    </xdr:to>
    <xdr:cxnSp macro="">
      <xdr:nvCxnSpPr>
        <xdr:cNvPr id="321" name="直線コネクタ 320"/>
        <xdr:cNvCxnSpPr/>
      </xdr:nvCxnSpPr>
      <xdr:spPr>
        <a:xfrm>
          <a:off x="16179800" y="1017124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51467</xdr:rowOff>
    </xdr:from>
    <xdr:to>
      <xdr:col>77</xdr:col>
      <xdr:colOff>44450</xdr:colOff>
      <xdr:row>59</xdr:row>
      <xdr:rowOff>55690</xdr:rowOff>
    </xdr:to>
    <xdr:cxnSp macro="">
      <xdr:nvCxnSpPr>
        <xdr:cNvPr id="324" name="直線コネクタ 323"/>
        <xdr:cNvCxnSpPr/>
      </xdr:nvCxnSpPr>
      <xdr:spPr>
        <a:xfrm>
          <a:off x="15290800" y="1016701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51467</xdr:rowOff>
    </xdr:from>
    <xdr:to>
      <xdr:col>72</xdr:col>
      <xdr:colOff>203200</xdr:colOff>
      <xdr:row>59</xdr:row>
      <xdr:rowOff>52674</xdr:rowOff>
    </xdr:to>
    <xdr:cxnSp macro="">
      <xdr:nvCxnSpPr>
        <xdr:cNvPr id="327" name="直線コネクタ 326"/>
        <xdr:cNvCxnSpPr/>
      </xdr:nvCxnSpPr>
      <xdr:spPr>
        <a:xfrm flipV="1">
          <a:off x="14401800" y="1016701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30353</xdr:rowOff>
    </xdr:from>
    <xdr:to>
      <xdr:col>68</xdr:col>
      <xdr:colOff>152400</xdr:colOff>
      <xdr:row>59</xdr:row>
      <xdr:rowOff>52674</xdr:rowOff>
    </xdr:to>
    <xdr:cxnSp macro="">
      <xdr:nvCxnSpPr>
        <xdr:cNvPr id="330" name="直線コネクタ 329"/>
        <xdr:cNvCxnSpPr/>
      </xdr:nvCxnSpPr>
      <xdr:spPr>
        <a:xfrm>
          <a:off x="13512800" y="10145903"/>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7303</xdr:rowOff>
    </xdr:from>
    <xdr:to>
      <xdr:col>81</xdr:col>
      <xdr:colOff>95250</xdr:colOff>
      <xdr:row>59</xdr:row>
      <xdr:rowOff>108903</xdr:rowOff>
    </xdr:to>
    <xdr:sp macro="" textlink="">
      <xdr:nvSpPr>
        <xdr:cNvPr id="340" name="楕円 339"/>
        <xdr:cNvSpPr/>
      </xdr:nvSpPr>
      <xdr:spPr>
        <a:xfrm>
          <a:off x="169672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23830</xdr:rowOff>
    </xdr:from>
    <xdr:ext cx="762000" cy="259045"/>
    <xdr:sp macro="" textlink="">
      <xdr:nvSpPr>
        <xdr:cNvPr id="341" name="定員管理の状況該当値テキスト"/>
        <xdr:cNvSpPr txBox="1"/>
      </xdr:nvSpPr>
      <xdr:spPr>
        <a:xfrm>
          <a:off x="17106900" y="99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4890</xdr:rowOff>
    </xdr:from>
    <xdr:to>
      <xdr:col>77</xdr:col>
      <xdr:colOff>95250</xdr:colOff>
      <xdr:row>59</xdr:row>
      <xdr:rowOff>106490</xdr:rowOff>
    </xdr:to>
    <xdr:sp macro="" textlink="">
      <xdr:nvSpPr>
        <xdr:cNvPr id="342" name="楕円 341"/>
        <xdr:cNvSpPr/>
      </xdr:nvSpPr>
      <xdr:spPr>
        <a:xfrm>
          <a:off x="161290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116667</xdr:rowOff>
    </xdr:from>
    <xdr:ext cx="736600" cy="259045"/>
    <xdr:sp macro="" textlink="">
      <xdr:nvSpPr>
        <xdr:cNvPr id="343" name="テキスト ボックス 342"/>
        <xdr:cNvSpPr txBox="1"/>
      </xdr:nvSpPr>
      <xdr:spPr>
        <a:xfrm>
          <a:off x="15798800" y="988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xdr:rowOff>
    </xdr:from>
    <xdr:to>
      <xdr:col>73</xdr:col>
      <xdr:colOff>44450</xdr:colOff>
      <xdr:row>59</xdr:row>
      <xdr:rowOff>102267</xdr:rowOff>
    </xdr:to>
    <xdr:sp macro="" textlink="">
      <xdr:nvSpPr>
        <xdr:cNvPr id="344" name="楕円 343"/>
        <xdr:cNvSpPr/>
      </xdr:nvSpPr>
      <xdr:spPr>
        <a:xfrm>
          <a:off x="15240000" y="101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112444</xdr:rowOff>
    </xdr:from>
    <xdr:ext cx="762000" cy="259045"/>
    <xdr:sp macro="" textlink="">
      <xdr:nvSpPr>
        <xdr:cNvPr id="345" name="テキスト ボックス 344"/>
        <xdr:cNvSpPr txBox="1"/>
      </xdr:nvSpPr>
      <xdr:spPr>
        <a:xfrm>
          <a:off x="14909800" y="98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1874</xdr:rowOff>
    </xdr:from>
    <xdr:to>
      <xdr:col>68</xdr:col>
      <xdr:colOff>203200</xdr:colOff>
      <xdr:row>59</xdr:row>
      <xdr:rowOff>103474</xdr:rowOff>
    </xdr:to>
    <xdr:sp macro="" textlink="">
      <xdr:nvSpPr>
        <xdr:cNvPr id="346" name="楕円 345"/>
        <xdr:cNvSpPr/>
      </xdr:nvSpPr>
      <xdr:spPr>
        <a:xfrm>
          <a:off x="14351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113651</xdr:rowOff>
    </xdr:from>
    <xdr:ext cx="762000" cy="259045"/>
    <xdr:sp macro="" textlink="">
      <xdr:nvSpPr>
        <xdr:cNvPr id="347" name="テキスト ボックス 346"/>
        <xdr:cNvSpPr txBox="1"/>
      </xdr:nvSpPr>
      <xdr:spPr>
        <a:xfrm>
          <a:off x="14020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151003</xdr:rowOff>
    </xdr:from>
    <xdr:to>
      <xdr:col>64</xdr:col>
      <xdr:colOff>152400</xdr:colOff>
      <xdr:row>59</xdr:row>
      <xdr:rowOff>81153</xdr:rowOff>
    </xdr:to>
    <xdr:sp macro="" textlink="">
      <xdr:nvSpPr>
        <xdr:cNvPr id="348" name="楕円 347"/>
        <xdr:cNvSpPr/>
      </xdr:nvSpPr>
      <xdr:spPr>
        <a:xfrm>
          <a:off x="134620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91330</xdr:rowOff>
    </xdr:from>
    <xdr:ext cx="762000" cy="259045"/>
    <xdr:sp macro="" textlink="">
      <xdr:nvSpPr>
        <xdr:cNvPr id="349" name="テキスト ボックス 348"/>
        <xdr:cNvSpPr txBox="1"/>
      </xdr:nvSpPr>
      <xdr:spPr>
        <a:xfrm>
          <a:off x="13131800" y="986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ここ数年、起債の新規借り入れを抑制することで徐々に改善がされている。中長期的には公営企業償還金がピークを過ぎて公債費も減少していく見込みであり、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年後には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％台まで改善させたい。引き続き計画的な借り入れにより改善を図っていく。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6" name="直線コネクタ 375"/>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7"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8" name="直線コネクタ 377"/>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79"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0" name="直線コネクタ 379"/>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58928</xdr:rowOff>
    </xdr:to>
    <xdr:cxnSp macro="">
      <xdr:nvCxnSpPr>
        <xdr:cNvPr id="381" name="直線コネクタ 380"/>
        <xdr:cNvCxnSpPr/>
      </xdr:nvCxnSpPr>
      <xdr:spPr>
        <a:xfrm flipV="1">
          <a:off x="16179800" y="75448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58928</xdr:rowOff>
    </xdr:from>
    <xdr:to>
      <xdr:col>77</xdr:col>
      <xdr:colOff>44450</xdr:colOff>
      <xdr:row>44</xdr:row>
      <xdr:rowOff>116840</xdr:rowOff>
    </xdr:to>
    <xdr:cxnSp macro="">
      <xdr:nvCxnSpPr>
        <xdr:cNvPr id="384" name="直線コネクタ 383"/>
        <xdr:cNvCxnSpPr/>
      </xdr:nvCxnSpPr>
      <xdr:spPr>
        <a:xfrm flipV="1">
          <a:off x="15290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56896</xdr:rowOff>
    </xdr:from>
    <xdr:to>
      <xdr:col>77</xdr:col>
      <xdr:colOff>95250</xdr:colOff>
      <xdr:row>40</xdr:row>
      <xdr:rowOff>158496</xdr:rowOff>
    </xdr:to>
    <xdr:sp macro="" textlink="">
      <xdr:nvSpPr>
        <xdr:cNvPr id="385" name="フローチャート: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145796</xdr:rowOff>
    </xdr:to>
    <xdr:cxnSp macro="">
      <xdr:nvCxnSpPr>
        <xdr:cNvPr id="387" name="直線コネクタ 386"/>
        <xdr:cNvCxnSpPr/>
      </xdr:nvCxnSpPr>
      <xdr:spPr>
        <a:xfrm flipV="1">
          <a:off x="14401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134112</xdr:rowOff>
    </xdr:from>
    <xdr:to>
      <xdr:col>73</xdr:col>
      <xdr:colOff>44450</xdr:colOff>
      <xdr:row>41</xdr:row>
      <xdr:rowOff>64262</xdr:rowOff>
    </xdr:to>
    <xdr:sp macro="" textlink="">
      <xdr:nvSpPr>
        <xdr:cNvPr id="388" name="フローチャート: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145796</xdr:rowOff>
    </xdr:from>
    <xdr:to>
      <xdr:col>68</xdr:col>
      <xdr:colOff>152400</xdr:colOff>
      <xdr:row>45</xdr:row>
      <xdr:rowOff>12954</xdr:rowOff>
    </xdr:to>
    <xdr:cxnSp macro="">
      <xdr:nvCxnSpPr>
        <xdr:cNvPr id="390" name="直線コネクタ 389"/>
        <xdr:cNvCxnSpPr/>
      </xdr:nvCxnSpPr>
      <xdr:spPr>
        <a:xfrm flipV="1">
          <a:off x="13512800" y="768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400" name="楕円 399"/>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17543</xdr:rowOff>
    </xdr:from>
    <xdr:ext cx="762000" cy="259045"/>
    <xdr:sp macro="" textlink="">
      <xdr:nvSpPr>
        <xdr:cNvPr id="401" name="公債費負担の状況該当値テキスト"/>
        <xdr:cNvSpPr txBox="1"/>
      </xdr:nvSpPr>
      <xdr:spPr>
        <a:xfrm>
          <a:off x="17106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402" name="楕円 401"/>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3" name="テキスト ボックス 402"/>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4" name="楕円 403"/>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5" name="テキスト ボックス 404"/>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94996</xdr:rowOff>
    </xdr:from>
    <xdr:to>
      <xdr:col>68</xdr:col>
      <xdr:colOff>203200</xdr:colOff>
      <xdr:row>45</xdr:row>
      <xdr:rowOff>25146</xdr:rowOff>
    </xdr:to>
    <xdr:sp macro="" textlink="">
      <xdr:nvSpPr>
        <xdr:cNvPr id="406" name="楕円 405"/>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9923</xdr:rowOff>
    </xdr:from>
    <xdr:ext cx="762000" cy="259045"/>
    <xdr:sp macro="" textlink="">
      <xdr:nvSpPr>
        <xdr:cNvPr id="407" name="テキスト ボックス 406"/>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08" name="楕円 407"/>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09" name="テキスト ボックス 408"/>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近年、起債の抑制により地方債残高が減少し、年々数値は改善している。引き続き計画的な借り入れを行うことで数値の改善を目指す。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による公営企業償還金の残高の減少が進み、順調に改善していく予想ではあるが、学校や役場庁舎、下水道施設の老朽化など公共施設の老朽化への対策が予想されるため、安易に起債や基金に頼ることなく、財源の確保に努め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8" name="直線コネクタ 437"/>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39"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0" name="直線コネクタ 439"/>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15</xdr:row>
      <xdr:rowOff>4022</xdr:rowOff>
    </xdr:to>
    <xdr:cxnSp macro="">
      <xdr:nvCxnSpPr>
        <xdr:cNvPr id="443" name="直線コネクタ 442"/>
        <xdr:cNvCxnSpPr/>
      </xdr:nvCxnSpPr>
      <xdr:spPr>
        <a:xfrm flipV="1">
          <a:off x="16179800" y="248166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149606</xdr:rowOff>
    </xdr:to>
    <xdr:cxnSp macro="">
      <xdr:nvCxnSpPr>
        <xdr:cNvPr id="446" name="直線コネクタ 445"/>
        <xdr:cNvCxnSpPr/>
      </xdr:nvCxnSpPr>
      <xdr:spPr>
        <a:xfrm flipV="1">
          <a:off x="15290800" y="2575772"/>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149606</xdr:rowOff>
    </xdr:from>
    <xdr:to>
      <xdr:col>72</xdr:col>
      <xdr:colOff>203200</xdr:colOff>
      <xdr:row>17</xdr:row>
      <xdr:rowOff>23876</xdr:rowOff>
    </xdr:to>
    <xdr:cxnSp macro="">
      <xdr:nvCxnSpPr>
        <xdr:cNvPr id="449" name="直線コネクタ 448"/>
        <xdr:cNvCxnSpPr/>
      </xdr:nvCxnSpPr>
      <xdr:spPr>
        <a:xfrm flipV="1">
          <a:off x="14401800" y="272135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0" name="フローチャート: 判断 449"/>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1" name="テキスト ボックス 450"/>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95462</xdr:rowOff>
    </xdr:to>
    <xdr:cxnSp macro="">
      <xdr:nvCxnSpPr>
        <xdr:cNvPr id="452" name="直線コネクタ 451"/>
        <xdr:cNvCxnSpPr/>
      </xdr:nvCxnSpPr>
      <xdr:spPr>
        <a:xfrm flipV="1">
          <a:off x="13512800" y="293852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30565</xdr:rowOff>
    </xdr:from>
    <xdr:to>
      <xdr:col>81</xdr:col>
      <xdr:colOff>95250</xdr:colOff>
      <xdr:row>14</xdr:row>
      <xdr:rowOff>132165</xdr:rowOff>
    </xdr:to>
    <xdr:sp macro="" textlink="">
      <xdr:nvSpPr>
        <xdr:cNvPr id="462" name="楕円 461"/>
        <xdr:cNvSpPr/>
      </xdr:nvSpPr>
      <xdr:spPr>
        <a:xfrm>
          <a:off x="169672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2642</xdr:rowOff>
    </xdr:from>
    <xdr:ext cx="762000" cy="259045"/>
    <xdr:sp macro="" textlink="">
      <xdr:nvSpPr>
        <xdr:cNvPr id="463" name="将来負担の状況該当値テキスト"/>
        <xdr:cNvSpPr txBox="1"/>
      </xdr:nvSpPr>
      <xdr:spPr>
        <a:xfrm>
          <a:off x="17106900" y="24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64" name="楕円 463"/>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65" name="テキスト ボックス 464"/>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98806</xdr:rowOff>
    </xdr:from>
    <xdr:to>
      <xdr:col>73</xdr:col>
      <xdr:colOff>44450</xdr:colOff>
      <xdr:row>16</xdr:row>
      <xdr:rowOff>28956</xdr:rowOff>
    </xdr:to>
    <xdr:sp macro="" textlink="">
      <xdr:nvSpPr>
        <xdr:cNvPr id="466" name="楕円 465"/>
        <xdr:cNvSpPr/>
      </xdr:nvSpPr>
      <xdr:spPr>
        <a:xfrm>
          <a:off x="15240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13733</xdr:rowOff>
    </xdr:from>
    <xdr:ext cx="762000" cy="259045"/>
    <xdr:sp macro="" textlink="">
      <xdr:nvSpPr>
        <xdr:cNvPr id="467" name="テキスト ボックス 466"/>
        <xdr:cNvSpPr txBox="1"/>
      </xdr:nvSpPr>
      <xdr:spPr>
        <a:xfrm>
          <a:off x="14909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144526</xdr:rowOff>
    </xdr:from>
    <xdr:to>
      <xdr:col>68</xdr:col>
      <xdr:colOff>203200</xdr:colOff>
      <xdr:row>17</xdr:row>
      <xdr:rowOff>74676</xdr:rowOff>
    </xdr:to>
    <xdr:sp macro="" textlink="">
      <xdr:nvSpPr>
        <xdr:cNvPr id="468" name="楕円 467"/>
        <xdr:cNvSpPr/>
      </xdr:nvSpPr>
      <xdr:spPr>
        <a:xfrm>
          <a:off x="14351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59453</xdr:rowOff>
    </xdr:from>
    <xdr:ext cx="762000" cy="259045"/>
    <xdr:sp macro="" textlink="">
      <xdr:nvSpPr>
        <xdr:cNvPr id="469" name="テキスト ボックス 468"/>
        <xdr:cNvSpPr txBox="1"/>
      </xdr:nvSpPr>
      <xdr:spPr>
        <a:xfrm>
          <a:off x="14020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44662</xdr:rowOff>
    </xdr:from>
    <xdr:to>
      <xdr:col>64</xdr:col>
      <xdr:colOff>152400</xdr:colOff>
      <xdr:row>17</xdr:row>
      <xdr:rowOff>146262</xdr:rowOff>
    </xdr:to>
    <xdr:sp macro="" textlink="">
      <xdr:nvSpPr>
        <xdr:cNvPr id="470" name="楕円 469"/>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131039</xdr:rowOff>
    </xdr:from>
    <xdr:ext cx="762000" cy="259045"/>
    <xdr:sp macro="" textlink="">
      <xdr:nvSpPr>
        <xdr:cNvPr id="471" name="テキスト ボックス 470"/>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集中改革プランに沿った定員管理を行い、窓口の一本化など業務の多様化にも対応した結果、昨年より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ポイント減少した。今後も時間外手当の縮減など一層の人件費の削減に取り組む。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51562</xdr:rowOff>
    </xdr:to>
    <xdr:cxnSp macro="">
      <xdr:nvCxnSpPr>
        <xdr:cNvPr id="64" name="直線コネクタ 63"/>
        <xdr:cNvCxnSpPr/>
      </xdr:nvCxnSpPr>
      <xdr:spPr>
        <a:xfrm flipV="1">
          <a:off x="3987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88138</xdr:rowOff>
    </xdr:to>
    <xdr:cxnSp macro="">
      <xdr:nvCxnSpPr>
        <xdr:cNvPr id="67" name="直線コネクタ 66"/>
        <xdr:cNvCxnSpPr/>
      </xdr:nvCxnSpPr>
      <xdr:spPr>
        <a:xfrm flipV="1">
          <a:off x="3098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88138</xdr:rowOff>
    </xdr:to>
    <xdr:cxnSp macro="">
      <xdr:nvCxnSpPr>
        <xdr:cNvPr id="70" name="直線コネクタ 69"/>
        <xdr:cNvCxnSpPr/>
      </xdr:nvCxnSpPr>
      <xdr:spPr>
        <a:xfrm>
          <a:off x="2209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51562</xdr:rowOff>
    </xdr:to>
    <xdr:cxnSp macro="">
      <xdr:nvCxnSpPr>
        <xdr:cNvPr id="73" name="直線コネクタ 72"/>
        <xdr:cNvCxnSpPr/>
      </xdr:nvCxnSpPr>
      <xdr:spPr>
        <a:xfrm>
          <a:off x="1320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学校や保育などの臨時職員の増加や、計画策定などに伴う各種委託料の増加などにより増加傾向にある。今後、業務改善により効率化を図り、臨時職員の見直しや諸経費の削減に努める。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46990</xdr:rowOff>
    </xdr:to>
    <xdr:cxnSp macro="">
      <xdr:nvCxnSpPr>
        <xdr:cNvPr id="121" name="直線コネクタ 120"/>
        <xdr:cNvCxnSpPr/>
      </xdr:nvCxnSpPr>
      <xdr:spPr>
        <a:xfrm>
          <a:off x="15671800" y="27330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52705</xdr:rowOff>
    </xdr:from>
    <xdr:to>
      <xdr:col>78</xdr:col>
      <xdr:colOff>69850</xdr:colOff>
      <xdr:row>15</xdr:row>
      <xdr:rowOff>161290</xdr:rowOff>
    </xdr:to>
    <xdr:cxnSp macro="">
      <xdr:nvCxnSpPr>
        <xdr:cNvPr id="124" name="直線コネクタ 123"/>
        <xdr:cNvCxnSpPr/>
      </xdr:nvCxnSpPr>
      <xdr:spPr>
        <a:xfrm>
          <a:off x="14782800" y="2624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52705</xdr:rowOff>
    </xdr:to>
    <xdr:cxnSp macro="">
      <xdr:nvCxnSpPr>
        <xdr:cNvPr id="127" name="直線コネクタ 126"/>
        <xdr:cNvCxnSpPr/>
      </xdr:nvCxnSpPr>
      <xdr:spPr>
        <a:xfrm>
          <a:off x="13893800" y="2590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29845</xdr:rowOff>
    </xdr:to>
    <xdr:cxnSp macro="">
      <xdr:nvCxnSpPr>
        <xdr:cNvPr id="130" name="直線コネクタ 129"/>
        <xdr:cNvCxnSpPr/>
      </xdr:nvCxnSpPr>
      <xdr:spPr>
        <a:xfrm flipV="1">
          <a:off x="13004800" y="2590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167640</xdr:rowOff>
    </xdr:from>
    <xdr:to>
      <xdr:col>82</xdr:col>
      <xdr:colOff>158750</xdr:colOff>
      <xdr:row>16</xdr:row>
      <xdr:rowOff>97790</xdr:rowOff>
    </xdr:to>
    <xdr:sp macro="" textlink="">
      <xdr:nvSpPr>
        <xdr:cNvPr id="140" name="楕円 139"/>
        <xdr:cNvSpPr/>
      </xdr:nvSpPr>
      <xdr:spPr>
        <a:xfrm>
          <a:off x="164592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139717</xdr:rowOff>
    </xdr:from>
    <xdr:ext cx="762000" cy="259045"/>
    <xdr:sp macro="" textlink="">
      <xdr:nvSpPr>
        <xdr:cNvPr id="141" name="物件費該当値テキスト"/>
        <xdr:cNvSpPr txBox="1"/>
      </xdr:nvSpPr>
      <xdr:spPr>
        <a:xfrm>
          <a:off x="165989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2" name="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3" name="テキスト ボックス 142"/>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6" name="楕円 145"/>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53992</xdr:rowOff>
    </xdr:from>
    <xdr:ext cx="762000" cy="259045"/>
    <xdr:sp macro="" textlink="">
      <xdr:nvSpPr>
        <xdr:cNvPr id="147" name="テキスト ボックス 146"/>
        <xdr:cNvSpPr txBox="1"/>
      </xdr:nvSpPr>
      <xdr:spPr>
        <a:xfrm>
          <a:off x="13512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65422</xdr:rowOff>
    </xdr:from>
    <xdr:ext cx="762000" cy="259045"/>
    <xdr:sp macro="" textlink="">
      <xdr:nvSpPr>
        <xdr:cNvPr id="149" name="テキスト ボックス 148"/>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発達障碍者の増加傾向が続いており、自立支援給付費が増加している。また子育て支援策として引き続き医療費の無料化や保育料の助成などにより昨年より高い数値となった。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福祉、子育て施策の充実に対するニーズを的確に捉えながら対応していくが、今後も増加が見込まれる。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58</xdr:row>
      <xdr:rowOff>107950</xdr:rowOff>
    </xdr:to>
    <xdr:cxnSp macro="">
      <xdr:nvCxnSpPr>
        <xdr:cNvPr id="182" name="直線コネクタ 181"/>
        <xdr:cNvCxnSpPr/>
      </xdr:nvCxnSpPr>
      <xdr:spPr>
        <a:xfrm>
          <a:off x="3987800" y="97472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58</xdr:row>
      <xdr:rowOff>107950</xdr:rowOff>
    </xdr:to>
    <xdr:cxnSp macro="">
      <xdr:nvCxnSpPr>
        <xdr:cNvPr id="185" name="直線コネクタ 184"/>
        <xdr:cNvCxnSpPr/>
      </xdr:nvCxnSpPr>
      <xdr:spPr>
        <a:xfrm flipV="1">
          <a:off x="3098800" y="974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12700</xdr:rowOff>
    </xdr:to>
    <xdr:cxnSp macro="">
      <xdr:nvCxnSpPr>
        <xdr:cNvPr id="188" name="直線コネクタ 187"/>
        <xdr:cNvCxnSpPr/>
      </xdr:nvCxnSpPr>
      <xdr:spPr>
        <a:xfrm flipV="1">
          <a:off x="2209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12700</xdr:rowOff>
    </xdr:to>
    <xdr:cxnSp macro="">
      <xdr:nvCxnSpPr>
        <xdr:cNvPr id="191" name="直線コネクタ 190"/>
        <xdr:cNvCxnSpPr/>
      </xdr:nvCxnSpPr>
      <xdr:spPr>
        <a:xfrm>
          <a:off x="1320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1" name="楕円 200"/>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2"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3" name="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4" name="テキスト ボックス 203"/>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5" name="楕円 204"/>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6" name="テキスト ボックス 205"/>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7" name="楕円 206"/>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08" name="テキスト ボックス 207"/>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が抑制されていることから、類似団体と比較して数値が低いと考えられる。しかし今後道路や建物の修繕の必要性が高まることが予測されるため、増加することが見込まれるが、計画的に実施することで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69850</xdr:rowOff>
    </xdr:to>
    <xdr:cxnSp macro="">
      <xdr:nvCxnSpPr>
        <xdr:cNvPr id="240" name="直線コネクタ 239"/>
        <xdr:cNvCxnSpPr/>
      </xdr:nvCxnSpPr>
      <xdr:spPr>
        <a:xfrm>
          <a:off x="15671800" y="9472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55</xdr:row>
      <xdr:rowOff>42418</xdr:rowOff>
    </xdr:to>
    <xdr:cxnSp macro="">
      <xdr:nvCxnSpPr>
        <xdr:cNvPr id="243" name="直線コネクタ 242"/>
        <xdr:cNvCxnSpPr/>
      </xdr:nvCxnSpPr>
      <xdr:spPr>
        <a:xfrm>
          <a:off x="14782800" y="9458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108712</xdr:rowOff>
    </xdr:from>
    <xdr:to>
      <xdr:col>73</xdr:col>
      <xdr:colOff>180975</xdr:colOff>
      <xdr:row>55</xdr:row>
      <xdr:rowOff>28702</xdr:rowOff>
    </xdr:to>
    <xdr:cxnSp macro="">
      <xdr:nvCxnSpPr>
        <xdr:cNvPr id="246" name="直線コネクタ 245"/>
        <xdr:cNvCxnSpPr/>
      </xdr:nvCxnSpPr>
      <xdr:spPr>
        <a:xfrm>
          <a:off x="13893800" y="9367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108712</xdr:rowOff>
    </xdr:from>
    <xdr:to>
      <xdr:col>69</xdr:col>
      <xdr:colOff>92075</xdr:colOff>
      <xdr:row>54</xdr:row>
      <xdr:rowOff>131572</xdr:rowOff>
    </xdr:to>
    <xdr:cxnSp macro="">
      <xdr:nvCxnSpPr>
        <xdr:cNvPr id="249" name="直線コネクタ 248"/>
        <xdr:cNvCxnSpPr/>
      </xdr:nvCxnSpPr>
      <xdr:spPr>
        <a:xfrm flipV="1">
          <a:off x="13004800" y="9367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59" name="楕円 258"/>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99077</xdr:rowOff>
    </xdr:from>
    <xdr:ext cx="762000" cy="259045"/>
    <xdr:sp macro="" textlink="">
      <xdr:nvSpPr>
        <xdr:cNvPr id="260"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1" name="楕円 260"/>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62" name="テキスト ボックス 261"/>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63" name="楕円 262"/>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64" name="テキスト ボックス 263"/>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57912</xdr:rowOff>
    </xdr:from>
    <xdr:to>
      <xdr:col>69</xdr:col>
      <xdr:colOff>142875</xdr:colOff>
      <xdr:row>54</xdr:row>
      <xdr:rowOff>159512</xdr:rowOff>
    </xdr:to>
    <xdr:sp macro="" textlink="">
      <xdr:nvSpPr>
        <xdr:cNvPr id="265" name="楕円 264"/>
        <xdr:cNvSpPr/>
      </xdr:nvSpPr>
      <xdr:spPr>
        <a:xfrm>
          <a:off x="13843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169689</xdr:rowOff>
    </xdr:from>
    <xdr:ext cx="762000" cy="259045"/>
    <xdr:sp macro="" textlink="">
      <xdr:nvSpPr>
        <xdr:cNvPr id="266" name="テキスト ボックス 265"/>
        <xdr:cNvSpPr txBox="1"/>
      </xdr:nvSpPr>
      <xdr:spPr>
        <a:xfrm>
          <a:off x="13512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80772</xdr:rowOff>
    </xdr:from>
    <xdr:to>
      <xdr:col>65</xdr:col>
      <xdr:colOff>53975</xdr:colOff>
      <xdr:row>55</xdr:row>
      <xdr:rowOff>10922</xdr:rowOff>
    </xdr:to>
    <xdr:sp macro="" textlink="">
      <xdr:nvSpPr>
        <xdr:cNvPr id="267" name="楕円 266"/>
        <xdr:cNvSpPr/>
      </xdr:nvSpPr>
      <xdr:spPr>
        <a:xfrm>
          <a:off x="12954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21099</xdr:rowOff>
    </xdr:from>
    <xdr:ext cx="762000" cy="259045"/>
    <xdr:sp macro="" textlink="">
      <xdr:nvSpPr>
        <xdr:cNvPr id="268" name="テキスト ボックス 267"/>
        <xdr:cNvSpPr txBox="1"/>
      </xdr:nvSpPr>
      <xdr:spPr>
        <a:xfrm>
          <a:off x="12623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の広域化により負担金が減額したため数値も減少してきたが、今後新ごみ処理施設整備にかかる一部事務組合への負担金の増額が予想される。広域による事業の取り組みのため負担金が増加傾向にあるが、共同事業のメリット活かし、補助費の削減の取り組み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298" name="直線コネクタ 297"/>
        <xdr:cNvCxnSpPr/>
      </xdr:nvCxnSpPr>
      <xdr:spPr>
        <a:xfrm flipV="1">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01" name="直線コネクタ 300"/>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110998</xdr:rowOff>
    </xdr:to>
    <xdr:cxnSp macro="">
      <xdr:nvCxnSpPr>
        <xdr:cNvPr id="304" name="直線コネクタ 303"/>
        <xdr:cNvCxnSpPr/>
      </xdr:nvCxnSpPr>
      <xdr:spPr>
        <a:xfrm flipV="1">
          <a:off x="13893800" y="63174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3556</xdr:rowOff>
    </xdr:to>
    <xdr:cxnSp macro="">
      <xdr:nvCxnSpPr>
        <xdr:cNvPr id="307" name="直線コネクタ 306"/>
        <xdr:cNvCxnSpPr/>
      </xdr:nvCxnSpPr>
      <xdr:spPr>
        <a:xfrm flipV="1">
          <a:off x="13004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19" name="楕円 31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0" name="テキスト ボックス 319"/>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2" name="テキスト ボックス 321"/>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3" name="楕円 322"/>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4" name="テキスト ボックス 323"/>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25" name="楕円 324"/>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26" name="テキスト ボックス 325"/>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により、公債費の抑制を図っている。しかし、必要な事業を行うためには起債も必要なことから、財源の確保とともに有利な起債を選定して事業を実施している。今後も償還計画を見通しながら、借入を行うこととする。中長期的には、過去の償還が終了していくため、徐々に減額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60706</xdr:rowOff>
    </xdr:to>
    <xdr:cxnSp macro="">
      <xdr:nvCxnSpPr>
        <xdr:cNvPr id="356" name="直線コネクタ 355"/>
        <xdr:cNvCxnSpPr/>
      </xdr:nvCxnSpPr>
      <xdr:spPr>
        <a:xfrm flipV="1">
          <a:off x="3987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60706</xdr:rowOff>
    </xdr:to>
    <xdr:cxnSp macro="">
      <xdr:nvCxnSpPr>
        <xdr:cNvPr id="359" name="直線コネクタ 358"/>
        <xdr:cNvCxnSpPr/>
      </xdr:nvCxnSpPr>
      <xdr:spPr>
        <a:xfrm>
          <a:off x="3098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88137</xdr:rowOff>
    </xdr:to>
    <xdr:cxnSp macro="">
      <xdr:nvCxnSpPr>
        <xdr:cNvPr id="362" name="直線コネクタ 361"/>
        <xdr:cNvCxnSpPr/>
      </xdr:nvCxnSpPr>
      <xdr:spPr>
        <a:xfrm flipV="1">
          <a:off x="2209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115570</xdr:rowOff>
    </xdr:to>
    <xdr:cxnSp macro="">
      <xdr:nvCxnSpPr>
        <xdr:cNvPr id="365" name="直線コネクタ 364"/>
        <xdr:cNvCxnSpPr/>
      </xdr:nvCxnSpPr>
      <xdr:spPr>
        <a:xfrm flipV="1">
          <a:off x="1320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5" name="楕円 374"/>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76"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77" name="楕円 376"/>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8" name="テキスト ボックス 37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79" name="楕円 378"/>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0" name="テキスト ボックス 379"/>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1" name="楕円 380"/>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2" name="テキスト ボックス 381"/>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3" name="楕円 38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4" name="テキスト ボックス 38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ポイント増加した。特に扶助費の増加の影響が大きいと思われるが、自立支援給付費の対象が増えるなど、制度上削減が難しい部分もあるが、その他の経費の削減も含め、経常収支比率の減少に努める。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65278</xdr:rowOff>
    </xdr:to>
    <xdr:cxnSp macro="">
      <xdr:nvCxnSpPr>
        <xdr:cNvPr id="415" name="直線コネクタ 414"/>
        <xdr:cNvCxnSpPr/>
      </xdr:nvCxnSpPr>
      <xdr:spPr>
        <a:xfrm>
          <a:off x="15671800" y="128417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74</xdr:row>
      <xdr:rowOff>159004</xdr:rowOff>
    </xdr:to>
    <xdr:cxnSp macro="">
      <xdr:nvCxnSpPr>
        <xdr:cNvPr id="418" name="直線コネクタ 417"/>
        <xdr:cNvCxnSpPr/>
      </xdr:nvCxnSpPr>
      <xdr:spPr>
        <a:xfrm flipV="1">
          <a:off x="14782800" y="12841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74</xdr:row>
      <xdr:rowOff>159004</xdr:rowOff>
    </xdr:to>
    <xdr:cxnSp macro="">
      <xdr:nvCxnSpPr>
        <xdr:cNvPr id="421" name="直線コネクタ 420"/>
        <xdr:cNvCxnSpPr/>
      </xdr:nvCxnSpPr>
      <xdr:spPr>
        <a:xfrm>
          <a:off x="13893800" y="1284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168148</xdr:rowOff>
    </xdr:to>
    <xdr:cxnSp macro="">
      <xdr:nvCxnSpPr>
        <xdr:cNvPr id="424" name="直線コネクタ 423"/>
        <xdr:cNvCxnSpPr/>
      </xdr:nvCxnSpPr>
      <xdr:spPr>
        <a:xfrm flipV="1">
          <a:off x="13004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34" name="楕円 433"/>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35"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36" name="楕円 435"/>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37" name="テキスト ボックス 436"/>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38" name="楕円 437"/>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39" name="テキスト ボックス 438"/>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0" name="楕円 439"/>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41" name="テキスト ボックス 440"/>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42" name="楕円 441"/>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43" name="テキスト ボックス 442"/>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118133</xdr:rowOff>
    </xdr:from>
    <xdr:to>
      <xdr:col>29</xdr:col>
      <xdr:colOff>127000</xdr:colOff>
      <xdr:row>19</xdr:row>
      <xdr:rowOff>143252</xdr:rowOff>
    </xdr:to>
    <xdr:cxnSp macro="">
      <xdr:nvCxnSpPr>
        <xdr:cNvPr id="48" name="直線コネクタ 47"/>
        <xdr:cNvCxnSpPr/>
      </xdr:nvCxnSpPr>
      <xdr:spPr bwMode="auto">
        <a:xfrm flipV="1">
          <a:off x="5003800" y="3423308"/>
          <a:ext cx="647700" cy="2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143252</xdr:rowOff>
    </xdr:from>
    <xdr:to>
      <xdr:col>26</xdr:col>
      <xdr:colOff>50800</xdr:colOff>
      <xdr:row>19</xdr:row>
      <xdr:rowOff>156922</xdr:rowOff>
    </xdr:to>
    <xdr:cxnSp macro="">
      <xdr:nvCxnSpPr>
        <xdr:cNvPr id="51" name="直線コネクタ 50"/>
        <xdr:cNvCxnSpPr/>
      </xdr:nvCxnSpPr>
      <xdr:spPr bwMode="auto">
        <a:xfrm flipV="1">
          <a:off x="4305300" y="3448427"/>
          <a:ext cx="6985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156922</xdr:rowOff>
    </xdr:from>
    <xdr:to>
      <xdr:col>22</xdr:col>
      <xdr:colOff>114300</xdr:colOff>
      <xdr:row>20</xdr:row>
      <xdr:rowOff>1081</xdr:rowOff>
    </xdr:to>
    <xdr:cxnSp macro="">
      <xdr:nvCxnSpPr>
        <xdr:cNvPr id="54" name="直線コネクタ 53"/>
        <xdr:cNvCxnSpPr/>
      </xdr:nvCxnSpPr>
      <xdr:spPr bwMode="auto">
        <a:xfrm flipV="1">
          <a:off x="3606800" y="3462097"/>
          <a:ext cx="6985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1081</xdr:rowOff>
    </xdr:from>
    <xdr:to>
      <xdr:col>18</xdr:col>
      <xdr:colOff>177800</xdr:colOff>
      <xdr:row>20</xdr:row>
      <xdr:rowOff>57646</xdr:rowOff>
    </xdr:to>
    <xdr:cxnSp macro="">
      <xdr:nvCxnSpPr>
        <xdr:cNvPr id="57" name="直線コネクタ 56"/>
        <xdr:cNvCxnSpPr/>
      </xdr:nvCxnSpPr>
      <xdr:spPr bwMode="auto">
        <a:xfrm flipV="1">
          <a:off x="2908300" y="3477706"/>
          <a:ext cx="698500" cy="5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67333</xdr:rowOff>
    </xdr:from>
    <xdr:to>
      <xdr:col>29</xdr:col>
      <xdr:colOff>177800</xdr:colOff>
      <xdr:row>19</xdr:row>
      <xdr:rowOff>168933</xdr:rowOff>
    </xdr:to>
    <xdr:sp macro="" textlink="">
      <xdr:nvSpPr>
        <xdr:cNvPr id="67" name="楕円 66"/>
        <xdr:cNvSpPr/>
      </xdr:nvSpPr>
      <xdr:spPr bwMode="auto">
        <a:xfrm>
          <a:off x="5600700" y="337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39410</xdr:rowOff>
    </xdr:from>
    <xdr:ext cx="762000" cy="259045"/>
    <xdr:sp macro="" textlink="">
      <xdr:nvSpPr>
        <xdr:cNvPr id="68" name="人口1人当たり決算額の推移該当値テキスト130"/>
        <xdr:cNvSpPr txBox="1"/>
      </xdr:nvSpPr>
      <xdr:spPr>
        <a:xfrm>
          <a:off x="5740400" y="334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92452</xdr:rowOff>
    </xdr:from>
    <xdr:to>
      <xdr:col>26</xdr:col>
      <xdr:colOff>101600</xdr:colOff>
      <xdr:row>20</xdr:row>
      <xdr:rowOff>22602</xdr:rowOff>
    </xdr:to>
    <xdr:sp macro="" textlink="">
      <xdr:nvSpPr>
        <xdr:cNvPr id="69" name="楕円 68"/>
        <xdr:cNvSpPr/>
      </xdr:nvSpPr>
      <xdr:spPr bwMode="auto">
        <a:xfrm>
          <a:off x="4953000" y="33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7379</xdr:rowOff>
    </xdr:from>
    <xdr:ext cx="736600" cy="259045"/>
    <xdr:sp macro="" textlink="">
      <xdr:nvSpPr>
        <xdr:cNvPr id="70" name="テキスト ボックス 69"/>
        <xdr:cNvSpPr txBox="1"/>
      </xdr:nvSpPr>
      <xdr:spPr>
        <a:xfrm>
          <a:off x="4622800" y="348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106122</xdr:rowOff>
    </xdr:from>
    <xdr:to>
      <xdr:col>22</xdr:col>
      <xdr:colOff>165100</xdr:colOff>
      <xdr:row>20</xdr:row>
      <xdr:rowOff>36272</xdr:rowOff>
    </xdr:to>
    <xdr:sp macro="" textlink="">
      <xdr:nvSpPr>
        <xdr:cNvPr id="71" name="楕円 70"/>
        <xdr:cNvSpPr/>
      </xdr:nvSpPr>
      <xdr:spPr bwMode="auto">
        <a:xfrm>
          <a:off x="4254500" y="341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21049</xdr:rowOff>
    </xdr:from>
    <xdr:ext cx="762000" cy="259045"/>
    <xdr:sp macro="" textlink="">
      <xdr:nvSpPr>
        <xdr:cNvPr id="72" name="テキスト ボックス 71"/>
        <xdr:cNvSpPr txBox="1"/>
      </xdr:nvSpPr>
      <xdr:spPr>
        <a:xfrm>
          <a:off x="3924300" y="34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121731</xdr:rowOff>
    </xdr:from>
    <xdr:to>
      <xdr:col>19</xdr:col>
      <xdr:colOff>38100</xdr:colOff>
      <xdr:row>20</xdr:row>
      <xdr:rowOff>51881</xdr:rowOff>
    </xdr:to>
    <xdr:sp macro="" textlink="">
      <xdr:nvSpPr>
        <xdr:cNvPr id="73" name="楕円 72"/>
        <xdr:cNvSpPr/>
      </xdr:nvSpPr>
      <xdr:spPr bwMode="auto">
        <a:xfrm>
          <a:off x="3556000" y="34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36658</xdr:rowOff>
    </xdr:from>
    <xdr:ext cx="762000" cy="259045"/>
    <xdr:sp macro="" textlink="">
      <xdr:nvSpPr>
        <xdr:cNvPr id="74" name="テキスト ボックス 73"/>
        <xdr:cNvSpPr txBox="1"/>
      </xdr:nvSpPr>
      <xdr:spPr>
        <a:xfrm>
          <a:off x="3225800" y="35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6846</xdr:rowOff>
    </xdr:from>
    <xdr:to>
      <xdr:col>15</xdr:col>
      <xdr:colOff>101600</xdr:colOff>
      <xdr:row>20</xdr:row>
      <xdr:rowOff>108446</xdr:rowOff>
    </xdr:to>
    <xdr:sp macro="" textlink="">
      <xdr:nvSpPr>
        <xdr:cNvPr id="75" name="楕円 74"/>
        <xdr:cNvSpPr/>
      </xdr:nvSpPr>
      <xdr:spPr bwMode="auto">
        <a:xfrm>
          <a:off x="2857500" y="348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93223</xdr:rowOff>
    </xdr:from>
    <xdr:ext cx="762000" cy="259045"/>
    <xdr:sp macro="" textlink="">
      <xdr:nvSpPr>
        <xdr:cNvPr id="76" name="テキスト ボックス 75"/>
        <xdr:cNvSpPr txBox="1"/>
      </xdr:nvSpPr>
      <xdr:spPr>
        <a:xfrm>
          <a:off x="2527300" y="356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87269</xdr:rowOff>
    </xdr:from>
    <xdr:to>
      <xdr:col>29</xdr:col>
      <xdr:colOff>127000</xdr:colOff>
      <xdr:row>35</xdr:row>
      <xdr:rowOff>126017</xdr:rowOff>
    </xdr:to>
    <xdr:cxnSp macro="">
      <xdr:nvCxnSpPr>
        <xdr:cNvPr id="108" name="直線コネクタ 107"/>
        <xdr:cNvCxnSpPr/>
      </xdr:nvCxnSpPr>
      <xdr:spPr bwMode="auto">
        <a:xfrm>
          <a:off x="5003800" y="6697619"/>
          <a:ext cx="6477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78834</xdr:rowOff>
    </xdr:from>
    <xdr:to>
      <xdr:col>26</xdr:col>
      <xdr:colOff>50800</xdr:colOff>
      <xdr:row>35</xdr:row>
      <xdr:rowOff>87269</xdr:rowOff>
    </xdr:to>
    <xdr:cxnSp macro="">
      <xdr:nvCxnSpPr>
        <xdr:cNvPr id="111" name="直線コネクタ 110"/>
        <xdr:cNvCxnSpPr/>
      </xdr:nvCxnSpPr>
      <xdr:spPr bwMode="auto">
        <a:xfrm>
          <a:off x="4305300" y="6689184"/>
          <a:ext cx="698500" cy="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57963</xdr:rowOff>
    </xdr:from>
    <xdr:to>
      <xdr:col>22</xdr:col>
      <xdr:colOff>114300</xdr:colOff>
      <xdr:row>35</xdr:row>
      <xdr:rowOff>78834</xdr:rowOff>
    </xdr:to>
    <xdr:cxnSp macro="">
      <xdr:nvCxnSpPr>
        <xdr:cNvPr id="114" name="直線コネクタ 113"/>
        <xdr:cNvCxnSpPr/>
      </xdr:nvCxnSpPr>
      <xdr:spPr bwMode="auto">
        <a:xfrm>
          <a:off x="3606800" y="6668313"/>
          <a:ext cx="698500" cy="20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20198</xdr:rowOff>
    </xdr:from>
    <xdr:to>
      <xdr:col>18</xdr:col>
      <xdr:colOff>177800</xdr:colOff>
      <xdr:row>35</xdr:row>
      <xdr:rowOff>57963</xdr:rowOff>
    </xdr:to>
    <xdr:cxnSp macro="">
      <xdr:nvCxnSpPr>
        <xdr:cNvPr id="117" name="直線コネクタ 116"/>
        <xdr:cNvCxnSpPr/>
      </xdr:nvCxnSpPr>
      <xdr:spPr bwMode="auto">
        <a:xfrm>
          <a:off x="2908300" y="6630548"/>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75217</xdr:rowOff>
    </xdr:from>
    <xdr:to>
      <xdr:col>29</xdr:col>
      <xdr:colOff>177800</xdr:colOff>
      <xdr:row>35</xdr:row>
      <xdr:rowOff>176817</xdr:rowOff>
    </xdr:to>
    <xdr:sp macro="" textlink="">
      <xdr:nvSpPr>
        <xdr:cNvPr id="127" name="楕円 126"/>
        <xdr:cNvSpPr/>
      </xdr:nvSpPr>
      <xdr:spPr bwMode="auto">
        <a:xfrm>
          <a:off x="5600700" y="668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263194</xdr:rowOff>
    </xdr:from>
    <xdr:ext cx="762000" cy="259045"/>
    <xdr:sp macro="" textlink="">
      <xdr:nvSpPr>
        <xdr:cNvPr id="128" name="人口1人当たり決算額の推移該当値テキスト445"/>
        <xdr:cNvSpPr txBox="1"/>
      </xdr:nvSpPr>
      <xdr:spPr>
        <a:xfrm>
          <a:off x="5740400" y="653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36469</xdr:rowOff>
    </xdr:from>
    <xdr:to>
      <xdr:col>26</xdr:col>
      <xdr:colOff>101600</xdr:colOff>
      <xdr:row>35</xdr:row>
      <xdr:rowOff>138069</xdr:rowOff>
    </xdr:to>
    <xdr:sp macro="" textlink="">
      <xdr:nvSpPr>
        <xdr:cNvPr id="129" name="楕円 128"/>
        <xdr:cNvSpPr/>
      </xdr:nvSpPr>
      <xdr:spPr bwMode="auto">
        <a:xfrm>
          <a:off x="4953000" y="66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148246</xdr:rowOff>
    </xdr:from>
    <xdr:ext cx="736600" cy="259045"/>
    <xdr:sp macro="" textlink="">
      <xdr:nvSpPr>
        <xdr:cNvPr id="130" name="テキスト ボックス 129"/>
        <xdr:cNvSpPr txBox="1"/>
      </xdr:nvSpPr>
      <xdr:spPr>
        <a:xfrm>
          <a:off x="4622800" y="641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28034</xdr:rowOff>
    </xdr:from>
    <xdr:to>
      <xdr:col>22</xdr:col>
      <xdr:colOff>165100</xdr:colOff>
      <xdr:row>35</xdr:row>
      <xdr:rowOff>129634</xdr:rowOff>
    </xdr:to>
    <xdr:sp macro="" textlink="">
      <xdr:nvSpPr>
        <xdr:cNvPr id="131" name="楕円 130"/>
        <xdr:cNvSpPr/>
      </xdr:nvSpPr>
      <xdr:spPr bwMode="auto">
        <a:xfrm>
          <a:off x="4254500" y="663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139811</xdr:rowOff>
    </xdr:from>
    <xdr:ext cx="762000" cy="259045"/>
    <xdr:sp macro="" textlink="">
      <xdr:nvSpPr>
        <xdr:cNvPr id="132" name="テキスト ボックス 131"/>
        <xdr:cNvSpPr txBox="1"/>
      </xdr:nvSpPr>
      <xdr:spPr>
        <a:xfrm>
          <a:off x="3924300" y="64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7163</xdr:rowOff>
    </xdr:from>
    <xdr:to>
      <xdr:col>19</xdr:col>
      <xdr:colOff>38100</xdr:colOff>
      <xdr:row>35</xdr:row>
      <xdr:rowOff>108763</xdr:rowOff>
    </xdr:to>
    <xdr:sp macro="" textlink="">
      <xdr:nvSpPr>
        <xdr:cNvPr id="133" name="楕円 132"/>
        <xdr:cNvSpPr/>
      </xdr:nvSpPr>
      <xdr:spPr bwMode="auto">
        <a:xfrm>
          <a:off x="3556000" y="661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118940</xdr:rowOff>
    </xdr:from>
    <xdr:ext cx="762000" cy="259045"/>
    <xdr:sp macro="" textlink="">
      <xdr:nvSpPr>
        <xdr:cNvPr id="134" name="テキスト ボックス 133"/>
        <xdr:cNvSpPr txBox="1"/>
      </xdr:nvSpPr>
      <xdr:spPr>
        <a:xfrm>
          <a:off x="3225800" y="638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312298</xdr:rowOff>
    </xdr:from>
    <xdr:to>
      <xdr:col>15</xdr:col>
      <xdr:colOff>101600</xdr:colOff>
      <xdr:row>35</xdr:row>
      <xdr:rowOff>70998</xdr:rowOff>
    </xdr:to>
    <xdr:sp macro="" textlink="">
      <xdr:nvSpPr>
        <xdr:cNvPr id="135" name="楕円 134"/>
        <xdr:cNvSpPr/>
      </xdr:nvSpPr>
      <xdr:spPr bwMode="auto">
        <a:xfrm>
          <a:off x="2857500" y="657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81175</xdr:rowOff>
    </xdr:from>
    <xdr:ext cx="762000" cy="259045"/>
    <xdr:sp macro="" textlink="">
      <xdr:nvSpPr>
        <xdr:cNvPr id="136" name="テキスト ボックス 135"/>
        <xdr:cNvSpPr txBox="1"/>
      </xdr:nvSpPr>
      <xdr:spPr>
        <a:xfrm>
          <a:off x="2527300" y="634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150985</xdr:rowOff>
    </xdr:from>
    <xdr:to>
      <xdr:col>24</xdr:col>
      <xdr:colOff>63500</xdr:colOff>
      <xdr:row>37</xdr:row>
      <xdr:rowOff>161189</xdr:rowOff>
    </xdr:to>
    <xdr:cxnSp macro="">
      <xdr:nvCxnSpPr>
        <xdr:cNvPr id="61" name="直線コネクタ 60"/>
        <xdr:cNvCxnSpPr/>
      </xdr:nvCxnSpPr>
      <xdr:spPr>
        <a:xfrm flipV="1">
          <a:off x="3797300" y="6494635"/>
          <a:ext cx="8382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137757</xdr:rowOff>
    </xdr:from>
    <xdr:to>
      <xdr:col>19</xdr:col>
      <xdr:colOff>177800</xdr:colOff>
      <xdr:row>37</xdr:row>
      <xdr:rowOff>161189</xdr:rowOff>
    </xdr:to>
    <xdr:cxnSp macro="">
      <xdr:nvCxnSpPr>
        <xdr:cNvPr id="64" name="直線コネクタ 63"/>
        <xdr:cNvCxnSpPr/>
      </xdr:nvCxnSpPr>
      <xdr:spPr>
        <a:xfrm>
          <a:off x="2908300" y="648140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137757</xdr:rowOff>
    </xdr:from>
    <xdr:to>
      <xdr:col>15</xdr:col>
      <xdr:colOff>50800</xdr:colOff>
      <xdr:row>37</xdr:row>
      <xdr:rowOff>169570</xdr:rowOff>
    </xdr:to>
    <xdr:cxnSp macro="">
      <xdr:nvCxnSpPr>
        <xdr:cNvPr id="67" name="直線コネクタ 66"/>
        <xdr:cNvCxnSpPr/>
      </xdr:nvCxnSpPr>
      <xdr:spPr>
        <a:xfrm flipV="1">
          <a:off x="2019300" y="6481407"/>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169570</xdr:rowOff>
    </xdr:from>
    <xdr:to>
      <xdr:col>10</xdr:col>
      <xdr:colOff>114300</xdr:colOff>
      <xdr:row>38</xdr:row>
      <xdr:rowOff>30863</xdr:rowOff>
    </xdr:to>
    <xdr:cxnSp macro="">
      <xdr:nvCxnSpPr>
        <xdr:cNvPr id="70" name="直線コネクタ 69"/>
        <xdr:cNvCxnSpPr/>
      </xdr:nvCxnSpPr>
      <xdr:spPr>
        <a:xfrm flipV="1">
          <a:off x="1130300" y="6513220"/>
          <a:ext cx="889000" cy="3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100185</xdr:rowOff>
    </xdr:from>
    <xdr:to>
      <xdr:col>24</xdr:col>
      <xdr:colOff>114300</xdr:colOff>
      <xdr:row>38</xdr:row>
      <xdr:rowOff>30335</xdr:rowOff>
    </xdr:to>
    <xdr:sp macro="" textlink="">
      <xdr:nvSpPr>
        <xdr:cNvPr id="80" name="楕円 79"/>
        <xdr:cNvSpPr/>
      </xdr:nvSpPr>
      <xdr:spPr>
        <a:xfrm>
          <a:off x="4584700" y="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15112</xdr:rowOff>
    </xdr:from>
    <xdr:ext cx="534377" cy="259045"/>
    <xdr:sp macro="" textlink="">
      <xdr:nvSpPr>
        <xdr:cNvPr id="81" name="人件費該当値テキスト"/>
        <xdr:cNvSpPr txBox="1"/>
      </xdr:nvSpPr>
      <xdr:spPr>
        <a:xfrm>
          <a:off x="4686300" y="63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110388</xdr:rowOff>
    </xdr:from>
    <xdr:to>
      <xdr:col>20</xdr:col>
      <xdr:colOff>38100</xdr:colOff>
      <xdr:row>38</xdr:row>
      <xdr:rowOff>40539</xdr:rowOff>
    </xdr:to>
    <xdr:sp macro="" textlink="">
      <xdr:nvSpPr>
        <xdr:cNvPr id="82" name="楕円 81"/>
        <xdr:cNvSpPr/>
      </xdr:nvSpPr>
      <xdr:spPr>
        <a:xfrm>
          <a:off x="3746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31666</xdr:rowOff>
    </xdr:from>
    <xdr:ext cx="534377" cy="259045"/>
    <xdr:sp macro="" textlink="">
      <xdr:nvSpPr>
        <xdr:cNvPr id="83" name="テキスト ボックス 82"/>
        <xdr:cNvSpPr txBox="1"/>
      </xdr:nvSpPr>
      <xdr:spPr>
        <a:xfrm>
          <a:off x="3530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86957</xdr:rowOff>
    </xdr:from>
    <xdr:to>
      <xdr:col>15</xdr:col>
      <xdr:colOff>101600</xdr:colOff>
      <xdr:row>38</xdr:row>
      <xdr:rowOff>17107</xdr:rowOff>
    </xdr:to>
    <xdr:sp macro="" textlink="">
      <xdr:nvSpPr>
        <xdr:cNvPr id="84" name="楕円 83"/>
        <xdr:cNvSpPr/>
      </xdr:nvSpPr>
      <xdr:spPr>
        <a:xfrm>
          <a:off x="2857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8234</xdr:rowOff>
    </xdr:from>
    <xdr:ext cx="534377" cy="259045"/>
    <xdr:sp macro="" textlink="">
      <xdr:nvSpPr>
        <xdr:cNvPr id="85" name="テキスト ボックス 84"/>
        <xdr:cNvSpPr txBox="1"/>
      </xdr:nvSpPr>
      <xdr:spPr>
        <a:xfrm>
          <a:off x="2641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118770</xdr:rowOff>
    </xdr:from>
    <xdr:to>
      <xdr:col>10</xdr:col>
      <xdr:colOff>165100</xdr:colOff>
      <xdr:row>38</xdr:row>
      <xdr:rowOff>48920</xdr:rowOff>
    </xdr:to>
    <xdr:sp macro="" textlink="">
      <xdr:nvSpPr>
        <xdr:cNvPr id="86" name="楕円 85"/>
        <xdr:cNvSpPr/>
      </xdr:nvSpPr>
      <xdr:spPr>
        <a:xfrm>
          <a:off x="1968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40047</xdr:rowOff>
    </xdr:from>
    <xdr:ext cx="534377" cy="259045"/>
    <xdr:sp macro="" textlink="">
      <xdr:nvSpPr>
        <xdr:cNvPr id="87" name="テキスト ボックス 86"/>
        <xdr:cNvSpPr txBox="1"/>
      </xdr:nvSpPr>
      <xdr:spPr>
        <a:xfrm>
          <a:off x="1752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151514</xdr:rowOff>
    </xdr:from>
    <xdr:to>
      <xdr:col>6</xdr:col>
      <xdr:colOff>38100</xdr:colOff>
      <xdr:row>38</xdr:row>
      <xdr:rowOff>81663</xdr:rowOff>
    </xdr:to>
    <xdr:sp macro="" textlink="">
      <xdr:nvSpPr>
        <xdr:cNvPr id="88" name="楕円 87"/>
        <xdr:cNvSpPr/>
      </xdr:nvSpPr>
      <xdr:spPr>
        <a:xfrm>
          <a:off x="1079500" y="6495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72790</xdr:rowOff>
    </xdr:from>
    <xdr:ext cx="534377" cy="259045"/>
    <xdr:sp macro="" textlink="">
      <xdr:nvSpPr>
        <xdr:cNvPr id="89" name="テキスト ボックス 88"/>
        <xdr:cNvSpPr txBox="1"/>
      </xdr:nvSpPr>
      <xdr:spPr>
        <a:xfrm>
          <a:off x="863111" y="65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31167</xdr:rowOff>
    </xdr:from>
    <xdr:to>
      <xdr:col>24</xdr:col>
      <xdr:colOff>63500</xdr:colOff>
      <xdr:row>58</xdr:row>
      <xdr:rowOff>33558</xdr:rowOff>
    </xdr:to>
    <xdr:cxnSp macro="">
      <xdr:nvCxnSpPr>
        <xdr:cNvPr id="120" name="直線コネクタ 119"/>
        <xdr:cNvCxnSpPr/>
      </xdr:nvCxnSpPr>
      <xdr:spPr>
        <a:xfrm>
          <a:off x="3797300" y="9975267"/>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31167</xdr:rowOff>
    </xdr:from>
    <xdr:to>
      <xdr:col>19</xdr:col>
      <xdr:colOff>177800</xdr:colOff>
      <xdr:row>58</xdr:row>
      <xdr:rowOff>75012</xdr:rowOff>
    </xdr:to>
    <xdr:cxnSp macro="">
      <xdr:nvCxnSpPr>
        <xdr:cNvPr id="123" name="直線コネクタ 122"/>
        <xdr:cNvCxnSpPr/>
      </xdr:nvCxnSpPr>
      <xdr:spPr>
        <a:xfrm flipV="1">
          <a:off x="2908300" y="9975267"/>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75012</xdr:rowOff>
    </xdr:from>
    <xdr:to>
      <xdr:col>15</xdr:col>
      <xdr:colOff>50800</xdr:colOff>
      <xdr:row>58</xdr:row>
      <xdr:rowOff>85734</xdr:rowOff>
    </xdr:to>
    <xdr:cxnSp macro="">
      <xdr:nvCxnSpPr>
        <xdr:cNvPr id="126" name="直線コネクタ 125"/>
        <xdr:cNvCxnSpPr/>
      </xdr:nvCxnSpPr>
      <xdr:spPr>
        <a:xfrm flipV="1">
          <a:off x="2019300" y="10019112"/>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85734</xdr:rowOff>
    </xdr:from>
    <xdr:to>
      <xdr:col>10</xdr:col>
      <xdr:colOff>114300</xdr:colOff>
      <xdr:row>58</xdr:row>
      <xdr:rowOff>92174</xdr:rowOff>
    </xdr:to>
    <xdr:cxnSp macro="">
      <xdr:nvCxnSpPr>
        <xdr:cNvPr id="129" name="直線コネクタ 128"/>
        <xdr:cNvCxnSpPr/>
      </xdr:nvCxnSpPr>
      <xdr:spPr>
        <a:xfrm flipV="1">
          <a:off x="1130300" y="10029834"/>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154208</xdr:rowOff>
    </xdr:from>
    <xdr:to>
      <xdr:col>24</xdr:col>
      <xdr:colOff>114300</xdr:colOff>
      <xdr:row>58</xdr:row>
      <xdr:rowOff>84358</xdr:rowOff>
    </xdr:to>
    <xdr:sp macro="" textlink="">
      <xdr:nvSpPr>
        <xdr:cNvPr id="139" name="楕円 138"/>
        <xdr:cNvSpPr/>
      </xdr:nvSpPr>
      <xdr:spPr>
        <a:xfrm>
          <a:off x="4584700" y="9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69135</xdr:rowOff>
    </xdr:from>
    <xdr:ext cx="534377" cy="259045"/>
    <xdr:sp macro="" textlink="">
      <xdr:nvSpPr>
        <xdr:cNvPr id="140" name="物件費該当値テキスト"/>
        <xdr:cNvSpPr txBox="1"/>
      </xdr:nvSpPr>
      <xdr:spPr>
        <a:xfrm>
          <a:off x="4686300" y="98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151817</xdr:rowOff>
    </xdr:from>
    <xdr:to>
      <xdr:col>20</xdr:col>
      <xdr:colOff>38100</xdr:colOff>
      <xdr:row>58</xdr:row>
      <xdr:rowOff>81967</xdr:rowOff>
    </xdr:to>
    <xdr:sp macro="" textlink="">
      <xdr:nvSpPr>
        <xdr:cNvPr id="141" name="楕円 140"/>
        <xdr:cNvSpPr/>
      </xdr:nvSpPr>
      <xdr:spPr>
        <a:xfrm>
          <a:off x="3746500" y="99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73094</xdr:rowOff>
    </xdr:from>
    <xdr:ext cx="534377" cy="259045"/>
    <xdr:sp macro="" textlink="">
      <xdr:nvSpPr>
        <xdr:cNvPr id="142" name="テキスト ボックス 141"/>
        <xdr:cNvSpPr txBox="1"/>
      </xdr:nvSpPr>
      <xdr:spPr>
        <a:xfrm>
          <a:off x="3530111" y="100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24212</xdr:rowOff>
    </xdr:from>
    <xdr:to>
      <xdr:col>15</xdr:col>
      <xdr:colOff>101600</xdr:colOff>
      <xdr:row>58</xdr:row>
      <xdr:rowOff>125812</xdr:rowOff>
    </xdr:to>
    <xdr:sp macro="" textlink="">
      <xdr:nvSpPr>
        <xdr:cNvPr id="143" name="楕円 142"/>
        <xdr:cNvSpPr/>
      </xdr:nvSpPr>
      <xdr:spPr>
        <a:xfrm>
          <a:off x="2857500" y="99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116939</xdr:rowOff>
    </xdr:from>
    <xdr:ext cx="534377" cy="259045"/>
    <xdr:sp macro="" textlink="">
      <xdr:nvSpPr>
        <xdr:cNvPr id="144" name="テキスト ボックス 143"/>
        <xdr:cNvSpPr txBox="1"/>
      </xdr:nvSpPr>
      <xdr:spPr>
        <a:xfrm>
          <a:off x="2641111" y="100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34934</xdr:rowOff>
    </xdr:from>
    <xdr:to>
      <xdr:col>10</xdr:col>
      <xdr:colOff>165100</xdr:colOff>
      <xdr:row>58</xdr:row>
      <xdr:rowOff>136534</xdr:rowOff>
    </xdr:to>
    <xdr:sp macro="" textlink="">
      <xdr:nvSpPr>
        <xdr:cNvPr id="145" name="楕円 144"/>
        <xdr:cNvSpPr/>
      </xdr:nvSpPr>
      <xdr:spPr>
        <a:xfrm>
          <a:off x="1968500" y="99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127661</xdr:rowOff>
    </xdr:from>
    <xdr:ext cx="534377" cy="259045"/>
    <xdr:sp macro="" textlink="">
      <xdr:nvSpPr>
        <xdr:cNvPr id="146" name="テキスト ボックス 145"/>
        <xdr:cNvSpPr txBox="1"/>
      </xdr:nvSpPr>
      <xdr:spPr>
        <a:xfrm>
          <a:off x="1752111" y="100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41374</xdr:rowOff>
    </xdr:from>
    <xdr:to>
      <xdr:col>6</xdr:col>
      <xdr:colOff>38100</xdr:colOff>
      <xdr:row>58</xdr:row>
      <xdr:rowOff>142974</xdr:rowOff>
    </xdr:to>
    <xdr:sp macro="" textlink="">
      <xdr:nvSpPr>
        <xdr:cNvPr id="147" name="楕円 146"/>
        <xdr:cNvSpPr/>
      </xdr:nvSpPr>
      <xdr:spPr>
        <a:xfrm>
          <a:off x="1079500" y="99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134101</xdr:rowOff>
    </xdr:from>
    <xdr:ext cx="534377" cy="259045"/>
    <xdr:sp macro="" textlink="">
      <xdr:nvSpPr>
        <xdr:cNvPr id="148" name="テキスト ボックス 147"/>
        <xdr:cNvSpPr txBox="1"/>
      </xdr:nvSpPr>
      <xdr:spPr>
        <a:xfrm>
          <a:off x="863111" y="100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28963</xdr:rowOff>
    </xdr:from>
    <xdr:to>
      <xdr:col>24</xdr:col>
      <xdr:colOff>63500</xdr:colOff>
      <xdr:row>79</xdr:row>
      <xdr:rowOff>31610</xdr:rowOff>
    </xdr:to>
    <xdr:cxnSp macro="">
      <xdr:nvCxnSpPr>
        <xdr:cNvPr id="177" name="直線コネクタ 176"/>
        <xdr:cNvCxnSpPr/>
      </xdr:nvCxnSpPr>
      <xdr:spPr>
        <a:xfrm>
          <a:off x="3797300" y="13573513"/>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28963</xdr:rowOff>
    </xdr:from>
    <xdr:to>
      <xdr:col>19</xdr:col>
      <xdr:colOff>177800</xdr:colOff>
      <xdr:row>79</xdr:row>
      <xdr:rowOff>30390</xdr:rowOff>
    </xdr:to>
    <xdr:cxnSp macro="">
      <xdr:nvCxnSpPr>
        <xdr:cNvPr id="180" name="直線コネクタ 179"/>
        <xdr:cNvCxnSpPr/>
      </xdr:nvCxnSpPr>
      <xdr:spPr>
        <a:xfrm flipV="1">
          <a:off x="2908300" y="13573513"/>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28620</xdr:rowOff>
    </xdr:from>
    <xdr:to>
      <xdr:col>15</xdr:col>
      <xdr:colOff>50800</xdr:colOff>
      <xdr:row>79</xdr:row>
      <xdr:rowOff>30390</xdr:rowOff>
    </xdr:to>
    <xdr:cxnSp macro="">
      <xdr:nvCxnSpPr>
        <xdr:cNvPr id="183" name="直線コネクタ 182"/>
        <xdr:cNvCxnSpPr/>
      </xdr:nvCxnSpPr>
      <xdr:spPr>
        <a:xfrm>
          <a:off x="2019300" y="13573170"/>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168103</xdr:rowOff>
    </xdr:from>
    <xdr:to>
      <xdr:col>10</xdr:col>
      <xdr:colOff>114300</xdr:colOff>
      <xdr:row>79</xdr:row>
      <xdr:rowOff>28620</xdr:rowOff>
    </xdr:to>
    <xdr:cxnSp macro="">
      <xdr:nvCxnSpPr>
        <xdr:cNvPr id="186" name="直線コネクタ 185"/>
        <xdr:cNvCxnSpPr/>
      </xdr:nvCxnSpPr>
      <xdr:spPr>
        <a:xfrm>
          <a:off x="1130300" y="13541203"/>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152260</xdr:rowOff>
    </xdr:from>
    <xdr:to>
      <xdr:col>24</xdr:col>
      <xdr:colOff>114300</xdr:colOff>
      <xdr:row>79</xdr:row>
      <xdr:rowOff>82410</xdr:rowOff>
    </xdr:to>
    <xdr:sp macro="" textlink="">
      <xdr:nvSpPr>
        <xdr:cNvPr id="196" name="楕円 195"/>
        <xdr:cNvSpPr/>
      </xdr:nvSpPr>
      <xdr:spPr>
        <a:xfrm>
          <a:off x="4584700" y="13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67187</xdr:rowOff>
    </xdr:from>
    <xdr:ext cx="378565" cy="259045"/>
    <xdr:sp macro="" textlink="">
      <xdr:nvSpPr>
        <xdr:cNvPr id="197" name="維持補修費該当値テキスト"/>
        <xdr:cNvSpPr txBox="1"/>
      </xdr:nvSpPr>
      <xdr:spPr>
        <a:xfrm>
          <a:off x="4686300" y="1344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149613</xdr:rowOff>
    </xdr:from>
    <xdr:to>
      <xdr:col>20</xdr:col>
      <xdr:colOff>38100</xdr:colOff>
      <xdr:row>79</xdr:row>
      <xdr:rowOff>79763</xdr:rowOff>
    </xdr:to>
    <xdr:sp macro="" textlink="">
      <xdr:nvSpPr>
        <xdr:cNvPr id="198" name="楕円 197"/>
        <xdr:cNvSpPr/>
      </xdr:nvSpPr>
      <xdr:spPr>
        <a:xfrm>
          <a:off x="3746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70890</xdr:rowOff>
    </xdr:from>
    <xdr:ext cx="378565" cy="259045"/>
    <xdr:sp macro="" textlink="">
      <xdr:nvSpPr>
        <xdr:cNvPr id="199" name="テキスト ボックス 198"/>
        <xdr:cNvSpPr txBox="1"/>
      </xdr:nvSpPr>
      <xdr:spPr>
        <a:xfrm>
          <a:off x="3608017" y="136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151040</xdr:rowOff>
    </xdr:from>
    <xdr:to>
      <xdr:col>15</xdr:col>
      <xdr:colOff>101600</xdr:colOff>
      <xdr:row>79</xdr:row>
      <xdr:rowOff>81190</xdr:rowOff>
    </xdr:to>
    <xdr:sp macro="" textlink="">
      <xdr:nvSpPr>
        <xdr:cNvPr id="200" name="楕円 199"/>
        <xdr:cNvSpPr/>
      </xdr:nvSpPr>
      <xdr:spPr>
        <a:xfrm>
          <a:off x="2857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72317</xdr:rowOff>
    </xdr:from>
    <xdr:ext cx="378565" cy="259045"/>
    <xdr:sp macro="" textlink="">
      <xdr:nvSpPr>
        <xdr:cNvPr id="201" name="テキスト ボックス 200"/>
        <xdr:cNvSpPr txBox="1"/>
      </xdr:nvSpPr>
      <xdr:spPr>
        <a:xfrm>
          <a:off x="2719017" y="1361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149270</xdr:rowOff>
    </xdr:from>
    <xdr:to>
      <xdr:col>10</xdr:col>
      <xdr:colOff>165100</xdr:colOff>
      <xdr:row>79</xdr:row>
      <xdr:rowOff>79420</xdr:rowOff>
    </xdr:to>
    <xdr:sp macro="" textlink="">
      <xdr:nvSpPr>
        <xdr:cNvPr id="202" name="楕円 201"/>
        <xdr:cNvSpPr/>
      </xdr:nvSpPr>
      <xdr:spPr>
        <a:xfrm>
          <a:off x="19685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70547</xdr:rowOff>
    </xdr:from>
    <xdr:ext cx="378565" cy="259045"/>
    <xdr:sp macro="" textlink="">
      <xdr:nvSpPr>
        <xdr:cNvPr id="203" name="テキスト ボックス 202"/>
        <xdr:cNvSpPr txBox="1"/>
      </xdr:nvSpPr>
      <xdr:spPr>
        <a:xfrm>
          <a:off x="1830017" y="136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117303</xdr:rowOff>
    </xdr:from>
    <xdr:to>
      <xdr:col>6</xdr:col>
      <xdr:colOff>38100</xdr:colOff>
      <xdr:row>79</xdr:row>
      <xdr:rowOff>47453</xdr:rowOff>
    </xdr:to>
    <xdr:sp macro="" textlink="">
      <xdr:nvSpPr>
        <xdr:cNvPr id="204" name="楕円 203"/>
        <xdr:cNvSpPr/>
      </xdr:nvSpPr>
      <xdr:spPr>
        <a:xfrm>
          <a:off x="1079500" y="134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38580</xdr:rowOff>
    </xdr:from>
    <xdr:ext cx="469744" cy="259045"/>
    <xdr:sp macro="" textlink="">
      <xdr:nvSpPr>
        <xdr:cNvPr id="205" name="テキスト ボックス 204"/>
        <xdr:cNvSpPr txBox="1"/>
      </xdr:nvSpPr>
      <xdr:spPr>
        <a:xfrm>
          <a:off x="895428" y="13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24028</xdr:rowOff>
    </xdr:from>
    <xdr:to>
      <xdr:col>24</xdr:col>
      <xdr:colOff>63500</xdr:colOff>
      <xdr:row>97</xdr:row>
      <xdr:rowOff>85598</xdr:rowOff>
    </xdr:to>
    <xdr:cxnSp macro="">
      <xdr:nvCxnSpPr>
        <xdr:cNvPr id="235" name="直線コネクタ 234"/>
        <xdr:cNvCxnSpPr/>
      </xdr:nvCxnSpPr>
      <xdr:spPr>
        <a:xfrm flipV="1">
          <a:off x="3797300" y="16654678"/>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77521</xdr:rowOff>
    </xdr:from>
    <xdr:to>
      <xdr:col>19</xdr:col>
      <xdr:colOff>177800</xdr:colOff>
      <xdr:row>97</xdr:row>
      <xdr:rowOff>85598</xdr:rowOff>
    </xdr:to>
    <xdr:cxnSp macro="">
      <xdr:nvCxnSpPr>
        <xdr:cNvPr id="238" name="直線コネクタ 237"/>
        <xdr:cNvCxnSpPr/>
      </xdr:nvCxnSpPr>
      <xdr:spPr>
        <a:xfrm>
          <a:off x="2908300" y="1670817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66242</xdr:rowOff>
    </xdr:from>
    <xdr:to>
      <xdr:col>15</xdr:col>
      <xdr:colOff>50800</xdr:colOff>
      <xdr:row>97</xdr:row>
      <xdr:rowOff>77521</xdr:rowOff>
    </xdr:to>
    <xdr:cxnSp macro="">
      <xdr:nvCxnSpPr>
        <xdr:cNvPr id="241" name="直線コネクタ 240"/>
        <xdr:cNvCxnSpPr/>
      </xdr:nvCxnSpPr>
      <xdr:spPr>
        <a:xfrm>
          <a:off x="2019300" y="16696892"/>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66242</xdr:rowOff>
    </xdr:from>
    <xdr:to>
      <xdr:col>10</xdr:col>
      <xdr:colOff>114300</xdr:colOff>
      <xdr:row>97</xdr:row>
      <xdr:rowOff>138494</xdr:rowOff>
    </xdr:to>
    <xdr:cxnSp macro="">
      <xdr:nvCxnSpPr>
        <xdr:cNvPr id="244" name="直線コネクタ 243"/>
        <xdr:cNvCxnSpPr/>
      </xdr:nvCxnSpPr>
      <xdr:spPr>
        <a:xfrm flipV="1">
          <a:off x="1130300" y="16696892"/>
          <a:ext cx="889000" cy="7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144678</xdr:rowOff>
    </xdr:from>
    <xdr:to>
      <xdr:col>24</xdr:col>
      <xdr:colOff>114300</xdr:colOff>
      <xdr:row>97</xdr:row>
      <xdr:rowOff>74828</xdr:rowOff>
    </xdr:to>
    <xdr:sp macro="" textlink="">
      <xdr:nvSpPr>
        <xdr:cNvPr id="254" name="楕円 253"/>
        <xdr:cNvSpPr/>
      </xdr:nvSpPr>
      <xdr:spPr>
        <a:xfrm>
          <a:off x="45847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123105</xdr:rowOff>
    </xdr:from>
    <xdr:ext cx="534377" cy="259045"/>
    <xdr:sp macro="" textlink="">
      <xdr:nvSpPr>
        <xdr:cNvPr id="255" name="扶助費該当値テキスト"/>
        <xdr:cNvSpPr txBox="1"/>
      </xdr:nvSpPr>
      <xdr:spPr>
        <a:xfrm>
          <a:off x="4686300" y="165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34798</xdr:rowOff>
    </xdr:from>
    <xdr:to>
      <xdr:col>20</xdr:col>
      <xdr:colOff>38100</xdr:colOff>
      <xdr:row>97</xdr:row>
      <xdr:rowOff>136398</xdr:rowOff>
    </xdr:to>
    <xdr:sp macro="" textlink="">
      <xdr:nvSpPr>
        <xdr:cNvPr id="256" name="楕円 255"/>
        <xdr:cNvSpPr/>
      </xdr:nvSpPr>
      <xdr:spPr>
        <a:xfrm>
          <a:off x="3746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127525</xdr:rowOff>
    </xdr:from>
    <xdr:ext cx="534377" cy="259045"/>
    <xdr:sp macro="" textlink="">
      <xdr:nvSpPr>
        <xdr:cNvPr id="257" name="テキスト ボックス 256"/>
        <xdr:cNvSpPr txBox="1"/>
      </xdr:nvSpPr>
      <xdr:spPr>
        <a:xfrm>
          <a:off x="3530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26721</xdr:rowOff>
    </xdr:from>
    <xdr:to>
      <xdr:col>15</xdr:col>
      <xdr:colOff>101600</xdr:colOff>
      <xdr:row>97</xdr:row>
      <xdr:rowOff>128321</xdr:rowOff>
    </xdr:to>
    <xdr:sp macro="" textlink="">
      <xdr:nvSpPr>
        <xdr:cNvPr id="258" name="楕円 257"/>
        <xdr:cNvSpPr/>
      </xdr:nvSpPr>
      <xdr:spPr>
        <a:xfrm>
          <a:off x="2857500" y="166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119448</xdr:rowOff>
    </xdr:from>
    <xdr:ext cx="534377" cy="259045"/>
    <xdr:sp macro="" textlink="">
      <xdr:nvSpPr>
        <xdr:cNvPr id="259" name="テキスト ボックス 258"/>
        <xdr:cNvSpPr txBox="1"/>
      </xdr:nvSpPr>
      <xdr:spPr>
        <a:xfrm>
          <a:off x="2641111" y="167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15442</xdr:rowOff>
    </xdr:from>
    <xdr:to>
      <xdr:col>10</xdr:col>
      <xdr:colOff>165100</xdr:colOff>
      <xdr:row>97</xdr:row>
      <xdr:rowOff>117042</xdr:rowOff>
    </xdr:to>
    <xdr:sp macro="" textlink="">
      <xdr:nvSpPr>
        <xdr:cNvPr id="260" name="楕円 259"/>
        <xdr:cNvSpPr/>
      </xdr:nvSpPr>
      <xdr:spPr>
        <a:xfrm>
          <a:off x="1968500" y="166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133569</xdr:rowOff>
    </xdr:from>
    <xdr:ext cx="534377" cy="259045"/>
    <xdr:sp macro="" textlink="">
      <xdr:nvSpPr>
        <xdr:cNvPr id="261" name="テキスト ボックス 260"/>
        <xdr:cNvSpPr txBox="1"/>
      </xdr:nvSpPr>
      <xdr:spPr>
        <a:xfrm>
          <a:off x="1752111" y="164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87694</xdr:rowOff>
    </xdr:from>
    <xdr:to>
      <xdr:col>6</xdr:col>
      <xdr:colOff>38100</xdr:colOff>
      <xdr:row>98</xdr:row>
      <xdr:rowOff>17844</xdr:rowOff>
    </xdr:to>
    <xdr:sp macro="" textlink="">
      <xdr:nvSpPr>
        <xdr:cNvPr id="262" name="楕円 261"/>
        <xdr:cNvSpPr/>
      </xdr:nvSpPr>
      <xdr:spPr>
        <a:xfrm>
          <a:off x="1079500" y="167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34371</xdr:rowOff>
    </xdr:from>
    <xdr:ext cx="534377" cy="259045"/>
    <xdr:sp macro="" textlink="">
      <xdr:nvSpPr>
        <xdr:cNvPr id="263" name="テキスト ボックス 262"/>
        <xdr:cNvSpPr txBox="1"/>
      </xdr:nvSpPr>
      <xdr:spPr>
        <a:xfrm>
          <a:off x="863111" y="164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12891</xdr:rowOff>
    </xdr:from>
    <xdr:to>
      <xdr:col>55</xdr:col>
      <xdr:colOff>0</xdr:colOff>
      <xdr:row>38</xdr:row>
      <xdr:rowOff>15486</xdr:rowOff>
    </xdr:to>
    <xdr:cxnSp macro="">
      <xdr:nvCxnSpPr>
        <xdr:cNvPr id="290" name="直線コネクタ 289"/>
        <xdr:cNvCxnSpPr/>
      </xdr:nvCxnSpPr>
      <xdr:spPr>
        <a:xfrm flipV="1">
          <a:off x="9639300" y="6527991"/>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147472</xdr:rowOff>
    </xdr:from>
    <xdr:to>
      <xdr:col>50</xdr:col>
      <xdr:colOff>114300</xdr:colOff>
      <xdr:row>38</xdr:row>
      <xdr:rowOff>15486</xdr:rowOff>
    </xdr:to>
    <xdr:cxnSp macro="">
      <xdr:nvCxnSpPr>
        <xdr:cNvPr id="293" name="直線コネクタ 292"/>
        <xdr:cNvCxnSpPr/>
      </xdr:nvCxnSpPr>
      <xdr:spPr>
        <a:xfrm>
          <a:off x="8750300" y="6491122"/>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147472</xdr:rowOff>
    </xdr:from>
    <xdr:to>
      <xdr:col>45</xdr:col>
      <xdr:colOff>177800</xdr:colOff>
      <xdr:row>38</xdr:row>
      <xdr:rowOff>3555</xdr:rowOff>
    </xdr:to>
    <xdr:cxnSp macro="">
      <xdr:nvCxnSpPr>
        <xdr:cNvPr id="296" name="直線コネクタ 295"/>
        <xdr:cNvCxnSpPr/>
      </xdr:nvCxnSpPr>
      <xdr:spPr>
        <a:xfrm flipV="1">
          <a:off x="7861300" y="6491122"/>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100742</xdr:rowOff>
    </xdr:from>
    <xdr:to>
      <xdr:col>41</xdr:col>
      <xdr:colOff>50800</xdr:colOff>
      <xdr:row>38</xdr:row>
      <xdr:rowOff>3555</xdr:rowOff>
    </xdr:to>
    <xdr:cxnSp macro="">
      <xdr:nvCxnSpPr>
        <xdr:cNvPr id="299" name="直線コネクタ 298"/>
        <xdr:cNvCxnSpPr/>
      </xdr:nvCxnSpPr>
      <xdr:spPr>
        <a:xfrm>
          <a:off x="6972300" y="6444392"/>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133541</xdr:rowOff>
    </xdr:from>
    <xdr:to>
      <xdr:col>55</xdr:col>
      <xdr:colOff>50800</xdr:colOff>
      <xdr:row>38</xdr:row>
      <xdr:rowOff>63691</xdr:rowOff>
    </xdr:to>
    <xdr:sp macro="" textlink="">
      <xdr:nvSpPr>
        <xdr:cNvPr id="309" name="楕円 308"/>
        <xdr:cNvSpPr/>
      </xdr:nvSpPr>
      <xdr:spPr>
        <a:xfrm>
          <a:off x="10426700" y="64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48468</xdr:rowOff>
    </xdr:from>
    <xdr:ext cx="534377" cy="259045"/>
    <xdr:sp macro="" textlink="">
      <xdr:nvSpPr>
        <xdr:cNvPr id="310" name="補助費等該当値テキスト"/>
        <xdr:cNvSpPr txBox="1"/>
      </xdr:nvSpPr>
      <xdr:spPr>
        <a:xfrm>
          <a:off x="10528300" y="63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136135</xdr:rowOff>
    </xdr:from>
    <xdr:to>
      <xdr:col>50</xdr:col>
      <xdr:colOff>165100</xdr:colOff>
      <xdr:row>38</xdr:row>
      <xdr:rowOff>66286</xdr:rowOff>
    </xdr:to>
    <xdr:sp macro="" textlink="">
      <xdr:nvSpPr>
        <xdr:cNvPr id="311" name="楕円 310"/>
        <xdr:cNvSpPr/>
      </xdr:nvSpPr>
      <xdr:spPr>
        <a:xfrm>
          <a:off x="9588500" y="6479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57413</xdr:rowOff>
    </xdr:from>
    <xdr:ext cx="534377" cy="259045"/>
    <xdr:sp macro="" textlink="">
      <xdr:nvSpPr>
        <xdr:cNvPr id="312" name="テキスト ボックス 311"/>
        <xdr:cNvSpPr txBox="1"/>
      </xdr:nvSpPr>
      <xdr:spPr>
        <a:xfrm>
          <a:off x="9372111" y="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96672</xdr:rowOff>
    </xdr:from>
    <xdr:to>
      <xdr:col>46</xdr:col>
      <xdr:colOff>38100</xdr:colOff>
      <xdr:row>38</xdr:row>
      <xdr:rowOff>26822</xdr:rowOff>
    </xdr:to>
    <xdr:sp macro="" textlink="">
      <xdr:nvSpPr>
        <xdr:cNvPr id="313" name="楕円 312"/>
        <xdr:cNvSpPr/>
      </xdr:nvSpPr>
      <xdr:spPr>
        <a:xfrm>
          <a:off x="8699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17949</xdr:rowOff>
    </xdr:from>
    <xdr:ext cx="534377" cy="259045"/>
    <xdr:sp macro="" textlink="">
      <xdr:nvSpPr>
        <xdr:cNvPr id="314" name="テキスト ボックス 313"/>
        <xdr:cNvSpPr txBox="1"/>
      </xdr:nvSpPr>
      <xdr:spPr>
        <a:xfrm>
          <a:off x="8483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124205</xdr:rowOff>
    </xdr:from>
    <xdr:to>
      <xdr:col>41</xdr:col>
      <xdr:colOff>101600</xdr:colOff>
      <xdr:row>38</xdr:row>
      <xdr:rowOff>54355</xdr:rowOff>
    </xdr:to>
    <xdr:sp macro="" textlink="">
      <xdr:nvSpPr>
        <xdr:cNvPr id="315" name="楕円 314"/>
        <xdr:cNvSpPr/>
      </xdr:nvSpPr>
      <xdr:spPr>
        <a:xfrm>
          <a:off x="7810500" y="6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45482</xdr:rowOff>
    </xdr:from>
    <xdr:ext cx="534377" cy="259045"/>
    <xdr:sp macro="" textlink="">
      <xdr:nvSpPr>
        <xdr:cNvPr id="316" name="テキスト ボックス 315"/>
        <xdr:cNvSpPr txBox="1"/>
      </xdr:nvSpPr>
      <xdr:spPr>
        <a:xfrm>
          <a:off x="7594111" y="65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49942</xdr:rowOff>
    </xdr:from>
    <xdr:to>
      <xdr:col>36</xdr:col>
      <xdr:colOff>165100</xdr:colOff>
      <xdr:row>37</xdr:row>
      <xdr:rowOff>151542</xdr:rowOff>
    </xdr:to>
    <xdr:sp macro="" textlink="">
      <xdr:nvSpPr>
        <xdr:cNvPr id="317" name="楕円 316"/>
        <xdr:cNvSpPr/>
      </xdr:nvSpPr>
      <xdr:spPr>
        <a:xfrm>
          <a:off x="6921500" y="63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168069</xdr:rowOff>
    </xdr:from>
    <xdr:ext cx="534377" cy="259045"/>
    <xdr:sp macro="" textlink="">
      <xdr:nvSpPr>
        <xdr:cNvPr id="318" name="テキスト ボックス 317"/>
        <xdr:cNvSpPr txBox="1"/>
      </xdr:nvSpPr>
      <xdr:spPr>
        <a:xfrm>
          <a:off x="6705111" y="61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132095</xdr:rowOff>
    </xdr:from>
    <xdr:to>
      <xdr:col>55</xdr:col>
      <xdr:colOff>0</xdr:colOff>
      <xdr:row>58</xdr:row>
      <xdr:rowOff>133696</xdr:rowOff>
    </xdr:to>
    <xdr:cxnSp macro="">
      <xdr:nvCxnSpPr>
        <xdr:cNvPr id="345" name="直線コネクタ 344"/>
        <xdr:cNvCxnSpPr/>
      </xdr:nvCxnSpPr>
      <xdr:spPr>
        <a:xfrm flipV="1">
          <a:off x="9639300" y="10076195"/>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133696</xdr:rowOff>
    </xdr:from>
    <xdr:to>
      <xdr:col>50</xdr:col>
      <xdr:colOff>114300</xdr:colOff>
      <xdr:row>58</xdr:row>
      <xdr:rowOff>135624</xdr:rowOff>
    </xdr:to>
    <xdr:cxnSp macro="">
      <xdr:nvCxnSpPr>
        <xdr:cNvPr id="348" name="直線コネクタ 347"/>
        <xdr:cNvCxnSpPr/>
      </xdr:nvCxnSpPr>
      <xdr:spPr>
        <a:xfrm flipV="1">
          <a:off x="8750300" y="10077796"/>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134586</xdr:rowOff>
    </xdr:from>
    <xdr:to>
      <xdr:col>45</xdr:col>
      <xdr:colOff>177800</xdr:colOff>
      <xdr:row>58</xdr:row>
      <xdr:rowOff>135624</xdr:rowOff>
    </xdr:to>
    <xdr:cxnSp macro="">
      <xdr:nvCxnSpPr>
        <xdr:cNvPr id="351" name="直線コネクタ 350"/>
        <xdr:cNvCxnSpPr/>
      </xdr:nvCxnSpPr>
      <xdr:spPr>
        <a:xfrm>
          <a:off x="7861300" y="10078686"/>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125399</xdr:rowOff>
    </xdr:from>
    <xdr:to>
      <xdr:col>41</xdr:col>
      <xdr:colOff>50800</xdr:colOff>
      <xdr:row>58</xdr:row>
      <xdr:rowOff>134586</xdr:rowOff>
    </xdr:to>
    <xdr:cxnSp macro="">
      <xdr:nvCxnSpPr>
        <xdr:cNvPr id="354" name="直線コネクタ 353"/>
        <xdr:cNvCxnSpPr/>
      </xdr:nvCxnSpPr>
      <xdr:spPr>
        <a:xfrm>
          <a:off x="6972300" y="10069499"/>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81295</xdr:rowOff>
    </xdr:from>
    <xdr:to>
      <xdr:col>55</xdr:col>
      <xdr:colOff>50800</xdr:colOff>
      <xdr:row>59</xdr:row>
      <xdr:rowOff>11445</xdr:rowOff>
    </xdr:to>
    <xdr:sp macro="" textlink="">
      <xdr:nvSpPr>
        <xdr:cNvPr id="364" name="楕円 363"/>
        <xdr:cNvSpPr/>
      </xdr:nvSpPr>
      <xdr:spPr>
        <a:xfrm>
          <a:off x="10426700" y="100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82896</xdr:rowOff>
    </xdr:from>
    <xdr:to>
      <xdr:col>50</xdr:col>
      <xdr:colOff>165100</xdr:colOff>
      <xdr:row>59</xdr:row>
      <xdr:rowOff>13046</xdr:rowOff>
    </xdr:to>
    <xdr:sp macro="" textlink="">
      <xdr:nvSpPr>
        <xdr:cNvPr id="366" name="楕円 365"/>
        <xdr:cNvSpPr/>
      </xdr:nvSpPr>
      <xdr:spPr>
        <a:xfrm>
          <a:off x="9588500" y="10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4173</xdr:rowOff>
    </xdr:from>
    <xdr:ext cx="534377" cy="259045"/>
    <xdr:sp macro="" textlink="">
      <xdr:nvSpPr>
        <xdr:cNvPr id="367" name="テキスト ボックス 366"/>
        <xdr:cNvSpPr txBox="1"/>
      </xdr:nvSpPr>
      <xdr:spPr>
        <a:xfrm>
          <a:off x="9372111" y="101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84824</xdr:rowOff>
    </xdr:from>
    <xdr:to>
      <xdr:col>46</xdr:col>
      <xdr:colOff>38100</xdr:colOff>
      <xdr:row>59</xdr:row>
      <xdr:rowOff>14974</xdr:rowOff>
    </xdr:to>
    <xdr:sp macro="" textlink="">
      <xdr:nvSpPr>
        <xdr:cNvPr id="368" name="楕円 367"/>
        <xdr:cNvSpPr/>
      </xdr:nvSpPr>
      <xdr:spPr>
        <a:xfrm>
          <a:off x="8699500" y="100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6101</xdr:rowOff>
    </xdr:from>
    <xdr:ext cx="534377" cy="259045"/>
    <xdr:sp macro="" textlink="">
      <xdr:nvSpPr>
        <xdr:cNvPr id="369" name="テキスト ボックス 368"/>
        <xdr:cNvSpPr txBox="1"/>
      </xdr:nvSpPr>
      <xdr:spPr>
        <a:xfrm>
          <a:off x="8483111" y="101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83786</xdr:rowOff>
    </xdr:from>
    <xdr:to>
      <xdr:col>41</xdr:col>
      <xdr:colOff>101600</xdr:colOff>
      <xdr:row>59</xdr:row>
      <xdr:rowOff>13936</xdr:rowOff>
    </xdr:to>
    <xdr:sp macro="" textlink="">
      <xdr:nvSpPr>
        <xdr:cNvPr id="370" name="楕円 369"/>
        <xdr:cNvSpPr/>
      </xdr:nvSpPr>
      <xdr:spPr>
        <a:xfrm>
          <a:off x="7810500" y="10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5063</xdr:rowOff>
    </xdr:from>
    <xdr:ext cx="534377" cy="259045"/>
    <xdr:sp macro="" textlink="">
      <xdr:nvSpPr>
        <xdr:cNvPr id="371" name="テキスト ボックス 370"/>
        <xdr:cNvSpPr txBox="1"/>
      </xdr:nvSpPr>
      <xdr:spPr>
        <a:xfrm>
          <a:off x="7594111" y="101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74599</xdr:rowOff>
    </xdr:from>
    <xdr:to>
      <xdr:col>36</xdr:col>
      <xdr:colOff>165100</xdr:colOff>
      <xdr:row>59</xdr:row>
      <xdr:rowOff>4749</xdr:rowOff>
    </xdr:to>
    <xdr:sp macro="" textlink="">
      <xdr:nvSpPr>
        <xdr:cNvPr id="372" name="楕円 371"/>
        <xdr:cNvSpPr/>
      </xdr:nvSpPr>
      <xdr:spPr>
        <a:xfrm>
          <a:off x="6921500" y="100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167326</xdr:rowOff>
    </xdr:from>
    <xdr:ext cx="534377" cy="259045"/>
    <xdr:sp macro="" textlink="">
      <xdr:nvSpPr>
        <xdr:cNvPr id="373" name="テキスト ボックス 372"/>
        <xdr:cNvSpPr txBox="1"/>
      </xdr:nvSpPr>
      <xdr:spPr>
        <a:xfrm>
          <a:off x="6705111" y="101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139350</xdr:rowOff>
    </xdr:from>
    <xdr:to>
      <xdr:col>55</xdr:col>
      <xdr:colOff>0</xdr:colOff>
      <xdr:row>78</xdr:row>
      <xdr:rowOff>139658</xdr:rowOff>
    </xdr:to>
    <xdr:cxnSp macro="">
      <xdr:nvCxnSpPr>
        <xdr:cNvPr id="400" name="直線コネクタ 399"/>
        <xdr:cNvCxnSpPr/>
      </xdr:nvCxnSpPr>
      <xdr:spPr>
        <a:xfrm>
          <a:off x="9639300" y="13512450"/>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138694</xdr:rowOff>
    </xdr:from>
    <xdr:to>
      <xdr:col>50</xdr:col>
      <xdr:colOff>114300</xdr:colOff>
      <xdr:row>78</xdr:row>
      <xdr:rowOff>139350</xdr:rowOff>
    </xdr:to>
    <xdr:cxnSp macro="">
      <xdr:nvCxnSpPr>
        <xdr:cNvPr id="403" name="直線コネクタ 402"/>
        <xdr:cNvCxnSpPr/>
      </xdr:nvCxnSpPr>
      <xdr:spPr>
        <a:xfrm>
          <a:off x="8750300" y="13511794"/>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138134</xdr:rowOff>
    </xdr:from>
    <xdr:to>
      <xdr:col>45</xdr:col>
      <xdr:colOff>177800</xdr:colOff>
      <xdr:row>78</xdr:row>
      <xdr:rowOff>138694</xdr:rowOff>
    </xdr:to>
    <xdr:cxnSp macro="">
      <xdr:nvCxnSpPr>
        <xdr:cNvPr id="406" name="直線コネクタ 405"/>
        <xdr:cNvCxnSpPr/>
      </xdr:nvCxnSpPr>
      <xdr:spPr>
        <a:xfrm>
          <a:off x="7861300" y="13511234"/>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88858</xdr:rowOff>
    </xdr:from>
    <xdr:to>
      <xdr:col>55</xdr:col>
      <xdr:colOff>50800</xdr:colOff>
      <xdr:row>79</xdr:row>
      <xdr:rowOff>19008</xdr:rowOff>
    </xdr:to>
    <xdr:sp macro="" textlink="">
      <xdr:nvSpPr>
        <xdr:cNvPr id="416" name="楕円 415"/>
        <xdr:cNvSpPr/>
      </xdr:nvSpPr>
      <xdr:spPr>
        <a:xfrm>
          <a:off x="10426700" y="134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378565" cy="259045"/>
    <xdr:sp macro="" textlink="">
      <xdr:nvSpPr>
        <xdr:cNvPr id="417" name="普通建設事業費 （ うち新規整備　）該当値テキスト"/>
        <xdr:cNvSpPr txBox="1"/>
      </xdr:nvSpPr>
      <xdr:spPr>
        <a:xfrm>
          <a:off x="10528300" y="1342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88550</xdr:rowOff>
    </xdr:from>
    <xdr:to>
      <xdr:col>50</xdr:col>
      <xdr:colOff>165100</xdr:colOff>
      <xdr:row>79</xdr:row>
      <xdr:rowOff>18700</xdr:rowOff>
    </xdr:to>
    <xdr:sp macro="" textlink="">
      <xdr:nvSpPr>
        <xdr:cNvPr id="418" name="楕円 417"/>
        <xdr:cNvSpPr/>
      </xdr:nvSpPr>
      <xdr:spPr>
        <a:xfrm>
          <a:off x="9588500" y="134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9827</xdr:rowOff>
    </xdr:from>
    <xdr:ext cx="469744" cy="259045"/>
    <xdr:sp macro="" textlink="">
      <xdr:nvSpPr>
        <xdr:cNvPr id="419" name="テキスト ボックス 418"/>
        <xdr:cNvSpPr txBox="1"/>
      </xdr:nvSpPr>
      <xdr:spPr>
        <a:xfrm>
          <a:off x="9404428" y="135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87894</xdr:rowOff>
    </xdr:from>
    <xdr:to>
      <xdr:col>46</xdr:col>
      <xdr:colOff>38100</xdr:colOff>
      <xdr:row>79</xdr:row>
      <xdr:rowOff>18044</xdr:rowOff>
    </xdr:to>
    <xdr:sp macro="" textlink="">
      <xdr:nvSpPr>
        <xdr:cNvPr id="420" name="楕円 419"/>
        <xdr:cNvSpPr/>
      </xdr:nvSpPr>
      <xdr:spPr>
        <a:xfrm>
          <a:off x="8699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9171</xdr:rowOff>
    </xdr:from>
    <xdr:ext cx="469744" cy="259045"/>
    <xdr:sp macro="" textlink="">
      <xdr:nvSpPr>
        <xdr:cNvPr id="421" name="テキスト ボックス 420"/>
        <xdr:cNvSpPr txBox="1"/>
      </xdr:nvSpPr>
      <xdr:spPr>
        <a:xfrm>
          <a:off x="8515428" y="1355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87334</xdr:rowOff>
    </xdr:from>
    <xdr:to>
      <xdr:col>41</xdr:col>
      <xdr:colOff>101600</xdr:colOff>
      <xdr:row>79</xdr:row>
      <xdr:rowOff>17484</xdr:rowOff>
    </xdr:to>
    <xdr:sp macro="" textlink="">
      <xdr:nvSpPr>
        <xdr:cNvPr id="422" name="楕円 421"/>
        <xdr:cNvSpPr/>
      </xdr:nvSpPr>
      <xdr:spPr>
        <a:xfrm>
          <a:off x="7810500" y="134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8611</xdr:rowOff>
    </xdr:from>
    <xdr:ext cx="469744" cy="259045"/>
    <xdr:sp macro="" textlink="">
      <xdr:nvSpPr>
        <xdr:cNvPr id="423" name="テキスト ボックス 422"/>
        <xdr:cNvSpPr txBox="1"/>
      </xdr:nvSpPr>
      <xdr:spPr>
        <a:xfrm>
          <a:off x="7626428" y="1355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111998</xdr:rowOff>
    </xdr:from>
    <xdr:to>
      <xdr:col>55</xdr:col>
      <xdr:colOff>0</xdr:colOff>
      <xdr:row>98</xdr:row>
      <xdr:rowOff>138050</xdr:rowOff>
    </xdr:to>
    <xdr:cxnSp macro="">
      <xdr:nvCxnSpPr>
        <xdr:cNvPr id="452" name="直線コネクタ 451"/>
        <xdr:cNvCxnSpPr/>
      </xdr:nvCxnSpPr>
      <xdr:spPr>
        <a:xfrm flipV="1">
          <a:off x="9639300" y="16914098"/>
          <a:ext cx="8382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138050</xdr:rowOff>
    </xdr:from>
    <xdr:to>
      <xdr:col>50</xdr:col>
      <xdr:colOff>114300</xdr:colOff>
      <xdr:row>99</xdr:row>
      <xdr:rowOff>5691</xdr:rowOff>
    </xdr:to>
    <xdr:cxnSp macro="">
      <xdr:nvCxnSpPr>
        <xdr:cNvPr id="455" name="直線コネクタ 454"/>
        <xdr:cNvCxnSpPr/>
      </xdr:nvCxnSpPr>
      <xdr:spPr>
        <a:xfrm flipV="1">
          <a:off x="8750300" y="1694015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171338</xdr:rowOff>
    </xdr:from>
    <xdr:to>
      <xdr:col>45</xdr:col>
      <xdr:colOff>177800</xdr:colOff>
      <xdr:row>99</xdr:row>
      <xdr:rowOff>5691</xdr:rowOff>
    </xdr:to>
    <xdr:cxnSp macro="">
      <xdr:nvCxnSpPr>
        <xdr:cNvPr id="458" name="直線コネクタ 457"/>
        <xdr:cNvCxnSpPr/>
      </xdr:nvCxnSpPr>
      <xdr:spPr>
        <a:xfrm>
          <a:off x="7861300" y="16973438"/>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61198</xdr:rowOff>
    </xdr:from>
    <xdr:to>
      <xdr:col>55</xdr:col>
      <xdr:colOff>50800</xdr:colOff>
      <xdr:row>98</xdr:row>
      <xdr:rowOff>162798</xdr:rowOff>
    </xdr:to>
    <xdr:sp macro="" textlink="">
      <xdr:nvSpPr>
        <xdr:cNvPr id="468" name="楕円 467"/>
        <xdr:cNvSpPr/>
      </xdr:nvSpPr>
      <xdr:spPr>
        <a:xfrm>
          <a:off x="10426700" y="168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147575</xdr:rowOff>
    </xdr:from>
    <xdr:ext cx="534377" cy="259045"/>
    <xdr:sp macro="" textlink="">
      <xdr:nvSpPr>
        <xdr:cNvPr id="469" name="普通建設事業費 （ うち更新整備　）該当値テキスト"/>
        <xdr:cNvSpPr txBox="1"/>
      </xdr:nvSpPr>
      <xdr:spPr>
        <a:xfrm>
          <a:off x="10528300" y="167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87250</xdr:rowOff>
    </xdr:from>
    <xdr:to>
      <xdr:col>50</xdr:col>
      <xdr:colOff>165100</xdr:colOff>
      <xdr:row>99</xdr:row>
      <xdr:rowOff>17400</xdr:rowOff>
    </xdr:to>
    <xdr:sp macro="" textlink="">
      <xdr:nvSpPr>
        <xdr:cNvPr id="470" name="楕円 469"/>
        <xdr:cNvSpPr/>
      </xdr:nvSpPr>
      <xdr:spPr>
        <a:xfrm>
          <a:off x="9588500" y="168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8527</xdr:rowOff>
    </xdr:from>
    <xdr:ext cx="534377" cy="259045"/>
    <xdr:sp macro="" textlink="">
      <xdr:nvSpPr>
        <xdr:cNvPr id="471" name="テキスト ボックス 470"/>
        <xdr:cNvSpPr txBox="1"/>
      </xdr:nvSpPr>
      <xdr:spPr>
        <a:xfrm>
          <a:off x="9372111" y="169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126341</xdr:rowOff>
    </xdr:from>
    <xdr:to>
      <xdr:col>46</xdr:col>
      <xdr:colOff>38100</xdr:colOff>
      <xdr:row>99</xdr:row>
      <xdr:rowOff>56491</xdr:rowOff>
    </xdr:to>
    <xdr:sp macro="" textlink="">
      <xdr:nvSpPr>
        <xdr:cNvPr id="472" name="楕円 471"/>
        <xdr:cNvSpPr/>
      </xdr:nvSpPr>
      <xdr:spPr>
        <a:xfrm>
          <a:off x="8699500" y="16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47618</xdr:rowOff>
    </xdr:from>
    <xdr:ext cx="534377" cy="259045"/>
    <xdr:sp macro="" textlink="">
      <xdr:nvSpPr>
        <xdr:cNvPr id="473" name="テキスト ボックス 472"/>
        <xdr:cNvSpPr txBox="1"/>
      </xdr:nvSpPr>
      <xdr:spPr>
        <a:xfrm>
          <a:off x="8483111" y="17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120538</xdr:rowOff>
    </xdr:from>
    <xdr:to>
      <xdr:col>41</xdr:col>
      <xdr:colOff>101600</xdr:colOff>
      <xdr:row>99</xdr:row>
      <xdr:rowOff>50688</xdr:rowOff>
    </xdr:to>
    <xdr:sp macro="" textlink="">
      <xdr:nvSpPr>
        <xdr:cNvPr id="474" name="楕円 473"/>
        <xdr:cNvSpPr/>
      </xdr:nvSpPr>
      <xdr:spPr>
        <a:xfrm>
          <a:off x="7810500" y="16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41815</xdr:rowOff>
    </xdr:from>
    <xdr:ext cx="534377" cy="259045"/>
    <xdr:sp macro="" textlink="">
      <xdr:nvSpPr>
        <xdr:cNvPr id="475" name="テキスト ボックス 474"/>
        <xdr:cNvSpPr txBox="1"/>
      </xdr:nvSpPr>
      <xdr:spPr>
        <a:xfrm>
          <a:off x="7594111" y="17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44250</xdr:rowOff>
    </xdr:from>
    <xdr:to>
      <xdr:col>85</xdr:col>
      <xdr:colOff>127000</xdr:colOff>
      <xdr:row>39</xdr:row>
      <xdr:rowOff>44450</xdr:rowOff>
    </xdr:to>
    <xdr:cxnSp macro="">
      <xdr:nvCxnSpPr>
        <xdr:cNvPr id="504" name="直線コネクタ 503"/>
        <xdr:cNvCxnSpPr/>
      </xdr:nvCxnSpPr>
      <xdr:spPr>
        <a:xfrm>
          <a:off x="15481300" y="6730800"/>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44250</xdr:rowOff>
    </xdr:from>
    <xdr:to>
      <xdr:col>81</xdr:col>
      <xdr:colOff>50800</xdr:colOff>
      <xdr:row>39</xdr:row>
      <xdr:rowOff>44450</xdr:rowOff>
    </xdr:to>
    <xdr:cxnSp macro="">
      <xdr:nvCxnSpPr>
        <xdr:cNvPr id="507" name="直線コネクタ 506"/>
        <xdr:cNvCxnSpPr/>
      </xdr:nvCxnSpPr>
      <xdr:spPr>
        <a:xfrm flipV="1">
          <a:off x="14592300" y="673080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164900</xdr:rowOff>
    </xdr:from>
    <xdr:to>
      <xdr:col>81</xdr:col>
      <xdr:colOff>101600</xdr:colOff>
      <xdr:row>39</xdr:row>
      <xdr:rowOff>95050</xdr:rowOff>
    </xdr:to>
    <xdr:sp macro="" textlink="">
      <xdr:nvSpPr>
        <xdr:cNvPr id="525" name="楕円 524"/>
        <xdr:cNvSpPr/>
      </xdr:nvSpPr>
      <xdr:spPr>
        <a:xfrm>
          <a:off x="15430500" y="66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86177</xdr:rowOff>
    </xdr:from>
    <xdr:ext cx="378565" cy="259045"/>
    <xdr:sp macro="" textlink="">
      <xdr:nvSpPr>
        <xdr:cNvPr id="526" name="テキスト ボックス 525"/>
        <xdr:cNvSpPr txBox="1"/>
      </xdr:nvSpPr>
      <xdr:spPr>
        <a:xfrm>
          <a:off x="15292017" y="6772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101029</xdr:rowOff>
    </xdr:from>
    <xdr:to>
      <xdr:col>85</xdr:col>
      <xdr:colOff>127000</xdr:colOff>
      <xdr:row>77</xdr:row>
      <xdr:rowOff>108455</xdr:rowOff>
    </xdr:to>
    <xdr:cxnSp macro="">
      <xdr:nvCxnSpPr>
        <xdr:cNvPr id="608" name="直線コネクタ 607"/>
        <xdr:cNvCxnSpPr/>
      </xdr:nvCxnSpPr>
      <xdr:spPr>
        <a:xfrm>
          <a:off x="15481300" y="13302679"/>
          <a:ext cx="8382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101029</xdr:rowOff>
    </xdr:from>
    <xdr:to>
      <xdr:col>81</xdr:col>
      <xdr:colOff>50800</xdr:colOff>
      <xdr:row>77</xdr:row>
      <xdr:rowOff>101364</xdr:rowOff>
    </xdr:to>
    <xdr:cxnSp macro="">
      <xdr:nvCxnSpPr>
        <xdr:cNvPr id="611" name="直線コネクタ 610"/>
        <xdr:cNvCxnSpPr/>
      </xdr:nvCxnSpPr>
      <xdr:spPr>
        <a:xfrm flipV="1">
          <a:off x="14592300" y="13302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97628</xdr:rowOff>
    </xdr:from>
    <xdr:to>
      <xdr:col>76</xdr:col>
      <xdr:colOff>114300</xdr:colOff>
      <xdr:row>77</xdr:row>
      <xdr:rowOff>101364</xdr:rowOff>
    </xdr:to>
    <xdr:cxnSp macro="">
      <xdr:nvCxnSpPr>
        <xdr:cNvPr id="614" name="直線コネクタ 613"/>
        <xdr:cNvCxnSpPr/>
      </xdr:nvCxnSpPr>
      <xdr:spPr>
        <a:xfrm>
          <a:off x="13703300" y="1329927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96453</xdr:rowOff>
    </xdr:from>
    <xdr:to>
      <xdr:col>71</xdr:col>
      <xdr:colOff>177800</xdr:colOff>
      <xdr:row>77</xdr:row>
      <xdr:rowOff>97628</xdr:rowOff>
    </xdr:to>
    <xdr:cxnSp macro="">
      <xdr:nvCxnSpPr>
        <xdr:cNvPr id="617" name="直線コネクタ 616"/>
        <xdr:cNvCxnSpPr/>
      </xdr:nvCxnSpPr>
      <xdr:spPr>
        <a:xfrm>
          <a:off x="12814300" y="1329810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57655</xdr:rowOff>
    </xdr:from>
    <xdr:to>
      <xdr:col>85</xdr:col>
      <xdr:colOff>177800</xdr:colOff>
      <xdr:row>77</xdr:row>
      <xdr:rowOff>159255</xdr:rowOff>
    </xdr:to>
    <xdr:sp macro="" textlink="">
      <xdr:nvSpPr>
        <xdr:cNvPr id="627" name="楕円 626"/>
        <xdr:cNvSpPr/>
      </xdr:nvSpPr>
      <xdr:spPr>
        <a:xfrm>
          <a:off x="16268700" y="132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36082</xdr:rowOff>
    </xdr:from>
    <xdr:ext cx="534377" cy="259045"/>
    <xdr:sp macro="" textlink="">
      <xdr:nvSpPr>
        <xdr:cNvPr id="628" name="公債費該当値テキスト"/>
        <xdr:cNvSpPr txBox="1"/>
      </xdr:nvSpPr>
      <xdr:spPr>
        <a:xfrm>
          <a:off x="16370300" y="132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50229</xdr:rowOff>
    </xdr:from>
    <xdr:to>
      <xdr:col>81</xdr:col>
      <xdr:colOff>101600</xdr:colOff>
      <xdr:row>77</xdr:row>
      <xdr:rowOff>151829</xdr:rowOff>
    </xdr:to>
    <xdr:sp macro="" textlink="">
      <xdr:nvSpPr>
        <xdr:cNvPr id="629" name="楕円 628"/>
        <xdr:cNvSpPr/>
      </xdr:nvSpPr>
      <xdr:spPr>
        <a:xfrm>
          <a:off x="15430500" y="132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142956</xdr:rowOff>
    </xdr:from>
    <xdr:ext cx="534377" cy="259045"/>
    <xdr:sp macro="" textlink="">
      <xdr:nvSpPr>
        <xdr:cNvPr id="630" name="テキスト ボックス 629"/>
        <xdr:cNvSpPr txBox="1"/>
      </xdr:nvSpPr>
      <xdr:spPr>
        <a:xfrm>
          <a:off x="15214111" y="133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50564</xdr:rowOff>
    </xdr:from>
    <xdr:to>
      <xdr:col>76</xdr:col>
      <xdr:colOff>165100</xdr:colOff>
      <xdr:row>77</xdr:row>
      <xdr:rowOff>152164</xdr:rowOff>
    </xdr:to>
    <xdr:sp macro="" textlink="">
      <xdr:nvSpPr>
        <xdr:cNvPr id="631" name="楕円 630"/>
        <xdr:cNvSpPr/>
      </xdr:nvSpPr>
      <xdr:spPr>
        <a:xfrm>
          <a:off x="14541500" y="132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143291</xdr:rowOff>
    </xdr:from>
    <xdr:ext cx="534377" cy="259045"/>
    <xdr:sp macro="" textlink="">
      <xdr:nvSpPr>
        <xdr:cNvPr id="632" name="テキスト ボックス 631"/>
        <xdr:cNvSpPr txBox="1"/>
      </xdr:nvSpPr>
      <xdr:spPr>
        <a:xfrm>
          <a:off x="14325111" y="133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46828</xdr:rowOff>
    </xdr:from>
    <xdr:to>
      <xdr:col>72</xdr:col>
      <xdr:colOff>38100</xdr:colOff>
      <xdr:row>77</xdr:row>
      <xdr:rowOff>148428</xdr:rowOff>
    </xdr:to>
    <xdr:sp macro="" textlink="">
      <xdr:nvSpPr>
        <xdr:cNvPr id="633" name="楕円 632"/>
        <xdr:cNvSpPr/>
      </xdr:nvSpPr>
      <xdr:spPr>
        <a:xfrm>
          <a:off x="13652500" y="132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139555</xdr:rowOff>
    </xdr:from>
    <xdr:ext cx="534377" cy="259045"/>
    <xdr:sp macro="" textlink="">
      <xdr:nvSpPr>
        <xdr:cNvPr id="634" name="テキスト ボックス 633"/>
        <xdr:cNvSpPr txBox="1"/>
      </xdr:nvSpPr>
      <xdr:spPr>
        <a:xfrm>
          <a:off x="13436111" y="133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45653</xdr:rowOff>
    </xdr:from>
    <xdr:to>
      <xdr:col>67</xdr:col>
      <xdr:colOff>101600</xdr:colOff>
      <xdr:row>77</xdr:row>
      <xdr:rowOff>147253</xdr:rowOff>
    </xdr:to>
    <xdr:sp macro="" textlink="">
      <xdr:nvSpPr>
        <xdr:cNvPr id="635" name="楕円 634"/>
        <xdr:cNvSpPr/>
      </xdr:nvSpPr>
      <xdr:spPr>
        <a:xfrm>
          <a:off x="12763500" y="132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138380</xdr:rowOff>
    </xdr:from>
    <xdr:ext cx="534377" cy="259045"/>
    <xdr:sp macro="" textlink="">
      <xdr:nvSpPr>
        <xdr:cNvPr id="636" name="テキスト ボックス 635"/>
        <xdr:cNvSpPr txBox="1"/>
      </xdr:nvSpPr>
      <xdr:spPr>
        <a:xfrm>
          <a:off x="12547111" y="133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12261</xdr:rowOff>
    </xdr:from>
    <xdr:to>
      <xdr:col>85</xdr:col>
      <xdr:colOff>127000</xdr:colOff>
      <xdr:row>99</xdr:row>
      <xdr:rowOff>25564</xdr:rowOff>
    </xdr:to>
    <xdr:cxnSp macro="">
      <xdr:nvCxnSpPr>
        <xdr:cNvPr id="665" name="直線コネクタ 664"/>
        <xdr:cNvCxnSpPr/>
      </xdr:nvCxnSpPr>
      <xdr:spPr>
        <a:xfrm>
          <a:off x="15481300" y="16985811"/>
          <a:ext cx="8382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12261</xdr:rowOff>
    </xdr:from>
    <xdr:to>
      <xdr:col>81</xdr:col>
      <xdr:colOff>50800</xdr:colOff>
      <xdr:row>99</xdr:row>
      <xdr:rowOff>23413</xdr:rowOff>
    </xdr:to>
    <xdr:cxnSp macro="">
      <xdr:nvCxnSpPr>
        <xdr:cNvPr id="668" name="直線コネクタ 667"/>
        <xdr:cNvCxnSpPr/>
      </xdr:nvCxnSpPr>
      <xdr:spPr>
        <a:xfrm flipV="1">
          <a:off x="14592300" y="16985811"/>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23413</xdr:rowOff>
    </xdr:from>
    <xdr:to>
      <xdr:col>76</xdr:col>
      <xdr:colOff>114300</xdr:colOff>
      <xdr:row>99</xdr:row>
      <xdr:rowOff>25715</xdr:rowOff>
    </xdr:to>
    <xdr:cxnSp macro="">
      <xdr:nvCxnSpPr>
        <xdr:cNvPr id="671" name="直線コネクタ 670"/>
        <xdr:cNvCxnSpPr/>
      </xdr:nvCxnSpPr>
      <xdr:spPr>
        <a:xfrm flipV="1">
          <a:off x="13703300" y="16996963"/>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25715</xdr:rowOff>
    </xdr:from>
    <xdr:to>
      <xdr:col>71</xdr:col>
      <xdr:colOff>177800</xdr:colOff>
      <xdr:row>99</xdr:row>
      <xdr:rowOff>36446</xdr:rowOff>
    </xdr:to>
    <xdr:cxnSp macro="">
      <xdr:nvCxnSpPr>
        <xdr:cNvPr id="674" name="直線コネクタ 673"/>
        <xdr:cNvCxnSpPr/>
      </xdr:nvCxnSpPr>
      <xdr:spPr>
        <a:xfrm flipV="1">
          <a:off x="12814300" y="1699926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146214</xdr:rowOff>
    </xdr:from>
    <xdr:to>
      <xdr:col>85</xdr:col>
      <xdr:colOff>177800</xdr:colOff>
      <xdr:row>99</xdr:row>
      <xdr:rowOff>76364</xdr:rowOff>
    </xdr:to>
    <xdr:sp macro="" textlink="">
      <xdr:nvSpPr>
        <xdr:cNvPr id="684" name="楕円 683"/>
        <xdr:cNvSpPr/>
      </xdr:nvSpPr>
      <xdr:spPr>
        <a:xfrm>
          <a:off x="16268700" y="169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132911</xdr:rowOff>
    </xdr:from>
    <xdr:to>
      <xdr:col>81</xdr:col>
      <xdr:colOff>101600</xdr:colOff>
      <xdr:row>99</xdr:row>
      <xdr:rowOff>63061</xdr:rowOff>
    </xdr:to>
    <xdr:sp macro="" textlink="">
      <xdr:nvSpPr>
        <xdr:cNvPr id="686" name="楕円 685"/>
        <xdr:cNvSpPr/>
      </xdr:nvSpPr>
      <xdr:spPr>
        <a:xfrm>
          <a:off x="15430500" y="16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54188</xdr:rowOff>
    </xdr:from>
    <xdr:ext cx="534377" cy="259045"/>
    <xdr:sp macro="" textlink="">
      <xdr:nvSpPr>
        <xdr:cNvPr id="687" name="テキスト ボックス 686"/>
        <xdr:cNvSpPr txBox="1"/>
      </xdr:nvSpPr>
      <xdr:spPr>
        <a:xfrm>
          <a:off x="15214111" y="170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144063</xdr:rowOff>
    </xdr:from>
    <xdr:to>
      <xdr:col>76</xdr:col>
      <xdr:colOff>165100</xdr:colOff>
      <xdr:row>99</xdr:row>
      <xdr:rowOff>74213</xdr:rowOff>
    </xdr:to>
    <xdr:sp macro="" textlink="">
      <xdr:nvSpPr>
        <xdr:cNvPr id="688" name="楕円 687"/>
        <xdr:cNvSpPr/>
      </xdr:nvSpPr>
      <xdr:spPr>
        <a:xfrm>
          <a:off x="14541500" y="16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65340</xdr:rowOff>
    </xdr:from>
    <xdr:ext cx="534377" cy="259045"/>
    <xdr:sp macro="" textlink="">
      <xdr:nvSpPr>
        <xdr:cNvPr id="689" name="テキスト ボックス 688"/>
        <xdr:cNvSpPr txBox="1"/>
      </xdr:nvSpPr>
      <xdr:spPr>
        <a:xfrm>
          <a:off x="14325111" y="17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146365</xdr:rowOff>
    </xdr:from>
    <xdr:to>
      <xdr:col>72</xdr:col>
      <xdr:colOff>38100</xdr:colOff>
      <xdr:row>99</xdr:row>
      <xdr:rowOff>76515</xdr:rowOff>
    </xdr:to>
    <xdr:sp macro="" textlink="">
      <xdr:nvSpPr>
        <xdr:cNvPr id="690" name="楕円 689"/>
        <xdr:cNvSpPr/>
      </xdr:nvSpPr>
      <xdr:spPr>
        <a:xfrm>
          <a:off x="13652500" y="169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67642</xdr:rowOff>
    </xdr:from>
    <xdr:ext cx="534377" cy="259045"/>
    <xdr:sp macro="" textlink="">
      <xdr:nvSpPr>
        <xdr:cNvPr id="691" name="テキスト ボックス 690"/>
        <xdr:cNvSpPr txBox="1"/>
      </xdr:nvSpPr>
      <xdr:spPr>
        <a:xfrm>
          <a:off x="13436111" y="1704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157096</xdr:rowOff>
    </xdr:from>
    <xdr:to>
      <xdr:col>67</xdr:col>
      <xdr:colOff>101600</xdr:colOff>
      <xdr:row>99</xdr:row>
      <xdr:rowOff>87246</xdr:rowOff>
    </xdr:to>
    <xdr:sp macro="" textlink="">
      <xdr:nvSpPr>
        <xdr:cNvPr id="692" name="楕円 691"/>
        <xdr:cNvSpPr/>
      </xdr:nvSpPr>
      <xdr:spPr>
        <a:xfrm>
          <a:off x="12763500" y="169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78373</xdr:rowOff>
    </xdr:from>
    <xdr:ext cx="469744" cy="259045"/>
    <xdr:sp macro="" textlink="">
      <xdr:nvSpPr>
        <xdr:cNvPr id="693" name="テキスト ボックス 692"/>
        <xdr:cNvSpPr txBox="1"/>
      </xdr:nvSpPr>
      <xdr:spPr>
        <a:xfrm>
          <a:off x="12579428" y="170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57678</xdr:rowOff>
    </xdr:from>
    <xdr:to>
      <xdr:col>116</xdr:col>
      <xdr:colOff>63500</xdr:colOff>
      <xdr:row>32</xdr:row>
      <xdr:rowOff>111445</xdr:rowOff>
    </xdr:to>
    <xdr:cxnSp macro="">
      <xdr:nvCxnSpPr>
        <xdr:cNvPr id="720" name="直線コネクタ 719"/>
        <xdr:cNvCxnSpPr/>
      </xdr:nvCxnSpPr>
      <xdr:spPr>
        <a:xfrm>
          <a:off x="21323300" y="5544078"/>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57678</xdr:rowOff>
    </xdr:from>
    <xdr:to>
      <xdr:col>111</xdr:col>
      <xdr:colOff>177800</xdr:colOff>
      <xdr:row>32</xdr:row>
      <xdr:rowOff>83510</xdr:rowOff>
    </xdr:to>
    <xdr:cxnSp macro="">
      <xdr:nvCxnSpPr>
        <xdr:cNvPr id="723" name="直線コネクタ 722"/>
        <xdr:cNvCxnSpPr/>
      </xdr:nvCxnSpPr>
      <xdr:spPr>
        <a:xfrm flipV="1">
          <a:off x="20434300" y="554407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83510</xdr:rowOff>
    </xdr:from>
    <xdr:to>
      <xdr:col>107</xdr:col>
      <xdr:colOff>50800</xdr:colOff>
      <xdr:row>32</xdr:row>
      <xdr:rowOff>113182</xdr:rowOff>
    </xdr:to>
    <xdr:cxnSp macro="">
      <xdr:nvCxnSpPr>
        <xdr:cNvPr id="726" name="直線コネクタ 725"/>
        <xdr:cNvCxnSpPr/>
      </xdr:nvCxnSpPr>
      <xdr:spPr>
        <a:xfrm flipV="1">
          <a:off x="19545300" y="5569910"/>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113182</xdr:rowOff>
    </xdr:from>
    <xdr:to>
      <xdr:col>102</xdr:col>
      <xdr:colOff>114300</xdr:colOff>
      <xdr:row>32</xdr:row>
      <xdr:rowOff>138328</xdr:rowOff>
    </xdr:to>
    <xdr:cxnSp macro="">
      <xdr:nvCxnSpPr>
        <xdr:cNvPr id="729" name="直線コネクタ 728"/>
        <xdr:cNvCxnSpPr/>
      </xdr:nvCxnSpPr>
      <xdr:spPr>
        <a:xfrm flipV="1">
          <a:off x="18656300" y="55995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60645</xdr:rowOff>
    </xdr:from>
    <xdr:to>
      <xdr:col>116</xdr:col>
      <xdr:colOff>114300</xdr:colOff>
      <xdr:row>32</xdr:row>
      <xdr:rowOff>162245</xdr:rowOff>
    </xdr:to>
    <xdr:sp macro="" textlink="">
      <xdr:nvSpPr>
        <xdr:cNvPr id="739" name="楕円 738"/>
        <xdr:cNvSpPr/>
      </xdr:nvSpPr>
      <xdr:spPr>
        <a:xfrm>
          <a:off x="22110700" y="5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13672</xdr:rowOff>
    </xdr:from>
    <xdr:ext cx="534377" cy="259045"/>
    <xdr:sp macro="" textlink="">
      <xdr:nvSpPr>
        <xdr:cNvPr id="740" name="投資及び出資金該当値テキスト"/>
        <xdr:cNvSpPr txBox="1"/>
      </xdr:nvSpPr>
      <xdr:spPr>
        <a:xfrm>
          <a:off x="22212300" y="550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6878</xdr:rowOff>
    </xdr:from>
    <xdr:to>
      <xdr:col>112</xdr:col>
      <xdr:colOff>38100</xdr:colOff>
      <xdr:row>32</xdr:row>
      <xdr:rowOff>108478</xdr:rowOff>
    </xdr:to>
    <xdr:sp macro="" textlink="">
      <xdr:nvSpPr>
        <xdr:cNvPr id="741" name="楕円 740"/>
        <xdr:cNvSpPr/>
      </xdr:nvSpPr>
      <xdr:spPr>
        <a:xfrm>
          <a:off x="21272500" y="54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125005</xdr:rowOff>
    </xdr:from>
    <xdr:ext cx="534377" cy="259045"/>
    <xdr:sp macro="" textlink="">
      <xdr:nvSpPr>
        <xdr:cNvPr id="742" name="テキスト ボックス 741"/>
        <xdr:cNvSpPr txBox="1"/>
      </xdr:nvSpPr>
      <xdr:spPr>
        <a:xfrm>
          <a:off x="21056111" y="52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32710</xdr:rowOff>
    </xdr:from>
    <xdr:to>
      <xdr:col>107</xdr:col>
      <xdr:colOff>101600</xdr:colOff>
      <xdr:row>32</xdr:row>
      <xdr:rowOff>134310</xdr:rowOff>
    </xdr:to>
    <xdr:sp macro="" textlink="">
      <xdr:nvSpPr>
        <xdr:cNvPr id="743" name="楕円 742"/>
        <xdr:cNvSpPr/>
      </xdr:nvSpPr>
      <xdr:spPr>
        <a:xfrm>
          <a:off x="20383500" y="55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150837</xdr:rowOff>
    </xdr:from>
    <xdr:ext cx="534377" cy="259045"/>
    <xdr:sp macro="" textlink="">
      <xdr:nvSpPr>
        <xdr:cNvPr id="744" name="テキスト ボックス 743"/>
        <xdr:cNvSpPr txBox="1"/>
      </xdr:nvSpPr>
      <xdr:spPr>
        <a:xfrm>
          <a:off x="20167111" y="52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62382</xdr:rowOff>
    </xdr:from>
    <xdr:to>
      <xdr:col>102</xdr:col>
      <xdr:colOff>165100</xdr:colOff>
      <xdr:row>32</xdr:row>
      <xdr:rowOff>163982</xdr:rowOff>
    </xdr:to>
    <xdr:sp macro="" textlink="">
      <xdr:nvSpPr>
        <xdr:cNvPr id="745" name="楕円 744"/>
        <xdr:cNvSpPr/>
      </xdr:nvSpPr>
      <xdr:spPr>
        <a:xfrm>
          <a:off x="19494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9059</xdr:rowOff>
    </xdr:from>
    <xdr:ext cx="534377" cy="259045"/>
    <xdr:sp macro="" textlink="">
      <xdr:nvSpPr>
        <xdr:cNvPr id="746" name="テキスト ボックス 745"/>
        <xdr:cNvSpPr txBox="1"/>
      </xdr:nvSpPr>
      <xdr:spPr>
        <a:xfrm>
          <a:off x="19278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87528</xdr:rowOff>
    </xdr:from>
    <xdr:to>
      <xdr:col>98</xdr:col>
      <xdr:colOff>38100</xdr:colOff>
      <xdr:row>33</xdr:row>
      <xdr:rowOff>17678</xdr:rowOff>
    </xdr:to>
    <xdr:sp macro="" textlink="">
      <xdr:nvSpPr>
        <xdr:cNvPr id="747" name="楕円 746"/>
        <xdr:cNvSpPr/>
      </xdr:nvSpPr>
      <xdr:spPr>
        <a:xfrm>
          <a:off x="18605500" y="55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34205</xdr:rowOff>
    </xdr:from>
    <xdr:ext cx="534377" cy="259045"/>
    <xdr:sp macro="" textlink="">
      <xdr:nvSpPr>
        <xdr:cNvPr id="748" name="テキスト ボックス 747"/>
        <xdr:cNvSpPr txBox="1"/>
      </xdr:nvSpPr>
      <xdr:spPr>
        <a:xfrm>
          <a:off x="18389111" y="53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46689</xdr:rowOff>
    </xdr:from>
    <xdr:to>
      <xdr:col>116</xdr:col>
      <xdr:colOff>63500</xdr:colOff>
      <xdr:row>59</xdr:row>
      <xdr:rowOff>46918</xdr:rowOff>
    </xdr:to>
    <xdr:cxnSp macro="">
      <xdr:nvCxnSpPr>
        <xdr:cNvPr id="779" name="直線コネクタ 778"/>
        <xdr:cNvCxnSpPr/>
      </xdr:nvCxnSpPr>
      <xdr:spPr>
        <a:xfrm flipV="1">
          <a:off x="21323300" y="1016223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46918</xdr:rowOff>
    </xdr:from>
    <xdr:to>
      <xdr:col>111</xdr:col>
      <xdr:colOff>177800</xdr:colOff>
      <xdr:row>59</xdr:row>
      <xdr:rowOff>47267</xdr:rowOff>
    </xdr:to>
    <xdr:cxnSp macro="">
      <xdr:nvCxnSpPr>
        <xdr:cNvPr id="782" name="直線コネクタ 781"/>
        <xdr:cNvCxnSpPr/>
      </xdr:nvCxnSpPr>
      <xdr:spPr>
        <a:xfrm flipV="1">
          <a:off x="20434300" y="1016246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47267</xdr:rowOff>
    </xdr:from>
    <xdr:to>
      <xdr:col>107</xdr:col>
      <xdr:colOff>50800</xdr:colOff>
      <xdr:row>59</xdr:row>
      <xdr:rowOff>47773</xdr:rowOff>
    </xdr:to>
    <xdr:cxnSp macro="">
      <xdr:nvCxnSpPr>
        <xdr:cNvPr id="785" name="直線コネクタ 784"/>
        <xdr:cNvCxnSpPr/>
      </xdr:nvCxnSpPr>
      <xdr:spPr>
        <a:xfrm flipV="1">
          <a:off x="19545300" y="10162817"/>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47773</xdr:rowOff>
    </xdr:from>
    <xdr:to>
      <xdr:col>102</xdr:col>
      <xdr:colOff>114300</xdr:colOff>
      <xdr:row>59</xdr:row>
      <xdr:rowOff>47803</xdr:rowOff>
    </xdr:to>
    <xdr:cxnSp macro="">
      <xdr:nvCxnSpPr>
        <xdr:cNvPr id="788" name="直線コネクタ 787"/>
        <xdr:cNvCxnSpPr/>
      </xdr:nvCxnSpPr>
      <xdr:spPr>
        <a:xfrm flipV="1">
          <a:off x="18656300" y="1016332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130936</xdr:rowOff>
    </xdr:from>
    <xdr:ext cx="469744" cy="259045"/>
    <xdr:sp macro="" textlink="">
      <xdr:nvSpPr>
        <xdr:cNvPr id="792" name="テキスト ボックス 791"/>
        <xdr:cNvSpPr txBox="1"/>
      </xdr:nvSpPr>
      <xdr:spPr>
        <a:xfrm>
          <a:off x="18421428" y="102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167339</xdr:rowOff>
    </xdr:from>
    <xdr:to>
      <xdr:col>116</xdr:col>
      <xdr:colOff>114300</xdr:colOff>
      <xdr:row>59</xdr:row>
      <xdr:rowOff>97489</xdr:rowOff>
    </xdr:to>
    <xdr:sp macro="" textlink="">
      <xdr:nvSpPr>
        <xdr:cNvPr id="798" name="楕円 797"/>
        <xdr:cNvSpPr/>
      </xdr:nvSpPr>
      <xdr:spPr>
        <a:xfrm>
          <a:off x="22110700" y="101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126716</xdr:rowOff>
    </xdr:from>
    <xdr:ext cx="534377" cy="259045"/>
    <xdr:sp macro="" textlink="">
      <xdr:nvSpPr>
        <xdr:cNvPr id="799" name="貸付金該当値テキスト"/>
        <xdr:cNvSpPr txBox="1"/>
      </xdr:nvSpPr>
      <xdr:spPr>
        <a:xfrm>
          <a:off x="22212300" y="98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167568</xdr:rowOff>
    </xdr:from>
    <xdr:to>
      <xdr:col>112</xdr:col>
      <xdr:colOff>38100</xdr:colOff>
      <xdr:row>59</xdr:row>
      <xdr:rowOff>97718</xdr:rowOff>
    </xdr:to>
    <xdr:sp macro="" textlink="">
      <xdr:nvSpPr>
        <xdr:cNvPr id="800" name="楕円 799"/>
        <xdr:cNvSpPr/>
      </xdr:nvSpPr>
      <xdr:spPr>
        <a:xfrm>
          <a:off x="21272500" y="101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114245</xdr:rowOff>
    </xdr:from>
    <xdr:ext cx="534377" cy="259045"/>
    <xdr:sp macro="" textlink="">
      <xdr:nvSpPr>
        <xdr:cNvPr id="801" name="テキスト ボックス 800"/>
        <xdr:cNvSpPr txBox="1"/>
      </xdr:nvSpPr>
      <xdr:spPr>
        <a:xfrm>
          <a:off x="21056111" y="98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167917</xdr:rowOff>
    </xdr:from>
    <xdr:to>
      <xdr:col>107</xdr:col>
      <xdr:colOff>101600</xdr:colOff>
      <xdr:row>59</xdr:row>
      <xdr:rowOff>98067</xdr:rowOff>
    </xdr:to>
    <xdr:sp macro="" textlink="">
      <xdr:nvSpPr>
        <xdr:cNvPr id="802" name="楕円 801"/>
        <xdr:cNvSpPr/>
      </xdr:nvSpPr>
      <xdr:spPr>
        <a:xfrm>
          <a:off x="20383500" y="101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114594</xdr:rowOff>
    </xdr:from>
    <xdr:ext cx="534377" cy="259045"/>
    <xdr:sp macro="" textlink="">
      <xdr:nvSpPr>
        <xdr:cNvPr id="803" name="テキスト ボックス 802"/>
        <xdr:cNvSpPr txBox="1"/>
      </xdr:nvSpPr>
      <xdr:spPr>
        <a:xfrm>
          <a:off x="20167111" y="98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168423</xdr:rowOff>
    </xdr:from>
    <xdr:to>
      <xdr:col>102</xdr:col>
      <xdr:colOff>165100</xdr:colOff>
      <xdr:row>59</xdr:row>
      <xdr:rowOff>98573</xdr:rowOff>
    </xdr:to>
    <xdr:sp macro="" textlink="">
      <xdr:nvSpPr>
        <xdr:cNvPr id="804" name="楕円 803"/>
        <xdr:cNvSpPr/>
      </xdr:nvSpPr>
      <xdr:spPr>
        <a:xfrm>
          <a:off x="19494500" y="101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115100</xdr:rowOff>
    </xdr:from>
    <xdr:ext cx="534377" cy="259045"/>
    <xdr:sp macro="" textlink="">
      <xdr:nvSpPr>
        <xdr:cNvPr id="805" name="テキスト ボックス 804"/>
        <xdr:cNvSpPr txBox="1"/>
      </xdr:nvSpPr>
      <xdr:spPr>
        <a:xfrm>
          <a:off x="19278111" y="98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168453</xdr:rowOff>
    </xdr:from>
    <xdr:to>
      <xdr:col>98</xdr:col>
      <xdr:colOff>38100</xdr:colOff>
      <xdr:row>59</xdr:row>
      <xdr:rowOff>98603</xdr:rowOff>
    </xdr:to>
    <xdr:sp macro="" textlink="">
      <xdr:nvSpPr>
        <xdr:cNvPr id="806" name="楕円 805"/>
        <xdr:cNvSpPr/>
      </xdr:nvSpPr>
      <xdr:spPr>
        <a:xfrm>
          <a:off x="18605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115130</xdr:rowOff>
    </xdr:from>
    <xdr:ext cx="534377" cy="259045"/>
    <xdr:sp macro="" textlink="">
      <xdr:nvSpPr>
        <xdr:cNvPr id="807" name="テキスト ボックス 806"/>
        <xdr:cNvSpPr txBox="1"/>
      </xdr:nvSpPr>
      <xdr:spPr>
        <a:xfrm>
          <a:off x="18389111" y="98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9" name="テキスト ボックス 81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7" name="テキスト ボックス 82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29" name="テキスト ボックス 82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115915</xdr:rowOff>
    </xdr:from>
    <xdr:to>
      <xdr:col>116</xdr:col>
      <xdr:colOff>62864</xdr:colOff>
      <xdr:row>77</xdr:row>
      <xdr:rowOff>111441</xdr:rowOff>
    </xdr:to>
    <xdr:cxnSp macro="">
      <xdr:nvCxnSpPr>
        <xdr:cNvPr id="833" name="直線コネクタ 832"/>
        <xdr:cNvCxnSpPr/>
      </xdr:nvCxnSpPr>
      <xdr:spPr>
        <a:xfrm flipV="1">
          <a:off x="22159595" y="12117415"/>
          <a:ext cx="1269" cy="1195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115268</xdr:rowOff>
    </xdr:from>
    <xdr:ext cx="534377" cy="259045"/>
    <xdr:sp macro="" textlink="">
      <xdr:nvSpPr>
        <xdr:cNvPr id="834" name="繰出金最小値テキスト"/>
        <xdr:cNvSpPr txBox="1"/>
      </xdr:nvSpPr>
      <xdr:spPr>
        <a:xfrm>
          <a:off x="22212300" y="133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111441</xdr:rowOff>
    </xdr:from>
    <xdr:to>
      <xdr:col>116</xdr:col>
      <xdr:colOff>152400</xdr:colOff>
      <xdr:row>77</xdr:row>
      <xdr:rowOff>111441</xdr:rowOff>
    </xdr:to>
    <xdr:cxnSp macro="">
      <xdr:nvCxnSpPr>
        <xdr:cNvPr id="835" name="直線コネクタ 834"/>
        <xdr:cNvCxnSpPr/>
      </xdr:nvCxnSpPr>
      <xdr:spPr>
        <a:xfrm>
          <a:off x="22072600" y="1331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62592</xdr:rowOff>
    </xdr:from>
    <xdr:ext cx="599010" cy="259045"/>
    <xdr:sp macro="" textlink="">
      <xdr:nvSpPr>
        <xdr:cNvPr id="836" name="繰出金最大値テキスト"/>
        <xdr:cNvSpPr txBox="1"/>
      </xdr:nvSpPr>
      <xdr:spPr>
        <a:xfrm>
          <a:off x="22212300" y="1189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115915</xdr:rowOff>
    </xdr:from>
    <xdr:to>
      <xdr:col>116</xdr:col>
      <xdr:colOff>152400</xdr:colOff>
      <xdr:row>70</xdr:row>
      <xdr:rowOff>115915</xdr:rowOff>
    </xdr:to>
    <xdr:cxnSp macro="">
      <xdr:nvCxnSpPr>
        <xdr:cNvPr id="837" name="直線コネクタ 836"/>
        <xdr:cNvCxnSpPr/>
      </xdr:nvCxnSpPr>
      <xdr:spPr>
        <a:xfrm>
          <a:off x="22072600" y="121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105693</xdr:rowOff>
    </xdr:from>
    <xdr:to>
      <xdr:col>116</xdr:col>
      <xdr:colOff>63500</xdr:colOff>
      <xdr:row>77</xdr:row>
      <xdr:rowOff>131983</xdr:rowOff>
    </xdr:to>
    <xdr:cxnSp macro="">
      <xdr:nvCxnSpPr>
        <xdr:cNvPr id="838" name="直線コネクタ 837"/>
        <xdr:cNvCxnSpPr/>
      </xdr:nvCxnSpPr>
      <xdr:spPr>
        <a:xfrm flipV="1">
          <a:off x="21323300" y="13307343"/>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134049</xdr:rowOff>
    </xdr:from>
    <xdr:ext cx="534377" cy="259045"/>
    <xdr:sp macro="" textlink="">
      <xdr:nvSpPr>
        <xdr:cNvPr id="839" name="繰出金平均値テキスト"/>
        <xdr:cNvSpPr txBox="1"/>
      </xdr:nvSpPr>
      <xdr:spPr>
        <a:xfrm>
          <a:off x="22212300" y="12649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111172</xdr:rowOff>
    </xdr:from>
    <xdr:to>
      <xdr:col>116</xdr:col>
      <xdr:colOff>114300</xdr:colOff>
      <xdr:row>75</xdr:row>
      <xdr:rowOff>41322</xdr:rowOff>
    </xdr:to>
    <xdr:sp macro="" textlink="">
      <xdr:nvSpPr>
        <xdr:cNvPr id="840" name="フローチャート: 判断 839"/>
        <xdr:cNvSpPr/>
      </xdr:nvSpPr>
      <xdr:spPr>
        <a:xfrm>
          <a:off x="22110700" y="127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131983</xdr:rowOff>
    </xdr:from>
    <xdr:to>
      <xdr:col>111</xdr:col>
      <xdr:colOff>177800</xdr:colOff>
      <xdr:row>77</xdr:row>
      <xdr:rowOff>151967</xdr:rowOff>
    </xdr:to>
    <xdr:cxnSp macro="">
      <xdr:nvCxnSpPr>
        <xdr:cNvPr id="841" name="直線コネクタ 840"/>
        <xdr:cNvCxnSpPr/>
      </xdr:nvCxnSpPr>
      <xdr:spPr>
        <a:xfrm flipV="1">
          <a:off x="20434300" y="13333633"/>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97413</xdr:rowOff>
    </xdr:from>
    <xdr:to>
      <xdr:col>112</xdr:col>
      <xdr:colOff>38100</xdr:colOff>
      <xdr:row>75</xdr:row>
      <xdr:rowOff>27563</xdr:rowOff>
    </xdr:to>
    <xdr:sp macro="" textlink="">
      <xdr:nvSpPr>
        <xdr:cNvPr id="842" name="フローチャート: 判断 841"/>
        <xdr:cNvSpPr/>
      </xdr:nvSpPr>
      <xdr:spPr>
        <a:xfrm>
          <a:off x="21272500" y="127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44090</xdr:rowOff>
    </xdr:from>
    <xdr:ext cx="534377" cy="259045"/>
    <xdr:sp macro="" textlink="">
      <xdr:nvSpPr>
        <xdr:cNvPr id="843" name="テキスト ボックス 842"/>
        <xdr:cNvSpPr txBox="1"/>
      </xdr:nvSpPr>
      <xdr:spPr>
        <a:xfrm>
          <a:off x="21056111" y="125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151967</xdr:rowOff>
    </xdr:from>
    <xdr:to>
      <xdr:col>107</xdr:col>
      <xdr:colOff>50800</xdr:colOff>
      <xdr:row>78</xdr:row>
      <xdr:rowOff>78522</xdr:rowOff>
    </xdr:to>
    <xdr:cxnSp macro="">
      <xdr:nvCxnSpPr>
        <xdr:cNvPr id="844" name="直線コネクタ 843"/>
        <xdr:cNvCxnSpPr/>
      </xdr:nvCxnSpPr>
      <xdr:spPr>
        <a:xfrm flipV="1">
          <a:off x="19545300" y="13353617"/>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104542</xdr:rowOff>
    </xdr:from>
    <xdr:to>
      <xdr:col>107</xdr:col>
      <xdr:colOff>101600</xdr:colOff>
      <xdr:row>75</xdr:row>
      <xdr:rowOff>34692</xdr:rowOff>
    </xdr:to>
    <xdr:sp macro="" textlink="">
      <xdr:nvSpPr>
        <xdr:cNvPr id="845" name="フローチャート: 判断 844"/>
        <xdr:cNvSpPr/>
      </xdr:nvSpPr>
      <xdr:spPr>
        <a:xfrm>
          <a:off x="20383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51219</xdr:rowOff>
    </xdr:from>
    <xdr:ext cx="534377" cy="259045"/>
    <xdr:sp macro="" textlink="">
      <xdr:nvSpPr>
        <xdr:cNvPr id="846" name="テキスト ボックス 845"/>
        <xdr:cNvSpPr txBox="1"/>
      </xdr:nvSpPr>
      <xdr:spPr>
        <a:xfrm>
          <a:off x="20167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78522</xdr:rowOff>
    </xdr:from>
    <xdr:to>
      <xdr:col>102</xdr:col>
      <xdr:colOff>114300</xdr:colOff>
      <xdr:row>78</xdr:row>
      <xdr:rowOff>92097</xdr:rowOff>
    </xdr:to>
    <xdr:cxnSp macro="">
      <xdr:nvCxnSpPr>
        <xdr:cNvPr id="847" name="直線コネクタ 846"/>
        <xdr:cNvCxnSpPr/>
      </xdr:nvCxnSpPr>
      <xdr:spPr>
        <a:xfrm flipV="1">
          <a:off x="18656300" y="13451622"/>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135317</xdr:rowOff>
    </xdr:from>
    <xdr:to>
      <xdr:col>102</xdr:col>
      <xdr:colOff>165100</xdr:colOff>
      <xdr:row>75</xdr:row>
      <xdr:rowOff>65467</xdr:rowOff>
    </xdr:to>
    <xdr:sp macro="" textlink="">
      <xdr:nvSpPr>
        <xdr:cNvPr id="848" name="フローチャート: 判断 847"/>
        <xdr:cNvSpPr/>
      </xdr:nvSpPr>
      <xdr:spPr>
        <a:xfrm>
          <a:off x="19494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81994</xdr:rowOff>
    </xdr:from>
    <xdr:ext cx="534377" cy="259045"/>
    <xdr:sp macro="" textlink="">
      <xdr:nvSpPr>
        <xdr:cNvPr id="849" name="テキスト ボックス 848"/>
        <xdr:cNvSpPr txBox="1"/>
      </xdr:nvSpPr>
      <xdr:spPr>
        <a:xfrm>
          <a:off x="19278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154432</xdr:rowOff>
    </xdr:from>
    <xdr:to>
      <xdr:col>98</xdr:col>
      <xdr:colOff>38100</xdr:colOff>
      <xdr:row>75</xdr:row>
      <xdr:rowOff>84582</xdr:rowOff>
    </xdr:to>
    <xdr:sp macro="" textlink="">
      <xdr:nvSpPr>
        <xdr:cNvPr id="850" name="フローチャート: 判断 849"/>
        <xdr:cNvSpPr/>
      </xdr:nvSpPr>
      <xdr:spPr>
        <a:xfrm>
          <a:off x="18605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101109</xdr:rowOff>
    </xdr:from>
    <xdr:ext cx="534377" cy="259045"/>
    <xdr:sp macro="" textlink="">
      <xdr:nvSpPr>
        <xdr:cNvPr id="851" name="テキスト ボックス 850"/>
        <xdr:cNvSpPr txBox="1"/>
      </xdr:nvSpPr>
      <xdr:spPr>
        <a:xfrm>
          <a:off x="18389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54893</xdr:rowOff>
    </xdr:from>
    <xdr:to>
      <xdr:col>116</xdr:col>
      <xdr:colOff>114300</xdr:colOff>
      <xdr:row>77</xdr:row>
      <xdr:rowOff>156493</xdr:rowOff>
    </xdr:to>
    <xdr:sp macro="" textlink="">
      <xdr:nvSpPr>
        <xdr:cNvPr id="857" name="楕円 856"/>
        <xdr:cNvSpPr/>
      </xdr:nvSpPr>
      <xdr:spPr>
        <a:xfrm>
          <a:off x="22110700" y="13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141270</xdr:rowOff>
    </xdr:from>
    <xdr:ext cx="534377" cy="259045"/>
    <xdr:sp macro="" textlink="">
      <xdr:nvSpPr>
        <xdr:cNvPr id="858" name="繰出金該当値テキスト"/>
        <xdr:cNvSpPr txBox="1"/>
      </xdr:nvSpPr>
      <xdr:spPr>
        <a:xfrm>
          <a:off x="22212300" y="131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81183</xdr:rowOff>
    </xdr:from>
    <xdr:to>
      <xdr:col>112</xdr:col>
      <xdr:colOff>38100</xdr:colOff>
      <xdr:row>78</xdr:row>
      <xdr:rowOff>11333</xdr:rowOff>
    </xdr:to>
    <xdr:sp macro="" textlink="">
      <xdr:nvSpPr>
        <xdr:cNvPr id="859" name="楕円 858"/>
        <xdr:cNvSpPr/>
      </xdr:nvSpPr>
      <xdr:spPr>
        <a:xfrm>
          <a:off x="21272500" y="132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2460</xdr:rowOff>
    </xdr:from>
    <xdr:ext cx="534377" cy="259045"/>
    <xdr:sp macro="" textlink="">
      <xdr:nvSpPr>
        <xdr:cNvPr id="860" name="テキスト ボックス 859"/>
        <xdr:cNvSpPr txBox="1"/>
      </xdr:nvSpPr>
      <xdr:spPr>
        <a:xfrm>
          <a:off x="21056111" y="133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101167</xdr:rowOff>
    </xdr:from>
    <xdr:to>
      <xdr:col>107</xdr:col>
      <xdr:colOff>101600</xdr:colOff>
      <xdr:row>78</xdr:row>
      <xdr:rowOff>31317</xdr:rowOff>
    </xdr:to>
    <xdr:sp macro="" textlink="">
      <xdr:nvSpPr>
        <xdr:cNvPr id="861" name="楕円 860"/>
        <xdr:cNvSpPr/>
      </xdr:nvSpPr>
      <xdr:spPr>
        <a:xfrm>
          <a:off x="20383500" y="133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22444</xdr:rowOff>
    </xdr:from>
    <xdr:ext cx="534377" cy="259045"/>
    <xdr:sp macro="" textlink="">
      <xdr:nvSpPr>
        <xdr:cNvPr id="862" name="テキスト ボックス 861"/>
        <xdr:cNvSpPr txBox="1"/>
      </xdr:nvSpPr>
      <xdr:spPr>
        <a:xfrm>
          <a:off x="20167111" y="133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27722</xdr:rowOff>
    </xdr:from>
    <xdr:to>
      <xdr:col>102</xdr:col>
      <xdr:colOff>165100</xdr:colOff>
      <xdr:row>78</xdr:row>
      <xdr:rowOff>129322</xdr:rowOff>
    </xdr:to>
    <xdr:sp macro="" textlink="">
      <xdr:nvSpPr>
        <xdr:cNvPr id="863" name="楕円 862"/>
        <xdr:cNvSpPr/>
      </xdr:nvSpPr>
      <xdr:spPr>
        <a:xfrm>
          <a:off x="19494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120449</xdr:rowOff>
    </xdr:from>
    <xdr:ext cx="534377" cy="259045"/>
    <xdr:sp macro="" textlink="">
      <xdr:nvSpPr>
        <xdr:cNvPr id="864" name="テキスト ボックス 863"/>
        <xdr:cNvSpPr txBox="1"/>
      </xdr:nvSpPr>
      <xdr:spPr>
        <a:xfrm>
          <a:off x="19278111" y="134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41297</xdr:rowOff>
    </xdr:from>
    <xdr:to>
      <xdr:col>98</xdr:col>
      <xdr:colOff>38100</xdr:colOff>
      <xdr:row>78</xdr:row>
      <xdr:rowOff>142897</xdr:rowOff>
    </xdr:to>
    <xdr:sp macro="" textlink="">
      <xdr:nvSpPr>
        <xdr:cNvPr id="865" name="楕円 864"/>
        <xdr:cNvSpPr/>
      </xdr:nvSpPr>
      <xdr:spPr>
        <a:xfrm>
          <a:off x="18605500" y="134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134024</xdr:rowOff>
    </xdr:from>
    <xdr:ext cx="534377" cy="259045"/>
    <xdr:sp macro="" textlink="">
      <xdr:nvSpPr>
        <xdr:cNvPr id="866" name="テキスト ボックス 865"/>
        <xdr:cNvSpPr txBox="1"/>
      </xdr:nvSpPr>
      <xdr:spPr>
        <a:xfrm>
          <a:off x="18389111" y="135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較して、全体的に費用が少ない傾向にある。地形的に村の生活圏域が集約されていることにより、効率がよいことが考えられる。投資及び出資金が高い傾向にあるが、これは企業会計への企業債償還のためのものであり、償還のピークも過ぎていることから、今後減少が見込まれる。普通建設事業費（うち建設整備）や維持補修費については、今後道路や施設の修繕や改修のため増加が見込まれる。人件費や物件費は類似団体と比較して低い傾向にあるが、引き続き財政の健全化を図るため削減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9,073
8,849
54.50
4,104,197
3,907,925
166,060
2,671,810
3,365,930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47934</xdr:rowOff>
    </xdr:from>
    <xdr:to>
      <xdr:col>24</xdr:col>
      <xdr:colOff>63500</xdr:colOff>
      <xdr:row>36</xdr:row>
      <xdr:rowOff>75366</xdr:rowOff>
    </xdr:to>
    <xdr:cxnSp macro="">
      <xdr:nvCxnSpPr>
        <xdr:cNvPr id="63" name="直線コネクタ 62"/>
        <xdr:cNvCxnSpPr/>
      </xdr:nvCxnSpPr>
      <xdr:spPr>
        <a:xfrm flipV="1">
          <a:off x="3797300" y="622013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148354</xdr:rowOff>
    </xdr:from>
    <xdr:to>
      <xdr:col>19</xdr:col>
      <xdr:colOff>177800</xdr:colOff>
      <xdr:row>36</xdr:row>
      <xdr:rowOff>75366</xdr:rowOff>
    </xdr:to>
    <xdr:cxnSp macro="">
      <xdr:nvCxnSpPr>
        <xdr:cNvPr id="66" name="直線コネクタ 65"/>
        <xdr:cNvCxnSpPr/>
      </xdr:nvCxnSpPr>
      <xdr:spPr>
        <a:xfrm>
          <a:off x="2908300" y="6149104"/>
          <a:ext cx="889000" cy="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148354</xdr:rowOff>
    </xdr:from>
    <xdr:to>
      <xdr:col>15</xdr:col>
      <xdr:colOff>50800</xdr:colOff>
      <xdr:row>36</xdr:row>
      <xdr:rowOff>43851</xdr:rowOff>
    </xdr:to>
    <xdr:cxnSp macro="">
      <xdr:nvCxnSpPr>
        <xdr:cNvPr id="69" name="直線コネクタ 68"/>
        <xdr:cNvCxnSpPr/>
      </xdr:nvCxnSpPr>
      <xdr:spPr>
        <a:xfrm flipV="1">
          <a:off x="2019300" y="614910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43851</xdr:rowOff>
    </xdr:from>
    <xdr:to>
      <xdr:col>10</xdr:col>
      <xdr:colOff>114300</xdr:colOff>
      <xdr:row>36</xdr:row>
      <xdr:rowOff>117820</xdr:rowOff>
    </xdr:to>
    <xdr:cxnSp macro="">
      <xdr:nvCxnSpPr>
        <xdr:cNvPr id="72" name="直線コネクタ 71"/>
        <xdr:cNvCxnSpPr/>
      </xdr:nvCxnSpPr>
      <xdr:spPr>
        <a:xfrm flipV="1">
          <a:off x="1130300" y="6216051"/>
          <a:ext cx="8890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168584</xdr:rowOff>
    </xdr:from>
    <xdr:to>
      <xdr:col>24</xdr:col>
      <xdr:colOff>114300</xdr:colOff>
      <xdr:row>36</xdr:row>
      <xdr:rowOff>98734</xdr:rowOff>
    </xdr:to>
    <xdr:sp macro="" textlink="">
      <xdr:nvSpPr>
        <xdr:cNvPr id="82" name="楕円 81"/>
        <xdr:cNvSpPr/>
      </xdr:nvSpPr>
      <xdr:spPr>
        <a:xfrm>
          <a:off x="4584700" y="6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147011</xdr:rowOff>
    </xdr:from>
    <xdr:ext cx="469744" cy="259045"/>
    <xdr:sp macro="" textlink="">
      <xdr:nvSpPr>
        <xdr:cNvPr id="83" name="議会費該当値テキスト"/>
        <xdr:cNvSpPr txBox="1"/>
      </xdr:nvSpPr>
      <xdr:spPr>
        <a:xfrm>
          <a:off x="4686300"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24566</xdr:rowOff>
    </xdr:from>
    <xdr:to>
      <xdr:col>20</xdr:col>
      <xdr:colOff>38100</xdr:colOff>
      <xdr:row>36</xdr:row>
      <xdr:rowOff>126166</xdr:rowOff>
    </xdr:to>
    <xdr:sp macro="" textlink="">
      <xdr:nvSpPr>
        <xdr:cNvPr id="84" name="楕円 83"/>
        <xdr:cNvSpPr/>
      </xdr:nvSpPr>
      <xdr:spPr>
        <a:xfrm>
          <a:off x="3746500" y="61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117293</xdr:rowOff>
    </xdr:from>
    <xdr:ext cx="469744" cy="259045"/>
    <xdr:sp macro="" textlink="">
      <xdr:nvSpPr>
        <xdr:cNvPr id="85" name="テキスト ボックス 84"/>
        <xdr:cNvSpPr txBox="1"/>
      </xdr:nvSpPr>
      <xdr:spPr>
        <a:xfrm>
          <a:off x="3562428" y="628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97554</xdr:rowOff>
    </xdr:from>
    <xdr:to>
      <xdr:col>15</xdr:col>
      <xdr:colOff>101600</xdr:colOff>
      <xdr:row>36</xdr:row>
      <xdr:rowOff>27704</xdr:rowOff>
    </xdr:to>
    <xdr:sp macro="" textlink="">
      <xdr:nvSpPr>
        <xdr:cNvPr id="86" name="楕円 85"/>
        <xdr:cNvSpPr/>
      </xdr:nvSpPr>
      <xdr:spPr>
        <a:xfrm>
          <a:off x="2857500" y="6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18831</xdr:rowOff>
    </xdr:from>
    <xdr:ext cx="469744" cy="259045"/>
    <xdr:sp macro="" textlink="">
      <xdr:nvSpPr>
        <xdr:cNvPr id="87" name="テキスト ボックス 86"/>
        <xdr:cNvSpPr txBox="1"/>
      </xdr:nvSpPr>
      <xdr:spPr>
        <a:xfrm>
          <a:off x="2673428" y="61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164501</xdr:rowOff>
    </xdr:from>
    <xdr:to>
      <xdr:col>10</xdr:col>
      <xdr:colOff>165100</xdr:colOff>
      <xdr:row>36</xdr:row>
      <xdr:rowOff>94651</xdr:rowOff>
    </xdr:to>
    <xdr:sp macro="" textlink="">
      <xdr:nvSpPr>
        <xdr:cNvPr id="88" name="楕円 87"/>
        <xdr:cNvSpPr/>
      </xdr:nvSpPr>
      <xdr:spPr>
        <a:xfrm>
          <a:off x="1968500" y="61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85778</xdr:rowOff>
    </xdr:from>
    <xdr:ext cx="469744" cy="259045"/>
    <xdr:sp macro="" textlink="">
      <xdr:nvSpPr>
        <xdr:cNvPr id="89" name="テキスト ボックス 88"/>
        <xdr:cNvSpPr txBox="1"/>
      </xdr:nvSpPr>
      <xdr:spPr>
        <a:xfrm>
          <a:off x="1784428" y="625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67020</xdr:rowOff>
    </xdr:from>
    <xdr:to>
      <xdr:col>6</xdr:col>
      <xdr:colOff>38100</xdr:colOff>
      <xdr:row>36</xdr:row>
      <xdr:rowOff>168620</xdr:rowOff>
    </xdr:to>
    <xdr:sp macro="" textlink="">
      <xdr:nvSpPr>
        <xdr:cNvPr id="90" name="楕円 89"/>
        <xdr:cNvSpPr/>
      </xdr:nvSpPr>
      <xdr:spPr>
        <a:xfrm>
          <a:off x="1079500" y="6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159747</xdr:rowOff>
    </xdr:from>
    <xdr:ext cx="469744" cy="259045"/>
    <xdr:sp macro="" textlink="">
      <xdr:nvSpPr>
        <xdr:cNvPr id="91" name="テキスト ボックス 90"/>
        <xdr:cNvSpPr txBox="1"/>
      </xdr:nvSpPr>
      <xdr:spPr>
        <a:xfrm>
          <a:off x="895428" y="633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167715</xdr:rowOff>
    </xdr:from>
    <xdr:to>
      <xdr:col>24</xdr:col>
      <xdr:colOff>63500</xdr:colOff>
      <xdr:row>59</xdr:row>
      <xdr:rowOff>7055</xdr:rowOff>
    </xdr:to>
    <xdr:cxnSp macro="">
      <xdr:nvCxnSpPr>
        <xdr:cNvPr id="122" name="直線コネクタ 121"/>
        <xdr:cNvCxnSpPr/>
      </xdr:nvCxnSpPr>
      <xdr:spPr>
        <a:xfrm>
          <a:off x="3797300" y="10111815"/>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164986</xdr:rowOff>
    </xdr:from>
    <xdr:to>
      <xdr:col>19</xdr:col>
      <xdr:colOff>177800</xdr:colOff>
      <xdr:row>58</xdr:row>
      <xdr:rowOff>167715</xdr:rowOff>
    </xdr:to>
    <xdr:cxnSp macro="">
      <xdr:nvCxnSpPr>
        <xdr:cNvPr id="125" name="直線コネクタ 124"/>
        <xdr:cNvCxnSpPr/>
      </xdr:nvCxnSpPr>
      <xdr:spPr>
        <a:xfrm>
          <a:off x="2908300" y="10109086"/>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164986</xdr:rowOff>
    </xdr:from>
    <xdr:to>
      <xdr:col>15</xdr:col>
      <xdr:colOff>50800</xdr:colOff>
      <xdr:row>59</xdr:row>
      <xdr:rowOff>22267</xdr:rowOff>
    </xdr:to>
    <xdr:cxnSp macro="">
      <xdr:nvCxnSpPr>
        <xdr:cNvPr id="128" name="直線コネクタ 127"/>
        <xdr:cNvCxnSpPr/>
      </xdr:nvCxnSpPr>
      <xdr:spPr>
        <a:xfrm flipV="1">
          <a:off x="2019300" y="10109086"/>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22267</xdr:rowOff>
    </xdr:from>
    <xdr:to>
      <xdr:col>10</xdr:col>
      <xdr:colOff>114300</xdr:colOff>
      <xdr:row>59</xdr:row>
      <xdr:rowOff>33695</xdr:rowOff>
    </xdr:to>
    <xdr:cxnSp macro="">
      <xdr:nvCxnSpPr>
        <xdr:cNvPr id="131" name="直線コネクタ 130"/>
        <xdr:cNvCxnSpPr/>
      </xdr:nvCxnSpPr>
      <xdr:spPr>
        <a:xfrm flipV="1">
          <a:off x="1130300" y="1013781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127705</xdr:rowOff>
    </xdr:from>
    <xdr:to>
      <xdr:col>24</xdr:col>
      <xdr:colOff>114300</xdr:colOff>
      <xdr:row>59</xdr:row>
      <xdr:rowOff>57855</xdr:rowOff>
    </xdr:to>
    <xdr:sp macro="" textlink="">
      <xdr:nvSpPr>
        <xdr:cNvPr id="141" name="楕円 140"/>
        <xdr:cNvSpPr/>
      </xdr:nvSpPr>
      <xdr:spPr>
        <a:xfrm>
          <a:off x="4584700" y="100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116915</xdr:rowOff>
    </xdr:from>
    <xdr:to>
      <xdr:col>20</xdr:col>
      <xdr:colOff>38100</xdr:colOff>
      <xdr:row>59</xdr:row>
      <xdr:rowOff>47065</xdr:rowOff>
    </xdr:to>
    <xdr:sp macro="" textlink="">
      <xdr:nvSpPr>
        <xdr:cNvPr id="143" name="楕円 142"/>
        <xdr:cNvSpPr/>
      </xdr:nvSpPr>
      <xdr:spPr>
        <a:xfrm>
          <a:off x="3746500" y="100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38192</xdr:rowOff>
    </xdr:from>
    <xdr:ext cx="534377" cy="259045"/>
    <xdr:sp macro="" textlink="">
      <xdr:nvSpPr>
        <xdr:cNvPr id="144" name="テキスト ボックス 143"/>
        <xdr:cNvSpPr txBox="1"/>
      </xdr:nvSpPr>
      <xdr:spPr>
        <a:xfrm>
          <a:off x="3530111" y="101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114186</xdr:rowOff>
    </xdr:from>
    <xdr:to>
      <xdr:col>15</xdr:col>
      <xdr:colOff>101600</xdr:colOff>
      <xdr:row>59</xdr:row>
      <xdr:rowOff>44336</xdr:rowOff>
    </xdr:to>
    <xdr:sp macro="" textlink="">
      <xdr:nvSpPr>
        <xdr:cNvPr id="145" name="楕円 144"/>
        <xdr:cNvSpPr/>
      </xdr:nvSpPr>
      <xdr:spPr>
        <a:xfrm>
          <a:off x="2857500" y="100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35463</xdr:rowOff>
    </xdr:from>
    <xdr:ext cx="534377" cy="259045"/>
    <xdr:sp macro="" textlink="">
      <xdr:nvSpPr>
        <xdr:cNvPr id="146" name="テキスト ボックス 145"/>
        <xdr:cNvSpPr txBox="1"/>
      </xdr:nvSpPr>
      <xdr:spPr>
        <a:xfrm>
          <a:off x="2641111" y="101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142917</xdr:rowOff>
    </xdr:from>
    <xdr:to>
      <xdr:col>10</xdr:col>
      <xdr:colOff>165100</xdr:colOff>
      <xdr:row>59</xdr:row>
      <xdr:rowOff>73067</xdr:rowOff>
    </xdr:to>
    <xdr:sp macro="" textlink="">
      <xdr:nvSpPr>
        <xdr:cNvPr id="147" name="楕円 146"/>
        <xdr:cNvSpPr/>
      </xdr:nvSpPr>
      <xdr:spPr>
        <a:xfrm>
          <a:off x="1968500" y="100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64194</xdr:rowOff>
    </xdr:from>
    <xdr:ext cx="534377" cy="259045"/>
    <xdr:sp macro="" textlink="">
      <xdr:nvSpPr>
        <xdr:cNvPr id="148" name="テキスト ボックス 147"/>
        <xdr:cNvSpPr txBox="1"/>
      </xdr:nvSpPr>
      <xdr:spPr>
        <a:xfrm>
          <a:off x="1752111" y="101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154345</xdr:rowOff>
    </xdr:from>
    <xdr:to>
      <xdr:col>6</xdr:col>
      <xdr:colOff>38100</xdr:colOff>
      <xdr:row>59</xdr:row>
      <xdr:rowOff>84495</xdr:rowOff>
    </xdr:to>
    <xdr:sp macro="" textlink="">
      <xdr:nvSpPr>
        <xdr:cNvPr id="149" name="楕円 148"/>
        <xdr:cNvSpPr/>
      </xdr:nvSpPr>
      <xdr:spPr>
        <a:xfrm>
          <a:off x="1079500" y="10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75622</xdr:rowOff>
    </xdr:from>
    <xdr:ext cx="534377" cy="259045"/>
    <xdr:sp macro="" textlink="">
      <xdr:nvSpPr>
        <xdr:cNvPr id="150" name="テキスト ボックス 149"/>
        <xdr:cNvSpPr txBox="1"/>
      </xdr:nvSpPr>
      <xdr:spPr>
        <a:xfrm>
          <a:off x="863111" y="101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17551</xdr:rowOff>
    </xdr:from>
    <xdr:to>
      <xdr:col>24</xdr:col>
      <xdr:colOff>63500</xdr:colOff>
      <xdr:row>78</xdr:row>
      <xdr:rowOff>77712</xdr:rowOff>
    </xdr:to>
    <xdr:cxnSp macro="">
      <xdr:nvCxnSpPr>
        <xdr:cNvPr id="180" name="直線コネクタ 179"/>
        <xdr:cNvCxnSpPr/>
      </xdr:nvCxnSpPr>
      <xdr:spPr>
        <a:xfrm flipV="1">
          <a:off x="3797300" y="13390651"/>
          <a:ext cx="8382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77712</xdr:rowOff>
    </xdr:from>
    <xdr:to>
      <xdr:col>19</xdr:col>
      <xdr:colOff>177800</xdr:colOff>
      <xdr:row>78</xdr:row>
      <xdr:rowOff>129329</xdr:rowOff>
    </xdr:to>
    <xdr:cxnSp macro="">
      <xdr:nvCxnSpPr>
        <xdr:cNvPr id="183" name="直線コネクタ 182"/>
        <xdr:cNvCxnSpPr/>
      </xdr:nvCxnSpPr>
      <xdr:spPr>
        <a:xfrm flipV="1">
          <a:off x="2908300" y="13450812"/>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123400</xdr:rowOff>
    </xdr:from>
    <xdr:to>
      <xdr:col>15</xdr:col>
      <xdr:colOff>50800</xdr:colOff>
      <xdr:row>78</xdr:row>
      <xdr:rowOff>129329</xdr:rowOff>
    </xdr:to>
    <xdr:cxnSp macro="">
      <xdr:nvCxnSpPr>
        <xdr:cNvPr id="186" name="直線コネクタ 185"/>
        <xdr:cNvCxnSpPr/>
      </xdr:nvCxnSpPr>
      <xdr:spPr>
        <a:xfrm>
          <a:off x="2019300" y="13496500"/>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43543</xdr:rowOff>
    </xdr:from>
    <xdr:to>
      <xdr:col>10</xdr:col>
      <xdr:colOff>114300</xdr:colOff>
      <xdr:row>78</xdr:row>
      <xdr:rowOff>123400</xdr:rowOff>
    </xdr:to>
    <xdr:cxnSp macro="">
      <xdr:nvCxnSpPr>
        <xdr:cNvPr id="189" name="直線コネクタ 188"/>
        <xdr:cNvCxnSpPr/>
      </xdr:nvCxnSpPr>
      <xdr:spPr>
        <a:xfrm>
          <a:off x="1130300" y="13416643"/>
          <a:ext cx="8890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138201</xdr:rowOff>
    </xdr:from>
    <xdr:to>
      <xdr:col>24</xdr:col>
      <xdr:colOff>114300</xdr:colOff>
      <xdr:row>78</xdr:row>
      <xdr:rowOff>68351</xdr:rowOff>
    </xdr:to>
    <xdr:sp macro="" textlink="">
      <xdr:nvSpPr>
        <xdr:cNvPr id="199" name="楕円 198"/>
        <xdr:cNvSpPr/>
      </xdr:nvSpPr>
      <xdr:spPr>
        <a:xfrm>
          <a:off x="45847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116628</xdr:rowOff>
    </xdr:from>
    <xdr:ext cx="599010" cy="259045"/>
    <xdr:sp macro="" textlink="">
      <xdr:nvSpPr>
        <xdr:cNvPr id="200" name="民生費該当値テキスト"/>
        <xdr:cNvSpPr txBox="1"/>
      </xdr:nvSpPr>
      <xdr:spPr>
        <a:xfrm>
          <a:off x="4686300" y="133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26912</xdr:rowOff>
    </xdr:from>
    <xdr:to>
      <xdr:col>20</xdr:col>
      <xdr:colOff>38100</xdr:colOff>
      <xdr:row>78</xdr:row>
      <xdr:rowOff>128512</xdr:rowOff>
    </xdr:to>
    <xdr:sp macro="" textlink="">
      <xdr:nvSpPr>
        <xdr:cNvPr id="201" name="楕円 200"/>
        <xdr:cNvSpPr/>
      </xdr:nvSpPr>
      <xdr:spPr>
        <a:xfrm>
          <a:off x="3746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119639</xdr:rowOff>
    </xdr:from>
    <xdr:ext cx="599010" cy="259045"/>
    <xdr:sp macro="" textlink="">
      <xdr:nvSpPr>
        <xdr:cNvPr id="202" name="テキスト ボックス 201"/>
        <xdr:cNvSpPr txBox="1"/>
      </xdr:nvSpPr>
      <xdr:spPr>
        <a:xfrm>
          <a:off x="3497795" y="134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78529</xdr:rowOff>
    </xdr:from>
    <xdr:to>
      <xdr:col>15</xdr:col>
      <xdr:colOff>101600</xdr:colOff>
      <xdr:row>79</xdr:row>
      <xdr:rowOff>8679</xdr:rowOff>
    </xdr:to>
    <xdr:sp macro="" textlink="">
      <xdr:nvSpPr>
        <xdr:cNvPr id="203" name="楕円 202"/>
        <xdr:cNvSpPr/>
      </xdr:nvSpPr>
      <xdr:spPr>
        <a:xfrm>
          <a:off x="2857500" y="134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171256</xdr:rowOff>
    </xdr:from>
    <xdr:ext cx="599010" cy="259045"/>
    <xdr:sp macro="" textlink="">
      <xdr:nvSpPr>
        <xdr:cNvPr id="204" name="テキスト ボックス 203"/>
        <xdr:cNvSpPr txBox="1"/>
      </xdr:nvSpPr>
      <xdr:spPr>
        <a:xfrm>
          <a:off x="2608795" y="135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72600</xdr:rowOff>
    </xdr:from>
    <xdr:to>
      <xdr:col>10</xdr:col>
      <xdr:colOff>165100</xdr:colOff>
      <xdr:row>79</xdr:row>
      <xdr:rowOff>2750</xdr:rowOff>
    </xdr:to>
    <xdr:sp macro="" textlink="">
      <xdr:nvSpPr>
        <xdr:cNvPr id="205" name="楕円 204"/>
        <xdr:cNvSpPr/>
      </xdr:nvSpPr>
      <xdr:spPr>
        <a:xfrm>
          <a:off x="1968500" y="13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165327</xdr:rowOff>
    </xdr:from>
    <xdr:ext cx="599010" cy="259045"/>
    <xdr:sp macro="" textlink="">
      <xdr:nvSpPr>
        <xdr:cNvPr id="206" name="テキスト ボックス 205"/>
        <xdr:cNvSpPr txBox="1"/>
      </xdr:nvSpPr>
      <xdr:spPr>
        <a:xfrm>
          <a:off x="1719795" y="135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164193</xdr:rowOff>
    </xdr:from>
    <xdr:to>
      <xdr:col>6</xdr:col>
      <xdr:colOff>38100</xdr:colOff>
      <xdr:row>78</xdr:row>
      <xdr:rowOff>94343</xdr:rowOff>
    </xdr:to>
    <xdr:sp macro="" textlink="">
      <xdr:nvSpPr>
        <xdr:cNvPr id="207" name="楕円 206"/>
        <xdr:cNvSpPr/>
      </xdr:nvSpPr>
      <xdr:spPr>
        <a:xfrm>
          <a:off x="1079500" y="133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85470</xdr:rowOff>
    </xdr:from>
    <xdr:ext cx="599010" cy="259045"/>
    <xdr:sp macro="" textlink="">
      <xdr:nvSpPr>
        <xdr:cNvPr id="208" name="テキスト ボックス 207"/>
        <xdr:cNvSpPr txBox="1"/>
      </xdr:nvSpPr>
      <xdr:spPr>
        <a:xfrm>
          <a:off x="830795" y="134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88759</xdr:rowOff>
    </xdr:from>
    <xdr:to>
      <xdr:col>24</xdr:col>
      <xdr:colOff>63500</xdr:colOff>
      <xdr:row>98</xdr:row>
      <xdr:rowOff>91222</xdr:rowOff>
    </xdr:to>
    <xdr:cxnSp macro="">
      <xdr:nvCxnSpPr>
        <xdr:cNvPr id="235" name="直線コネクタ 234"/>
        <xdr:cNvCxnSpPr/>
      </xdr:nvCxnSpPr>
      <xdr:spPr>
        <a:xfrm>
          <a:off x="3797300" y="16890859"/>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88759</xdr:rowOff>
    </xdr:from>
    <xdr:to>
      <xdr:col>19</xdr:col>
      <xdr:colOff>177800</xdr:colOff>
      <xdr:row>98</xdr:row>
      <xdr:rowOff>91188</xdr:rowOff>
    </xdr:to>
    <xdr:cxnSp macro="">
      <xdr:nvCxnSpPr>
        <xdr:cNvPr id="238" name="直線コネクタ 237"/>
        <xdr:cNvCxnSpPr/>
      </xdr:nvCxnSpPr>
      <xdr:spPr>
        <a:xfrm flipV="1">
          <a:off x="2908300" y="1689085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87951</xdr:rowOff>
    </xdr:from>
    <xdr:to>
      <xdr:col>15</xdr:col>
      <xdr:colOff>50800</xdr:colOff>
      <xdr:row>98</xdr:row>
      <xdr:rowOff>91188</xdr:rowOff>
    </xdr:to>
    <xdr:cxnSp macro="">
      <xdr:nvCxnSpPr>
        <xdr:cNvPr id="241" name="直線コネクタ 240"/>
        <xdr:cNvCxnSpPr/>
      </xdr:nvCxnSpPr>
      <xdr:spPr>
        <a:xfrm>
          <a:off x="2019300" y="1689005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86909</xdr:rowOff>
    </xdr:from>
    <xdr:to>
      <xdr:col>10</xdr:col>
      <xdr:colOff>114300</xdr:colOff>
      <xdr:row>98</xdr:row>
      <xdr:rowOff>87951</xdr:rowOff>
    </xdr:to>
    <xdr:cxnSp macro="">
      <xdr:nvCxnSpPr>
        <xdr:cNvPr id="244" name="直線コネクタ 243"/>
        <xdr:cNvCxnSpPr/>
      </xdr:nvCxnSpPr>
      <xdr:spPr>
        <a:xfrm>
          <a:off x="1130300" y="1688900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40422</xdr:rowOff>
    </xdr:from>
    <xdr:to>
      <xdr:col>24</xdr:col>
      <xdr:colOff>114300</xdr:colOff>
      <xdr:row>98</xdr:row>
      <xdr:rowOff>142022</xdr:rowOff>
    </xdr:to>
    <xdr:sp macro="" textlink="">
      <xdr:nvSpPr>
        <xdr:cNvPr id="254" name="楕円 253"/>
        <xdr:cNvSpPr/>
      </xdr:nvSpPr>
      <xdr:spPr>
        <a:xfrm>
          <a:off x="4584700" y="168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126799</xdr:rowOff>
    </xdr:from>
    <xdr:ext cx="534377" cy="259045"/>
    <xdr:sp macro="" textlink="">
      <xdr:nvSpPr>
        <xdr:cNvPr id="255" name="衛生費該当値テキスト"/>
        <xdr:cNvSpPr txBox="1"/>
      </xdr:nvSpPr>
      <xdr:spPr>
        <a:xfrm>
          <a:off x="4686300" y="167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37959</xdr:rowOff>
    </xdr:from>
    <xdr:to>
      <xdr:col>20</xdr:col>
      <xdr:colOff>38100</xdr:colOff>
      <xdr:row>98</xdr:row>
      <xdr:rowOff>139559</xdr:rowOff>
    </xdr:to>
    <xdr:sp macro="" textlink="">
      <xdr:nvSpPr>
        <xdr:cNvPr id="256" name="楕円 255"/>
        <xdr:cNvSpPr/>
      </xdr:nvSpPr>
      <xdr:spPr>
        <a:xfrm>
          <a:off x="3746500" y="168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130686</xdr:rowOff>
    </xdr:from>
    <xdr:ext cx="534377" cy="259045"/>
    <xdr:sp macro="" textlink="">
      <xdr:nvSpPr>
        <xdr:cNvPr id="257" name="テキスト ボックス 256"/>
        <xdr:cNvSpPr txBox="1"/>
      </xdr:nvSpPr>
      <xdr:spPr>
        <a:xfrm>
          <a:off x="3530111" y="169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40388</xdr:rowOff>
    </xdr:from>
    <xdr:to>
      <xdr:col>15</xdr:col>
      <xdr:colOff>101600</xdr:colOff>
      <xdr:row>98</xdr:row>
      <xdr:rowOff>141988</xdr:rowOff>
    </xdr:to>
    <xdr:sp macro="" textlink="">
      <xdr:nvSpPr>
        <xdr:cNvPr id="258" name="楕円 257"/>
        <xdr:cNvSpPr/>
      </xdr:nvSpPr>
      <xdr:spPr>
        <a:xfrm>
          <a:off x="2857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133115</xdr:rowOff>
    </xdr:from>
    <xdr:ext cx="534377" cy="259045"/>
    <xdr:sp macro="" textlink="">
      <xdr:nvSpPr>
        <xdr:cNvPr id="259" name="テキスト ボックス 258"/>
        <xdr:cNvSpPr txBox="1"/>
      </xdr:nvSpPr>
      <xdr:spPr>
        <a:xfrm>
          <a:off x="2641111" y="16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37151</xdr:rowOff>
    </xdr:from>
    <xdr:to>
      <xdr:col>10</xdr:col>
      <xdr:colOff>165100</xdr:colOff>
      <xdr:row>98</xdr:row>
      <xdr:rowOff>138751</xdr:rowOff>
    </xdr:to>
    <xdr:sp macro="" textlink="">
      <xdr:nvSpPr>
        <xdr:cNvPr id="260" name="楕円 259"/>
        <xdr:cNvSpPr/>
      </xdr:nvSpPr>
      <xdr:spPr>
        <a:xfrm>
          <a:off x="1968500" y="16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129878</xdr:rowOff>
    </xdr:from>
    <xdr:ext cx="534377" cy="259045"/>
    <xdr:sp macro="" textlink="">
      <xdr:nvSpPr>
        <xdr:cNvPr id="261" name="テキスト ボックス 260"/>
        <xdr:cNvSpPr txBox="1"/>
      </xdr:nvSpPr>
      <xdr:spPr>
        <a:xfrm>
          <a:off x="1752111" y="169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36109</xdr:rowOff>
    </xdr:from>
    <xdr:to>
      <xdr:col>6</xdr:col>
      <xdr:colOff>38100</xdr:colOff>
      <xdr:row>98</xdr:row>
      <xdr:rowOff>137709</xdr:rowOff>
    </xdr:to>
    <xdr:sp macro="" textlink="">
      <xdr:nvSpPr>
        <xdr:cNvPr id="262" name="楕円 261"/>
        <xdr:cNvSpPr/>
      </xdr:nvSpPr>
      <xdr:spPr>
        <a:xfrm>
          <a:off x="10795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128836</xdr:rowOff>
    </xdr:from>
    <xdr:ext cx="534377" cy="259045"/>
    <xdr:sp macro="" textlink="">
      <xdr:nvSpPr>
        <xdr:cNvPr id="263" name="テキスト ボックス 262"/>
        <xdr:cNvSpPr txBox="1"/>
      </xdr:nvSpPr>
      <xdr:spPr>
        <a:xfrm>
          <a:off x="863111" y="16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44450</xdr:rowOff>
    </xdr:to>
    <xdr:cxnSp macro="">
      <xdr:nvCxnSpPr>
        <xdr:cNvPr id="292" name="直線コネクタ 291"/>
        <xdr:cNvCxnSpPr/>
      </xdr:nvCxnSpPr>
      <xdr:spPr>
        <a:xfrm flipV="1">
          <a:off x="9639300" y="672680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11" name="楕円 310"/>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12" name="労働費該当値テキスト"/>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62785</xdr:rowOff>
    </xdr:from>
    <xdr:to>
      <xdr:col>55</xdr:col>
      <xdr:colOff>0</xdr:colOff>
      <xdr:row>59</xdr:row>
      <xdr:rowOff>69234</xdr:rowOff>
    </xdr:to>
    <xdr:cxnSp macro="">
      <xdr:nvCxnSpPr>
        <xdr:cNvPr id="351" name="直線コネクタ 350"/>
        <xdr:cNvCxnSpPr/>
      </xdr:nvCxnSpPr>
      <xdr:spPr>
        <a:xfrm flipV="1">
          <a:off x="9639300" y="10178335"/>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60558</xdr:rowOff>
    </xdr:from>
    <xdr:to>
      <xdr:col>50</xdr:col>
      <xdr:colOff>114300</xdr:colOff>
      <xdr:row>59</xdr:row>
      <xdr:rowOff>69234</xdr:rowOff>
    </xdr:to>
    <xdr:cxnSp macro="">
      <xdr:nvCxnSpPr>
        <xdr:cNvPr id="354" name="直線コネクタ 353"/>
        <xdr:cNvCxnSpPr/>
      </xdr:nvCxnSpPr>
      <xdr:spPr>
        <a:xfrm>
          <a:off x="8750300" y="10176108"/>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60558</xdr:rowOff>
    </xdr:from>
    <xdr:to>
      <xdr:col>45</xdr:col>
      <xdr:colOff>177800</xdr:colOff>
      <xdr:row>59</xdr:row>
      <xdr:rowOff>69828</xdr:rowOff>
    </xdr:to>
    <xdr:cxnSp macro="">
      <xdr:nvCxnSpPr>
        <xdr:cNvPr id="357" name="直線コネクタ 356"/>
        <xdr:cNvCxnSpPr/>
      </xdr:nvCxnSpPr>
      <xdr:spPr>
        <a:xfrm flipV="1">
          <a:off x="7861300" y="10176108"/>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59358</xdr:rowOff>
    </xdr:from>
    <xdr:to>
      <xdr:col>41</xdr:col>
      <xdr:colOff>50800</xdr:colOff>
      <xdr:row>59</xdr:row>
      <xdr:rowOff>69828</xdr:rowOff>
    </xdr:to>
    <xdr:cxnSp macro="">
      <xdr:nvCxnSpPr>
        <xdr:cNvPr id="360" name="直線コネクタ 359"/>
        <xdr:cNvCxnSpPr/>
      </xdr:nvCxnSpPr>
      <xdr:spPr>
        <a:xfrm>
          <a:off x="6972300" y="1017490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11985</xdr:rowOff>
    </xdr:from>
    <xdr:to>
      <xdr:col>55</xdr:col>
      <xdr:colOff>50800</xdr:colOff>
      <xdr:row>59</xdr:row>
      <xdr:rowOff>113585</xdr:rowOff>
    </xdr:to>
    <xdr:sp macro="" textlink="">
      <xdr:nvSpPr>
        <xdr:cNvPr id="370" name="楕円 369"/>
        <xdr:cNvSpPr/>
      </xdr:nvSpPr>
      <xdr:spPr>
        <a:xfrm>
          <a:off x="10426700" y="101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18434</xdr:rowOff>
    </xdr:from>
    <xdr:to>
      <xdr:col>50</xdr:col>
      <xdr:colOff>165100</xdr:colOff>
      <xdr:row>59</xdr:row>
      <xdr:rowOff>120034</xdr:rowOff>
    </xdr:to>
    <xdr:sp macro="" textlink="">
      <xdr:nvSpPr>
        <xdr:cNvPr id="372" name="楕円 371"/>
        <xdr:cNvSpPr/>
      </xdr:nvSpPr>
      <xdr:spPr>
        <a:xfrm>
          <a:off x="9588500" y="101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111161</xdr:rowOff>
    </xdr:from>
    <xdr:ext cx="534377" cy="259045"/>
    <xdr:sp macro="" textlink="">
      <xdr:nvSpPr>
        <xdr:cNvPr id="373" name="テキスト ボックス 372"/>
        <xdr:cNvSpPr txBox="1"/>
      </xdr:nvSpPr>
      <xdr:spPr>
        <a:xfrm>
          <a:off x="9372111" y="1022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9758</xdr:rowOff>
    </xdr:from>
    <xdr:to>
      <xdr:col>46</xdr:col>
      <xdr:colOff>38100</xdr:colOff>
      <xdr:row>59</xdr:row>
      <xdr:rowOff>111358</xdr:rowOff>
    </xdr:to>
    <xdr:sp macro="" textlink="">
      <xdr:nvSpPr>
        <xdr:cNvPr id="374" name="楕円 373"/>
        <xdr:cNvSpPr/>
      </xdr:nvSpPr>
      <xdr:spPr>
        <a:xfrm>
          <a:off x="8699500" y="101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102485</xdr:rowOff>
    </xdr:from>
    <xdr:ext cx="534377" cy="259045"/>
    <xdr:sp macro="" textlink="">
      <xdr:nvSpPr>
        <xdr:cNvPr id="375" name="テキスト ボックス 374"/>
        <xdr:cNvSpPr txBox="1"/>
      </xdr:nvSpPr>
      <xdr:spPr>
        <a:xfrm>
          <a:off x="8483111" y="102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19028</xdr:rowOff>
    </xdr:from>
    <xdr:to>
      <xdr:col>41</xdr:col>
      <xdr:colOff>101600</xdr:colOff>
      <xdr:row>59</xdr:row>
      <xdr:rowOff>120628</xdr:rowOff>
    </xdr:to>
    <xdr:sp macro="" textlink="">
      <xdr:nvSpPr>
        <xdr:cNvPr id="376" name="楕円 375"/>
        <xdr:cNvSpPr/>
      </xdr:nvSpPr>
      <xdr:spPr>
        <a:xfrm>
          <a:off x="7810500" y="101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111755</xdr:rowOff>
    </xdr:from>
    <xdr:ext cx="534377" cy="259045"/>
    <xdr:sp macro="" textlink="">
      <xdr:nvSpPr>
        <xdr:cNvPr id="377" name="テキスト ボックス 376"/>
        <xdr:cNvSpPr txBox="1"/>
      </xdr:nvSpPr>
      <xdr:spPr>
        <a:xfrm>
          <a:off x="7594111" y="102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8558</xdr:rowOff>
    </xdr:from>
    <xdr:to>
      <xdr:col>36</xdr:col>
      <xdr:colOff>165100</xdr:colOff>
      <xdr:row>59</xdr:row>
      <xdr:rowOff>110158</xdr:rowOff>
    </xdr:to>
    <xdr:sp macro="" textlink="">
      <xdr:nvSpPr>
        <xdr:cNvPr id="378" name="楕円 377"/>
        <xdr:cNvSpPr/>
      </xdr:nvSpPr>
      <xdr:spPr>
        <a:xfrm>
          <a:off x="6921500" y="101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101285</xdr:rowOff>
    </xdr:from>
    <xdr:ext cx="534377" cy="259045"/>
    <xdr:sp macro="" textlink="">
      <xdr:nvSpPr>
        <xdr:cNvPr id="379" name="テキスト ボックス 378"/>
        <xdr:cNvSpPr txBox="1"/>
      </xdr:nvSpPr>
      <xdr:spPr>
        <a:xfrm>
          <a:off x="6705111" y="102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147225</xdr:rowOff>
    </xdr:from>
    <xdr:to>
      <xdr:col>55</xdr:col>
      <xdr:colOff>0</xdr:colOff>
      <xdr:row>76</xdr:row>
      <xdr:rowOff>91675</xdr:rowOff>
    </xdr:to>
    <xdr:cxnSp macro="">
      <xdr:nvCxnSpPr>
        <xdr:cNvPr id="408" name="直線コネクタ 407"/>
        <xdr:cNvCxnSpPr/>
      </xdr:nvCxnSpPr>
      <xdr:spPr>
        <a:xfrm flipV="1">
          <a:off x="9639300" y="13005975"/>
          <a:ext cx="8382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91675</xdr:rowOff>
    </xdr:from>
    <xdr:to>
      <xdr:col>50</xdr:col>
      <xdr:colOff>114300</xdr:colOff>
      <xdr:row>76</xdr:row>
      <xdr:rowOff>128499</xdr:rowOff>
    </xdr:to>
    <xdr:cxnSp macro="">
      <xdr:nvCxnSpPr>
        <xdr:cNvPr id="411" name="直線コネクタ 410"/>
        <xdr:cNvCxnSpPr/>
      </xdr:nvCxnSpPr>
      <xdr:spPr>
        <a:xfrm flipV="1">
          <a:off x="8750300" y="1312187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128499</xdr:rowOff>
    </xdr:from>
    <xdr:to>
      <xdr:col>45</xdr:col>
      <xdr:colOff>177800</xdr:colOff>
      <xdr:row>76</xdr:row>
      <xdr:rowOff>152082</xdr:rowOff>
    </xdr:to>
    <xdr:cxnSp macro="">
      <xdr:nvCxnSpPr>
        <xdr:cNvPr id="414" name="直線コネクタ 413"/>
        <xdr:cNvCxnSpPr/>
      </xdr:nvCxnSpPr>
      <xdr:spPr>
        <a:xfrm flipV="1">
          <a:off x="7861300" y="13158699"/>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131623</xdr:rowOff>
    </xdr:from>
    <xdr:to>
      <xdr:col>41</xdr:col>
      <xdr:colOff>50800</xdr:colOff>
      <xdr:row>76</xdr:row>
      <xdr:rowOff>152082</xdr:rowOff>
    </xdr:to>
    <xdr:cxnSp macro="">
      <xdr:nvCxnSpPr>
        <xdr:cNvPr id="417" name="直線コネクタ 416"/>
        <xdr:cNvCxnSpPr/>
      </xdr:nvCxnSpPr>
      <xdr:spPr>
        <a:xfrm>
          <a:off x="6972300" y="12476023"/>
          <a:ext cx="889000" cy="7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96425</xdr:rowOff>
    </xdr:from>
    <xdr:to>
      <xdr:col>55</xdr:col>
      <xdr:colOff>50800</xdr:colOff>
      <xdr:row>76</xdr:row>
      <xdr:rowOff>26575</xdr:rowOff>
    </xdr:to>
    <xdr:sp macro="" textlink="">
      <xdr:nvSpPr>
        <xdr:cNvPr id="427" name="楕円 426"/>
        <xdr:cNvSpPr/>
      </xdr:nvSpPr>
      <xdr:spPr>
        <a:xfrm>
          <a:off x="10426700" y="12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119302</xdr:rowOff>
    </xdr:from>
    <xdr:ext cx="534377" cy="259045"/>
    <xdr:sp macro="" textlink="">
      <xdr:nvSpPr>
        <xdr:cNvPr id="428" name="商工費該当値テキスト"/>
        <xdr:cNvSpPr txBox="1"/>
      </xdr:nvSpPr>
      <xdr:spPr>
        <a:xfrm>
          <a:off x="10528300" y="128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40875</xdr:rowOff>
    </xdr:from>
    <xdr:to>
      <xdr:col>50</xdr:col>
      <xdr:colOff>165100</xdr:colOff>
      <xdr:row>76</xdr:row>
      <xdr:rowOff>142475</xdr:rowOff>
    </xdr:to>
    <xdr:sp macro="" textlink="">
      <xdr:nvSpPr>
        <xdr:cNvPr id="429" name="楕円 428"/>
        <xdr:cNvSpPr/>
      </xdr:nvSpPr>
      <xdr:spPr>
        <a:xfrm>
          <a:off x="9588500" y="130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159002</xdr:rowOff>
    </xdr:from>
    <xdr:ext cx="534377" cy="259045"/>
    <xdr:sp macro="" textlink="">
      <xdr:nvSpPr>
        <xdr:cNvPr id="430" name="テキスト ボックス 429"/>
        <xdr:cNvSpPr txBox="1"/>
      </xdr:nvSpPr>
      <xdr:spPr>
        <a:xfrm>
          <a:off x="9372111" y="128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77699</xdr:rowOff>
    </xdr:from>
    <xdr:to>
      <xdr:col>46</xdr:col>
      <xdr:colOff>38100</xdr:colOff>
      <xdr:row>77</xdr:row>
      <xdr:rowOff>7849</xdr:rowOff>
    </xdr:to>
    <xdr:sp macro="" textlink="">
      <xdr:nvSpPr>
        <xdr:cNvPr id="431" name="楕円 430"/>
        <xdr:cNvSpPr/>
      </xdr:nvSpPr>
      <xdr:spPr>
        <a:xfrm>
          <a:off x="8699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24375</xdr:rowOff>
    </xdr:from>
    <xdr:ext cx="534377" cy="259045"/>
    <xdr:sp macro="" textlink="">
      <xdr:nvSpPr>
        <xdr:cNvPr id="432" name="テキスト ボックス 431"/>
        <xdr:cNvSpPr txBox="1"/>
      </xdr:nvSpPr>
      <xdr:spPr>
        <a:xfrm>
          <a:off x="8483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101282</xdr:rowOff>
    </xdr:from>
    <xdr:to>
      <xdr:col>41</xdr:col>
      <xdr:colOff>101600</xdr:colOff>
      <xdr:row>77</xdr:row>
      <xdr:rowOff>31432</xdr:rowOff>
    </xdr:to>
    <xdr:sp macro="" textlink="">
      <xdr:nvSpPr>
        <xdr:cNvPr id="433" name="楕円 432"/>
        <xdr:cNvSpPr/>
      </xdr:nvSpPr>
      <xdr:spPr>
        <a:xfrm>
          <a:off x="7810500" y="131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47959</xdr:rowOff>
    </xdr:from>
    <xdr:ext cx="534377" cy="259045"/>
    <xdr:sp macro="" textlink="">
      <xdr:nvSpPr>
        <xdr:cNvPr id="434" name="テキスト ボックス 433"/>
        <xdr:cNvSpPr txBox="1"/>
      </xdr:nvSpPr>
      <xdr:spPr>
        <a:xfrm>
          <a:off x="7594111" y="129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80823</xdr:rowOff>
    </xdr:from>
    <xdr:to>
      <xdr:col>36</xdr:col>
      <xdr:colOff>165100</xdr:colOff>
      <xdr:row>73</xdr:row>
      <xdr:rowOff>10973</xdr:rowOff>
    </xdr:to>
    <xdr:sp macro="" textlink="">
      <xdr:nvSpPr>
        <xdr:cNvPr id="435" name="楕円 434"/>
        <xdr:cNvSpPr/>
      </xdr:nvSpPr>
      <xdr:spPr>
        <a:xfrm>
          <a:off x="6921500" y="124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27500</xdr:rowOff>
    </xdr:from>
    <xdr:ext cx="534377" cy="259045"/>
    <xdr:sp macro="" textlink="">
      <xdr:nvSpPr>
        <xdr:cNvPr id="436" name="テキスト ボックス 435"/>
        <xdr:cNvSpPr txBox="1"/>
      </xdr:nvSpPr>
      <xdr:spPr>
        <a:xfrm>
          <a:off x="6705111" y="1220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87412</xdr:rowOff>
    </xdr:from>
    <xdr:to>
      <xdr:col>55</xdr:col>
      <xdr:colOff>0</xdr:colOff>
      <xdr:row>99</xdr:row>
      <xdr:rowOff>88461</xdr:rowOff>
    </xdr:to>
    <xdr:cxnSp macro="">
      <xdr:nvCxnSpPr>
        <xdr:cNvPr id="467" name="直線コネクタ 466"/>
        <xdr:cNvCxnSpPr/>
      </xdr:nvCxnSpPr>
      <xdr:spPr>
        <a:xfrm flipV="1">
          <a:off x="9639300" y="17060962"/>
          <a:ext cx="8382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88461</xdr:rowOff>
    </xdr:from>
    <xdr:to>
      <xdr:col>50</xdr:col>
      <xdr:colOff>114300</xdr:colOff>
      <xdr:row>99</xdr:row>
      <xdr:rowOff>89212</xdr:rowOff>
    </xdr:to>
    <xdr:cxnSp macro="">
      <xdr:nvCxnSpPr>
        <xdr:cNvPr id="470" name="直線コネクタ 469"/>
        <xdr:cNvCxnSpPr/>
      </xdr:nvCxnSpPr>
      <xdr:spPr>
        <a:xfrm flipV="1">
          <a:off x="8750300" y="1706201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87762</xdr:rowOff>
    </xdr:from>
    <xdr:to>
      <xdr:col>45</xdr:col>
      <xdr:colOff>177800</xdr:colOff>
      <xdr:row>99</xdr:row>
      <xdr:rowOff>89212</xdr:rowOff>
    </xdr:to>
    <xdr:cxnSp macro="">
      <xdr:nvCxnSpPr>
        <xdr:cNvPr id="473" name="直線コネクタ 472"/>
        <xdr:cNvCxnSpPr/>
      </xdr:nvCxnSpPr>
      <xdr:spPr>
        <a:xfrm>
          <a:off x="7861300" y="17061312"/>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82170</xdr:rowOff>
    </xdr:from>
    <xdr:to>
      <xdr:col>41</xdr:col>
      <xdr:colOff>50800</xdr:colOff>
      <xdr:row>99</xdr:row>
      <xdr:rowOff>87762</xdr:rowOff>
    </xdr:to>
    <xdr:cxnSp macro="">
      <xdr:nvCxnSpPr>
        <xdr:cNvPr id="476" name="直線コネクタ 475"/>
        <xdr:cNvCxnSpPr/>
      </xdr:nvCxnSpPr>
      <xdr:spPr>
        <a:xfrm>
          <a:off x="6972300" y="17055720"/>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36612</xdr:rowOff>
    </xdr:from>
    <xdr:to>
      <xdr:col>55</xdr:col>
      <xdr:colOff>50800</xdr:colOff>
      <xdr:row>99</xdr:row>
      <xdr:rowOff>138212</xdr:rowOff>
    </xdr:to>
    <xdr:sp macro="" textlink="">
      <xdr:nvSpPr>
        <xdr:cNvPr id="486" name="楕円 485"/>
        <xdr:cNvSpPr/>
      </xdr:nvSpPr>
      <xdr:spPr>
        <a:xfrm>
          <a:off x="10426700" y="1701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37661</xdr:rowOff>
    </xdr:from>
    <xdr:to>
      <xdr:col>50</xdr:col>
      <xdr:colOff>165100</xdr:colOff>
      <xdr:row>99</xdr:row>
      <xdr:rowOff>139261</xdr:rowOff>
    </xdr:to>
    <xdr:sp macro="" textlink="">
      <xdr:nvSpPr>
        <xdr:cNvPr id="488" name="楕円 487"/>
        <xdr:cNvSpPr/>
      </xdr:nvSpPr>
      <xdr:spPr>
        <a:xfrm>
          <a:off x="9588500" y="170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130388</xdr:rowOff>
    </xdr:from>
    <xdr:ext cx="534377" cy="259045"/>
    <xdr:sp macro="" textlink="">
      <xdr:nvSpPr>
        <xdr:cNvPr id="489" name="テキスト ボックス 488"/>
        <xdr:cNvSpPr txBox="1"/>
      </xdr:nvSpPr>
      <xdr:spPr>
        <a:xfrm>
          <a:off x="9372111" y="171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38412</xdr:rowOff>
    </xdr:from>
    <xdr:to>
      <xdr:col>46</xdr:col>
      <xdr:colOff>38100</xdr:colOff>
      <xdr:row>99</xdr:row>
      <xdr:rowOff>140012</xdr:rowOff>
    </xdr:to>
    <xdr:sp macro="" textlink="">
      <xdr:nvSpPr>
        <xdr:cNvPr id="490" name="楕円 489"/>
        <xdr:cNvSpPr/>
      </xdr:nvSpPr>
      <xdr:spPr>
        <a:xfrm>
          <a:off x="8699500" y="17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131139</xdr:rowOff>
    </xdr:from>
    <xdr:ext cx="534377" cy="259045"/>
    <xdr:sp macro="" textlink="">
      <xdr:nvSpPr>
        <xdr:cNvPr id="491" name="テキスト ボックス 490"/>
        <xdr:cNvSpPr txBox="1"/>
      </xdr:nvSpPr>
      <xdr:spPr>
        <a:xfrm>
          <a:off x="8483111" y="171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36962</xdr:rowOff>
    </xdr:from>
    <xdr:to>
      <xdr:col>41</xdr:col>
      <xdr:colOff>101600</xdr:colOff>
      <xdr:row>99</xdr:row>
      <xdr:rowOff>138562</xdr:rowOff>
    </xdr:to>
    <xdr:sp macro="" textlink="">
      <xdr:nvSpPr>
        <xdr:cNvPr id="492" name="楕円 491"/>
        <xdr:cNvSpPr/>
      </xdr:nvSpPr>
      <xdr:spPr>
        <a:xfrm>
          <a:off x="7810500" y="170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129689</xdr:rowOff>
    </xdr:from>
    <xdr:ext cx="534377" cy="259045"/>
    <xdr:sp macro="" textlink="">
      <xdr:nvSpPr>
        <xdr:cNvPr id="493" name="テキスト ボックス 492"/>
        <xdr:cNvSpPr txBox="1"/>
      </xdr:nvSpPr>
      <xdr:spPr>
        <a:xfrm>
          <a:off x="7594111" y="171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31370</xdr:rowOff>
    </xdr:from>
    <xdr:to>
      <xdr:col>36</xdr:col>
      <xdr:colOff>165100</xdr:colOff>
      <xdr:row>99</xdr:row>
      <xdr:rowOff>132970</xdr:rowOff>
    </xdr:to>
    <xdr:sp macro="" textlink="">
      <xdr:nvSpPr>
        <xdr:cNvPr id="494" name="楕円 493"/>
        <xdr:cNvSpPr/>
      </xdr:nvSpPr>
      <xdr:spPr>
        <a:xfrm>
          <a:off x="6921500" y="170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124097</xdr:rowOff>
    </xdr:from>
    <xdr:ext cx="534377" cy="259045"/>
    <xdr:sp macro="" textlink="">
      <xdr:nvSpPr>
        <xdr:cNvPr id="495" name="テキスト ボックス 494"/>
        <xdr:cNvSpPr txBox="1"/>
      </xdr:nvSpPr>
      <xdr:spPr>
        <a:xfrm>
          <a:off x="6705111" y="170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62673</xdr:rowOff>
    </xdr:from>
    <xdr:to>
      <xdr:col>85</xdr:col>
      <xdr:colOff>127000</xdr:colOff>
      <xdr:row>38</xdr:row>
      <xdr:rowOff>77597</xdr:rowOff>
    </xdr:to>
    <xdr:cxnSp macro="">
      <xdr:nvCxnSpPr>
        <xdr:cNvPr id="526" name="直線コネクタ 525"/>
        <xdr:cNvCxnSpPr/>
      </xdr:nvCxnSpPr>
      <xdr:spPr>
        <a:xfrm>
          <a:off x="15481300" y="6577773"/>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62673</xdr:rowOff>
    </xdr:from>
    <xdr:to>
      <xdr:col>81</xdr:col>
      <xdr:colOff>50800</xdr:colOff>
      <xdr:row>38</xdr:row>
      <xdr:rowOff>88635</xdr:rowOff>
    </xdr:to>
    <xdr:cxnSp macro="">
      <xdr:nvCxnSpPr>
        <xdr:cNvPr id="529" name="直線コネクタ 528"/>
        <xdr:cNvCxnSpPr/>
      </xdr:nvCxnSpPr>
      <xdr:spPr>
        <a:xfrm flipV="1">
          <a:off x="14592300" y="6577773"/>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42099</xdr:rowOff>
    </xdr:from>
    <xdr:to>
      <xdr:col>76</xdr:col>
      <xdr:colOff>114300</xdr:colOff>
      <xdr:row>38</xdr:row>
      <xdr:rowOff>88635</xdr:rowOff>
    </xdr:to>
    <xdr:cxnSp macro="">
      <xdr:nvCxnSpPr>
        <xdr:cNvPr id="532" name="直線コネクタ 531"/>
        <xdr:cNvCxnSpPr/>
      </xdr:nvCxnSpPr>
      <xdr:spPr>
        <a:xfrm>
          <a:off x="13703300" y="6557199"/>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42099</xdr:rowOff>
    </xdr:from>
    <xdr:to>
      <xdr:col>71</xdr:col>
      <xdr:colOff>177800</xdr:colOff>
      <xdr:row>38</xdr:row>
      <xdr:rowOff>99271</xdr:rowOff>
    </xdr:to>
    <xdr:cxnSp macro="">
      <xdr:nvCxnSpPr>
        <xdr:cNvPr id="535" name="直線コネクタ 534"/>
        <xdr:cNvCxnSpPr/>
      </xdr:nvCxnSpPr>
      <xdr:spPr>
        <a:xfrm flipV="1">
          <a:off x="12814300" y="6557199"/>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26797</xdr:rowOff>
    </xdr:from>
    <xdr:to>
      <xdr:col>85</xdr:col>
      <xdr:colOff>177800</xdr:colOff>
      <xdr:row>38</xdr:row>
      <xdr:rowOff>128397</xdr:rowOff>
    </xdr:to>
    <xdr:sp macro="" textlink="">
      <xdr:nvSpPr>
        <xdr:cNvPr id="545" name="楕円 544"/>
        <xdr:cNvSpPr/>
      </xdr:nvSpPr>
      <xdr:spPr>
        <a:xfrm>
          <a:off x="16268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113174</xdr:rowOff>
    </xdr:from>
    <xdr:ext cx="534377" cy="259045"/>
    <xdr:sp macro="" textlink="">
      <xdr:nvSpPr>
        <xdr:cNvPr id="546" name="消防費該当値テキスト"/>
        <xdr:cNvSpPr txBox="1"/>
      </xdr:nvSpPr>
      <xdr:spPr>
        <a:xfrm>
          <a:off x="16370300" y="64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11873</xdr:rowOff>
    </xdr:from>
    <xdr:to>
      <xdr:col>81</xdr:col>
      <xdr:colOff>101600</xdr:colOff>
      <xdr:row>38</xdr:row>
      <xdr:rowOff>113473</xdr:rowOff>
    </xdr:to>
    <xdr:sp macro="" textlink="">
      <xdr:nvSpPr>
        <xdr:cNvPr id="547" name="楕円 546"/>
        <xdr:cNvSpPr/>
      </xdr:nvSpPr>
      <xdr:spPr>
        <a:xfrm>
          <a:off x="15430500" y="65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104600</xdr:rowOff>
    </xdr:from>
    <xdr:ext cx="534377" cy="259045"/>
    <xdr:sp macro="" textlink="">
      <xdr:nvSpPr>
        <xdr:cNvPr id="548" name="テキスト ボックス 547"/>
        <xdr:cNvSpPr txBox="1"/>
      </xdr:nvSpPr>
      <xdr:spPr>
        <a:xfrm>
          <a:off x="15214111" y="66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37835</xdr:rowOff>
    </xdr:from>
    <xdr:to>
      <xdr:col>76</xdr:col>
      <xdr:colOff>165100</xdr:colOff>
      <xdr:row>38</xdr:row>
      <xdr:rowOff>139435</xdr:rowOff>
    </xdr:to>
    <xdr:sp macro="" textlink="">
      <xdr:nvSpPr>
        <xdr:cNvPr id="549" name="楕円 548"/>
        <xdr:cNvSpPr/>
      </xdr:nvSpPr>
      <xdr:spPr>
        <a:xfrm>
          <a:off x="14541500" y="65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130562</xdr:rowOff>
    </xdr:from>
    <xdr:ext cx="534377" cy="259045"/>
    <xdr:sp macro="" textlink="">
      <xdr:nvSpPr>
        <xdr:cNvPr id="550" name="テキスト ボックス 549"/>
        <xdr:cNvSpPr txBox="1"/>
      </xdr:nvSpPr>
      <xdr:spPr>
        <a:xfrm>
          <a:off x="14325111" y="66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162749</xdr:rowOff>
    </xdr:from>
    <xdr:to>
      <xdr:col>72</xdr:col>
      <xdr:colOff>38100</xdr:colOff>
      <xdr:row>38</xdr:row>
      <xdr:rowOff>92899</xdr:rowOff>
    </xdr:to>
    <xdr:sp macro="" textlink="">
      <xdr:nvSpPr>
        <xdr:cNvPr id="551" name="楕円 550"/>
        <xdr:cNvSpPr/>
      </xdr:nvSpPr>
      <xdr:spPr>
        <a:xfrm>
          <a:off x="13652500" y="65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84026</xdr:rowOff>
    </xdr:from>
    <xdr:ext cx="534377" cy="259045"/>
    <xdr:sp macro="" textlink="">
      <xdr:nvSpPr>
        <xdr:cNvPr id="552" name="テキスト ボックス 551"/>
        <xdr:cNvSpPr txBox="1"/>
      </xdr:nvSpPr>
      <xdr:spPr>
        <a:xfrm>
          <a:off x="13436111" y="659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48471</xdr:rowOff>
    </xdr:from>
    <xdr:to>
      <xdr:col>67</xdr:col>
      <xdr:colOff>101600</xdr:colOff>
      <xdr:row>38</xdr:row>
      <xdr:rowOff>150071</xdr:rowOff>
    </xdr:to>
    <xdr:sp macro="" textlink="">
      <xdr:nvSpPr>
        <xdr:cNvPr id="553" name="楕円 552"/>
        <xdr:cNvSpPr/>
      </xdr:nvSpPr>
      <xdr:spPr>
        <a:xfrm>
          <a:off x="12763500" y="65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141198</xdr:rowOff>
    </xdr:from>
    <xdr:ext cx="534377" cy="259045"/>
    <xdr:sp macro="" textlink="">
      <xdr:nvSpPr>
        <xdr:cNvPr id="554" name="テキスト ボックス 553"/>
        <xdr:cNvSpPr txBox="1"/>
      </xdr:nvSpPr>
      <xdr:spPr>
        <a:xfrm>
          <a:off x="12547111" y="66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114001</xdr:rowOff>
    </xdr:from>
    <xdr:to>
      <xdr:col>85</xdr:col>
      <xdr:colOff>127000</xdr:colOff>
      <xdr:row>57</xdr:row>
      <xdr:rowOff>130981</xdr:rowOff>
    </xdr:to>
    <xdr:cxnSp macro="">
      <xdr:nvCxnSpPr>
        <xdr:cNvPr id="581" name="直線コネクタ 580"/>
        <xdr:cNvCxnSpPr/>
      </xdr:nvCxnSpPr>
      <xdr:spPr>
        <a:xfrm>
          <a:off x="15481300" y="9886651"/>
          <a:ext cx="8382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114001</xdr:rowOff>
    </xdr:from>
    <xdr:to>
      <xdr:col>81</xdr:col>
      <xdr:colOff>50800</xdr:colOff>
      <xdr:row>57</xdr:row>
      <xdr:rowOff>142997</xdr:rowOff>
    </xdr:to>
    <xdr:cxnSp macro="">
      <xdr:nvCxnSpPr>
        <xdr:cNvPr id="584" name="直線コネクタ 583"/>
        <xdr:cNvCxnSpPr/>
      </xdr:nvCxnSpPr>
      <xdr:spPr>
        <a:xfrm flipV="1">
          <a:off x="14592300" y="9886651"/>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142997</xdr:rowOff>
    </xdr:from>
    <xdr:to>
      <xdr:col>76</xdr:col>
      <xdr:colOff>114300</xdr:colOff>
      <xdr:row>57</xdr:row>
      <xdr:rowOff>156790</xdr:rowOff>
    </xdr:to>
    <xdr:cxnSp macro="">
      <xdr:nvCxnSpPr>
        <xdr:cNvPr id="587" name="直線コネクタ 586"/>
        <xdr:cNvCxnSpPr/>
      </xdr:nvCxnSpPr>
      <xdr:spPr>
        <a:xfrm flipV="1">
          <a:off x="13703300" y="9915647"/>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156790</xdr:rowOff>
    </xdr:from>
    <xdr:to>
      <xdr:col>71</xdr:col>
      <xdr:colOff>177800</xdr:colOff>
      <xdr:row>57</xdr:row>
      <xdr:rowOff>166049</xdr:rowOff>
    </xdr:to>
    <xdr:cxnSp macro="">
      <xdr:nvCxnSpPr>
        <xdr:cNvPr id="590" name="直線コネクタ 589"/>
        <xdr:cNvCxnSpPr/>
      </xdr:nvCxnSpPr>
      <xdr:spPr>
        <a:xfrm flipV="1">
          <a:off x="12814300" y="9929440"/>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80181</xdr:rowOff>
    </xdr:from>
    <xdr:to>
      <xdr:col>85</xdr:col>
      <xdr:colOff>177800</xdr:colOff>
      <xdr:row>58</xdr:row>
      <xdr:rowOff>10331</xdr:rowOff>
    </xdr:to>
    <xdr:sp macro="" textlink="">
      <xdr:nvSpPr>
        <xdr:cNvPr id="600" name="楕円 599"/>
        <xdr:cNvSpPr/>
      </xdr:nvSpPr>
      <xdr:spPr>
        <a:xfrm>
          <a:off x="16268700" y="9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166558</xdr:rowOff>
    </xdr:from>
    <xdr:ext cx="534377" cy="259045"/>
    <xdr:sp macro="" textlink="">
      <xdr:nvSpPr>
        <xdr:cNvPr id="601" name="教育費該当値テキスト"/>
        <xdr:cNvSpPr txBox="1"/>
      </xdr:nvSpPr>
      <xdr:spPr>
        <a:xfrm>
          <a:off x="16370300" y="97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63201</xdr:rowOff>
    </xdr:from>
    <xdr:to>
      <xdr:col>81</xdr:col>
      <xdr:colOff>101600</xdr:colOff>
      <xdr:row>57</xdr:row>
      <xdr:rowOff>164801</xdr:rowOff>
    </xdr:to>
    <xdr:sp macro="" textlink="">
      <xdr:nvSpPr>
        <xdr:cNvPr id="602" name="楕円 601"/>
        <xdr:cNvSpPr/>
      </xdr:nvSpPr>
      <xdr:spPr>
        <a:xfrm>
          <a:off x="15430500" y="98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155928</xdr:rowOff>
    </xdr:from>
    <xdr:ext cx="534377" cy="259045"/>
    <xdr:sp macro="" textlink="">
      <xdr:nvSpPr>
        <xdr:cNvPr id="603" name="テキスト ボックス 602"/>
        <xdr:cNvSpPr txBox="1"/>
      </xdr:nvSpPr>
      <xdr:spPr>
        <a:xfrm>
          <a:off x="15214111" y="99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92197</xdr:rowOff>
    </xdr:from>
    <xdr:to>
      <xdr:col>76</xdr:col>
      <xdr:colOff>165100</xdr:colOff>
      <xdr:row>58</xdr:row>
      <xdr:rowOff>22347</xdr:rowOff>
    </xdr:to>
    <xdr:sp macro="" textlink="">
      <xdr:nvSpPr>
        <xdr:cNvPr id="604" name="楕円 603"/>
        <xdr:cNvSpPr/>
      </xdr:nvSpPr>
      <xdr:spPr>
        <a:xfrm>
          <a:off x="14541500" y="98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13474</xdr:rowOff>
    </xdr:from>
    <xdr:ext cx="534377" cy="259045"/>
    <xdr:sp macro="" textlink="">
      <xdr:nvSpPr>
        <xdr:cNvPr id="605" name="テキスト ボックス 604"/>
        <xdr:cNvSpPr txBox="1"/>
      </xdr:nvSpPr>
      <xdr:spPr>
        <a:xfrm>
          <a:off x="14325111" y="9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105990</xdr:rowOff>
    </xdr:from>
    <xdr:to>
      <xdr:col>72</xdr:col>
      <xdr:colOff>38100</xdr:colOff>
      <xdr:row>58</xdr:row>
      <xdr:rowOff>36140</xdr:rowOff>
    </xdr:to>
    <xdr:sp macro="" textlink="">
      <xdr:nvSpPr>
        <xdr:cNvPr id="606" name="楕円 605"/>
        <xdr:cNvSpPr/>
      </xdr:nvSpPr>
      <xdr:spPr>
        <a:xfrm>
          <a:off x="13652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27267</xdr:rowOff>
    </xdr:from>
    <xdr:ext cx="534377" cy="259045"/>
    <xdr:sp macro="" textlink="">
      <xdr:nvSpPr>
        <xdr:cNvPr id="607" name="テキスト ボックス 606"/>
        <xdr:cNvSpPr txBox="1"/>
      </xdr:nvSpPr>
      <xdr:spPr>
        <a:xfrm>
          <a:off x="13436111" y="99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115249</xdr:rowOff>
    </xdr:from>
    <xdr:to>
      <xdr:col>67</xdr:col>
      <xdr:colOff>101600</xdr:colOff>
      <xdr:row>58</xdr:row>
      <xdr:rowOff>45399</xdr:rowOff>
    </xdr:to>
    <xdr:sp macro="" textlink="">
      <xdr:nvSpPr>
        <xdr:cNvPr id="608" name="楕円 607"/>
        <xdr:cNvSpPr/>
      </xdr:nvSpPr>
      <xdr:spPr>
        <a:xfrm>
          <a:off x="12763500" y="98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36526</xdr:rowOff>
    </xdr:from>
    <xdr:ext cx="534377" cy="259045"/>
    <xdr:sp macro="" textlink="">
      <xdr:nvSpPr>
        <xdr:cNvPr id="609" name="テキスト ボックス 608"/>
        <xdr:cNvSpPr txBox="1"/>
      </xdr:nvSpPr>
      <xdr:spPr>
        <a:xfrm>
          <a:off x="12547111" y="99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44250</xdr:rowOff>
    </xdr:from>
    <xdr:to>
      <xdr:col>85</xdr:col>
      <xdr:colOff>127000</xdr:colOff>
      <xdr:row>79</xdr:row>
      <xdr:rowOff>44450</xdr:rowOff>
    </xdr:to>
    <xdr:cxnSp macro="">
      <xdr:nvCxnSpPr>
        <xdr:cNvPr id="638" name="直線コネクタ 637"/>
        <xdr:cNvCxnSpPr/>
      </xdr:nvCxnSpPr>
      <xdr:spPr>
        <a:xfrm>
          <a:off x="15481300" y="13588800"/>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44250</xdr:rowOff>
    </xdr:from>
    <xdr:to>
      <xdr:col>81</xdr:col>
      <xdr:colOff>50800</xdr:colOff>
      <xdr:row>79</xdr:row>
      <xdr:rowOff>44450</xdr:rowOff>
    </xdr:to>
    <xdr:cxnSp macro="">
      <xdr:nvCxnSpPr>
        <xdr:cNvPr id="641" name="直線コネクタ 640"/>
        <xdr:cNvCxnSpPr/>
      </xdr:nvCxnSpPr>
      <xdr:spPr>
        <a:xfrm flipV="1">
          <a:off x="14592300" y="1358880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164900</xdr:rowOff>
    </xdr:from>
    <xdr:to>
      <xdr:col>81</xdr:col>
      <xdr:colOff>101600</xdr:colOff>
      <xdr:row>79</xdr:row>
      <xdr:rowOff>95050</xdr:rowOff>
    </xdr:to>
    <xdr:sp macro="" textlink="">
      <xdr:nvSpPr>
        <xdr:cNvPr id="659" name="楕円 658"/>
        <xdr:cNvSpPr/>
      </xdr:nvSpPr>
      <xdr:spPr>
        <a:xfrm>
          <a:off x="15430500" y="13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86177</xdr:rowOff>
    </xdr:from>
    <xdr:ext cx="378565" cy="259045"/>
    <xdr:sp macro="" textlink="">
      <xdr:nvSpPr>
        <xdr:cNvPr id="660" name="テキスト ボックス 659"/>
        <xdr:cNvSpPr txBox="1"/>
      </xdr:nvSpPr>
      <xdr:spPr>
        <a:xfrm>
          <a:off x="15292017" y="13630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101029</xdr:rowOff>
    </xdr:from>
    <xdr:to>
      <xdr:col>85</xdr:col>
      <xdr:colOff>127000</xdr:colOff>
      <xdr:row>97</xdr:row>
      <xdr:rowOff>108455</xdr:rowOff>
    </xdr:to>
    <xdr:cxnSp macro="">
      <xdr:nvCxnSpPr>
        <xdr:cNvPr id="693" name="直線コネクタ 692"/>
        <xdr:cNvCxnSpPr/>
      </xdr:nvCxnSpPr>
      <xdr:spPr>
        <a:xfrm>
          <a:off x="15481300" y="16731679"/>
          <a:ext cx="8382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101029</xdr:rowOff>
    </xdr:from>
    <xdr:to>
      <xdr:col>81</xdr:col>
      <xdr:colOff>50800</xdr:colOff>
      <xdr:row>97</xdr:row>
      <xdr:rowOff>101364</xdr:rowOff>
    </xdr:to>
    <xdr:cxnSp macro="">
      <xdr:nvCxnSpPr>
        <xdr:cNvPr id="696" name="直線コネクタ 695"/>
        <xdr:cNvCxnSpPr/>
      </xdr:nvCxnSpPr>
      <xdr:spPr>
        <a:xfrm flipV="1">
          <a:off x="14592300" y="16731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97628</xdr:rowOff>
    </xdr:from>
    <xdr:to>
      <xdr:col>76</xdr:col>
      <xdr:colOff>114300</xdr:colOff>
      <xdr:row>97</xdr:row>
      <xdr:rowOff>101364</xdr:rowOff>
    </xdr:to>
    <xdr:cxnSp macro="">
      <xdr:nvCxnSpPr>
        <xdr:cNvPr id="699" name="直線コネクタ 698"/>
        <xdr:cNvCxnSpPr/>
      </xdr:nvCxnSpPr>
      <xdr:spPr>
        <a:xfrm>
          <a:off x="13703300" y="1672827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96453</xdr:rowOff>
    </xdr:from>
    <xdr:to>
      <xdr:col>71</xdr:col>
      <xdr:colOff>177800</xdr:colOff>
      <xdr:row>97</xdr:row>
      <xdr:rowOff>97628</xdr:rowOff>
    </xdr:to>
    <xdr:cxnSp macro="">
      <xdr:nvCxnSpPr>
        <xdr:cNvPr id="702" name="直線コネクタ 701"/>
        <xdr:cNvCxnSpPr/>
      </xdr:nvCxnSpPr>
      <xdr:spPr>
        <a:xfrm>
          <a:off x="12814300" y="1672710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57655</xdr:rowOff>
    </xdr:from>
    <xdr:to>
      <xdr:col>85</xdr:col>
      <xdr:colOff>177800</xdr:colOff>
      <xdr:row>97</xdr:row>
      <xdr:rowOff>159255</xdr:rowOff>
    </xdr:to>
    <xdr:sp macro="" textlink="">
      <xdr:nvSpPr>
        <xdr:cNvPr id="712" name="楕円 711"/>
        <xdr:cNvSpPr/>
      </xdr:nvSpPr>
      <xdr:spPr>
        <a:xfrm>
          <a:off x="16268700" y="166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36082</xdr:rowOff>
    </xdr:from>
    <xdr:ext cx="534377" cy="259045"/>
    <xdr:sp macro="" textlink="">
      <xdr:nvSpPr>
        <xdr:cNvPr id="713" name="公債費該当値テキスト"/>
        <xdr:cNvSpPr txBox="1"/>
      </xdr:nvSpPr>
      <xdr:spPr>
        <a:xfrm>
          <a:off x="16370300" y="166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50229</xdr:rowOff>
    </xdr:from>
    <xdr:to>
      <xdr:col>81</xdr:col>
      <xdr:colOff>101600</xdr:colOff>
      <xdr:row>97</xdr:row>
      <xdr:rowOff>151829</xdr:rowOff>
    </xdr:to>
    <xdr:sp macro="" textlink="">
      <xdr:nvSpPr>
        <xdr:cNvPr id="714" name="楕円 713"/>
        <xdr:cNvSpPr/>
      </xdr:nvSpPr>
      <xdr:spPr>
        <a:xfrm>
          <a:off x="15430500" y="166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142956</xdr:rowOff>
    </xdr:from>
    <xdr:ext cx="534377" cy="259045"/>
    <xdr:sp macro="" textlink="">
      <xdr:nvSpPr>
        <xdr:cNvPr id="715" name="テキスト ボックス 714"/>
        <xdr:cNvSpPr txBox="1"/>
      </xdr:nvSpPr>
      <xdr:spPr>
        <a:xfrm>
          <a:off x="15214111" y="16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50564</xdr:rowOff>
    </xdr:from>
    <xdr:to>
      <xdr:col>76</xdr:col>
      <xdr:colOff>165100</xdr:colOff>
      <xdr:row>97</xdr:row>
      <xdr:rowOff>152164</xdr:rowOff>
    </xdr:to>
    <xdr:sp macro="" textlink="">
      <xdr:nvSpPr>
        <xdr:cNvPr id="716" name="楕円 715"/>
        <xdr:cNvSpPr/>
      </xdr:nvSpPr>
      <xdr:spPr>
        <a:xfrm>
          <a:off x="14541500" y="166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143291</xdr:rowOff>
    </xdr:from>
    <xdr:ext cx="534377" cy="259045"/>
    <xdr:sp macro="" textlink="">
      <xdr:nvSpPr>
        <xdr:cNvPr id="717" name="テキスト ボックス 716"/>
        <xdr:cNvSpPr txBox="1"/>
      </xdr:nvSpPr>
      <xdr:spPr>
        <a:xfrm>
          <a:off x="14325111" y="167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46828</xdr:rowOff>
    </xdr:from>
    <xdr:to>
      <xdr:col>72</xdr:col>
      <xdr:colOff>38100</xdr:colOff>
      <xdr:row>97</xdr:row>
      <xdr:rowOff>148428</xdr:rowOff>
    </xdr:to>
    <xdr:sp macro="" textlink="">
      <xdr:nvSpPr>
        <xdr:cNvPr id="718" name="楕円 717"/>
        <xdr:cNvSpPr/>
      </xdr:nvSpPr>
      <xdr:spPr>
        <a:xfrm>
          <a:off x="13652500" y="1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139555</xdr:rowOff>
    </xdr:from>
    <xdr:ext cx="534377" cy="259045"/>
    <xdr:sp macro="" textlink="">
      <xdr:nvSpPr>
        <xdr:cNvPr id="719" name="テキスト ボックス 718"/>
        <xdr:cNvSpPr txBox="1"/>
      </xdr:nvSpPr>
      <xdr:spPr>
        <a:xfrm>
          <a:off x="13436111" y="1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45653</xdr:rowOff>
    </xdr:from>
    <xdr:to>
      <xdr:col>67</xdr:col>
      <xdr:colOff>101600</xdr:colOff>
      <xdr:row>97</xdr:row>
      <xdr:rowOff>147253</xdr:rowOff>
    </xdr:to>
    <xdr:sp macro="" textlink="">
      <xdr:nvSpPr>
        <xdr:cNvPr id="720" name="楕円 719"/>
        <xdr:cNvSpPr/>
      </xdr:nvSpPr>
      <xdr:spPr>
        <a:xfrm>
          <a:off x="12763500" y="166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138380</xdr:rowOff>
    </xdr:from>
    <xdr:ext cx="534377" cy="259045"/>
    <xdr:sp macro="" textlink="">
      <xdr:nvSpPr>
        <xdr:cNvPr id="721" name="テキスト ボックス 720"/>
        <xdr:cNvSpPr txBox="1"/>
      </xdr:nvSpPr>
      <xdr:spPr>
        <a:xfrm>
          <a:off x="12547111" y="167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140843</xdr:rowOff>
    </xdr:from>
    <xdr:to>
      <xdr:col>116</xdr:col>
      <xdr:colOff>63500</xdr:colOff>
      <xdr:row>33</xdr:row>
      <xdr:rowOff>163322</xdr:rowOff>
    </xdr:to>
    <xdr:cxnSp macro="">
      <xdr:nvCxnSpPr>
        <xdr:cNvPr id="750" name="直線コネクタ 749"/>
        <xdr:cNvCxnSpPr/>
      </xdr:nvCxnSpPr>
      <xdr:spPr>
        <a:xfrm>
          <a:off x="21323300" y="5455793"/>
          <a:ext cx="8382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67708</xdr:rowOff>
    </xdr:from>
    <xdr:ext cx="378565" cy="259045"/>
    <xdr:sp macro="" textlink="">
      <xdr:nvSpPr>
        <xdr:cNvPr id="751" name="諸支出金平均値テキスト"/>
        <xdr:cNvSpPr txBox="1"/>
      </xdr:nvSpPr>
      <xdr:spPr>
        <a:xfrm>
          <a:off x="22212300" y="658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92456</xdr:rowOff>
    </xdr:from>
    <xdr:to>
      <xdr:col>111</xdr:col>
      <xdr:colOff>177800</xdr:colOff>
      <xdr:row>31</xdr:row>
      <xdr:rowOff>140843</xdr:rowOff>
    </xdr:to>
    <xdr:cxnSp macro="">
      <xdr:nvCxnSpPr>
        <xdr:cNvPr id="753" name="直線コネクタ 752"/>
        <xdr:cNvCxnSpPr/>
      </xdr:nvCxnSpPr>
      <xdr:spPr>
        <a:xfrm>
          <a:off x="20434300" y="5407406"/>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25417</xdr:rowOff>
    </xdr:from>
    <xdr:ext cx="378565" cy="259045"/>
    <xdr:sp macro="" textlink="">
      <xdr:nvSpPr>
        <xdr:cNvPr id="755" name="テキスト ボックス 754"/>
        <xdr:cNvSpPr txBox="1"/>
      </xdr:nvSpPr>
      <xdr:spPr>
        <a:xfrm>
          <a:off x="21134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8636</xdr:rowOff>
    </xdr:from>
    <xdr:to>
      <xdr:col>107</xdr:col>
      <xdr:colOff>50800</xdr:colOff>
      <xdr:row>31</xdr:row>
      <xdr:rowOff>92456</xdr:rowOff>
    </xdr:to>
    <xdr:cxnSp macro="">
      <xdr:nvCxnSpPr>
        <xdr:cNvPr id="756" name="直線コネクタ 755"/>
        <xdr:cNvCxnSpPr/>
      </xdr:nvCxnSpPr>
      <xdr:spPr>
        <a:xfrm>
          <a:off x="19545300" y="532358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53611</xdr:rowOff>
    </xdr:from>
    <xdr:ext cx="378565" cy="259045"/>
    <xdr:sp macro="" textlink="">
      <xdr:nvSpPr>
        <xdr:cNvPr id="758" name="テキスト ボックス 757"/>
        <xdr:cNvSpPr txBox="1"/>
      </xdr:nvSpPr>
      <xdr:spPr>
        <a:xfrm>
          <a:off x="20245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8636</xdr:rowOff>
    </xdr:from>
    <xdr:to>
      <xdr:col>102</xdr:col>
      <xdr:colOff>114300</xdr:colOff>
      <xdr:row>33</xdr:row>
      <xdr:rowOff>114173</xdr:rowOff>
    </xdr:to>
    <xdr:cxnSp macro="">
      <xdr:nvCxnSpPr>
        <xdr:cNvPr id="759" name="直線コネクタ 758"/>
        <xdr:cNvCxnSpPr/>
      </xdr:nvCxnSpPr>
      <xdr:spPr>
        <a:xfrm flipV="1">
          <a:off x="18656300" y="5323586"/>
          <a:ext cx="889000" cy="4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123715</xdr:rowOff>
    </xdr:from>
    <xdr:ext cx="378565" cy="259045"/>
    <xdr:sp macro="" textlink="">
      <xdr:nvSpPr>
        <xdr:cNvPr id="761" name="テキスト ボックス 760"/>
        <xdr:cNvSpPr txBox="1"/>
      </xdr:nvSpPr>
      <xdr:spPr>
        <a:xfrm>
          <a:off x="19356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162958</xdr:rowOff>
    </xdr:from>
    <xdr:ext cx="378565" cy="259045"/>
    <xdr:sp macro="" textlink="">
      <xdr:nvSpPr>
        <xdr:cNvPr id="763" name="テキスト ボックス 762"/>
        <xdr:cNvSpPr txBox="1"/>
      </xdr:nvSpPr>
      <xdr:spPr>
        <a:xfrm>
          <a:off x="18467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112522</xdr:rowOff>
    </xdr:from>
    <xdr:to>
      <xdr:col>116</xdr:col>
      <xdr:colOff>114300</xdr:colOff>
      <xdr:row>34</xdr:row>
      <xdr:rowOff>42672</xdr:rowOff>
    </xdr:to>
    <xdr:sp macro="" textlink="">
      <xdr:nvSpPr>
        <xdr:cNvPr id="769" name="楕円 768"/>
        <xdr:cNvSpPr/>
      </xdr:nvSpPr>
      <xdr:spPr>
        <a:xfrm>
          <a:off x="221107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135399</xdr:rowOff>
    </xdr:from>
    <xdr:ext cx="469744" cy="259045"/>
    <xdr:sp macro="" textlink="">
      <xdr:nvSpPr>
        <xdr:cNvPr id="770" name="諸支出金該当値テキスト"/>
        <xdr:cNvSpPr txBox="1"/>
      </xdr:nvSpPr>
      <xdr:spPr>
        <a:xfrm>
          <a:off x="22212300"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90043</xdr:rowOff>
    </xdr:from>
    <xdr:to>
      <xdr:col>112</xdr:col>
      <xdr:colOff>38100</xdr:colOff>
      <xdr:row>32</xdr:row>
      <xdr:rowOff>20193</xdr:rowOff>
    </xdr:to>
    <xdr:sp macro="" textlink="">
      <xdr:nvSpPr>
        <xdr:cNvPr id="771" name="楕円 770"/>
        <xdr:cNvSpPr/>
      </xdr:nvSpPr>
      <xdr:spPr>
        <a:xfrm>
          <a:off x="21272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36720</xdr:rowOff>
    </xdr:from>
    <xdr:ext cx="469744" cy="259045"/>
    <xdr:sp macro="" textlink="">
      <xdr:nvSpPr>
        <xdr:cNvPr id="772" name="テキスト ボックス 771"/>
        <xdr:cNvSpPr txBox="1"/>
      </xdr:nvSpPr>
      <xdr:spPr>
        <a:xfrm>
          <a:off x="21088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41656</xdr:rowOff>
    </xdr:from>
    <xdr:to>
      <xdr:col>107</xdr:col>
      <xdr:colOff>101600</xdr:colOff>
      <xdr:row>31</xdr:row>
      <xdr:rowOff>143256</xdr:rowOff>
    </xdr:to>
    <xdr:sp macro="" textlink="">
      <xdr:nvSpPr>
        <xdr:cNvPr id="773" name="楕円 772"/>
        <xdr:cNvSpPr/>
      </xdr:nvSpPr>
      <xdr:spPr>
        <a:xfrm>
          <a:off x="20383500" y="53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159783</xdr:rowOff>
    </xdr:from>
    <xdr:ext cx="469744" cy="259045"/>
    <xdr:sp macro="" textlink="">
      <xdr:nvSpPr>
        <xdr:cNvPr id="774" name="テキスト ボックス 773"/>
        <xdr:cNvSpPr txBox="1"/>
      </xdr:nvSpPr>
      <xdr:spPr>
        <a:xfrm>
          <a:off x="20199428" y="51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129286</xdr:rowOff>
    </xdr:from>
    <xdr:to>
      <xdr:col>102</xdr:col>
      <xdr:colOff>165100</xdr:colOff>
      <xdr:row>31</xdr:row>
      <xdr:rowOff>59436</xdr:rowOff>
    </xdr:to>
    <xdr:sp macro="" textlink="">
      <xdr:nvSpPr>
        <xdr:cNvPr id="775" name="楕円 774"/>
        <xdr:cNvSpPr/>
      </xdr:nvSpPr>
      <xdr:spPr>
        <a:xfrm>
          <a:off x="19494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75963</xdr:rowOff>
    </xdr:from>
    <xdr:ext cx="469744" cy="259045"/>
    <xdr:sp macro="" textlink="">
      <xdr:nvSpPr>
        <xdr:cNvPr id="776" name="テキスト ボックス 775"/>
        <xdr:cNvSpPr txBox="1"/>
      </xdr:nvSpPr>
      <xdr:spPr>
        <a:xfrm>
          <a:off x="19310428" y="50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63373</xdr:rowOff>
    </xdr:from>
    <xdr:to>
      <xdr:col>98</xdr:col>
      <xdr:colOff>38100</xdr:colOff>
      <xdr:row>33</xdr:row>
      <xdr:rowOff>164973</xdr:rowOff>
    </xdr:to>
    <xdr:sp macro="" textlink="">
      <xdr:nvSpPr>
        <xdr:cNvPr id="777" name="楕円 776"/>
        <xdr:cNvSpPr/>
      </xdr:nvSpPr>
      <xdr:spPr>
        <a:xfrm>
          <a:off x="18605500" y="57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10050</xdr:rowOff>
    </xdr:from>
    <xdr:ext cx="469744" cy="259045"/>
    <xdr:sp macro="" textlink="">
      <xdr:nvSpPr>
        <xdr:cNvPr id="778" name="テキスト ボックス 777"/>
        <xdr:cNvSpPr txBox="1"/>
      </xdr:nvSpPr>
      <xdr:spPr>
        <a:xfrm>
          <a:off x="18421428" y="549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類似団体に比較して、全体的に費用が少ない傾向にある。これは地形的に村の生活圏域が集約されていることにより、効率が良いためと考えられる。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その中で、商工費については類似団体より多くなっており、これは商工業振興資金の原資預託金や利子補給・保証料負担のほか、商工業にかかる補助金が充実しているためである。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諸支出金については、時開発公社からの買い戻しを約</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万円ほど行っているためである。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実質収支額としては昨年より増加したものの、単年度収支では毎年減少傾向であり、適正に事業が実施されてきていると考えられる。財政調整基金への積立ては利子分のみであった。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の比率が大きいのは、現在のところは大きな工事もなく、黒字となっているためと考えられるが、今後施設の耐用年数を迎えることから大規模な改修が必要となることが見込まれるため、計画的な改修により財政運営を行っていく。国民健康保険会計、介護保険会計については黒字幅が減少傾向にあるため、特別会計の意義に立ち返り、適正な保険料の設定などの検討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4104197</v>
      </c>
      <c r="BO4" s="410"/>
      <c r="BP4" s="410"/>
      <c r="BQ4" s="410"/>
      <c r="BR4" s="410"/>
      <c r="BS4" s="410"/>
      <c r="BT4" s="410"/>
      <c r="BU4" s="411"/>
      <c r="BV4" s="409">
        <v>4044291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3907925</v>
      </c>
      <c r="BO5" s="447"/>
      <c r="BP5" s="447"/>
      <c r="BQ5" s="447"/>
      <c r="BR5" s="447"/>
      <c r="BS5" s="447"/>
      <c r="BT5" s="447"/>
      <c r="BU5" s="448"/>
      <c r="BV5" s="446">
        <v>3901808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81.3</v>
      </c>
      <c r="CU5" s="444"/>
      <c r="CV5" s="444"/>
      <c r="CW5" s="444"/>
      <c r="CX5" s="444"/>
      <c r="CY5" s="444"/>
      <c r="CZ5" s="444"/>
      <c r="DA5" s="445"/>
      <c r="DB5" s="443">
        <v>80.400000000000006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196272</v>
      </c>
      <c r="BO6" s="447"/>
      <c r="BP6" s="447"/>
      <c r="BQ6" s="447"/>
      <c r="BR6" s="447"/>
      <c r="BS6" s="447"/>
      <c r="BT6" s="447"/>
      <c r="BU6" s="448"/>
      <c r="BV6" s="446">
        <v>142483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86.4</v>
      </c>
      <c r="CU6" s="484"/>
      <c r="CV6" s="484"/>
      <c r="CW6" s="484"/>
      <c r="CX6" s="484"/>
      <c r="CY6" s="484"/>
      <c r="CZ6" s="484"/>
      <c r="DA6" s="485"/>
      <c r="DB6" s="483">
        <v>85.2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30212</v>
      </c>
      <c r="BO7" s="447"/>
      <c r="BP7" s="447"/>
      <c r="BQ7" s="447"/>
      <c r="BR7" s="447"/>
      <c r="BS7" s="447"/>
      <c r="BT7" s="447"/>
      <c r="BU7" s="448"/>
      <c r="BV7" s="446">
        <v>9466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2671810</v>
      </c>
      <c r="CU7" s="447"/>
      <c r="CV7" s="447"/>
      <c r="CW7" s="447"/>
      <c r="CX7" s="447"/>
      <c r="CY7" s="447"/>
      <c r="CZ7" s="447"/>
      <c r="DA7" s="448"/>
      <c r="DB7" s="446">
        <v>2668531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166060</v>
      </c>
      <c r="BO8" s="447"/>
      <c r="BP8" s="447"/>
      <c r="BQ8" s="447"/>
      <c r="BR8" s="447"/>
      <c r="BS8" s="447"/>
      <c r="BT8" s="447"/>
      <c r="BU8" s="448"/>
      <c r="BV8" s="446">
        <v>133017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8821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33043</v>
      </c>
      <c r="BO9" s="447"/>
      <c r="BP9" s="447"/>
      <c r="BQ9" s="447"/>
      <c r="BR9" s="447"/>
      <c r="BS9" s="447"/>
      <c r="BT9" s="447"/>
      <c r="BU9" s="448"/>
      <c r="BV9" s="446">
        <v>-61347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12.6</v>
      </c>
      <c r="CU9" s="444"/>
      <c r="CV9" s="444"/>
      <c r="CW9" s="444"/>
      <c r="CX9" s="444"/>
      <c r="CY9" s="444"/>
      <c r="CZ9" s="444"/>
      <c r="DA9" s="445"/>
      <c r="DB9" s="443">
        <v>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8974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2012</v>
      </c>
      <c r="BO10" s="447"/>
      <c r="BP10" s="447"/>
      <c r="BQ10" s="447"/>
      <c r="BR10" s="447"/>
      <c r="BS10" s="447"/>
      <c r="BT10" s="447"/>
      <c r="BU10" s="448"/>
      <c r="BV10" s="446">
        <v>101991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9073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8849</v>
      </c>
      <c r="S13" s="528"/>
      <c r="T13" s="528"/>
      <c r="U13" s="528"/>
      <c r="V13" s="529"/>
      <c r="W13" s="462" t="s">
        <v>133</v>
      </c>
      <c r="X13" s="463"/>
      <c r="Y13" s="463"/>
      <c r="Z13" s="463"/>
      <c r="AA13" s="463"/>
      <c r="AB13" s="453"/>
      <c r="AC13" s="497">
        <v>328</v>
      </c>
      <c r="AD13" s="498"/>
      <c r="AE13" s="498"/>
      <c r="AF13" s="498"/>
      <c r="AG13" s="537"/>
      <c r="AH13" s="497">
        <v>304</v>
      </c>
      <c r="AI13" s="498"/>
      <c r="AJ13" s="498"/>
      <c r="AK13" s="498"/>
      <c r="AL13" s="499"/>
      <c r="AM13" s="475" t="s">
        <v>134</v>
      </c>
      <c r="AN13" s="476"/>
      <c r="AO13" s="476"/>
      <c r="AP13" s="476"/>
      <c r="AQ13" s="476"/>
      <c r="AR13" s="476"/>
      <c r="AS13" s="476"/>
      <c r="AT13" s="477"/>
      <c r="AU13" s="478" t="s">
        <v>109</v>
      </c>
      <c r="AV13" s="479"/>
      <c r="AW13" s="479"/>
      <c r="AX13" s="479"/>
      <c r="AY13" s="480" t="s">
        <v>135</v>
      </c>
      <c r="AZ13" s="481"/>
      <c r="BA13" s="481"/>
      <c r="BB13" s="481"/>
      <c r="BC13" s="481"/>
      <c r="BD13" s="481"/>
      <c r="BE13" s="481"/>
      <c r="BF13" s="481"/>
      <c r="BG13" s="481"/>
      <c r="BH13" s="481"/>
      <c r="BI13" s="481"/>
      <c r="BJ13" s="481"/>
      <c r="BK13" s="481"/>
      <c r="BL13" s="481"/>
      <c r="BM13" s="482"/>
      <c r="BN13" s="446">
        <v>35055</v>
      </c>
      <c r="BO13" s="447"/>
      <c r="BP13" s="447"/>
      <c r="BQ13" s="447"/>
      <c r="BR13" s="447"/>
      <c r="BS13" s="447"/>
      <c r="BT13" s="447"/>
      <c r="BU13" s="448"/>
      <c r="BV13" s="446">
        <v>40644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13.3</v>
      </c>
      <c r="CU13" s="444"/>
      <c r="CV13" s="444"/>
      <c r="CW13" s="444"/>
      <c r="CX13" s="444"/>
      <c r="CY13" s="444"/>
      <c r="CZ13" s="444"/>
      <c r="DA13" s="445"/>
      <c r="DB13" s="443">
        <v>13.9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9113</v>
      </c>
      <c r="S14" s="528"/>
      <c r="T14" s="528"/>
      <c r="U14" s="528"/>
      <c r="V14" s="529"/>
      <c r="W14" s="436"/>
      <c r="X14" s="437"/>
      <c r="Y14" s="437"/>
      <c r="Z14" s="437"/>
      <c r="AA14" s="437"/>
      <c r="AB14" s="426"/>
      <c r="AC14" s="530">
        <v>7.3</v>
      </c>
      <c r="AD14" s="531"/>
      <c r="AE14" s="531"/>
      <c r="AF14" s="531"/>
      <c r="AG14" s="532"/>
      <c r="AH14" s="530">
        <v>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13.8</v>
      </c>
      <c r="CU14" s="542"/>
      <c r="CV14" s="542"/>
      <c r="CW14" s="542"/>
      <c r="CX14" s="542"/>
      <c r="CY14" s="542"/>
      <c r="CZ14" s="542"/>
      <c r="DA14" s="543"/>
      <c r="DB14" s="541">
        <v>25.5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8897</v>
      </c>
      <c r="S15" s="528"/>
      <c r="T15" s="528"/>
      <c r="U15" s="528"/>
      <c r="V15" s="529"/>
      <c r="W15" s="462" t="s">
        <v>140</v>
      </c>
      <c r="X15" s="463"/>
      <c r="Y15" s="463"/>
      <c r="Z15" s="463"/>
      <c r="AA15" s="463"/>
      <c r="AB15" s="453"/>
      <c r="AC15" s="497">
        <v>1904</v>
      </c>
      <c r="AD15" s="498"/>
      <c r="AE15" s="498"/>
      <c r="AF15" s="498"/>
      <c r="AG15" s="537"/>
      <c r="AH15" s="497">
        <v>1971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1122787</v>
      </c>
      <c r="BO15" s="410"/>
      <c r="BP15" s="410"/>
      <c r="BQ15" s="410"/>
      <c r="BR15" s="410"/>
      <c r="BS15" s="410"/>
      <c r="BT15" s="410"/>
      <c r="BU15" s="411"/>
      <c r="BV15" s="409">
        <v>1125529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42.5</v>
      </c>
      <c r="AD16" s="531"/>
      <c r="AE16" s="531"/>
      <c r="AF16" s="531"/>
      <c r="AG16" s="532"/>
      <c r="AH16" s="530">
        <v>44.1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2203677</v>
      </c>
      <c r="BO16" s="447"/>
      <c r="BP16" s="447"/>
      <c r="BQ16" s="447"/>
      <c r="BR16" s="447"/>
      <c r="BS16" s="447"/>
      <c r="BT16" s="447"/>
      <c r="BU16" s="448"/>
      <c r="BV16" s="446">
        <v>2221028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2251</v>
      </c>
      <c r="AD17" s="498"/>
      <c r="AE17" s="498"/>
      <c r="AF17" s="498"/>
      <c r="AG17" s="537"/>
      <c r="AH17" s="497">
        <v>2198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1426098</v>
      </c>
      <c r="BO17" s="447"/>
      <c r="BP17" s="447"/>
      <c r="BQ17" s="447"/>
      <c r="BR17" s="447"/>
      <c r="BS17" s="447"/>
      <c r="BT17" s="447"/>
      <c r="BU17" s="448"/>
      <c r="BV17" s="446">
        <v>1425714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54.5</v>
      </c>
      <c r="M18" s="559"/>
      <c r="N18" s="559"/>
      <c r="O18" s="559"/>
      <c r="P18" s="559"/>
      <c r="Q18" s="559"/>
      <c r="R18" s="560"/>
      <c r="S18" s="560"/>
      <c r="T18" s="560"/>
      <c r="U18" s="560"/>
      <c r="V18" s="561"/>
      <c r="W18" s="464"/>
      <c r="X18" s="465"/>
      <c r="Y18" s="465"/>
      <c r="Z18" s="465"/>
      <c r="AA18" s="465"/>
      <c r="AB18" s="456"/>
      <c r="AC18" s="562">
        <v>50.2</v>
      </c>
      <c r="AD18" s="563"/>
      <c r="AE18" s="563"/>
      <c r="AF18" s="563"/>
      <c r="AG18" s="564"/>
      <c r="AH18" s="562">
        <v>49.1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2216799</v>
      </c>
      <c r="BO18" s="447"/>
      <c r="BP18" s="447"/>
      <c r="BQ18" s="447"/>
      <c r="BR18" s="447"/>
      <c r="BS18" s="447"/>
      <c r="BT18" s="447"/>
      <c r="BU18" s="448"/>
      <c r="BV18" s="446">
        <v>2142072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3020105</v>
      </c>
      <c r="BO19" s="447"/>
      <c r="BP19" s="447"/>
      <c r="BQ19" s="447"/>
      <c r="BR19" s="447"/>
      <c r="BS19" s="447"/>
      <c r="BT19" s="447"/>
      <c r="BU19" s="448"/>
      <c r="BV19" s="446">
        <v>3033522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3122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3365930</v>
      </c>
      <c r="BO23" s="447"/>
      <c r="BP23" s="447"/>
      <c r="BQ23" s="447"/>
      <c r="BR23" s="447"/>
      <c r="BS23" s="447"/>
      <c r="BT23" s="447"/>
      <c r="BU23" s="448"/>
      <c r="BV23" s="446">
        <v>3525394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6660</v>
      </c>
      <c r="R24" s="498"/>
      <c r="S24" s="498"/>
      <c r="T24" s="498"/>
      <c r="U24" s="498"/>
      <c r="V24" s="537"/>
      <c r="W24" s="596"/>
      <c r="X24" s="584"/>
      <c r="Y24" s="585"/>
      <c r="Z24" s="496" t="s">
        <v>164</v>
      </c>
      <c r="AA24" s="476"/>
      <c r="AB24" s="476"/>
      <c r="AC24" s="476"/>
      <c r="AD24" s="476"/>
      <c r="AE24" s="476"/>
      <c r="AF24" s="476"/>
      <c r="AG24" s="477"/>
      <c r="AH24" s="497">
        <v>88</v>
      </c>
      <c r="AI24" s="498"/>
      <c r="AJ24" s="498"/>
      <c r="AK24" s="498"/>
      <c r="AL24" s="537"/>
      <c r="AM24" s="497">
        <v>260392</v>
      </c>
      <c r="AN24" s="498"/>
      <c r="AO24" s="498"/>
      <c r="AP24" s="498"/>
      <c r="AQ24" s="498"/>
      <c r="AR24" s="537"/>
      <c r="AS24" s="497">
        <v>2959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2071118</v>
      </c>
      <c r="BO24" s="447"/>
      <c r="BP24" s="447"/>
      <c r="BQ24" s="447"/>
      <c r="BR24" s="447"/>
      <c r="BS24" s="447"/>
      <c r="BT24" s="447"/>
      <c r="BU24" s="448"/>
      <c r="BV24" s="446">
        <v>2295020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5711</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113417</v>
      </c>
      <c r="BO25" s="410"/>
      <c r="BP25" s="410"/>
      <c r="BQ25" s="410"/>
      <c r="BR25" s="410"/>
      <c r="BS25" s="410"/>
      <c r="BT25" s="410"/>
      <c r="BU25" s="411"/>
      <c r="BV25" s="409">
        <v>162263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5001</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27405</v>
      </c>
      <c r="AN26" s="498"/>
      <c r="AO26" s="498"/>
      <c r="AP26" s="498"/>
      <c r="AQ26" s="498"/>
      <c r="AR26" s="537"/>
      <c r="AS26" s="497">
        <v>3045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2770</v>
      </c>
      <c r="R27" s="498"/>
      <c r="S27" s="498"/>
      <c r="T27" s="498"/>
      <c r="U27" s="498"/>
      <c r="V27" s="537"/>
      <c r="W27" s="596"/>
      <c r="X27" s="584"/>
      <c r="Y27" s="585"/>
      <c r="Z27" s="496" t="s">
        <v>173</v>
      </c>
      <c r="AA27" s="476"/>
      <c r="AB27" s="476"/>
      <c r="AC27" s="476"/>
      <c r="AD27" s="476"/>
      <c r="AE27" s="476"/>
      <c r="AF27" s="476"/>
      <c r="AG27" s="477"/>
      <c r="AH27" s="497" t="s">
        <v>130</v>
      </c>
      <c r="AI27" s="498"/>
      <c r="AJ27" s="498"/>
      <c r="AK27" s="498"/>
      <c r="AL27" s="537"/>
      <c r="AM27" s="497" t="s">
        <v>130</v>
      </c>
      <c r="AN27" s="498"/>
      <c r="AO27" s="498"/>
      <c r="AP27" s="498"/>
      <c r="AQ27" s="498"/>
      <c r="AR27" s="537"/>
      <c r="AS27" s="497" t="s">
        <v>121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2140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121</v>
      </c>
      <c r="AN28" s="498"/>
      <c r="AO28" s="498"/>
      <c r="AP28" s="498"/>
      <c r="AQ28" s="498"/>
      <c r="AR28" s="537"/>
      <c r="AS28" s="497" t="s">
        <v>130</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1137780</v>
      </c>
      <c r="BO28" s="410"/>
      <c r="BP28" s="410"/>
      <c r="BQ28" s="410"/>
      <c r="BR28" s="410"/>
      <c r="BS28" s="410"/>
      <c r="BT28" s="410"/>
      <c r="BU28" s="411"/>
      <c r="BV28" s="409">
        <v>1135768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10</v>
      </c>
      <c r="M29" s="498"/>
      <c r="N29" s="498"/>
      <c r="O29" s="498"/>
      <c r="P29" s="537"/>
      <c r="Q29" s="497">
        <v>1920</v>
      </c>
      <c r="R29" s="498"/>
      <c r="S29" s="498"/>
      <c r="T29" s="498"/>
      <c r="U29" s="498"/>
      <c r="V29" s="537"/>
      <c r="W29" s="597"/>
      <c r="X29" s="598"/>
      <c r="Y29" s="599"/>
      <c r="Z29" s="496" t="s">
        <v>179</v>
      </c>
      <c r="AA29" s="476"/>
      <c r="AB29" s="476"/>
      <c r="AC29" s="476"/>
      <c r="AD29" s="476"/>
      <c r="AE29" s="476"/>
      <c r="AF29" s="476"/>
      <c r="AG29" s="477"/>
      <c r="AH29" s="497">
        <v>88</v>
      </c>
      <c r="AI29" s="498"/>
      <c r="AJ29" s="498"/>
      <c r="AK29" s="498"/>
      <c r="AL29" s="537"/>
      <c r="AM29" s="497">
        <v>260392</v>
      </c>
      <c r="AN29" s="498"/>
      <c r="AO29" s="498"/>
      <c r="AP29" s="498"/>
      <c r="AQ29" s="498"/>
      <c r="AR29" s="537"/>
      <c r="AS29" s="497">
        <v>2959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1287</v>
      </c>
      <c r="BO29" s="447"/>
      <c r="BP29" s="447"/>
      <c r="BQ29" s="447"/>
      <c r="BR29" s="447"/>
      <c r="BS29" s="447"/>
      <c r="BT29" s="447"/>
      <c r="BU29" s="448"/>
      <c r="BV29" s="446">
        <v>1285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490731</v>
      </c>
      <c r="BO30" s="620"/>
      <c r="BP30" s="620"/>
      <c r="BQ30" s="620"/>
      <c r="BR30" s="620"/>
      <c r="BS30" s="620"/>
      <c r="BT30" s="620"/>
      <c r="BU30" s="621"/>
      <c r="BV30" s="619">
        <v>417376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長野県上伊那広域水道用水企業団</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宮田村土地開発公社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伊南行政組合（一般会計）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宮田村観光開発㈱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伊南行政組合（病院事業会計）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上伊那広域連合（一般会計）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上伊那広域連合（消防事業特別会計）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長野県後期高齢者医療広域連合（一般会計）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長野県後期高齢者医療広域連合（後期高齢者医療特別会計）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長野県市町村自治振興組合（一般会計）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長野県民交通災害共済組合（一般会計）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長野県地方税滞納整理機構（一般会計）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4wPkU1eD85SmBYqPPxBz71IgZiOpy7xrLUSkbSKoJfI1Q5t/z/ByTqzLaYzKwxtlhSk48y8eAnAfQ6yLjJ1dlw==" saltValue="zy8xwkEvOujApL1ASRqI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546</v>
      </c>
      <c r="D34" s="1224"/>
      <c r="E34" s="1225"/>
      <c r="F34" s="32">
        <v>14.73</v>
      </c>
      <c r="G34" s="33">
        <v>15.01</v>
      </c>
      <c r="H34" s="33">
        <v>15.19</v>
      </c>
      <c r="I34" s="33">
        <v>16.059999999999999</v>
      </c>
      <c r="J34" s="34">
        <v>16.75</v>
      </c>
      <c r="K34" s="22"/>
      <c r="L34" s="22"/>
      <c r="M34" s="22"/>
      <c r="N34" s="22"/>
      <c r="O34" s="22"/>
      <c r="P34" s="22"/>
    </row>
    <row r="35" spans="1:16" ht="39" customHeight="1">
      <c r="A35" s="22"/>
      <c r="B35" s="35"/>
      <c r="C35" s="1218" t="s">
        <v>547</v>
      </c>
      <c r="D35" s="1219"/>
      <c r="E35" s="1220"/>
      <c r="F35" s="36">
        <v>7.51</v>
      </c>
      <c r="G35" s="37">
        <v>5.7</v>
      </c>
      <c r="H35" s="37">
        <v>7.26</v>
      </c>
      <c r="I35" s="37">
        <v>4.9800000000000004</v>
      </c>
      <c r="J35" s="38">
        <v>6.21</v>
      </c>
      <c r="K35" s="22"/>
      <c r="L35" s="22"/>
      <c r="M35" s="22"/>
      <c r="N35" s="22"/>
      <c r="O35" s="22"/>
      <c r="P35" s="22"/>
    </row>
    <row r="36" spans="1:16" ht="39" customHeight="1">
      <c r="A36" s="22"/>
      <c r="B36" s="35"/>
      <c r="C36" s="1218" t="s">
        <v>548</v>
      </c>
      <c r="D36" s="1219"/>
      <c r="E36" s="1220"/>
      <c r="F36" s="36">
        <v>4.66</v>
      </c>
      <c r="G36" s="37">
        <v>4.2300000000000004</v>
      </c>
      <c r="H36" s="37">
        <v>4.66</v>
      </c>
      <c r="I36" s="37">
        <v>5.2</v>
      </c>
      <c r="J36" s="38">
        <v>5.62</v>
      </c>
      <c r="K36" s="22"/>
      <c r="L36" s="22"/>
      <c r="M36" s="22"/>
      <c r="N36" s="22"/>
      <c r="O36" s="22"/>
      <c r="P36" s="22"/>
    </row>
    <row r="37" spans="1:16" ht="39" customHeight="1">
      <c r="A37" s="22"/>
      <c r="B37" s="35"/>
      <c r="C37" s="1218" t="s">
        <v>549</v>
      </c>
      <c r="D37" s="1219"/>
      <c r="E37" s="1220"/>
      <c r="F37" s="36">
        <v>4.1900000000000004</v>
      </c>
      <c r="G37" s="37">
        <v>2.95</v>
      </c>
      <c r="H37" s="37">
        <v>2.25</v>
      </c>
      <c r="I37" s="37">
        <v>2.62</v>
      </c>
      <c r="J37" s="38">
        <v>3.01</v>
      </c>
      <c r="K37" s="22"/>
      <c r="L37" s="22"/>
      <c r="M37" s="22"/>
      <c r="N37" s="22"/>
      <c r="O37" s="22"/>
      <c r="P37" s="22"/>
    </row>
    <row r="38" spans="1:16" ht="39" customHeight="1">
      <c r="A38" s="22"/>
      <c r="B38" s="35"/>
      <c r="C38" s="1218" t="s">
        <v>550</v>
      </c>
      <c r="D38" s="1219"/>
      <c r="E38" s="1220"/>
      <c r="F38" s="36">
        <v>0.6</v>
      </c>
      <c r="G38" s="37">
        <v>0.7</v>
      </c>
      <c r="H38" s="37">
        <v>0.52</v>
      </c>
      <c r="I38" s="37">
        <v>0.8</v>
      </c>
      <c r="J38" s="38">
        <v>0.54</v>
      </c>
      <c r="K38" s="22"/>
      <c r="L38" s="22"/>
      <c r="M38" s="22"/>
      <c r="N38" s="22"/>
      <c r="O38" s="22"/>
      <c r="P38" s="22"/>
    </row>
    <row r="39" spans="1:16" ht="39" customHeight="1">
      <c r="A39" s="22"/>
      <c r="B39" s="35"/>
      <c r="C39" s="1218" t="s">
        <v>551</v>
      </c>
      <c r="D39" s="1219"/>
      <c r="E39" s="1220"/>
      <c r="F39" s="36">
        <v>0.06</v>
      </c>
      <c r="G39" s="37">
        <v>7.0000000000000007E-2</v>
      </c>
      <c r="H39" s="37">
        <v>0.02</v>
      </c>
      <c r="I39" s="37">
        <v>0.04</v>
      </c>
      <c r="J39" s="38">
        <v>0.04</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552</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553</v>
      </c>
      <c r="D43" s="1222"/>
      <c r="E43" s="1223"/>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gnDQupEjlyiqoSLhaft4kMYZztp9bG/MdvMKaCSmJND8gqt1eHAXDbM/OG1inJvYkWXpwTn8FFfyUDKk8/A4w==" saltValue="4etKWX3mW1txy8B6MuYs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437</v>
      </c>
      <c r="L45" s="60">
        <v>433</v>
      </c>
      <c r="M45" s="60">
        <v>421</v>
      </c>
      <c r="N45" s="60">
        <v>419</v>
      </c>
      <c r="O45" s="61">
        <v>402</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208</v>
      </c>
      <c r="L48" s="64">
        <v>211</v>
      </c>
      <c r="M48" s="64">
        <v>215</v>
      </c>
      <c r="N48" s="64">
        <v>222</v>
      </c>
      <c r="O48" s="65">
        <v>209</v>
      </c>
      <c r="P48" s="48"/>
      <c r="Q48" s="48"/>
      <c r="R48" s="48"/>
      <c r="S48" s="48"/>
      <c r="T48" s="48"/>
      <c r="U48" s="48"/>
    </row>
    <row r="49" spans="1:21" ht="30.75" customHeight="1">
      <c r="A49" s="48"/>
      <c r="B49" s="1236"/>
      <c r="C49" s="1237"/>
      <c r="D49" s="62"/>
      <c r="E49" s="1228" t="s">
        <v>16</v>
      </c>
      <c r="F49" s="1228"/>
      <c r="G49" s="1228"/>
      <c r="H49" s="1228"/>
      <c r="I49" s="1228"/>
      <c r="J49" s="1229"/>
      <c r="K49" s="63">
        <v>50</v>
      </c>
      <c r="L49" s="64">
        <v>46</v>
      </c>
      <c r="M49" s="64">
        <v>41</v>
      </c>
      <c r="N49" s="64">
        <v>35</v>
      </c>
      <c r="O49" s="65">
        <v>34</v>
      </c>
      <c r="P49" s="48"/>
      <c r="Q49" s="48"/>
      <c r="R49" s="48"/>
      <c r="S49" s="48"/>
      <c r="T49" s="48"/>
      <c r="U49" s="48"/>
    </row>
    <row r="50" spans="1:21" ht="30.75" customHeight="1">
      <c r="A50" s="48"/>
      <c r="B50" s="1236"/>
      <c r="C50" s="1237"/>
      <c r="D50" s="62"/>
      <c r="E50" s="1228" t="s">
        <v>17</v>
      </c>
      <c r="F50" s="1228"/>
      <c r="G50" s="1228"/>
      <c r="H50" s="1228"/>
      <c r="I50" s="1228"/>
      <c r="J50" s="1229"/>
      <c r="K50" s="63">
        <v>33</v>
      </c>
      <c r="L50" s="64">
        <v>32</v>
      </c>
      <c r="M50" s="64">
        <v>30</v>
      </c>
      <c r="N50" s="64">
        <v>27</v>
      </c>
      <c r="O50" s="65">
        <v>27</v>
      </c>
      <c r="P50" s="48"/>
      <c r="Q50" s="48"/>
      <c r="R50" s="48"/>
      <c r="S50" s="48"/>
      <c r="T50" s="48"/>
      <c r="U50" s="48"/>
    </row>
    <row r="51" spans="1:21" ht="30.75" customHeight="1">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c r="A52" s="48"/>
      <c r="B52" s="1226" t="s">
        <v>19</v>
      </c>
      <c r="C52" s="1227"/>
      <c r="D52" s="66"/>
      <c r="E52" s="1228" t="s">
        <v>20</v>
      </c>
      <c r="F52" s="1228"/>
      <c r="G52" s="1228"/>
      <c r="H52" s="1228"/>
      <c r="I52" s="1228"/>
      <c r="J52" s="1229"/>
      <c r="K52" s="63">
        <v>382</v>
      </c>
      <c r="L52" s="64">
        <v>393</v>
      </c>
      <c r="M52" s="64">
        <v>391</v>
      </c>
      <c r="N52" s="64">
        <v>391</v>
      </c>
      <c r="O52" s="65">
        <v>378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346</v>
      </c>
      <c r="L53" s="69">
        <v>329</v>
      </c>
      <c r="M53" s="69">
        <v>316</v>
      </c>
      <c r="N53" s="69">
        <v>312</v>
      </c>
      <c r="O53" s="70">
        <v>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6ynfQbPQ8EQcf39Bv+JW+J+nlAde2A+vIGA5NuVlO+251lljbqT9xnSBr3yfTbl/b/DGz9kP2JZhAw6kIB2aw==" saltValue="9w8hrshJp9D1FwaDHWzo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4055</v>
      </c>
      <c r="J41" s="83">
        <v>3909</v>
      </c>
      <c r="K41" s="83">
        <v>3700</v>
      </c>
      <c r="L41" s="83">
        <v>3525</v>
      </c>
      <c r="M41" s="84">
        <v>3366</v>
      </c>
    </row>
    <row r="42" spans="2:13" ht="27.75" customHeight="1">
      <c r="B42" s="1244"/>
      <c r="C42" s="1245"/>
      <c r="D42" s="85"/>
      <c r="E42" s="1250" t="s">
        <v>26</v>
      </c>
      <c r="F42" s="1250"/>
      <c r="G42" s="1250"/>
      <c r="H42" s="1251"/>
      <c r="I42" s="86">
        <v>261</v>
      </c>
      <c r="J42" s="87">
        <v>228</v>
      </c>
      <c r="K42" s="87">
        <v>194</v>
      </c>
      <c r="L42" s="87">
        <v>162</v>
      </c>
      <c r="M42" s="88">
        <v>113</v>
      </c>
    </row>
    <row r="43" spans="2:13" ht="27.75" customHeight="1">
      <c r="B43" s="1244"/>
      <c r="C43" s="1245"/>
      <c r="D43" s="85"/>
      <c r="E43" s="1250" t="s">
        <v>27</v>
      </c>
      <c r="F43" s="1250"/>
      <c r="G43" s="1250"/>
      <c r="H43" s="1251"/>
      <c r="I43" s="86">
        <v>1672</v>
      </c>
      <c r="J43" s="87">
        <v>1718</v>
      </c>
      <c r="K43" s="87">
        <v>1252</v>
      </c>
      <c r="L43" s="87">
        <v>1082</v>
      </c>
      <c r="M43" s="88">
        <v>905</v>
      </c>
    </row>
    <row r="44" spans="2:13" ht="27.75" customHeight="1">
      <c r="B44" s="1244"/>
      <c r="C44" s="1245"/>
      <c r="D44" s="85"/>
      <c r="E44" s="1250" t="s">
        <v>28</v>
      </c>
      <c r="F44" s="1250"/>
      <c r="G44" s="1250"/>
      <c r="H44" s="1251"/>
      <c r="I44" s="86">
        <v>241</v>
      </c>
      <c r="J44" s="87">
        <v>217</v>
      </c>
      <c r="K44" s="87">
        <v>203</v>
      </c>
      <c r="L44" s="87">
        <v>177</v>
      </c>
      <c r="M44" s="88">
        <v>203</v>
      </c>
    </row>
    <row r="45" spans="2:13" ht="27.75" customHeight="1">
      <c r="B45" s="1244"/>
      <c r="C45" s="1245"/>
      <c r="D45" s="85"/>
      <c r="E45" s="1250" t="s">
        <v>29</v>
      </c>
      <c r="F45" s="1250"/>
      <c r="G45" s="1250"/>
      <c r="H45" s="1251"/>
      <c r="I45" s="86">
        <v>790</v>
      </c>
      <c r="J45" s="87">
        <v>753</v>
      </c>
      <c r="K45" s="87">
        <v>770</v>
      </c>
      <c r="L45" s="87">
        <v>748</v>
      </c>
      <c r="M45" s="88">
        <v>738</v>
      </c>
    </row>
    <row r="46" spans="2:13" ht="27.75" customHeight="1">
      <c r="B46" s="1244"/>
      <c r="C46" s="1245"/>
      <c r="D46" s="89"/>
      <c r="E46" s="1250" t="s">
        <v>30</v>
      </c>
      <c r="F46" s="1250"/>
      <c r="G46" s="1250"/>
      <c r="H46" s="1251"/>
      <c r="I46" s="86">
        <v>126</v>
      </c>
      <c r="J46" s="87">
        <v>131</v>
      </c>
      <c r="K46" s="87">
        <v>115</v>
      </c>
      <c r="L46" s="87">
        <v>60</v>
      </c>
      <c r="M46" s="88">
        <v>166</v>
      </c>
    </row>
    <row r="47" spans="2:13" ht="27.75" customHeight="1">
      <c r="B47" s="1244"/>
      <c r="C47" s="1245"/>
      <c r="D47" s="90"/>
      <c r="E47" s="1252" t="s">
        <v>31</v>
      </c>
      <c r="F47" s="1253"/>
      <c r="G47" s="1253"/>
      <c r="H47" s="1254"/>
      <c r="I47" s="86" t="s">
        <v>497</v>
      </c>
      <c r="J47" s="87" t="s">
        <v>497</v>
      </c>
      <c r="K47" s="87" t="s">
        <v>497</v>
      </c>
      <c r="L47" s="87" t="s">
        <v>497</v>
      </c>
      <c r="M47" s="88" t="s">
        <v>497</v>
      </c>
    </row>
    <row r="48" spans="2:13" ht="27.75" customHeight="1">
      <c r="B48" s="1244"/>
      <c r="C48" s="1245"/>
      <c r="D48" s="85"/>
      <c r="E48" s="1250" t="s">
        <v>32</v>
      </c>
      <c r="F48" s="1250"/>
      <c r="G48" s="1250"/>
      <c r="H48" s="1251"/>
      <c r="I48" s="86" t="s">
        <v>497</v>
      </c>
      <c r="J48" s="87" t="s">
        <v>497</v>
      </c>
      <c r="K48" s="87" t="s">
        <v>497</v>
      </c>
      <c r="L48" s="87" t="s">
        <v>497</v>
      </c>
      <c r="M48" s="88" t="s">
        <v>497</v>
      </c>
    </row>
    <row r="49" spans="2:13" ht="27.75" customHeight="1">
      <c r="B49" s="1246"/>
      <c r="C49" s="1247"/>
      <c r="D49" s="85"/>
      <c r="E49" s="1250" t="s">
        <v>33</v>
      </c>
      <c r="F49" s="1250"/>
      <c r="G49" s="1250"/>
      <c r="H49" s="1251"/>
      <c r="I49" s="86" t="s">
        <v>497</v>
      </c>
      <c r="J49" s="87" t="s">
        <v>497</v>
      </c>
      <c r="K49" s="87" t="s">
        <v>497</v>
      </c>
      <c r="L49" s="87" t="s">
        <v>497</v>
      </c>
      <c r="M49" s="88" t="s">
        <v>497</v>
      </c>
    </row>
    <row r="50" spans="2:13" ht="27.75" customHeight="1">
      <c r="B50" s="1255" t="s">
        <v>34</v>
      </c>
      <c r="C50" s="1256"/>
      <c r="D50" s="91"/>
      <c r="E50" s="1250" t="s">
        <v>35</v>
      </c>
      <c r="F50" s="1250"/>
      <c r="G50" s="1250"/>
      <c r="H50" s="1251"/>
      <c r="I50" s="86">
        <v>1262</v>
      </c>
      <c r="J50" s="87">
        <v>1399</v>
      </c>
      <c r="K50" s="87">
        <v>1418</v>
      </c>
      <c r="L50" s="87">
        <v>1609</v>
      </c>
      <c r="M50" s="88">
        <v>1672</v>
      </c>
    </row>
    <row r="51" spans="2:13" ht="27.75" customHeight="1">
      <c r="B51" s="1244"/>
      <c r="C51" s="1245"/>
      <c r="D51" s="85"/>
      <c r="E51" s="1250" t="s">
        <v>36</v>
      </c>
      <c r="F51" s="1250"/>
      <c r="G51" s="1250"/>
      <c r="H51" s="1251"/>
      <c r="I51" s="86">
        <v>225</v>
      </c>
      <c r="J51" s="87">
        <v>197</v>
      </c>
      <c r="K51" s="87">
        <v>171</v>
      </c>
      <c r="L51" s="87">
        <v>161</v>
      </c>
      <c r="M51" s="88">
        <v>126</v>
      </c>
    </row>
    <row r="52" spans="2:13" ht="27.75" customHeight="1">
      <c r="B52" s="1246"/>
      <c r="C52" s="1247"/>
      <c r="D52" s="85"/>
      <c r="E52" s="1250" t="s">
        <v>37</v>
      </c>
      <c r="F52" s="1250"/>
      <c r="G52" s="1250"/>
      <c r="H52" s="1251"/>
      <c r="I52" s="86">
        <v>3878</v>
      </c>
      <c r="J52" s="87">
        <v>3765</v>
      </c>
      <c r="K52" s="87">
        <v>3636</v>
      </c>
      <c r="L52" s="87">
        <v>3399</v>
      </c>
      <c r="M52" s="88">
        <v>3373</v>
      </c>
    </row>
    <row r="53" spans="2:13" ht="27.75" customHeight="1" thickBot="1">
      <c r="B53" s="1257" t="s">
        <v>21</v>
      </c>
      <c r="C53" s="1258"/>
      <c r="D53" s="92"/>
      <c r="E53" s="1259" t="s">
        <v>38</v>
      </c>
      <c r="F53" s="1259"/>
      <c r="G53" s="1259"/>
      <c r="H53" s="1260"/>
      <c r="I53" s="93">
        <v>1779</v>
      </c>
      <c r="J53" s="94">
        <v>1595</v>
      </c>
      <c r="K53" s="94">
        <v>1009</v>
      </c>
      <c r="L53" s="94">
        <v>587</v>
      </c>
      <c r="M53" s="95">
        <v>321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bifSMBS0sEO9W17QLUIe5GB6g9r27gJjXwBBBp6L+nHmKM8sPk0CyH/xb476aVNA4AcX2HtvTvGSfJYQ7Qhw==" saltValue="eDbdy4JSDbSTatG2AyWf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69" t="s">
        <v>41</v>
      </c>
      <c r="D55" s="1269"/>
      <c r="E55" s="1270"/>
      <c r="F55" s="107">
        <v>1034</v>
      </c>
      <c r="G55" s="107">
        <v>1136</v>
      </c>
      <c r="H55" s="108">
        <v>1138</v>
      </c>
    </row>
    <row r="56" spans="2:8" ht="52.5" customHeight="1">
      <c r="B56" s="109"/>
      <c r="C56" s="1271" t="s">
        <v>42</v>
      </c>
      <c r="D56" s="1271"/>
      <c r="E56" s="1272"/>
      <c r="F56" s="110">
        <v>1</v>
      </c>
      <c r="G56" s="110">
        <v>1</v>
      </c>
      <c r="H56" s="111">
        <v>1</v>
      </c>
    </row>
    <row r="57" spans="2:8" ht="53.25" customHeight="1">
      <c r="B57" s="109"/>
      <c r="C57" s="1273" t="s">
        <v>43</v>
      </c>
      <c r="D57" s="1273"/>
      <c r="E57" s="1274"/>
      <c r="F57" s="112">
        <v>327</v>
      </c>
      <c r="G57" s="112">
        <v>417</v>
      </c>
      <c r="H57" s="113">
        <v>491</v>
      </c>
    </row>
    <row r="58" spans="2:8" ht="45.75" customHeight="1">
      <c r="B58" s="114"/>
      <c r="C58" s="1261" t="s">
        <v>565</v>
      </c>
      <c r="D58" s="1262"/>
      <c r="E58" s="1263"/>
      <c r="F58" s="115">
        <v>85</v>
      </c>
      <c r="G58" s="115">
        <v>132</v>
      </c>
      <c r="H58" s="116">
        <v>202</v>
      </c>
    </row>
    <row r="59" spans="2:8" ht="45.75" customHeight="1">
      <c r="B59" s="114"/>
      <c r="C59" s="1261" t="s">
        <v>566</v>
      </c>
      <c r="D59" s="1262"/>
      <c r="E59" s="1263"/>
      <c r="F59" s="115">
        <v>111</v>
      </c>
      <c r="G59" s="115">
        <v>151</v>
      </c>
      <c r="H59" s="116">
        <v>151</v>
      </c>
    </row>
    <row r="60" spans="2:8" ht="45.75" customHeight="1">
      <c r="B60" s="114"/>
      <c r="C60" s="1261" t="s">
        <v>567</v>
      </c>
      <c r="D60" s="1262"/>
      <c r="E60" s="1263"/>
      <c r="F60" s="115">
        <v>122</v>
      </c>
      <c r="G60" s="115">
        <v>122</v>
      </c>
      <c r="H60" s="116">
        <v>122</v>
      </c>
    </row>
    <row r="61" spans="2:8" ht="45.75" customHeight="1">
      <c r="B61" s="114"/>
      <c r="C61" s="1261" t="s">
        <v>568</v>
      </c>
      <c r="D61" s="1262"/>
      <c r="E61" s="1263"/>
      <c r="F61" s="115">
        <v>10</v>
      </c>
      <c r="G61" s="115">
        <v>13</v>
      </c>
      <c r="H61" s="116">
        <v>16</v>
      </c>
    </row>
    <row r="62" spans="2:8" ht="45.75" customHeight="1" thickBot="1">
      <c r="B62" s="117"/>
      <c r="C62" s="1264" t="s">
        <v>44</v>
      </c>
      <c r="D62" s="1265"/>
      <c r="E62" s="1266"/>
      <c r="F62" s="118"/>
      <c r="G62" s="118"/>
      <c r="H62" s="119"/>
    </row>
    <row r="63" spans="2:8" ht="52.5" customHeight="1" thickBot="1">
      <c r="B63" s="120"/>
      <c r="C63" s="1267" t="s">
        <v>45</v>
      </c>
      <c r="D63" s="1267"/>
      <c r="E63" s="1268"/>
      <c r="F63" s="121">
        <v>1363</v>
      </c>
      <c r="G63" s="121">
        <v>1554</v>
      </c>
      <c r="H63" s="122">
        <v>1630</v>
      </c>
    </row>
    <row r="64" spans="2:8" ht="15" customHeight="1"/>
    <row r="65" ht="0" hidden="1" customHeight="1"/>
    <row r="66" ht="0" hidden="1" customHeight="1"/>
  </sheetData>
  <sheetProtection algorithmName="SHA-512" hashValue="p8PY52NTOa+mRDZ/ljufoFSX9wNV85IPTCizG/+bcIsPudLknsXyK5EOqxr0a8wJkBJJn4Jjsmbs1knExCcZ5Q==" saltValue="QxLWO89tvX9sL3T/DLbK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43.6</v>
      </c>
      <c r="CG51" s="1277"/>
      <c r="CH51" s="1277"/>
      <c r="CI51" s="1277"/>
      <c r="CJ51" s="1277"/>
      <c r="CK51" s="1277"/>
      <c r="CL51" s="1277"/>
      <c r="CM51" s="1277"/>
      <c r="CN51" s="1277">
        <v>25.5</v>
      </c>
      <c r="CO51" s="1277"/>
      <c r="CP51" s="1277"/>
      <c r="CQ51" s="1277"/>
      <c r="CR51" s="1277"/>
      <c r="CS51" s="1277"/>
      <c r="CT51" s="1277"/>
      <c r="CU51" s="1277"/>
      <c r="CV51" s="1277">
        <v>13.8</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71.7</v>
      </c>
      <c r="CG53" s="1277"/>
      <c r="CH53" s="1277"/>
      <c r="CI53" s="1277"/>
      <c r="CJ53" s="1277"/>
      <c r="CK53" s="1277"/>
      <c r="CL53" s="1277"/>
      <c r="CM53" s="1277"/>
      <c r="CN53" s="1277">
        <v>64.599999999999994</v>
      </c>
      <c r="CO53" s="1277"/>
      <c r="CP53" s="1277"/>
      <c r="CQ53" s="1277"/>
      <c r="CR53" s="1277"/>
      <c r="CS53" s="1277"/>
      <c r="CT53" s="1277"/>
      <c r="CU53" s="1277"/>
      <c r="CV53" s="1277">
        <v>66.3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79.5</v>
      </c>
      <c r="BQ73" s="1277"/>
      <c r="BR73" s="1277"/>
      <c r="BS73" s="1277"/>
      <c r="BT73" s="1277"/>
      <c r="BU73" s="1277"/>
      <c r="BV73" s="1277"/>
      <c r="BW73" s="1277"/>
      <c r="BX73" s="1277">
        <v>70.599999999999994</v>
      </c>
      <c r="BY73" s="1277"/>
      <c r="BZ73" s="1277"/>
      <c r="CA73" s="1277"/>
      <c r="CB73" s="1277"/>
      <c r="CC73" s="1277"/>
      <c r="CD73" s="1277"/>
      <c r="CE73" s="1277"/>
      <c r="CF73" s="1277">
        <v>43.6</v>
      </c>
      <c r="CG73" s="1277"/>
      <c r="CH73" s="1277"/>
      <c r="CI73" s="1277"/>
      <c r="CJ73" s="1277"/>
      <c r="CK73" s="1277"/>
      <c r="CL73" s="1277"/>
      <c r="CM73" s="1277"/>
      <c r="CN73" s="1277">
        <v>25.5</v>
      </c>
      <c r="CO73" s="1277"/>
      <c r="CP73" s="1277"/>
      <c r="CQ73" s="1277"/>
      <c r="CR73" s="1277"/>
      <c r="CS73" s="1277"/>
      <c r="CT73" s="1277"/>
      <c r="CU73" s="1277"/>
      <c r="CV73" s="1277">
        <v>13.8</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15.2</v>
      </c>
      <c r="BQ75" s="1277"/>
      <c r="BR75" s="1277"/>
      <c r="BS75" s="1277"/>
      <c r="BT75" s="1277"/>
      <c r="BU75" s="1277"/>
      <c r="BV75" s="1277"/>
      <c r="BW75" s="1277"/>
      <c r="BX75" s="1277">
        <v>14.8</v>
      </c>
      <c r="BY75" s="1277"/>
      <c r="BZ75" s="1277"/>
      <c r="CA75" s="1277"/>
      <c r="CB75" s="1277"/>
      <c r="CC75" s="1277"/>
      <c r="CD75" s="1277"/>
      <c r="CE75" s="1277"/>
      <c r="CF75" s="1277">
        <v>14.5</v>
      </c>
      <c r="CG75" s="1277"/>
      <c r="CH75" s="1277"/>
      <c r="CI75" s="1277"/>
      <c r="CJ75" s="1277"/>
      <c r="CK75" s="1277"/>
      <c r="CL75" s="1277"/>
      <c r="CM75" s="1277"/>
      <c r="CN75" s="1277">
        <v>13.9</v>
      </c>
      <c r="CO75" s="1277"/>
      <c r="CP75" s="1277"/>
      <c r="CQ75" s="1277"/>
      <c r="CR75" s="1277"/>
      <c r="CS75" s="1277"/>
      <c r="CT75" s="1277"/>
      <c r="CU75" s="1277"/>
      <c r="CV75" s="1277">
        <v>13.3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591</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n4aJVhFysP28sDuVM+xAdog+A8GuVvGCf7NF1V30zowqb1t12+rE4B2gzjtl+ix7FmwOWkVzO8a5sch9wQV+Q==" saltValue="vUfZm3+1g0W1nVGdT2kz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B2Qxgh2hrCbhnmApP9umZf0Cr6vlcJIZDOzLhOuq4MtCAwPyUdzs0ZeyC9obf9CxG8aMoASjVbH60rwLBTqxQ==" saltValue="ZzoEZuIGRp3LiBG7QUpx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1nDAqaAf4je4X5Nau33XchBCAAcnsQkCrgT0z6OFk1niPHi+VqkgMu43VynK+r3TFTOFcxzHC+FVZ4rp0b4Q==" saltValue="d9jSlwAULbo4lpGJsCq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62560</v>
      </c>
      <c r="E3" s="141"/>
      <c r="F3" s="142">
        <v>118223</v>
      </c>
      <c r="G3" s="143"/>
      <c r="H3" s="144"/>
    </row>
    <row r="4" spans="1:8">
      <c r="A4" s="145"/>
      <c r="B4" s="146"/>
      <c r="C4" s="147"/>
      <c r="D4" s="148">
        <v>15460</v>
      </c>
      <c r="E4" s="149"/>
      <c r="F4" s="150">
        <v>57106</v>
      </c>
      <c r="G4" s="151"/>
      <c r="H4" s="152"/>
    </row>
    <row r="5" spans="1:8">
      <c r="A5" s="133" t="s">
        <v>532</v>
      </c>
      <c r="B5" s="138"/>
      <c r="C5" s="139"/>
      <c r="D5" s="140">
        <v>22370</v>
      </c>
      <c r="E5" s="141"/>
      <c r="F5" s="142">
        <v>128485</v>
      </c>
      <c r="G5" s="143"/>
      <c r="H5" s="144"/>
    </row>
    <row r="6" spans="1:8">
      <c r="A6" s="145"/>
      <c r="B6" s="146"/>
      <c r="C6" s="147"/>
      <c r="D6" s="148">
        <v>17492</v>
      </c>
      <c r="E6" s="149"/>
      <c r="F6" s="150">
        <v>62765</v>
      </c>
      <c r="G6" s="151"/>
      <c r="H6" s="152"/>
    </row>
    <row r="7" spans="1:8">
      <c r="A7" s="133" t="s">
        <v>533</v>
      </c>
      <c r="B7" s="138"/>
      <c r="C7" s="139"/>
      <c r="D7" s="140">
        <v>17832</v>
      </c>
      <c r="E7" s="141"/>
      <c r="F7" s="142">
        <v>128611</v>
      </c>
      <c r="G7" s="143"/>
      <c r="H7" s="144"/>
    </row>
    <row r="8" spans="1:8">
      <c r="A8" s="145"/>
      <c r="B8" s="146"/>
      <c r="C8" s="147"/>
      <c r="D8" s="148">
        <v>14105</v>
      </c>
      <c r="E8" s="149"/>
      <c r="F8" s="150">
        <v>61552</v>
      </c>
      <c r="G8" s="151"/>
      <c r="H8" s="152"/>
    </row>
    <row r="9" spans="1:8">
      <c r="A9" s="133" t="s">
        <v>534</v>
      </c>
      <c r="B9" s="138"/>
      <c r="C9" s="139"/>
      <c r="D9" s="140">
        <v>26261</v>
      </c>
      <c r="E9" s="141"/>
      <c r="F9" s="142">
        <v>138651</v>
      </c>
      <c r="G9" s="143"/>
      <c r="H9" s="144"/>
    </row>
    <row r="10" spans="1:8">
      <c r="A10" s="145"/>
      <c r="B10" s="146"/>
      <c r="C10" s="147"/>
      <c r="D10" s="148">
        <v>12173</v>
      </c>
      <c r="E10" s="149"/>
      <c r="F10" s="150">
        <v>71211</v>
      </c>
      <c r="G10" s="151"/>
      <c r="H10" s="152"/>
    </row>
    <row r="11" spans="1:8">
      <c r="A11" s="133" t="s">
        <v>535</v>
      </c>
      <c r="B11" s="138"/>
      <c r="C11" s="139"/>
      <c r="D11" s="140">
        <v>33267</v>
      </c>
      <c r="E11" s="141"/>
      <c r="F11" s="142">
        <v>122882</v>
      </c>
      <c r="G11" s="143"/>
      <c r="H11" s="144"/>
    </row>
    <row r="12" spans="1:8">
      <c r="A12" s="145"/>
      <c r="B12" s="146"/>
      <c r="C12" s="153"/>
      <c r="D12" s="148">
        <v>17648</v>
      </c>
      <c r="E12" s="149"/>
      <c r="F12" s="150">
        <v>65785</v>
      </c>
      <c r="G12" s="151"/>
      <c r="H12" s="152"/>
    </row>
    <row r="13" spans="1:8">
      <c r="A13" s="133"/>
      <c r="B13" s="138"/>
      <c r="C13" s="154"/>
      <c r="D13" s="155">
        <v>32458</v>
      </c>
      <c r="E13" s="156"/>
      <c r="F13" s="157">
        <v>127370</v>
      </c>
      <c r="G13" s="158"/>
      <c r="H13" s="144"/>
    </row>
    <row r="14" spans="1:8">
      <c r="A14" s="145"/>
      <c r="B14" s="146"/>
      <c r="C14" s="147"/>
      <c r="D14" s="148">
        <v>15376</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7.51</v>
      </c>
      <c r="C19" s="159">
        <f>ROUND(VALUE(SUBSTITUTE(実質収支比率等に係る経年分析!G$48,"▲","-")),2)</f>
        <v>5.7</v>
      </c>
      <c r="D19" s="159">
        <f>ROUND(VALUE(SUBSTITUTE(実質収支比率等に係る経年分析!H$48,"▲","-")),2)</f>
        <v>7.27</v>
      </c>
      <c r="E19" s="159">
        <f>ROUND(VALUE(SUBSTITUTE(実質収支比率等に係る経年分析!I$48,"▲","-")),2)</f>
        <v>4.9800000000000004</v>
      </c>
      <c r="F19" s="159">
        <f>ROUND(VALUE(SUBSTITUTE(実質収支比率等に係る経年分析!J$48,"▲","-")),2)</f>
        <v>6.22</v>
      </c>
    </row>
    <row r="20" spans="1:11">
      <c r="A20" s="159" t="s">
        <v>49</v>
      </c>
      <c r="B20" s="159">
        <f>ROUND(VALUE(SUBSTITUTE(実質収支比率等に係る経年分析!F$47,"▲","-")),2)</f>
        <v>35.03</v>
      </c>
      <c r="C20" s="159">
        <f>ROUND(VALUE(SUBSTITUTE(実質収支比率等に係る経年分析!G$47,"▲","-")),2)</f>
        <v>37.39</v>
      </c>
      <c r="D20" s="159">
        <f>ROUND(VALUE(SUBSTITUTE(実質収支比率等に係る経年分析!H$47,"▲","-")),2)</f>
        <v>38.64</v>
      </c>
      <c r="E20" s="159">
        <f>ROUND(VALUE(SUBSTITUTE(実質収支比率等に係る経年分析!I$47,"▲","-")),2)</f>
        <v>42.56</v>
      </c>
      <c r="F20" s="159">
        <f>ROUND(VALUE(SUBSTITUTE(実質収支比率等に係る経年分析!J$47,"▲","-")),2)</f>
        <v>42.58</v>
      </c>
    </row>
    <row r="21" spans="1:11">
      <c r="A21" s="159" t="s">
        <v>50</v>
      </c>
      <c r="B21" s="159">
        <f>IF(ISNUMBER(VALUE(SUBSTITUTE(実質収支比率等に係る経年分析!F$49,"▲","-"))),ROUND(VALUE(SUBSTITUTE(実質収支比率等に係る経年分析!F$49,"▲","-")),2),NA())</f>
        <v>-5.58</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3.6</v>
      </c>
      <c r="E21" s="159">
        <f>IF(ISNUMBER(VALUE(SUBSTITUTE(実質収支比率等に係る経年分析!I$49,"▲","-"))),ROUND(VALUE(SUBSTITUTE(実質収支比率等に係る経年分析!I$49,"▲","-")),2),NA())</f>
        <v>1.52</v>
      </c>
      <c r="F21" s="159">
        <f>IF(ISNUMBER(VALUE(SUBSTITUTE(実質収支比率等に係る経年分析!J$49,"▲","-"))),ROUND(VALUE(SUBSTITUTE(実質収支比率等に係る経年分析!J$49,"▲","-")),2),NA())</f>
        <v>1.31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4.1900000000000004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3.01</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4.2300000000000004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6.21</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16.059999999999999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16.75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382</v>
      </c>
      <c r="E42" s="161"/>
      <c r="F42" s="161"/>
      <c r="G42" s="161">
        <f>'実質公債費比率（分子）の構造'!L$52</f>
        <v>393</v>
      </c>
      <c r="H42" s="161"/>
      <c r="I42" s="161"/>
      <c r="J42" s="161">
        <f>'実質公債費比率（分子）の構造'!M$52</f>
        <v>391</v>
      </c>
      <c r="K42" s="161"/>
      <c r="L42" s="161"/>
      <c r="M42" s="161">
        <f>'実質公債費比率（分子）の構造'!N$52</f>
        <v>391</v>
      </c>
      <c r="N42" s="161"/>
      <c r="O42" s="161"/>
      <c r="P42" s="161">
        <f>'実質公債費比率（分子）の構造'!O$52</f>
        <v>378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33</v>
      </c>
      <c r="C44" s="161"/>
      <c r="D44" s="161"/>
      <c r="E44" s="161">
        <f>'実質公債費比率（分子）の構造'!L$50</f>
        <v>32</v>
      </c>
      <c r="F44" s="161"/>
      <c r="G44" s="161"/>
      <c r="H44" s="161">
        <f>'実質公債費比率（分子）の構造'!M$50</f>
        <v>30</v>
      </c>
      <c r="I44" s="161"/>
      <c r="J44" s="161"/>
      <c r="K44" s="161">
        <f>'実質公債費比率（分子）の構造'!N$50</f>
        <v>27</v>
      </c>
      <c r="L44" s="161"/>
      <c r="M44" s="161"/>
      <c r="N44" s="161">
        <f>'実質公債費比率（分子）の構造'!O$50</f>
        <v>27</v>
      </c>
      <c r="O44" s="161"/>
      <c r="P44" s="161"/>
    </row>
    <row r="45" spans="1:16">
      <c r="A45" s="161" t="s">
        <v>60</v>
      </c>
      <c r="B45" s="161">
        <f>'実質公債費比率（分子）の構造'!K$49</f>
        <v>50</v>
      </c>
      <c r="C45" s="161"/>
      <c r="D45" s="161"/>
      <c r="E45" s="161">
        <f>'実質公債費比率（分子）の構造'!L$49</f>
        <v>46</v>
      </c>
      <c r="F45" s="161"/>
      <c r="G45" s="161"/>
      <c r="H45" s="161">
        <f>'実質公債費比率（分子）の構造'!M$49</f>
        <v>41</v>
      </c>
      <c r="I45" s="161"/>
      <c r="J45" s="161"/>
      <c r="K45" s="161">
        <f>'実質公債費比率（分子）の構造'!N$49</f>
        <v>35</v>
      </c>
      <c r="L45" s="161"/>
      <c r="M45" s="161"/>
      <c r="N45" s="161">
        <f>'実質公債費比率（分子）の構造'!O$49</f>
        <v>34</v>
      </c>
      <c r="O45" s="161"/>
      <c r="P45" s="161"/>
    </row>
    <row r="46" spans="1:16">
      <c r="A46" s="161" t="s">
        <v>61</v>
      </c>
      <c r="B46" s="161">
        <f>'実質公債費比率（分子）の構造'!K$48</f>
        <v>208</v>
      </c>
      <c r="C46" s="161"/>
      <c r="D46" s="161"/>
      <c r="E46" s="161">
        <f>'実質公債費比率（分子）の構造'!L$48</f>
        <v>211</v>
      </c>
      <c r="F46" s="161"/>
      <c r="G46" s="161"/>
      <c r="H46" s="161">
        <f>'実質公債費比率（分子）の構造'!M$48</f>
        <v>215</v>
      </c>
      <c r="I46" s="161"/>
      <c r="J46" s="161"/>
      <c r="K46" s="161">
        <f>'実質公債費比率（分子）の構造'!N$48</f>
        <v>222</v>
      </c>
      <c r="L46" s="161"/>
      <c r="M46" s="161"/>
      <c r="N46" s="161">
        <f>'実質公債費比率（分子）の構造'!O$48</f>
        <v>209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437</v>
      </c>
      <c r="C49" s="161"/>
      <c r="D49" s="161"/>
      <c r="E49" s="161">
        <f>'実質公債費比率（分子）の構造'!L$45</f>
        <v>433</v>
      </c>
      <c r="F49" s="161"/>
      <c r="G49" s="161"/>
      <c r="H49" s="161">
        <f>'実質公債費比率（分子）の構造'!M$45</f>
        <v>421</v>
      </c>
      <c r="I49" s="161"/>
      <c r="J49" s="161"/>
      <c r="K49" s="161">
        <f>'実質公債費比率（分子）の構造'!N$45</f>
        <v>419</v>
      </c>
      <c r="L49" s="161"/>
      <c r="M49" s="161"/>
      <c r="N49" s="161">
        <f>'実質公債費比率（分子）の構造'!O$45</f>
        <v>402</v>
      </c>
      <c r="O49" s="161"/>
      <c r="P49" s="161"/>
    </row>
    <row r="50" spans="1:16">
      <c r="A50" s="161" t="s">
        <v>65</v>
      </c>
      <c r="B50" s="161" t="e">
        <f>NA()</f>
        <v>#N/A</v>
      </c>
      <c r="C50" s="161">
        <f>IF(ISNUMBER('実質公債費比率（分子）の構造'!K$53),'実質公債費比率（分子）の構造'!K$53,NA())</f>
        <v>346</v>
      </c>
      <c r="D50" s="161" t="e">
        <f>NA()</f>
        <v>#N/A</v>
      </c>
      <c r="E50" s="161" t="e">
        <f>NA()</f>
        <v>#N/A</v>
      </c>
      <c r="F50" s="161">
        <f>IF(ISNUMBER('実質公債費比率（分子）の構造'!L$53),'実質公債費比率（分子）の構造'!L$53,NA())</f>
        <v>329</v>
      </c>
      <c r="G50" s="161" t="e">
        <f>NA()</f>
        <v>#N/A</v>
      </c>
      <c r="H50" s="161" t="e">
        <f>NA()</f>
        <v>#N/A</v>
      </c>
      <c r="I50" s="161">
        <f>IF(ISNUMBER('実質公債費比率（分子）の構造'!M$53),'実質公債費比率（分子）の構造'!M$53,NA())</f>
        <v>316</v>
      </c>
      <c r="J50" s="161" t="e">
        <f>NA()</f>
        <v>#N/A</v>
      </c>
      <c r="K50" s="161" t="e">
        <f>NA()</f>
        <v>#N/A</v>
      </c>
      <c r="L50" s="161">
        <f>IF(ISNUMBER('実質公債費比率（分子）の構造'!N$53),'実質公債費比率（分子）の構造'!N$53,NA())</f>
        <v>312</v>
      </c>
      <c r="M50" s="161" t="e">
        <f>NA()</f>
        <v>#N/A</v>
      </c>
      <c r="N50" s="161" t="e">
        <f>NA()</f>
        <v>#N/A</v>
      </c>
      <c r="O50" s="161">
        <f>IF(ISNUMBER('実質公債費比率（分子）の構造'!O$53),'実質公債費比率（分子）の構造'!O$53,NA())</f>
        <v>294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3878</v>
      </c>
      <c r="E56" s="160"/>
      <c r="F56" s="160"/>
      <c r="G56" s="160">
        <f>'将来負担比率（分子）の構造'!J$52</f>
        <v>3765</v>
      </c>
      <c r="H56" s="160"/>
      <c r="I56" s="160"/>
      <c r="J56" s="160">
        <f>'将来負担比率（分子）の構造'!K$52</f>
        <v>3636</v>
      </c>
      <c r="K56" s="160"/>
      <c r="L56" s="160"/>
      <c r="M56" s="160">
        <f>'将来負担比率（分子）の構造'!L$52</f>
        <v>3399</v>
      </c>
      <c r="N56" s="160"/>
      <c r="O56" s="160"/>
      <c r="P56" s="160">
        <f>'将来負担比率（分子）の構造'!M$52</f>
        <v>3373</v>
      </c>
    </row>
    <row r="57" spans="1:16">
      <c r="A57" s="160" t="s">
        <v>36</v>
      </c>
      <c r="B57" s="160"/>
      <c r="C57" s="160"/>
      <c r="D57" s="160">
        <f>'将来負担比率（分子）の構造'!I$51</f>
        <v>225</v>
      </c>
      <c r="E57" s="160"/>
      <c r="F57" s="160"/>
      <c r="G57" s="160">
        <f>'将来負担比率（分子）の構造'!J$51</f>
        <v>197</v>
      </c>
      <c r="H57" s="160"/>
      <c r="I57" s="160"/>
      <c r="J57" s="160">
        <f>'将来負担比率（分子）の構造'!K$51</f>
        <v>171</v>
      </c>
      <c r="K57" s="160"/>
      <c r="L57" s="160"/>
      <c r="M57" s="160">
        <f>'将来負担比率（分子）の構造'!L$51</f>
        <v>161</v>
      </c>
      <c r="N57" s="160"/>
      <c r="O57" s="160"/>
      <c r="P57" s="160">
        <f>'将来負担比率（分子）の構造'!M$51</f>
        <v>126</v>
      </c>
    </row>
    <row r="58" spans="1:16">
      <c r="A58" s="160" t="s">
        <v>35</v>
      </c>
      <c r="B58" s="160"/>
      <c r="C58" s="160"/>
      <c r="D58" s="160">
        <f>'将来負担比率（分子）の構造'!I$50</f>
        <v>1262</v>
      </c>
      <c r="E58" s="160"/>
      <c r="F58" s="160"/>
      <c r="G58" s="160">
        <f>'将来負担比率（分子）の構造'!J$50</f>
        <v>1399</v>
      </c>
      <c r="H58" s="160"/>
      <c r="I58" s="160"/>
      <c r="J58" s="160">
        <f>'将来負担比率（分子）の構造'!K$50</f>
        <v>1418</v>
      </c>
      <c r="K58" s="160"/>
      <c r="L58" s="160"/>
      <c r="M58" s="160">
        <f>'将来負担比率（分子）の構造'!L$50</f>
        <v>1609</v>
      </c>
      <c r="N58" s="160"/>
      <c r="O58" s="160"/>
      <c r="P58" s="160">
        <f>'将来負担比率（分子）の構造'!M$50</f>
        <v>1672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126</v>
      </c>
      <c r="C61" s="160"/>
      <c r="D61" s="160"/>
      <c r="E61" s="160">
        <f>'将来負担比率（分子）の構造'!J$46</f>
        <v>131</v>
      </c>
      <c r="F61" s="160"/>
      <c r="G61" s="160"/>
      <c r="H61" s="160">
        <f>'将来負担比率（分子）の構造'!K$46</f>
        <v>115</v>
      </c>
      <c r="I61" s="160"/>
      <c r="J61" s="160"/>
      <c r="K61" s="160">
        <f>'将来負担比率（分子）の構造'!L$46</f>
        <v>60</v>
      </c>
      <c r="L61" s="160"/>
      <c r="M61" s="160"/>
      <c r="N61" s="160">
        <f>'将来負担比率（分子）の構造'!M$46</f>
        <v>166</v>
      </c>
      <c r="O61" s="160"/>
      <c r="P61" s="160"/>
    </row>
    <row r="62" spans="1:16">
      <c r="A62" s="160" t="s">
        <v>29</v>
      </c>
      <c r="B62" s="160">
        <f>'将来負担比率（分子）の構造'!I$45</f>
        <v>790</v>
      </c>
      <c r="C62" s="160"/>
      <c r="D62" s="160"/>
      <c r="E62" s="160">
        <f>'将来負担比率（分子）の構造'!J$45</f>
        <v>753</v>
      </c>
      <c r="F62" s="160"/>
      <c r="G62" s="160"/>
      <c r="H62" s="160">
        <f>'将来負担比率（分子）の構造'!K$45</f>
        <v>770</v>
      </c>
      <c r="I62" s="160"/>
      <c r="J62" s="160"/>
      <c r="K62" s="160">
        <f>'将来負担比率（分子）の構造'!L$45</f>
        <v>748</v>
      </c>
      <c r="L62" s="160"/>
      <c r="M62" s="160"/>
      <c r="N62" s="160">
        <f>'将来負担比率（分子）の構造'!M$45</f>
        <v>738</v>
      </c>
      <c r="O62" s="160"/>
      <c r="P62" s="160"/>
    </row>
    <row r="63" spans="1:16">
      <c r="A63" s="160" t="s">
        <v>28</v>
      </c>
      <c r="B63" s="160">
        <f>'将来負担比率（分子）の構造'!I$44</f>
        <v>241</v>
      </c>
      <c r="C63" s="160"/>
      <c r="D63" s="160"/>
      <c r="E63" s="160">
        <f>'将来負担比率（分子）の構造'!J$44</f>
        <v>217</v>
      </c>
      <c r="F63" s="160"/>
      <c r="G63" s="160"/>
      <c r="H63" s="160">
        <f>'将来負担比率（分子）の構造'!K$44</f>
        <v>203</v>
      </c>
      <c r="I63" s="160"/>
      <c r="J63" s="160"/>
      <c r="K63" s="160">
        <f>'将来負担比率（分子）の構造'!L$44</f>
        <v>177</v>
      </c>
      <c r="L63" s="160"/>
      <c r="M63" s="160"/>
      <c r="N63" s="160">
        <f>'将来負担比率（分子）の構造'!M$44</f>
        <v>203</v>
      </c>
      <c r="O63" s="160"/>
      <c r="P63" s="160"/>
    </row>
    <row r="64" spans="1:16">
      <c r="A64" s="160" t="s">
        <v>27</v>
      </c>
      <c r="B64" s="160">
        <f>'将来負担比率（分子）の構造'!I$43</f>
        <v>1672</v>
      </c>
      <c r="C64" s="160"/>
      <c r="D64" s="160"/>
      <c r="E64" s="160">
        <f>'将来負担比率（分子）の構造'!J$43</f>
        <v>1718</v>
      </c>
      <c r="F64" s="160"/>
      <c r="G64" s="160"/>
      <c r="H64" s="160">
        <f>'将来負担比率（分子）の構造'!K$43</f>
        <v>1252</v>
      </c>
      <c r="I64" s="160"/>
      <c r="J64" s="160"/>
      <c r="K64" s="160">
        <f>'将来負担比率（分子）の構造'!L$43</f>
        <v>1082</v>
      </c>
      <c r="L64" s="160"/>
      <c r="M64" s="160"/>
      <c r="N64" s="160">
        <f>'将来負担比率（分子）の構造'!M$43</f>
        <v>905</v>
      </c>
      <c r="O64" s="160"/>
      <c r="P64" s="160"/>
    </row>
    <row r="65" spans="1:16">
      <c r="A65" s="160" t="s">
        <v>26</v>
      </c>
      <c r="B65" s="160">
        <f>'将来負担比率（分子）の構造'!I$42</f>
        <v>261</v>
      </c>
      <c r="C65" s="160"/>
      <c r="D65" s="160"/>
      <c r="E65" s="160">
        <f>'将来負担比率（分子）の構造'!J$42</f>
        <v>228</v>
      </c>
      <c r="F65" s="160"/>
      <c r="G65" s="160"/>
      <c r="H65" s="160">
        <f>'将来負担比率（分子）の構造'!K$42</f>
        <v>194</v>
      </c>
      <c r="I65" s="160"/>
      <c r="J65" s="160"/>
      <c r="K65" s="160">
        <f>'将来負担比率（分子）の構造'!L$42</f>
        <v>162</v>
      </c>
      <c r="L65" s="160"/>
      <c r="M65" s="160"/>
      <c r="N65" s="160">
        <f>'将来負担比率（分子）の構造'!M$42</f>
        <v>113</v>
      </c>
      <c r="O65" s="160"/>
      <c r="P65" s="160"/>
    </row>
    <row r="66" spans="1:16">
      <c r="A66" s="160" t="s">
        <v>25</v>
      </c>
      <c r="B66" s="160">
        <f>'将来負担比率（分子）の構造'!I$41</f>
        <v>4055</v>
      </c>
      <c r="C66" s="160"/>
      <c r="D66" s="160"/>
      <c r="E66" s="160">
        <f>'将来負担比率（分子）の構造'!J$41</f>
        <v>3909</v>
      </c>
      <c r="F66" s="160"/>
      <c r="G66" s="160"/>
      <c r="H66" s="160">
        <f>'将来負担比率（分子）の構造'!K$41</f>
        <v>3700</v>
      </c>
      <c r="I66" s="160"/>
      <c r="J66" s="160"/>
      <c r="K66" s="160">
        <f>'将来負担比率（分子）の構造'!L$41</f>
        <v>3525</v>
      </c>
      <c r="L66" s="160"/>
      <c r="M66" s="160"/>
      <c r="N66" s="160">
        <f>'将来負担比率（分子）の構造'!M$41</f>
        <v>3366</v>
      </c>
      <c r="O66" s="160"/>
      <c r="P66" s="160"/>
    </row>
    <row r="67" spans="1:16">
      <c r="A67" s="160" t="s">
        <v>69</v>
      </c>
      <c r="B67" s="160" t="e">
        <f>NA()</f>
        <v>#N/A</v>
      </c>
      <c r="C67" s="160">
        <f>IF(ISNUMBER('将来負担比率（分子）の構造'!I$53), IF('将来負担比率（分子）の構造'!I$53 &lt; 0, 0, '将来負担比率（分子）の構造'!I$53), NA())</f>
        <v>1779</v>
      </c>
      <c r="D67" s="160" t="e">
        <f>NA()</f>
        <v>#N/A</v>
      </c>
      <c r="E67" s="160" t="e">
        <f>NA()</f>
        <v>#N/A</v>
      </c>
      <c r="F67" s="160">
        <f>IF(ISNUMBER('将来負担比率（分子）の構造'!J$53), IF('将来負担比率（分子）の構造'!J$53 &lt; 0, 0, '将来負担比率（分子）の構造'!J$53), NA())</f>
        <v>1595</v>
      </c>
      <c r="G67" s="160" t="e">
        <f>NA()</f>
        <v>#N/A</v>
      </c>
      <c r="H67" s="160" t="e">
        <f>NA()</f>
        <v>#N/A</v>
      </c>
      <c r="I67" s="160">
        <f>IF(ISNUMBER('将来負担比率（分子）の構造'!K$53), IF('将来負担比率（分子）の構造'!K$53 &lt; 0, 0, '将来負担比率（分子）の構造'!K$53), NA())</f>
        <v>1009</v>
      </c>
      <c r="J67" s="160" t="e">
        <f>NA()</f>
        <v>#N/A</v>
      </c>
      <c r="K67" s="160" t="e">
        <f>NA()</f>
        <v>#N/A</v>
      </c>
      <c r="L67" s="160">
        <f>IF(ISNUMBER('将来負担比率（分子）の構造'!L$53), IF('将来負担比率（分子）の構造'!L$53 &lt; 0, 0, '将来負担比率（分子）の構造'!L$53), NA())</f>
        <v>587</v>
      </c>
      <c r="M67" s="160" t="e">
        <f>NA()</f>
        <v>#N/A</v>
      </c>
      <c r="N67" s="160" t="e">
        <f>NA()</f>
        <v>#N/A</v>
      </c>
      <c r="O67" s="160">
        <f>IF(ISNUMBER('将来負担比率（分子）の構造'!M$53), IF('将来負担比率（分子）の構造'!M$53 &lt; 0, 0, '将来負担比率（分子）の構造'!M$53), NA())</f>
        <v>321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1034</v>
      </c>
      <c r="C72" s="164">
        <f>基金残高に係る経年分析!G55</f>
        <v>1136</v>
      </c>
      <c r="D72" s="164">
        <f>基金残高に係る経年分析!H55</f>
        <v>1138</v>
      </c>
    </row>
    <row r="73" spans="1:16">
      <c r="A73" s="163" t="s">
        <v>72</v>
      </c>
      <c r="B73" s="164">
        <f>基金残高に係る経年分析!F56</f>
        <v>1</v>
      </c>
      <c r="C73" s="164">
        <f>基金残高に係る経年分析!G56</f>
        <v>1</v>
      </c>
      <c r="D73" s="164">
        <f>基金残高に係る経年分析!H56</f>
        <v>1</v>
      </c>
    </row>
    <row r="74" spans="1:16">
      <c r="A74" s="163" t="s">
        <v>73</v>
      </c>
      <c r="B74" s="164">
        <f>基金残高に係る経年分析!F57</f>
        <v>327</v>
      </c>
      <c r="C74" s="164">
        <f>基金残高に係る経年分析!G57</f>
        <v>417</v>
      </c>
      <c r="D74" s="164">
        <f>基金残高に係る経年分析!H57</f>
        <v>491</v>
      </c>
    </row>
  </sheetData>
  <sheetProtection algorithmName="SHA-512" hashValue="KFG58n+6ElYt131/bTwQjgCsq3qzt+oAS/6nsrGRF0KsgISQ2EimVL5JUdvf4yE9Lbw35GzgUZKN8/0mwGB1Vg==" saltValue="0r/gLfJTs/9TGcdA0RQYB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1231960</v>
      </c>
      <c r="S5" s="649"/>
      <c r="T5" s="649"/>
      <c r="U5" s="649"/>
      <c r="V5" s="649"/>
      <c r="W5" s="649"/>
      <c r="X5" s="649"/>
      <c r="Y5" s="650"/>
      <c r="Z5" s="651">
        <v>30</v>
      </c>
      <c r="AA5" s="651"/>
      <c r="AB5" s="651"/>
      <c r="AC5" s="651"/>
      <c r="AD5" s="652">
        <v>1231960</v>
      </c>
      <c r="AE5" s="652"/>
      <c r="AF5" s="652"/>
      <c r="AG5" s="652"/>
      <c r="AH5" s="652"/>
      <c r="AI5" s="652"/>
      <c r="AJ5" s="652"/>
      <c r="AK5" s="652"/>
      <c r="AL5" s="653">
        <v>48</v>
      </c>
      <c r="AM5" s="654"/>
      <c r="AN5" s="654"/>
      <c r="AO5" s="655"/>
      <c r="AP5" s="645" t="s">
        <v>220</v>
      </c>
      <c r="AQ5" s="646"/>
      <c r="AR5" s="646"/>
      <c r="AS5" s="646"/>
      <c r="AT5" s="646"/>
      <c r="AU5" s="646"/>
      <c r="AV5" s="646"/>
      <c r="AW5" s="646"/>
      <c r="AX5" s="646"/>
      <c r="AY5" s="646"/>
      <c r="AZ5" s="646"/>
      <c r="BA5" s="646"/>
      <c r="BB5" s="646"/>
      <c r="BC5" s="646"/>
      <c r="BD5" s="646"/>
      <c r="BE5" s="646"/>
      <c r="BF5" s="647"/>
      <c r="BG5" s="659">
        <v>1228467</v>
      </c>
      <c r="BH5" s="660"/>
      <c r="BI5" s="660"/>
      <c r="BJ5" s="660"/>
      <c r="BK5" s="660"/>
      <c r="BL5" s="660"/>
      <c r="BM5" s="660"/>
      <c r="BN5" s="661"/>
      <c r="BO5" s="662">
        <v>99.7</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55501</v>
      </c>
      <c r="S6" s="660"/>
      <c r="T6" s="660"/>
      <c r="U6" s="660"/>
      <c r="V6" s="660"/>
      <c r="W6" s="660"/>
      <c r="X6" s="660"/>
      <c r="Y6" s="661"/>
      <c r="Z6" s="662">
        <v>1.4</v>
      </c>
      <c r="AA6" s="662"/>
      <c r="AB6" s="662"/>
      <c r="AC6" s="662"/>
      <c r="AD6" s="663">
        <v>55501</v>
      </c>
      <c r="AE6" s="663"/>
      <c r="AF6" s="663"/>
      <c r="AG6" s="663"/>
      <c r="AH6" s="663"/>
      <c r="AI6" s="663"/>
      <c r="AJ6" s="663"/>
      <c r="AK6" s="663"/>
      <c r="AL6" s="664">
        <v>2.2000000000000002</v>
      </c>
      <c r="AM6" s="665"/>
      <c r="AN6" s="665"/>
      <c r="AO6" s="666"/>
      <c r="AP6" s="656" t="s">
        <v>226</v>
      </c>
      <c r="AQ6" s="657"/>
      <c r="AR6" s="657"/>
      <c r="AS6" s="657"/>
      <c r="AT6" s="657"/>
      <c r="AU6" s="657"/>
      <c r="AV6" s="657"/>
      <c r="AW6" s="657"/>
      <c r="AX6" s="657"/>
      <c r="AY6" s="657"/>
      <c r="AZ6" s="657"/>
      <c r="BA6" s="657"/>
      <c r="BB6" s="657"/>
      <c r="BC6" s="657"/>
      <c r="BD6" s="657"/>
      <c r="BE6" s="657"/>
      <c r="BF6" s="658"/>
      <c r="BG6" s="659">
        <v>1228467</v>
      </c>
      <c r="BH6" s="660"/>
      <c r="BI6" s="660"/>
      <c r="BJ6" s="660"/>
      <c r="BK6" s="660"/>
      <c r="BL6" s="660"/>
      <c r="BM6" s="660"/>
      <c r="BN6" s="661"/>
      <c r="BO6" s="662">
        <v>99.7</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67706</v>
      </c>
      <c r="CS6" s="660"/>
      <c r="CT6" s="660"/>
      <c r="CU6" s="660"/>
      <c r="CV6" s="660"/>
      <c r="CW6" s="660"/>
      <c r="CX6" s="660"/>
      <c r="CY6" s="661"/>
      <c r="CZ6" s="653">
        <v>1.7</v>
      </c>
      <c r="DA6" s="654"/>
      <c r="DB6" s="654"/>
      <c r="DC6" s="673"/>
      <c r="DD6" s="668" t="s">
        <v>221</v>
      </c>
      <c r="DE6" s="660"/>
      <c r="DF6" s="660"/>
      <c r="DG6" s="660"/>
      <c r="DH6" s="660"/>
      <c r="DI6" s="660"/>
      <c r="DJ6" s="660"/>
      <c r="DK6" s="660"/>
      <c r="DL6" s="660"/>
      <c r="DM6" s="660"/>
      <c r="DN6" s="660"/>
      <c r="DO6" s="660"/>
      <c r="DP6" s="661"/>
      <c r="DQ6" s="668">
        <v>67706</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1988</v>
      </c>
      <c r="S7" s="660"/>
      <c r="T7" s="660"/>
      <c r="U7" s="660"/>
      <c r="V7" s="660"/>
      <c r="W7" s="660"/>
      <c r="X7" s="660"/>
      <c r="Y7" s="661"/>
      <c r="Z7" s="662">
        <v>0</v>
      </c>
      <c r="AA7" s="662"/>
      <c r="AB7" s="662"/>
      <c r="AC7" s="662"/>
      <c r="AD7" s="663">
        <v>1988</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563419</v>
      </c>
      <c r="BH7" s="660"/>
      <c r="BI7" s="660"/>
      <c r="BJ7" s="660"/>
      <c r="BK7" s="660"/>
      <c r="BL7" s="660"/>
      <c r="BM7" s="660"/>
      <c r="BN7" s="661"/>
      <c r="BO7" s="662">
        <v>45.7</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765326</v>
      </c>
      <c r="CS7" s="660"/>
      <c r="CT7" s="660"/>
      <c r="CU7" s="660"/>
      <c r="CV7" s="660"/>
      <c r="CW7" s="660"/>
      <c r="CX7" s="660"/>
      <c r="CY7" s="661"/>
      <c r="CZ7" s="662">
        <v>19.600000000000001</v>
      </c>
      <c r="DA7" s="662"/>
      <c r="DB7" s="662"/>
      <c r="DC7" s="662"/>
      <c r="DD7" s="668">
        <v>5281</v>
      </c>
      <c r="DE7" s="660"/>
      <c r="DF7" s="660"/>
      <c r="DG7" s="660"/>
      <c r="DH7" s="660"/>
      <c r="DI7" s="660"/>
      <c r="DJ7" s="660"/>
      <c r="DK7" s="660"/>
      <c r="DL7" s="660"/>
      <c r="DM7" s="660"/>
      <c r="DN7" s="660"/>
      <c r="DO7" s="660"/>
      <c r="DP7" s="661"/>
      <c r="DQ7" s="668">
        <v>575460</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4744</v>
      </c>
      <c r="S8" s="660"/>
      <c r="T8" s="660"/>
      <c r="U8" s="660"/>
      <c r="V8" s="660"/>
      <c r="W8" s="660"/>
      <c r="X8" s="660"/>
      <c r="Y8" s="661"/>
      <c r="Z8" s="662">
        <v>0.1</v>
      </c>
      <c r="AA8" s="662"/>
      <c r="AB8" s="662"/>
      <c r="AC8" s="662"/>
      <c r="AD8" s="663">
        <v>4744</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16268</v>
      </c>
      <c r="BH8" s="660"/>
      <c r="BI8" s="660"/>
      <c r="BJ8" s="660"/>
      <c r="BK8" s="660"/>
      <c r="BL8" s="660"/>
      <c r="BM8" s="660"/>
      <c r="BN8" s="661"/>
      <c r="BO8" s="662">
        <v>1.3</v>
      </c>
      <c r="BP8" s="662"/>
      <c r="BQ8" s="662"/>
      <c r="BR8" s="662"/>
      <c r="BS8" s="668" t="s">
        <v>221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1143473</v>
      </c>
      <c r="CS8" s="660"/>
      <c r="CT8" s="660"/>
      <c r="CU8" s="660"/>
      <c r="CV8" s="660"/>
      <c r="CW8" s="660"/>
      <c r="CX8" s="660"/>
      <c r="CY8" s="661"/>
      <c r="CZ8" s="662">
        <v>29.3</v>
      </c>
      <c r="DA8" s="662"/>
      <c r="DB8" s="662"/>
      <c r="DC8" s="662"/>
      <c r="DD8" s="668">
        <v>6275</v>
      </c>
      <c r="DE8" s="660"/>
      <c r="DF8" s="660"/>
      <c r="DG8" s="660"/>
      <c r="DH8" s="660"/>
      <c r="DI8" s="660"/>
      <c r="DJ8" s="660"/>
      <c r="DK8" s="660"/>
      <c r="DL8" s="660"/>
      <c r="DM8" s="660"/>
      <c r="DN8" s="660"/>
      <c r="DO8" s="660"/>
      <c r="DP8" s="661"/>
      <c r="DQ8" s="668">
        <v>660290</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5141</v>
      </c>
      <c r="S9" s="660"/>
      <c r="T9" s="660"/>
      <c r="U9" s="660"/>
      <c r="V9" s="660"/>
      <c r="W9" s="660"/>
      <c r="X9" s="660"/>
      <c r="Y9" s="661"/>
      <c r="Z9" s="662">
        <v>0.1</v>
      </c>
      <c r="AA9" s="662"/>
      <c r="AB9" s="662"/>
      <c r="AC9" s="662"/>
      <c r="AD9" s="663">
        <v>5141</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429117</v>
      </c>
      <c r="BH9" s="660"/>
      <c r="BI9" s="660"/>
      <c r="BJ9" s="660"/>
      <c r="BK9" s="660"/>
      <c r="BL9" s="660"/>
      <c r="BM9" s="660"/>
      <c r="BN9" s="661"/>
      <c r="BO9" s="662">
        <v>34.799999999999997</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192406</v>
      </c>
      <c r="CS9" s="660"/>
      <c r="CT9" s="660"/>
      <c r="CU9" s="660"/>
      <c r="CV9" s="660"/>
      <c r="CW9" s="660"/>
      <c r="CX9" s="660"/>
      <c r="CY9" s="661"/>
      <c r="CZ9" s="662">
        <v>4.9000000000000004</v>
      </c>
      <c r="DA9" s="662"/>
      <c r="DB9" s="662"/>
      <c r="DC9" s="662"/>
      <c r="DD9" s="668">
        <v>2516</v>
      </c>
      <c r="DE9" s="660"/>
      <c r="DF9" s="660"/>
      <c r="DG9" s="660"/>
      <c r="DH9" s="660"/>
      <c r="DI9" s="660"/>
      <c r="DJ9" s="660"/>
      <c r="DK9" s="660"/>
      <c r="DL9" s="660"/>
      <c r="DM9" s="660"/>
      <c r="DN9" s="660"/>
      <c r="DO9" s="660"/>
      <c r="DP9" s="661"/>
      <c r="DQ9" s="668">
        <v>178343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121</v>
      </c>
      <c r="AA10" s="662"/>
      <c r="AB10" s="662"/>
      <c r="AC10" s="662"/>
      <c r="AD10" s="663" t="s">
        <v>221</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31968</v>
      </c>
      <c r="BH10" s="660"/>
      <c r="BI10" s="660"/>
      <c r="BJ10" s="660"/>
      <c r="BK10" s="660"/>
      <c r="BL10" s="660"/>
      <c r="BM10" s="660"/>
      <c r="BN10" s="661"/>
      <c r="BO10" s="662">
        <v>2.6</v>
      </c>
      <c r="BP10" s="662"/>
      <c r="BQ10" s="662"/>
      <c r="BR10" s="662"/>
      <c r="BS10" s="668" t="s">
        <v>221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100</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100</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86066</v>
      </c>
      <c r="BH11" s="660"/>
      <c r="BI11" s="660"/>
      <c r="BJ11" s="660"/>
      <c r="BK11" s="660"/>
      <c r="BL11" s="660"/>
      <c r="BM11" s="660"/>
      <c r="BN11" s="661"/>
      <c r="BO11" s="662">
        <v>7</v>
      </c>
      <c r="BP11" s="662"/>
      <c r="BQ11" s="662"/>
      <c r="BR11" s="662"/>
      <c r="BS11" s="668" t="s">
        <v>221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200562</v>
      </c>
      <c r="CS11" s="660"/>
      <c r="CT11" s="660"/>
      <c r="CU11" s="660"/>
      <c r="CV11" s="660"/>
      <c r="CW11" s="660"/>
      <c r="CX11" s="660"/>
      <c r="CY11" s="661"/>
      <c r="CZ11" s="662">
        <v>5.0999999999999996</v>
      </c>
      <c r="DA11" s="662"/>
      <c r="DB11" s="662"/>
      <c r="DC11" s="662"/>
      <c r="DD11" s="668">
        <v>52780</v>
      </c>
      <c r="DE11" s="660"/>
      <c r="DF11" s="660"/>
      <c r="DG11" s="660"/>
      <c r="DH11" s="660"/>
      <c r="DI11" s="660"/>
      <c r="DJ11" s="660"/>
      <c r="DK11" s="660"/>
      <c r="DL11" s="660"/>
      <c r="DM11" s="660"/>
      <c r="DN11" s="660"/>
      <c r="DO11" s="660"/>
      <c r="DP11" s="661"/>
      <c r="DQ11" s="668">
        <v>136877</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166999</v>
      </c>
      <c r="S12" s="660"/>
      <c r="T12" s="660"/>
      <c r="U12" s="660"/>
      <c r="V12" s="660"/>
      <c r="W12" s="660"/>
      <c r="X12" s="660"/>
      <c r="Y12" s="661"/>
      <c r="Z12" s="662">
        <v>4.0999999999999996</v>
      </c>
      <c r="AA12" s="662"/>
      <c r="AB12" s="662"/>
      <c r="AC12" s="662"/>
      <c r="AD12" s="663">
        <v>166999</v>
      </c>
      <c r="AE12" s="663"/>
      <c r="AF12" s="663"/>
      <c r="AG12" s="663"/>
      <c r="AH12" s="663"/>
      <c r="AI12" s="663"/>
      <c r="AJ12" s="663"/>
      <c r="AK12" s="663"/>
      <c r="AL12" s="664">
        <v>6.5</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595423</v>
      </c>
      <c r="BH12" s="660"/>
      <c r="BI12" s="660"/>
      <c r="BJ12" s="660"/>
      <c r="BK12" s="660"/>
      <c r="BL12" s="660"/>
      <c r="BM12" s="660"/>
      <c r="BN12" s="661"/>
      <c r="BO12" s="662">
        <v>48.3</v>
      </c>
      <c r="BP12" s="662"/>
      <c r="BQ12" s="662"/>
      <c r="BR12" s="662"/>
      <c r="BS12" s="668" t="s">
        <v>221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277676</v>
      </c>
      <c r="CS12" s="660"/>
      <c r="CT12" s="660"/>
      <c r="CU12" s="660"/>
      <c r="CV12" s="660"/>
      <c r="CW12" s="660"/>
      <c r="CX12" s="660"/>
      <c r="CY12" s="661"/>
      <c r="CZ12" s="662">
        <v>7.1</v>
      </c>
      <c r="DA12" s="662"/>
      <c r="DB12" s="662"/>
      <c r="DC12" s="662"/>
      <c r="DD12" s="668">
        <v>46671</v>
      </c>
      <c r="DE12" s="660"/>
      <c r="DF12" s="660"/>
      <c r="DG12" s="660"/>
      <c r="DH12" s="660"/>
      <c r="DI12" s="660"/>
      <c r="DJ12" s="660"/>
      <c r="DK12" s="660"/>
      <c r="DL12" s="660"/>
      <c r="DM12" s="660"/>
      <c r="DN12" s="660"/>
      <c r="DO12" s="660"/>
      <c r="DP12" s="661"/>
      <c r="DQ12" s="668">
        <v>87343</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591382</v>
      </c>
      <c r="BH13" s="660"/>
      <c r="BI13" s="660"/>
      <c r="BJ13" s="660"/>
      <c r="BK13" s="660"/>
      <c r="BL13" s="660"/>
      <c r="BM13" s="660"/>
      <c r="BN13" s="661"/>
      <c r="BO13" s="662">
        <v>48</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318591</v>
      </c>
      <c r="CS13" s="660"/>
      <c r="CT13" s="660"/>
      <c r="CU13" s="660"/>
      <c r="CV13" s="660"/>
      <c r="CW13" s="660"/>
      <c r="CX13" s="660"/>
      <c r="CY13" s="661"/>
      <c r="CZ13" s="662">
        <v>8.1999999999999993</v>
      </c>
      <c r="DA13" s="662"/>
      <c r="DB13" s="662"/>
      <c r="DC13" s="662"/>
      <c r="DD13" s="668">
        <v>97793</v>
      </c>
      <c r="DE13" s="660"/>
      <c r="DF13" s="660"/>
      <c r="DG13" s="660"/>
      <c r="DH13" s="660"/>
      <c r="DI13" s="660"/>
      <c r="DJ13" s="660"/>
      <c r="DK13" s="660"/>
      <c r="DL13" s="660"/>
      <c r="DM13" s="660"/>
      <c r="DN13" s="660"/>
      <c r="DO13" s="660"/>
      <c r="DP13" s="661"/>
      <c r="DQ13" s="668">
        <v>267840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29679</v>
      </c>
      <c r="BH14" s="660"/>
      <c r="BI14" s="660"/>
      <c r="BJ14" s="660"/>
      <c r="BK14" s="660"/>
      <c r="BL14" s="660"/>
      <c r="BM14" s="660"/>
      <c r="BN14" s="661"/>
      <c r="BO14" s="662">
        <v>2.4</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160640</v>
      </c>
      <c r="CS14" s="660"/>
      <c r="CT14" s="660"/>
      <c r="CU14" s="660"/>
      <c r="CV14" s="660"/>
      <c r="CW14" s="660"/>
      <c r="CX14" s="660"/>
      <c r="CY14" s="661"/>
      <c r="CZ14" s="662">
        <v>4.0999999999999996</v>
      </c>
      <c r="DA14" s="662"/>
      <c r="DB14" s="662"/>
      <c r="DC14" s="662"/>
      <c r="DD14" s="668">
        <v>15189</v>
      </c>
      <c r="DE14" s="660"/>
      <c r="DF14" s="660"/>
      <c r="DG14" s="660"/>
      <c r="DH14" s="660"/>
      <c r="DI14" s="660"/>
      <c r="DJ14" s="660"/>
      <c r="DK14" s="660"/>
      <c r="DL14" s="660"/>
      <c r="DM14" s="660"/>
      <c r="DN14" s="660"/>
      <c r="DO14" s="660"/>
      <c r="DP14" s="661"/>
      <c r="DQ14" s="668">
        <v>138844</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14187</v>
      </c>
      <c r="S15" s="660"/>
      <c r="T15" s="660"/>
      <c r="U15" s="660"/>
      <c r="V15" s="660"/>
      <c r="W15" s="660"/>
      <c r="X15" s="660"/>
      <c r="Y15" s="661"/>
      <c r="Z15" s="662">
        <v>0.3</v>
      </c>
      <c r="AA15" s="662"/>
      <c r="AB15" s="662"/>
      <c r="AC15" s="662"/>
      <c r="AD15" s="663">
        <v>14187</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39946</v>
      </c>
      <c r="BH15" s="660"/>
      <c r="BI15" s="660"/>
      <c r="BJ15" s="660"/>
      <c r="BK15" s="660"/>
      <c r="BL15" s="660"/>
      <c r="BM15" s="660"/>
      <c r="BN15" s="661"/>
      <c r="BO15" s="662">
        <v>3.2</v>
      </c>
      <c r="BP15" s="662"/>
      <c r="BQ15" s="662"/>
      <c r="BR15" s="662"/>
      <c r="BS15" s="668" t="s">
        <v>221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357539</v>
      </c>
      <c r="CS15" s="660"/>
      <c r="CT15" s="660"/>
      <c r="CU15" s="660"/>
      <c r="CV15" s="660"/>
      <c r="CW15" s="660"/>
      <c r="CX15" s="660"/>
      <c r="CY15" s="661"/>
      <c r="CZ15" s="662">
        <v>9.1</v>
      </c>
      <c r="DA15" s="662"/>
      <c r="DB15" s="662"/>
      <c r="DC15" s="662"/>
      <c r="DD15" s="668">
        <v>53663</v>
      </c>
      <c r="DE15" s="660"/>
      <c r="DF15" s="660"/>
      <c r="DG15" s="660"/>
      <c r="DH15" s="660"/>
      <c r="DI15" s="660"/>
      <c r="DJ15" s="660"/>
      <c r="DK15" s="660"/>
      <c r="DL15" s="660"/>
      <c r="DM15" s="660"/>
      <c r="DN15" s="660"/>
      <c r="DO15" s="660"/>
      <c r="DP15" s="661"/>
      <c r="DQ15" s="668">
        <v>309877</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221</v>
      </c>
      <c r="AA16" s="662"/>
      <c r="AB16" s="662"/>
      <c r="AC16" s="662"/>
      <c r="AD16" s="663" t="s">
        <v>121</v>
      </c>
      <c r="AE16" s="663"/>
      <c r="AF16" s="663"/>
      <c r="AG16" s="663"/>
      <c r="AH16" s="663"/>
      <c r="AI16" s="663"/>
      <c r="AJ16" s="663"/>
      <c r="AK16" s="663"/>
      <c r="AL16" s="664" t="s">
        <v>221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221</v>
      </c>
      <c r="DA16" s="662"/>
      <c r="DB16" s="662"/>
      <c r="DC16" s="662"/>
      <c r="DD16" s="668" t="s">
        <v>121</v>
      </c>
      <c r="DE16" s="660"/>
      <c r="DF16" s="660"/>
      <c r="DG16" s="660"/>
      <c r="DH16" s="660"/>
      <c r="DI16" s="660"/>
      <c r="DJ16" s="660"/>
      <c r="DK16" s="660"/>
      <c r="DL16" s="660"/>
      <c r="DM16" s="660"/>
      <c r="DN16" s="660"/>
      <c r="DO16" s="660"/>
      <c r="DP16" s="661"/>
      <c r="DQ16" s="668" t="s">
        <v>221</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5636</v>
      </c>
      <c r="S17" s="660"/>
      <c r="T17" s="660"/>
      <c r="U17" s="660"/>
      <c r="V17" s="660"/>
      <c r="W17" s="660"/>
      <c r="X17" s="660"/>
      <c r="Y17" s="661"/>
      <c r="Z17" s="662">
        <v>0.1</v>
      </c>
      <c r="AA17" s="662"/>
      <c r="AB17" s="662"/>
      <c r="AC17" s="662"/>
      <c r="AD17" s="663">
        <v>5636</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402244</v>
      </c>
      <c r="CS17" s="660"/>
      <c r="CT17" s="660"/>
      <c r="CU17" s="660"/>
      <c r="CV17" s="660"/>
      <c r="CW17" s="660"/>
      <c r="CX17" s="660"/>
      <c r="CY17" s="661"/>
      <c r="CZ17" s="662">
        <v>10.3</v>
      </c>
      <c r="DA17" s="662"/>
      <c r="DB17" s="662"/>
      <c r="DC17" s="662"/>
      <c r="DD17" s="668" t="s">
        <v>221</v>
      </c>
      <c r="DE17" s="660"/>
      <c r="DF17" s="660"/>
      <c r="DG17" s="660"/>
      <c r="DH17" s="660"/>
      <c r="DI17" s="660"/>
      <c r="DJ17" s="660"/>
      <c r="DK17" s="660"/>
      <c r="DL17" s="660"/>
      <c r="DM17" s="660"/>
      <c r="DN17" s="660"/>
      <c r="DO17" s="660"/>
      <c r="DP17" s="661"/>
      <c r="DQ17" s="668">
        <v>379491</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1166761</v>
      </c>
      <c r="S18" s="660"/>
      <c r="T18" s="660"/>
      <c r="U18" s="660"/>
      <c r="V18" s="660"/>
      <c r="W18" s="660"/>
      <c r="X18" s="660"/>
      <c r="Y18" s="661"/>
      <c r="Z18" s="662">
        <v>28.4</v>
      </c>
      <c r="AA18" s="662"/>
      <c r="AB18" s="662"/>
      <c r="AC18" s="662"/>
      <c r="AD18" s="663">
        <v>1079152</v>
      </c>
      <c r="AE18" s="663"/>
      <c r="AF18" s="663"/>
      <c r="AG18" s="663"/>
      <c r="AH18" s="663"/>
      <c r="AI18" s="663"/>
      <c r="AJ18" s="663"/>
      <c r="AK18" s="663"/>
      <c r="AL18" s="664">
        <v>42.1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121</v>
      </c>
      <c r="BP18" s="662"/>
      <c r="BQ18" s="662"/>
      <c r="BR18" s="662"/>
      <c r="BS18" s="668" t="s">
        <v>221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21662</v>
      </c>
      <c r="CS18" s="660"/>
      <c r="CT18" s="660"/>
      <c r="CU18" s="660"/>
      <c r="CV18" s="660"/>
      <c r="CW18" s="660"/>
      <c r="CX18" s="660"/>
      <c r="CY18" s="661"/>
      <c r="CZ18" s="662">
        <v>0.6</v>
      </c>
      <c r="DA18" s="662"/>
      <c r="DB18" s="662"/>
      <c r="DC18" s="662"/>
      <c r="DD18" s="668">
        <v>21662</v>
      </c>
      <c r="DE18" s="660"/>
      <c r="DF18" s="660"/>
      <c r="DG18" s="660"/>
      <c r="DH18" s="660"/>
      <c r="DI18" s="660"/>
      <c r="DJ18" s="660"/>
      <c r="DK18" s="660"/>
      <c r="DL18" s="660"/>
      <c r="DM18" s="660"/>
      <c r="DN18" s="660"/>
      <c r="DO18" s="660"/>
      <c r="DP18" s="661"/>
      <c r="DQ18" s="668">
        <v>21662</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1079152</v>
      </c>
      <c r="S19" s="660"/>
      <c r="T19" s="660"/>
      <c r="U19" s="660"/>
      <c r="V19" s="660"/>
      <c r="W19" s="660"/>
      <c r="X19" s="660"/>
      <c r="Y19" s="661"/>
      <c r="Z19" s="662">
        <v>26.3</v>
      </c>
      <c r="AA19" s="662"/>
      <c r="AB19" s="662"/>
      <c r="AC19" s="662"/>
      <c r="AD19" s="663">
        <v>1079152</v>
      </c>
      <c r="AE19" s="663"/>
      <c r="AF19" s="663"/>
      <c r="AG19" s="663"/>
      <c r="AH19" s="663"/>
      <c r="AI19" s="663"/>
      <c r="AJ19" s="663"/>
      <c r="AK19" s="663"/>
      <c r="AL19" s="664">
        <v>42.1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3493</v>
      </c>
      <c r="BH19" s="660"/>
      <c r="BI19" s="660"/>
      <c r="BJ19" s="660"/>
      <c r="BK19" s="660"/>
      <c r="BL19" s="660"/>
      <c r="BM19" s="660"/>
      <c r="BN19" s="661"/>
      <c r="BO19" s="662">
        <v>0.3</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221</v>
      </c>
      <c r="DA19" s="662"/>
      <c r="DB19" s="662"/>
      <c r="DC19" s="662"/>
      <c r="DD19" s="668" t="s">
        <v>221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87609</v>
      </c>
      <c r="S20" s="660"/>
      <c r="T20" s="660"/>
      <c r="U20" s="660"/>
      <c r="V20" s="660"/>
      <c r="W20" s="660"/>
      <c r="X20" s="660"/>
      <c r="Y20" s="661"/>
      <c r="Z20" s="662">
        <v>2.1</v>
      </c>
      <c r="AA20" s="662"/>
      <c r="AB20" s="662"/>
      <c r="AC20" s="662"/>
      <c r="AD20" s="663" t="s">
        <v>121</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3493</v>
      </c>
      <c r="BH20" s="660"/>
      <c r="BI20" s="660"/>
      <c r="BJ20" s="660"/>
      <c r="BK20" s="660"/>
      <c r="BL20" s="660"/>
      <c r="BM20" s="660"/>
      <c r="BN20" s="661"/>
      <c r="BO20" s="662">
        <v>0.3</v>
      </c>
      <c r="BP20" s="662"/>
      <c r="BQ20" s="662"/>
      <c r="BR20" s="662"/>
      <c r="BS20" s="668" t="s">
        <v>221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3907925</v>
      </c>
      <c r="CS20" s="660"/>
      <c r="CT20" s="660"/>
      <c r="CU20" s="660"/>
      <c r="CV20" s="660"/>
      <c r="CW20" s="660"/>
      <c r="CX20" s="660"/>
      <c r="CY20" s="661"/>
      <c r="CZ20" s="662">
        <v>100</v>
      </c>
      <c r="DA20" s="662"/>
      <c r="DB20" s="662"/>
      <c r="DC20" s="662"/>
      <c r="DD20" s="668">
        <v>301830</v>
      </c>
      <c r="DE20" s="660"/>
      <c r="DF20" s="660"/>
      <c r="DG20" s="660"/>
      <c r="DH20" s="660"/>
      <c r="DI20" s="660"/>
      <c r="DJ20" s="660"/>
      <c r="DK20" s="660"/>
      <c r="DL20" s="660"/>
      <c r="DM20" s="660"/>
      <c r="DN20" s="660"/>
      <c r="DO20" s="660"/>
      <c r="DP20" s="661"/>
      <c r="DQ20" s="668">
        <v>2823833</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3493</v>
      </c>
      <c r="BH21" s="660"/>
      <c r="BI21" s="660"/>
      <c r="BJ21" s="660"/>
      <c r="BK21" s="660"/>
      <c r="BL21" s="660"/>
      <c r="BM21" s="660"/>
      <c r="BN21" s="661"/>
      <c r="BO21" s="662">
        <v>0.3</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2652917</v>
      </c>
      <c r="S22" s="660"/>
      <c r="T22" s="660"/>
      <c r="U22" s="660"/>
      <c r="V22" s="660"/>
      <c r="W22" s="660"/>
      <c r="X22" s="660"/>
      <c r="Y22" s="661"/>
      <c r="Z22" s="662">
        <v>64.599999999999994</v>
      </c>
      <c r="AA22" s="662"/>
      <c r="AB22" s="662"/>
      <c r="AC22" s="662"/>
      <c r="AD22" s="663">
        <v>2565308</v>
      </c>
      <c r="AE22" s="663"/>
      <c r="AF22" s="663"/>
      <c r="AG22" s="663"/>
      <c r="AH22" s="663"/>
      <c r="AI22" s="663"/>
      <c r="AJ22" s="663"/>
      <c r="AK22" s="663"/>
      <c r="AL22" s="664">
        <v>100</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221</v>
      </c>
      <c r="BP22" s="662"/>
      <c r="BQ22" s="662"/>
      <c r="BR22" s="662"/>
      <c r="BS22" s="668" t="s">
        <v>221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724</v>
      </c>
      <c r="S23" s="660"/>
      <c r="T23" s="660"/>
      <c r="U23" s="660"/>
      <c r="V23" s="660"/>
      <c r="W23" s="660"/>
      <c r="X23" s="660"/>
      <c r="Y23" s="661"/>
      <c r="Z23" s="662">
        <v>0</v>
      </c>
      <c r="AA23" s="662"/>
      <c r="AB23" s="662"/>
      <c r="AC23" s="662"/>
      <c r="AD23" s="663">
        <v>724</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26727</v>
      </c>
      <c r="S24" s="660"/>
      <c r="T24" s="660"/>
      <c r="U24" s="660"/>
      <c r="V24" s="660"/>
      <c r="W24" s="660"/>
      <c r="X24" s="660"/>
      <c r="Y24" s="661"/>
      <c r="Z24" s="662">
        <v>0.7</v>
      </c>
      <c r="AA24" s="662"/>
      <c r="AB24" s="662"/>
      <c r="AC24" s="662"/>
      <c r="AD24" s="663" t="s">
        <v>221</v>
      </c>
      <c r="AE24" s="663"/>
      <c r="AF24" s="663"/>
      <c r="AG24" s="663"/>
      <c r="AH24" s="663"/>
      <c r="AI24" s="663"/>
      <c r="AJ24" s="663"/>
      <c r="AK24" s="663"/>
      <c r="AL24" s="664" t="s">
        <v>221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221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1669080</v>
      </c>
      <c r="CS24" s="649"/>
      <c r="CT24" s="649"/>
      <c r="CU24" s="649"/>
      <c r="CV24" s="649"/>
      <c r="CW24" s="649"/>
      <c r="CX24" s="649"/>
      <c r="CY24" s="650"/>
      <c r="CZ24" s="653">
        <v>42.7</v>
      </c>
      <c r="DA24" s="654"/>
      <c r="DB24" s="654"/>
      <c r="DC24" s="673"/>
      <c r="DD24" s="692">
        <v>1227771</v>
      </c>
      <c r="DE24" s="649"/>
      <c r="DF24" s="649"/>
      <c r="DG24" s="649"/>
      <c r="DH24" s="649"/>
      <c r="DI24" s="649"/>
      <c r="DJ24" s="649"/>
      <c r="DK24" s="650"/>
      <c r="DL24" s="692">
        <v>1225755</v>
      </c>
      <c r="DM24" s="649"/>
      <c r="DN24" s="649"/>
      <c r="DO24" s="649"/>
      <c r="DP24" s="649"/>
      <c r="DQ24" s="649"/>
      <c r="DR24" s="649"/>
      <c r="DS24" s="649"/>
      <c r="DT24" s="649"/>
      <c r="DU24" s="649"/>
      <c r="DV24" s="650"/>
      <c r="DW24" s="653">
        <v>45</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120140</v>
      </c>
      <c r="S25" s="660"/>
      <c r="T25" s="660"/>
      <c r="U25" s="660"/>
      <c r="V25" s="660"/>
      <c r="W25" s="660"/>
      <c r="X25" s="660"/>
      <c r="Y25" s="661"/>
      <c r="Z25" s="662">
        <v>2.9</v>
      </c>
      <c r="AA25" s="662"/>
      <c r="AB25" s="662"/>
      <c r="AC25" s="662"/>
      <c r="AD25" s="663" t="s">
        <v>221</v>
      </c>
      <c r="AE25" s="663"/>
      <c r="AF25" s="663"/>
      <c r="AG25" s="663"/>
      <c r="AH25" s="663"/>
      <c r="AI25" s="663"/>
      <c r="AJ25" s="663"/>
      <c r="AK25" s="663"/>
      <c r="AL25" s="664" t="s">
        <v>221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735089</v>
      </c>
      <c r="CS25" s="695"/>
      <c r="CT25" s="695"/>
      <c r="CU25" s="695"/>
      <c r="CV25" s="695"/>
      <c r="CW25" s="695"/>
      <c r="CX25" s="695"/>
      <c r="CY25" s="696"/>
      <c r="CZ25" s="664">
        <v>18.8</v>
      </c>
      <c r="DA25" s="693"/>
      <c r="DB25" s="693"/>
      <c r="DC25" s="697"/>
      <c r="DD25" s="668">
        <v>654857</v>
      </c>
      <c r="DE25" s="695"/>
      <c r="DF25" s="695"/>
      <c r="DG25" s="695"/>
      <c r="DH25" s="695"/>
      <c r="DI25" s="695"/>
      <c r="DJ25" s="695"/>
      <c r="DK25" s="696"/>
      <c r="DL25" s="668">
        <v>653451</v>
      </c>
      <c r="DM25" s="695"/>
      <c r="DN25" s="695"/>
      <c r="DO25" s="695"/>
      <c r="DP25" s="695"/>
      <c r="DQ25" s="695"/>
      <c r="DR25" s="695"/>
      <c r="DS25" s="695"/>
      <c r="DT25" s="695"/>
      <c r="DU25" s="695"/>
      <c r="DV25" s="696"/>
      <c r="DW25" s="664">
        <v>24</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12267</v>
      </c>
      <c r="S26" s="660"/>
      <c r="T26" s="660"/>
      <c r="U26" s="660"/>
      <c r="V26" s="660"/>
      <c r="W26" s="660"/>
      <c r="X26" s="660"/>
      <c r="Y26" s="661"/>
      <c r="Z26" s="662">
        <v>0.3</v>
      </c>
      <c r="AA26" s="662"/>
      <c r="AB26" s="662"/>
      <c r="AC26" s="662"/>
      <c r="AD26" s="663" t="s">
        <v>221</v>
      </c>
      <c r="AE26" s="663"/>
      <c r="AF26" s="663"/>
      <c r="AG26" s="663"/>
      <c r="AH26" s="663"/>
      <c r="AI26" s="663"/>
      <c r="AJ26" s="663"/>
      <c r="AK26" s="663"/>
      <c r="AL26" s="664" t="s">
        <v>221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121</v>
      </c>
      <c r="BP26" s="662"/>
      <c r="BQ26" s="662"/>
      <c r="BR26" s="662"/>
      <c r="BS26" s="668" t="s">
        <v>221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456761</v>
      </c>
      <c r="CS26" s="660"/>
      <c r="CT26" s="660"/>
      <c r="CU26" s="660"/>
      <c r="CV26" s="660"/>
      <c r="CW26" s="660"/>
      <c r="CX26" s="660"/>
      <c r="CY26" s="661"/>
      <c r="CZ26" s="664">
        <v>11.7</v>
      </c>
      <c r="DA26" s="693"/>
      <c r="DB26" s="693"/>
      <c r="DC26" s="697"/>
      <c r="DD26" s="668">
        <v>384324</v>
      </c>
      <c r="DE26" s="660"/>
      <c r="DF26" s="660"/>
      <c r="DG26" s="660"/>
      <c r="DH26" s="660"/>
      <c r="DI26" s="660"/>
      <c r="DJ26" s="660"/>
      <c r="DK26" s="661"/>
      <c r="DL26" s="668" t="s">
        <v>121</v>
      </c>
      <c r="DM26" s="660"/>
      <c r="DN26" s="660"/>
      <c r="DO26" s="660"/>
      <c r="DP26" s="660"/>
      <c r="DQ26" s="660"/>
      <c r="DR26" s="660"/>
      <c r="DS26" s="660"/>
      <c r="DT26" s="660"/>
      <c r="DU26" s="660"/>
      <c r="DV26" s="661"/>
      <c r="DW26" s="664" t="s">
        <v>221</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320721</v>
      </c>
      <c r="S27" s="660"/>
      <c r="T27" s="660"/>
      <c r="U27" s="660"/>
      <c r="V27" s="660"/>
      <c r="W27" s="660"/>
      <c r="X27" s="660"/>
      <c r="Y27" s="661"/>
      <c r="Z27" s="662">
        <v>7.8</v>
      </c>
      <c r="AA27" s="662"/>
      <c r="AB27" s="662"/>
      <c r="AC27" s="662"/>
      <c r="AD27" s="663" t="s">
        <v>121</v>
      </c>
      <c r="AE27" s="663"/>
      <c r="AF27" s="663"/>
      <c r="AG27" s="663"/>
      <c r="AH27" s="663"/>
      <c r="AI27" s="663"/>
      <c r="AJ27" s="663"/>
      <c r="AK27" s="663"/>
      <c r="AL27" s="664" t="s">
        <v>221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1231960</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531747</v>
      </c>
      <c r="CS27" s="695"/>
      <c r="CT27" s="695"/>
      <c r="CU27" s="695"/>
      <c r="CV27" s="695"/>
      <c r="CW27" s="695"/>
      <c r="CX27" s="695"/>
      <c r="CY27" s="696"/>
      <c r="CZ27" s="664">
        <v>13.6</v>
      </c>
      <c r="DA27" s="693"/>
      <c r="DB27" s="693"/>
      <c r="DC27" s="697"/>
      <c r="DD27" s="668">
        <v>193423</v>
      </c>
      <c r="DE27" s="695"/>
      <c r="DF27" s="695"/>
      <c r="DG27" s="695"/>
      <c r="DH27" s="695"/>
      <c r="DI27" s="695"/>
      <c r="DJ27" s="695"/>
      <c r="DK27" s="696"/>
      <c r="DL27" s="668">
        <v>192813</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221</v>
      </c>
      <c r="AA28" s="662"/>
      <c r="AB28" s="662"/>
      <c r="AC28" s="662"/>
      <c r="AD28" s="663" t="s">
        <v>221</v>
      </c>
      <c r="AE28" s="663"/>
      <c r="AF28" s="663"/>
      <c r="AG28" s="663"/>
      <c r="AH28" s="663"/>
      <c r="AI28" s="663"/>
      <c r="AJ28" s="663"/>
      <c r="AK28" s="663"/>
      <c r="AL28" s="664" t="s">
        <v>221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402244</v>
      </c>
      <c r="CS28" s="660"/>
      <c r="CT28" s="660"/>
      <c r="CU28" s="660"/>
      <c r="CV28" s="660"/>
      <c r="CW28" s="660"/>
      <c r="CX28" s="660"/>
      <c r="CY28" s="661"/>
      <c r="CZ28" s="664">
        <v>10.3</v>
      </c>
      <c r="DA28" s="693"/>
      <c r="DB28" s="693"/>
      <c r="DC28" s="697"/>
      <c r="DD28" s="668">
        <v>379491</v>
      </c>
      <c r="DE28" s="660"/>
      <c r="DF28" s="660"/>
      <c r="DG28" s="660"/>
      <c r="DH28" s="660"/>
      <c r="DI28" s="660"/>
      <c r="DJ28" s="660"/>
      <c r="DK28" s="661"/>
      <c r="DL28" s="668">
        <v>379491</v>
      </c>
      <c r="DM28" s="660"/>
      <c r="DN28" s="660"/>
      <c r="DO28" s="660"/>
      <c r="DP28" s="660"/>
      <c r="DQ28" s="660"/>
      <c r="DR28" s="660"/>
      <c r="DS28" s="660"/>
      <c r="DT28" s="660"/>
      <c r="DU28" s="660"/>
      <c r="DV28" s="661"/>
      <c r="DW28" s="664">
        <v>13.9</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228599</v>
      </c>
      <c r="S29" s="660"/>
      <c r="T29" s="660"/>
      <c r="U29" s="660"/>
      <c r="V29" s="660"/>
      <c r="W29" s="660"/>
      <c r="X29" s="660"/>
      <c r="Y29" s="661"/>
      <c r="Z29" s="662">
        <v>5.6</v>
      </c>
      <c r="AA29" s="662"/>
      <c r="AB29" s="662"/>
      <c r="AC29" s="662"/>
      <c r="AD29" s="663" t="s">
        <v>121</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402244</v>
      </c>
      <c r="CS29" s="695"/>
      <c r="CT29" s="695"/>
      <c r="CU29" s="695"/>
      <c r="CV29" s="695"/>
      <c r="CW29" s="695"/>
      <c r="CX29" s="695"/>
      <c r="CY29" s="696"/>
      <c r="CZ29" s="664">
        <v>10.3</v>
      </c>
      <c r="DA29" s="693"/>
      <c r="DB29" s="693"/>
      <c r="DC29" s="697"/>
      <c r="DD29" s="668">
        <v>379491</v>
      </c>
      <c r="DE29" s="695"/>
      <c r="DF29" s="695"/>
      <c r="DG29" s="695"/>
      <c r="DH29" s="695"/>
      <c r="DI29" s="695"/>
      <c r="DJ29" s="695"/>
      <c r="DK29" s="696"/>
      <c r="DL29" s="668">
        <v>379491</v>
      </c>
      <c r="DM29" s="695"/>
      <c r="DN29" s="695"/>
      <c r="DO29" s="695"/>
      <c r="DP29" s="695"/>
      <c r="DQ29" s="695"/>
      <c r="DR29" s="695"/>
      <c r="DS29" s="695"/>
      <c r="DT29" s="695"/>
      <c r="DU29" s="695"/>
      <c r="DV29" s="696"/>
      <c r="DW29" s="664">
        <v>13.9</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10201</v>
      </c>
      <c r="S30" s="660"/>
      <c r="T30" s="660"/>
      <c r="U30" s="660"/>
      <c r="V30" s="660"/>
      <c r="W30" s="660"/>
      <c r="X30" s="660"/>
      <c r="Y30" s="661"/>
      <c r="Z30" s="662">
        <v>0.2</v>
      </c>
      <c r="AA30" s="662"/>
      <c r="AB30" s="662"/>
      <c r="AC30" s="662"/>
      <c r="AD30" s="663" t="s">
        <v>121</v>
      </c>
      <c r="AE30" s="663"/>
      <c r="AF30" s="663"/>
      <c r="AG30" s="663"/>
      <c r="AH30" s="663"/>
      <c r="AI30" s="663"/>
      <c r="AJ30" s="663"/>
      <c r="AK30" s="663"/>
      <c r="AL30" s="664" t="s">
        <v>121</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99.7</v>
      </c>
      <c r="BH30" s="720"/>
      <c r="BI30" s="720"/>
      <c r="BJ30" s="720"/>
      <c r="BK30" s="720"/>
      <c r="BL30" s="720"/>
      <c r="BM30" s="654">
        <v>99.4</v>
      </c>
      <c r="BN30" s="720"/>
      <c r="BO30" s="720"/>
      <c r="BP30" s="720"/>
      <c r="BQ30" s="721"/>
      <c r="BR30" s="719">
        <v>99.7</v>
      </c>
      <c r="BS30" s="720"/>
      <c r="BT30" s="720"/>
      <c r="BU30" s="720"/>
      <c r="BV30" s="720"/>
      <c r="BW30" s="720"/>
      <c r="BX30" s="654">
        <v>99.3</v>
      </c>
      <c r="BY30" s="720"/>
      <c r="BZ30" s="720"/>
      <c r="CA30" s="720"/>
      <c r="CB30" s="721"/>
      <c r="CD30" s="724"/>
      <c r="CE30" s="725"/>
      <c r="CF30" s="674" t="s">
        <v>304</v>
      </c>
      <c r="CG30" s="675"/>
      <c r="CH30" s="675"/>
      <c r="CI30" s="675"/>
      <c r="CJ30" s="675"/>
      <c r="CK30" s="675"/>
      <c r="CL30" s="675"/>
      <c r="CM30" s="675"/>
      <c r="CN30" s="675"/>
      <c r="CO30" s="675"/>
      <c r="CP30" s="675"/>
      <c r="CQ30" s="676"/>
      <c r="CR30" s="659">
        <v>373564</v>
      </c>
      <c r="CS30" s="660"/>
      <c r="CT30" s="660"/>
      <c r="CU30" s="660"/>
      <c r="CV30" s="660"/>
      <c r="CW30" s="660"/>
      <c r="CX30" s="660"/>
      <c r="CY30" s="661"/>
      <c r="CZ30" s="664">
        <v>9.6</v>
      </c>
      <c r="DA30" s="693"/>
      <c r="DB30" s="693"/>
      <c r="DC30" s="697"/>
      <c r="DD30" s="668">
        <v>357733</v>
      </c>
      <c r="DE30" s="660"/>
      <c r="DF30" s="660"/>
      <c r="DG30" s="660"/>
      <c r="DH30" s="660"/>
      <c r="DI30" s="660"/>
      <c r="DJ30" s="660"/>
      <c r="DK30" s="661"/>
      <c r="DL30" s="668">
        <v>357733</v>
      </c>
      <c r="DM30" s="660"/>
      <c r="DN30" s="660"/>
      <c r="DO30" s="660"/>
      <c r="DP30" s="660"/>
      <c r="DQ30" s="660"/>
      <c r="DR30" s="660"/>
      <c r="DS30" s="660"/>
      <c r="DT30" s="660"/>
      <c r="DU30" s="660"/>
      <c r="DV30" s="661"/>
      <c r="DW30" s="664">
        <v>13.1</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137125</v>
      </c>
      <c r="S31" s="660"/>
      <c r="T31" s="660"/>
      <c r="U31" s="660"/>
      <c r="V31" s="660"/>
      <c r="W31" s="660"/>
      <c r="X31" s="660"/>
      <c r="Y31" s="661"/>
      <c r="Z31" s="662">
        <v>3.3</v>
      </c>
      <c r="AA31" s="662"/>
      <c r="AB31" s="662"/>
      <c r="AC31" s="662"/>
      <c r="AD31" s="663" t="s">
        <v>121</v>
      </c>
      <c r="AE31" s="663"/>
      <c r="AF31" s="663"/>
      <c r="AG31" s="663"/>
      <c r="AH31" s="663"/>
      <c r="AI31" s="663"/>
      <c r="AJ31" s="663"/>
      <c r="AK31" s="663"/>
      <c r="AL31" s="664" t="s">
        <v>221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99.8</v>
      </c>
      <c r="BH31" s="695"/>
      <c r="BI31" s="695"/>
      <c r="BJ31" s="695"/>
      <c r="BK31" s="695"/>
      <c r="BL31" s="695"/>
      <c r="BM31" s="665">
        <v>99.7</v>
      </c>
      <c r="BN31" s="717"/>
      <c r="BO31" s="717"/>
      <c r="BP31" s="717"/>
      <c r="BQ31" s="718"/>
      <c r="BR31" s="716">
        <v>99.8</v>
      </c>
      <c r="BS31" s="695"/>
      <c r="BT31" s="695"/>
      <c r="BU31" s="695"/>
      <c r="BV31" s="695"/>
      <c r="BW31" s="695"/>
      <c r="BX31" s="665">
        <v>99.6</v>
      </c>
      <c r="BY31" s="717"/>
      <c r="BZ31" s="717"/>
      <c r="CA31" s="717"/>
      <c r="CB31" s="718"/>
      <c r="CD31" s="724"/>
      <c r="CE31" s="725"/>
      <c r="CF31" s="674" t="s">
        <v>308</v>
      </c>
      <c r="CG31" s="675"/>
      <c r="CH31" s="675"/>
      <c r="CI31" s="675"/>
      <c r="CJ31" s="675"/>
      <c r="CK31" s="675"/>
      <c r="CL31" s="675"/>
      <c r="CM31" s="675"/>
      <c r="CN31" s="675"/>
      <c r="CO31" s="675"/>
      <c r="CP31" s="675"/>
      <c r="CQ31" s="676"/>
      <c r="CR31" s="659">
        <v>28680</v>
      </c>
      <c r="CS31" s="695"/>
      <c r="CT31" s="695"/>
      <c r="CU31" s="695"/>
      <c r="CV31" s="695"/>
      <c r="CW31" s="695"/>
      <c r="CX31" s="695"/>
      <c r="CY31" s="696"/>
      <c r="CZ31" s="664">
        <v>0.7</v>
      </c>
      <c r="DA31" s="693"/>
      <c r="DB31" s="693"/>
      <c r="DC31" s="697"/>
      <c r="DD31" s="668">
        <v>21758</v>
      </c>
      <c r="DE31" s="695"/>
      <c r="DF31" s="695"/>
      <c r="DG31" s="695"/>
      <c r="DH31" s="695"/>
      <c r="DI31" s="695"/>
      <c r="DJ31" s="695"/>
      <c r="DK31" s="696"/>
      <c r="DL31" s="668">
        <v>21758</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59550</v>
      </c>
      <c r="S32" s="660"/>
      <c r="T32" s="660"/>
      <c r="U32" s="660"/>
      <c r="V32" s="660"/>
      <c r="W32" s="660"/>
      <c r="X32" s="660"/>
      <c r="Y32" s="661"/>
      <c r="Z32" s="662">
        <v>1.5</v>
      </c>
      <c r="AA32" s="662"/>
      <c r="AB32" s="662"/>
      <c r="AC32" s="662"/>
      <c r="AD32" s="663" t="s">
        <v>121</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99.6</v>
      </c>
      <c r="BH32" s="729"/>
      <c r="BI32" s="729"/>
      <c r="BJ32" s="729"/>
      <c r="BK32" s="729"/>
      <c r="BL32" s="729"/>
      <c r="BM32" s="730">
        <v>99.1</v>
      </c>
      <c r="BN32" s="729"/>
      <c r="BO32" s="729"/>
      <c r="BP32" s="729"/>
      <c r="BQ32" s="731"/>
      <c r="BR32" s="728">
        <v>99.6</v>
      </c>
      <c r="BS32" s="729"/>
      <c r="BT32" s="729"/>
      <c r="BU32" s="729"/>
      <c r="BV32" s="729"/>
      <c r="BW32" s="729"/>
      <c r="BX32" s="730">
        <v>98.9</v>
      </c>
      <c r="BY32" s="729"/>
      <c r="BZ32" s="729"/>
      <c r="CA32" s="729"/>
      <c r="CB32" s="731"/>
      <c r="CD32" s="726"/>
      <c r="CE32" s="727"/>
      <c r="CF32" s="674" t="s">
        <v>311</v>
      </c>
      <c r="CG32" s="675"/>
      <c r="CH32" s="675"/>
      <c r="CI32" s="675"/>
      <c r="CJ32" s="675"/>
      <c r="CK32" s="675"/>
      <c r="CL32" s="675"/>
      <c r="CM32" s="675"/>
      <c r="CN32" s="675"/>
      <c r="CO32" s="675"/>
      <c r="CP32" s="675"/>
      <c r="CQ32" s="676"/>
      <c r="CR32" s="659" t="s">
        <v>221</v>
      </c>
      <c r="CS32" s="660"/>
      <c r="CT32" s="660"/>
      <c r="CU32" s="660"/>
      <c r="CV32" s="660"/>
      <c r="CW32" s="660"/>
      <c r="CX32" s="660"/>
      <c r="CY32" s="661"/>
      <c r="CZ32" s="664" t="s">
        <v>221</v>
      </c>
      <c r="DA32" s="693"/>
      <c r="DB32" s="693"/>
      <c r="DC32" s="697"/>
      <c r="DD32" s="668" t="s">
        <v>221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142483</v>
      </c>
      <c r="S33" s="660"/>
      <c r="T33" s="660"/>
      <c r="U33" s="660"/>
      <c r="V33" s="660"/>
      <c r="W33" s="660"/>
      <c r="X33" s="660"/>
      <c r="Y33" s="661"/>
      <c r="Z33" s="662">
        <v>3.5</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1937015</v>
      </c>
      <c r="CS33" s="695"/>
      <c r="CT33" s="695"/>
      <c r="CU33" s="695"/>
      <c r="CV33" s="695"/>
      <c r="CW33" s="695"/>
      <c r="CX33" s="695"/>
      <c r="CY33" s="696"/>
      <c r="CZ33" s="664">
        <v>49.6</v>
      </c>
      <c r="DA33" s="693"/>
      <c r="DB33" s="693"/>
      <c r="DC33" s="697"/>
      <c r="DD33" s="668">
        <v>1423458</v>
      </c>
      <c r="DE33" s="695"/>
      <c r="DF33" s="695"/>
      <c r="DG33" s="695"/>
      <c r="DH33" s="695"/>
      <c r="DI33" s="695"/>
      <c r="DJ33" s="695"/>
      <c r="DK33" s="696"/>
      <c r="DL33" s="668">
        <v>991044</v>
      </c>
      <c r="DM33" s="695"/>
      <c r="DN33" s="695"/>
      <c r="DO33" s="695"/>
      <c r="DP33" s="695"/>
      <c r="DQ33" s="695"/>
      <c r="DR33" s="695"/>
      <c r="DS33" s="695"/>
      <c r="DT33" s="695"/>
      <c r="DU33" s="695"/>
      <c r="DV33" s="696"/>
      <c r="DW33" s="664">
        <v>36.4</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178643</v>
      </c>
      <c r="S34" s="660"/>
      <c r="T34" s="660"/>
      <c r="U34" s="660"/>
      <c r="V34" s="660"/>
      <c r="W34" s="660"/>
      <c r="X34" s="660"/>
      <c r="Y34" s="661"/>
      <c r="Z34" s="662">
        <v>4.4000000000000004</v>
      </c>
      <c r="AA34" s="662"/>
      <c r="AB34" s="662"/>
      <c r="AC34" s="662"/>
      <c r="AD34" s="663">
        <v>206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657809</v>
      </c>
      <c r="CS34" s="660"/>
      <c r="CT34" s="660"/>
      <c r="CU34" s="660"/>
      <c r="CV34" s="660"/>
      <c r="CW34" s="660"/>
      <c r="CX34" s="660"/>
      <c r="CY34" s="661"/>
      <c r="CZ34" s="664">
        <v>16.8</v>
      </c>
      <c r="DA34" s="693"/>
      <c r="DB34" s="693"/>
      <c r="DC34" s="697"/>
      <c r="DD34" s="668">
        <v>533348</v>
      </c>
      <c r="DE34" s="660"/>
      <c r="DF34" s="660"/>
      <c r="DG34" s="660"/>
      <c r="DH34" s="660"/>
      <c r="DI34" s="660"/>
      <c r="DJ34" s="660"/>
      <c r="DK34" s="661"/>
      <c r="DL34" s="668">
        <v>451441</v>
      </c>
      <c r="DM34" s="660"/>
      <c r="DN34" s="660"/>
      <c r="DO34" s="660"/>
      <c r="DP34" s="660"/>
      <c r="DQ34" s="660"/>
      <c r="DR34" s="660"/>
      <c r="DS34" s="660"/>
      <c r="DT34" s="660"/>
      <c r="DU34" s="660"/>
      <c r="DV34" s="661"/>
      <c r="DW34" s="664">
        <v>16.600000000000001</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214100</v>
      </c>
      <c r="S35" s="660"/>
      <c r="T35" s="660"/>
      <c r="U35" s="660"/>
      <c r="V35" s="660"/>
      <c r="W35" s="660"/>
      <c r="X35" s="660"/>
      <c r="Y35" s="661"/>
      <c r="Z35" s="662">
        <v>5.2</v>
      </c>
      <c r="AA35" s="662"/>
      <c r="AB35" s="662"/>
      <c r="AC35" s="662"/>
      <c r="AD35" s="663" t="s">
        <v>121</v>
      </c>
      <c r="AE35" s="663"/>
      <c r="AF35" s="663"/>
      <c r="AG35" s="663"/>
      <c r="AH35" s="663"/>
      <c r="AI35" s="663"/>
      <c r="AJ35" s="663"/>
      <c r="AK35" s="663"/>
      <c r="AL35" s="664" t="s">
        <v>221</v>
      </c>
      <c r="AM35" s="665"/>
      <c r="AN35" s="665"/>
      <c r="AO35" s="666"/>
      <c r="AP35" s="214"/>
      <c r="AQ35" s="732" t="s">
        <v>319</v>
      </c>
      <c r="AR35" s="733"/>
      <c r="AS35" s="733"/>
      <c r="AT35" s="733"/>
      <c r="AU35" s="733"/>
      <c r="AV35" s="733"/>
      <c r="AW35" s="733"/>
      <c r="AX35" s="733"/>
      <c r="AY35" s="734"/>
      <c r="AZ35" s="648">
        <v>533546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80523</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6117</v>
      </c>
      <c r="CS35" s="695"/>
      <c r="CT35" s="695"/>
      <c r="CU35" s="695"/>
      <c r="CV35" s="695"/>
      <c r="CW35" s="695"/>
      <c r="CX35" s="695"/>
      <c r="CY35" s="696"/>
      <c r="CZ35" s="664">
        <v>0.2</v>
      </c>
      <c r="DA35" s="693"/>
      <c r="DB35" s="693"/>
      <c r="DC35" s="697"/>
      <c r="DD35" s="668">
        <v>5138</v>
      </c>
      <c r="DE35" s="695"/>
      <c r="DF35" s="695"/>
      <c r="DG35" s="695"/>
      <c r="DH35" s="695"/>
      <c r="DI35" s="695"/>
      <c r="DJ35" s="695"/>
      <c r="DK35" s="696"/>
      <c r="DL35" s="668">
        <v>4416</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221</v>
      </c>
      <c r="AM36" s="665"/>
      <c r="AN36" s="665"/>
      <c r="AO36" s="666"/>
      <c r="AQ36" s="736" t="s">
        <v>323</v>
      </c>
      <c r="AR36" s="737"/>
      <c r="AS36" s="737"/>
      <c r="AT36" s="737"/>
      <c r="AU36" s="737"/>
      <c r="AV36" s="737"/>
      <c r="AW36" s="737"/>
      <c r="AX36" s="737"/>
      <c r="AY36" s="738"/>
      <c r="AZ36" s="659">
        <v>218632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70323</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503297</v>
      </c>
      <c r="CS36" s="660"/>
      <c r="CT36" s="660"/>
      <c r="CU36" s="660"/>
      <c r="CV36" s="660"/>
      <c r="CW36" s="660"/>
      <c r="CX36" s="660"/>
      <c r="CY36" s="661"/>
      <c r="CZ36" s="664">
        <v>12.9</v>
      </c>
      <c r="DA36" s="693"/>
      <c r="DB36" s="693"/>
      <c r="DC36" s="697"/>
      <c r="DD36" s="668">
        <v>430138</v>
      </c>
      <c r="DE36" s="660"/>
      <c r="DF36" s="660"/>
      <c r="DG36" s="660"/>
      <c r="DH36" s="660"/>
      <c r="DI36" s="660"/>
      <c r="DJ36" s="660"/>
      <c r="DK36" s="661"/>
      <c r="DL36" s="668">
        <v>331419</v>
      </c>
      <c r="DM36" s="660"/>
      <c r="DN36" s="660"/>
      <c r="DO36" s="660"/>
      <c r="DP36" s="660"/>
      <c r="DQ36" s="660"/>
      <c r="DR36" s="660"/>
      <c r="DS36" s="660"/>
      <c r="DT36" s="660"/>
      <c r="DU36" s="660"/>
      <c r="DV36" s="661"/>
      <c r="DW36" s="664">
        <v>12.2</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160000</v>
      </c>
      <c r="S37" s="660"/>
      <c r="T37" s="660"/>
      <c r="U37" s="660"/>
      <c r="V37" s="660"/>
      <c r="W37" s="660"/>
      <c r="X37" s="660"/>
      <c r="Y37" s="661"/>
      <c r="Z37" s="662">
        <v>3.9</v>
      </c>
      <c r="AA37" s="662"/>
      <c r="AB37" s="662"/>
      <c r="AC37" s="662"/>
      <c r="AD37" s="663" t="s">
        <v>221</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31464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1065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222243</v>
      </c>
      <c r="CS37" s="695"/>
      <c r="CT37" s="695"/>
      <c r="CU37" s="695"/>
      <c r="CV37" s="695"/>
      <c r="CW37" s="695"/>
      <c r="CX37" s="695"/>
      <c r="CY37" s="696"/>
      <c r="CZ37" s="664">
        <v>5.7</v>
      </c>
      <c r="DA37" s="693"/>
      <c r="DB37" s="693"/>
      <c r="DC37" s="697"/>
      <c r="DD37" s="668">
        <v>221906</v>
      </c>
      <c r="DE37" s="695"/>
      <c r="DF37" s="695"/>
      <c r="DG37" s="695"/>
      <c r="DH37" s="695"/>
      <c r="DI37" s="695"/>
      <c r="DJ37" s="695"/>
      <c r="DK37" s="696"/>
      <c r="DL37" s="668">
        <v>184229</v>
      </c>
      <c r="DM37" s="695"/>
      <c r="DN37" s="695"/>
      <c r="DO37" s="695"/>
      <c r="DP37" s="695"/>
      <c r="DQ37" s="695"/>
      <c r="DR37" s="695"/>
      <c r="DS37" s="695"/>
      <c r="DT37" s="695"/>
      <c r="DU37" s="695"/>
      <c r="DV37" s="696"/>
      <c r="DW37" s="664">
        <v>6.8</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4104197</v>
      </c>
      <c r="S38" s="740"/>
      <c r="T38" s="740"/>
      <c r="U38" s="740"/>
      <c r="V38" s="740"/>
      <c r="W38" s="740"/>
      <c r="X38" s="740"/>
      <c r="Y38" s="741"/>
      <c r="Z38" s="742">
        <v>100</v>
      </c>
      <c r="AA38" s="742"/>
      <c r="AB38" s="742"/>
      <c r="AC38" s="742"/>
      <c r="AD38" s="743">
        <v>2566238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3329</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1763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280121</v>
      </c>
      <c r="CS38" s="660"/>
      <c r="CT38" s="660"/>
      <c r="CU38" s="660"/>
      <c r="CV38" s="660"/>
      <c r="CW38" s="660"/>
      <c r="CX38" s="660"/>
      <c r="CY38" s="661"/>
      <c r="CZ38" s="664">
        <v>7.2</v>
      </c>
      <c r="DA38" s="693"/>
      <c r="DB38" s="693"/>
      <c r="DC38" s="697"/>
      <c r="DD38" s="668">
        <v>242149</v>
      </c>
      <c r="DE38" s="660"/>
      <c r="DF38" s="660"/>
      <c r="DG38" s="660"/>
      <c r="DH38" s="660"/>
      <c r="DI38" s="660"/>
      <c r="DJ38" s="660"/>
      <c r="DK38" s="661"/>
      <c r="DL38" s="668">
        <v>200439</v>
      </c>
      <c r="DM38" s="660"/>
      <c r="DN38" s="660"/>
      <c r="DO38" s="660"/>
      <c r="DP38" s="660"/>
      <c r="DQ38" s="660"/>
      <c r="DR38" s="660"/>
      <c r="DS38" s="660"/>
      <c r="DT38" s="660"/>
      <c r="DU38" s="660"/>
      <c r="DV38" s="661"/>
      <c r="DW38" s="664">
        <v>7.4</v>
      </c>
      <c r="DX38" s="693"/>
      <c r="DY38" s="693"/>
      <c r="DZ38" s="693"/>
      <c r="EA38" s="693"/>
      <c r="EB38" s="693"/>
      <c r="EC38" s="694"/>
    </row>
    <row r="39" spans="2:133" ht="11.25" customHeight="1">
      <c r="AQ39" s="736" t="s">
        <v>334</v>
      </c>
      <c r="AR39" s="737"/>
      <c r="AS39" s="737"/>
      <c r="AT39" s="737"/>
      <c r="AU39" s="737"/>
      <c r="AV39" s="737"/>
      <c r="AW39" s="737"/>
      <c r="AX39" s="737"/>
      <c r="AY39" s="738"/>
      <c r="AZ39" s="659" t="s">
        <v>221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134919</v>
      </c>
      <c r="CS39" s="695"/>
      <c r="CT39" s="695"/>
      <c r="CU39" s="695"/>
      <c r="CV39" s="695"/>
      <c r="CW39" s="695"/>
      <c r="CX39" s="695"/>
      <c r="CY39" s="696"/>
      <c r="CZ39" s="664">
        <v>3.5</v>
      </c>
      <c r="DA39" s="693"/>
      <c r="DB39" s="693"/>
      <c r="DC39" s="697"/>
      <c r="DD39" s="668">
        <v>2933</v>
      </c>
      <c r="DE39" s="695"/>
      <c r="DF39" s="695"/>
      <c r="DG39" s="695"/>
      <c r="DH39" s="695"/>
      <c r="DI39" s="695"/>
      <c r="DJ39" s="695"/>
      <c r="DK39" s="696"/>
      <c r="DL39" s="668" t="s">
        <v>121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c r="AQ40" s="736" t="s">
        <v>338</v>
      </c>
      <c r="AR40" s="737"/>
      <c r="AS40" s="737"/>
      <c r="AT40" s="737"/>
      <c r="AU40" s="737"/>
      <c r="AV40" s="737"/>
      <c r="AW40" s="737"/>
      <c r="AX40" s="737"/>
      <c r="AY40" s="738"/>
      <c r="AZ40" s="659">
        <v>43048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97</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354752</v>
      </c>
      <c r="CS40" s="660"/>
      <c r="CT40" s="660"/>
      <c r="CU40" s="660"/>
      <c r="CV40" s="660"/>
      <c r="CW40" s="660"/>
      <c r="CX40" s="660"/>
      <c r="CY40" s="661"/>
      <c r="CZ40" s="664">
        <v>9.1</v>
      </c>
      <c r="DA40" s="693"/>
      <c r="DB40" s="693"/>
      <c r="DC40" s="697"/>
      <c r="DD40" s="668">
        <v>209752</v>
      </c>
      <c r="DE40" s="660"/>
      <c r="DF40" s="660"/>
      <c r="DG40" s="660"/>
      <c r="DH40" s="660"/>
      <c r="DI40" s="660"/>
      <c r="DJ40" s="660"/>
      <c r="DK40" s="661"/>
      <c r="DL40" s="668">
        <v>3329</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341</v>
      </c>
      <c r="AR41" s="747"/>
      <c r="AS41" s="747"/>
      <c r="AT41" s="747"/>
      <c r="AU41" s="747"/>
      <c r="AV41" s="747"/>
      <c r="AW41" s="747"/>
      <c r="AX41" s="747"/>
      <c r="AY41" s="748"/>
      <c r="AZ41" s="739">
        <v>237073</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272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301830</v>
      </c>
      <c r="CS42" s="660"/>
      <c r="CT42" s="660"/>
      <c r="CU42" s="660"/>
      <c r="CV42" s="660"/>
      <c r="CW42" s="660"/>
      <c r="CX42" s="660"/>
      <c r="CY42" s="661"/>
      <c r="CZ42" s="664">
        <v>7.7</v>
      </c>
      <c r="DA42" s="665"/>
      <c r="DB42" s="665"/>
      <c r="DC42" s="760"/>
      <c r="DD42" s="668">
        <v>172604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4709</v>
      </c>
      <c r="CS43" s="695"/>
      <c r="CT43" s="695"/>
      <c r="CU43" s="695"/>
      <c r="CV43" s="695"/>
      <c r="CW43" s="695"/>
      <c r="CX43" s="695"/>
      <c r="CY43" s="696"/>
      <c r="CZ43" s="664">
        <v>0.1</v>
      </c>
      <c r="DA43" s="693"/>
      <c r="DB43" s="693"/>
      <c r="DC43" s="697"/>
      <c r="DD43" s="668">
        <v>4709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301830</v>
      </c>
      <c r="CS44" s="660"/>
      <c r="CT44" s="660"/>
      <c r="CU44" s="660"/>
      <c r="CV44" s="660"/>
      <c r="CW44" s="660"/>
      <c r="CX44" s="660"/>
      <c r="CY44" s="661"/>
      <c r="CZ44" s="664">
        <v>7.7</v>
      </c>
      <c r="DA44" s="665"/>
      <c r="DB44" s="665"/>
      <c r="DC44" s="760"/>
      <c r="DD44" s="668">
        <v>172604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141707</v>
      </c>
      <c r="CS45" s="695"/>
      <c r="CT45" s="695"/>
      <c r="CU45" s="695"/>
      <c r="CV45" s="695"/>
      <c r="CW45" s="695"/>
      <c r="CX45" s="695"/>
      <c r="CY45" s="696"/>
      <c r="CZ45" s="664">
        <v>3.6</v>
      </c>
      <c r="DA45" s="693"/>
      <c r="DB45" s="693"/>
      <c r="DC45" s="697"/>
      <c r="DD45" s="668">
        <v>50456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160123</v>
      </c>
      <c r="CS46" s="660"/>
      <c r="CT46" s="660"/>
      <c r="CU46" s="660"/>
      <c r="CV46" s="660"/>
      <c r="CW46" s="660"/>
      <c r="CX46" s="660"/>
      <c r="CY46" s="661"/>
      <c r="CZ46" s="664">
        <v>4.0999999999999996</v>
      </c>
      <c r="DA46" s="665"/>
      <c r="DB46" s="665"/>
      <c r="DC46" s="760"/>
      <c r="DD46" s="668">
        <v>122148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121</v>
      </c>
      <c r="CS47" s="695"/>
      <c r="CT47" s="695"/>
      <c r="CU47" s="695"/>
      <c r="CV47" s="695"/>
      <c r="CW47" s="695"/>
      <c r="CX47" s="695"/>
      <c r="CY47" s="696"/>
      <c r="CZ47" s="664" t="s">
        <v>221</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221</v>
      </c>
      <c r="CS48" s="660"/>
      <c r="CT48" s="660"/>
      <c r="CU48" s="660"/>
      <c r="CV48" s="660"/>
      <c r="CW48" s="660"/>
      <c r="CX48" s="660"/>
      <c r="CY48" s="661"/>
      <c r="CZ48" s="664" t="s">
        <v>121</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3907925</v>
      </c>
      <c r="CS49" s="729"/>
      <c r="CT49" s="729"/>
      <c r="CU49" s="729"/>
      <c r="CV49" s="729"/>
      <c r="CW49" s="729"/>
      <c r="CX49" s="729"/>
      <c r="CY49" s="761"/>
      <c r="CZ49" s="744">
        <v>100</v>
      </c>
      <c r="DA49" s="762"/>
      <c r="DB49" s="762"/>
      <c r="DC49" s="763"/>
      <c r="DD49" s="764">
        <v>2823833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FMSap1bera1qOzyE+cUcLkYfNMs3VT5nFMmPYVE9tylV8n8ah5wYoXdKxz/cABu42lrSbn5zWA6TOYTwOHrxw==" saltValue="Icz8yOg6VQnOaQhReegP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4104</v>
      </c>
      <c r="R7" s="795"/>
      <c r="S7" s="795"/>
      <c r="T7" s="795"/>
      <c r="U7" s="795"/>
      <c r="V7" s="795">
        <v>3908</v>
      </c>
      <c r="W7" s="795"/>
      <c r="X7" s="795"/>
      <c r="Y7" s="795"/>
      <c r="Z7" s="795"/>
      <c r="AA7" s="795">
        <v>196</v>
      </c>
      <c r="AB7" s="795"/>
      <c r="AC7" s="795"/>
      <c r="AD7" s="795"/>
      <c r="AE7" s="796"/>
      <c r="AF7" s="797">
        <v>166</v>
      </c>
      <c r="AG7" s="798"/>
      <c r="AH7" s="798"/>
      <c r="AI7" s="798"/>
      <c r="AJ7" s="799"/>
      <c r="AK7" s="834" t="s">
        <v>554</v>
      </c>
      <c r="AL7" s="835"/>
      <c r="AM7" s="835"/>
      <c r="AN7" s="835"/>
      <c r="AO7" s="835"/>
      <c r="AP7" s="835">
        <v>3366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559</v>
      </c>
      <c r="BT7" s="839"/>
      <c r="BU7" s="839"/>
      <c r="BV7" s="839"/>
      <c r="BW7" s="839"/>
      <c r="BX7" s="839"/>
      <c r="BY7" s="839"/>
      <c r="BZ7" s="839"/>
      <c r="CA7" s="839"/>
      <c r="CB7" s="839"/>
      <c r="CC7" s="839"/>
      <c r="CD7" s="839"/>
      <c r="CE7" s="839"/>
      <c r="CF7" s="839"/>
      <c r="CG7" s="840"/>
      <c r="CH7" s="831">
        <v>5</v>
      </c>
      <c r="CI7" s="832"/>
      <c r="CJ7" s="832"/>
      <c r="CK7" s="832"/>
      <c r="CL7" s="833"/>
      <c r="CM7" s="831">
        <v>39</v>
      </c>
      <c r="CN7" s="832"/>
      <c r="CO7" s="832"/>
      <c r="CP7" s="832"/>
      <c r="CQ7" s="833"/>
      <c r="CR7" s="831">
        <v>5</v>
      </c>
      <c r="CS7" s="832"/>
      <c r="CT7" s="832"/>
      <c r="CU7" s="832"/>
      <c r="CV7" s="833"/>
      <c r="CW7" s="831" t="s">
        <v>557</v>
      </c>
      <c r="CX7" s="832"/>
      <c r="CY7" s="832"/>
      <c r="CZ7" s="832"/>
      <c r="DA7" s="833"/>
      <c r="DB7" s="831" t="s">
        <v>555</v>
      </c>
      <c r="DC7" s="832"/>
      <c r="DD7" s="832"/>
      <c r="DE7" s="832"/>
      <c r="DF7" s="833"/>
      <c r="DG7" s="831">
        <v>320</v>
      </c>
      <c r="DH7" s="832"/>
      <c r="DI7" s="832"/>
      <c r="DJ7" s="832"/>
      <c r="DK7" s="833"/>
      <c r="DL7" s="831" t="s">
        <v>557</v>
      </c>
      <c r="DM7" s="832"/>
      <c r="DN7" s="832"/>
      <c r="DO7" s="832"/>
      <c r="DP7" s="833"/>
      <c r="DQ7" s="831">
        <v>166</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560</v>
      </c>
      <c r="BT8" s="829"/>
      <c r="BU8" s="829"/>
      <c r="BV8" s="829"/>
      <c r="BW8" s="829"/>
      <c r="BX8" s="829"/>
      <c r="BY8" s="829"/>
      <c r="BZ8" s="829"/>
      <c r="CA8" s="829"/>
      <c r="CB8" s="829"/>
      <c r="CC8" s="829"/>
      <c r="CD8" s="829"/>
      <c r="CE8" s="829"/>
      <c r="CF8" s="829"/>
      <c r="CG8" s="830"/>
      <c r="CH8" s="841">
        <v>7</v>
      </c>
      <c r="CI8" s="842"/>
      <c r="CJ8" s="842"/>
      <c r="CK8" s="842"/>
      <c r="CL8" s="843"/>
      <c r="CM8" s="841">
        <v>131</v>
      </c>
      <c r="CN8" s="842"/>
      <c r="CO8" s="842"/>
      <c r="CP8" s="842"/>
      <c r="CQ8" s="843"/>
      <c r="CR8" s="841">
        <v>48</v>
      </c>
      <c r="CS8" s="842"/>
      <c r="CT8" s="842"/>
      <c r="CU8" s="842"/>
      <c r="CV8" s="843"/>
      <c r="CW8" s="841" t="s">
        <v>561</v>
      </c>
      <c r="CX8" s="842"/>
      <c r="CY8" s="842"/>
      <c r="CZ8" s="842"/>
      <c r="DA8" s="843"/>
      <c r="DB8" s="841" t="s">
        <v>555</v>
      </c>
      <c r="DC8" s="842"/>
      <c r="DD8" s="842"/>
      <c r="DE8" s="842"/>
      <c r="DF8" s="843"/>
      <c r="DG8" s="841" t="s">
        <v>562</v>
      </c>
      <c r="DH8" s="842"/>
      <c r="DI8" s="842"/>
      <c r="DJ8" s="842"/>
      <c r="DK8" s="843"/>
      <c r="DL8" s="841" t="s">
        <v>563</v>
      </c>
      <c r="DM8" s="842"/>
      <c r="DN8" s="842"/>
      <c r="DO8" s="842"/>
      <c r="DP8" s="843"/>
      <c r="DQ8" s="841" t="s">
        <v>564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4104</v>
      </c>
      <c r="R23" s="854"/>
      <c r="S23" s="854"/>
      <c r="T23" s="854"/>
      <c r="U23" s="854"/>
      <c r="V23" s="854">
        <v>3908</v>
      </c>
      <c r="W23" s="854"/>
      <c r="X23" s="854"/>
      <c r="Y23" s="854"/>
      <c r="Z23" s="854"/>
      <c r="AA23" s="854">
        <v>196</v>
      </c>
      <c r="AB23" s="854"/>
      <c r="AC23" s="854"/>
      <c r="AD23" s="854"/>
      <c r="AE23" s="855"/>
      <c r="AF23" s="856">
        <v>166</v>
      </c>
      <c r="AG23" s="854"/>
      <c r="AH23" s="854"/>
      <c r="AI23" s="854"/>
      <c r="AJ23" s="857"/>
      <c r="AK23" s="858"/>
      <c r="AL23" s="859"/>
      <c r="AM23" s="859"/>
      <c r="AN23" s="859"/>
      <c r="AO23" s="859"/>
      <c r="AP23" s="854">
        <v>3366</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906</v>
      </c>
      <c r="R28" s="883"/>
      <c r="S28" s="883"/>
      <c r="T28" s="883"/>
      <c r="U28" s="883"/>
      <c r="V28" s="883">
        <v>825</v>
      </c>
      <c r="W28" s="883"/>
      <c r="X28" s="883"/>
      <c r="Y28" s="883"/>
      <c r="Z28" s="883"/>
      <c r="AA28" s="883">
        <v>81</v>
      </c>
      <c r="AB28" s="883"/>
      <c r="AC28" s="883"/>
      <c r="AD28" s="883"/>
      <c r="AE28" s="884"/>
      <c r="AF28" s="885">
        <v>81</v>
      </c>
      <c r="AG28" s="883"/>
      <c r="AH28" s="883"/>
      <c r="AI28" s="883"/>
      <c r="AJ28" s="886"/>
      <c r="AK28" s="887">
        <v>43</v>
      </c>
      <c r="AL28" s="878"/>
      <c r="AM28" s="878"/>
      <c r="AN28" s="878"/>
      <c r="AO28" s="878"/>
      <c r="AP28" s="878" t="s">
        <v>555</v>
      </c>
      <c r="AQ28" s="878"/>
      <c r="AR28" s="878"/>
      <c r="AS28" s="878"/>
      <c r="AT28" s="878"/>
      <c r="AU28" s="878" t="s">
        <v>555</v>
      </c>
      <c r="AV28" s="878"/>
      <c r="AW28" s="878"/>
      <c r="AX28" s="878"/>
      <c r="AY28" s="878"/>
      <c r="AZ28" s="879" t="s">
        <v>555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813</v>
      </c>
      <c r="R29" s="819"/>
      <c r="S29" s="819"/>
      <c r="T29" s="819"/>
      <c r="U29" s="819"/>
      <c r="V29" s="819">
        <v>810</v>
      </c>
      <c r="W29" s="819"/>
      <c r="X29" s="819"/>
      <c r="Y29" s="819"/>
      <c r="Z29" s="819"/>
      <c r="AA29" s="819">
        <v>3</v>
      </c>
      <c r="AB29" s="819"/>
      <c r="AC29" s="819"/>
      <c r="AD29" s="819"/>
      <c r="AE29" s="820"/>
      <c r="AF29" s="821">
        <v>14</v>
      </c>
      <c r="AG29" s="822"/>
      <c r="AH29" s="822"/>
      <c r="AI29" s="822"/>
      <c r="AJ29" s="823"/>
      <c r="AK29" s="890">
        <v>121</v>
      </c>
      <c r="AL29" s="891"/>
      <c r="AM29" s="891"/>
      <c r="AN29" s="891"/>
      <c r="AO29" s="891"/>
      <c r="AP29" s="891" t="s">
        <v>497</v>
      </c>
      <c r="AQ29" s="891"/>
      <c r="AR29" s="891"/>
      <c r="AS29" s="891"/>
      <c r="AT29" s="891"/>
      <c r="AU29" s="891" t="s">
        <v>497</v>
      </c>
      <c r="AV29" s="891"/>
      <c r="AW29" s="891"/>
      <c r="AX29" s="891"/>
      <c r="AY29" s="891"/>
      <c r="AZ29" s="892" t="s">
        <v>497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98</v>
      </c>
      <c r="R30" s="819"/>
      <c r="S30" s="819"/>
      <c r="T30" s="819"/>
      <c r="U30" s="819"/>
      <c r="V30" s="819">
        <v>97</v>
      </c>
      <c r="W30" s="819"/>
      <c r="X30" s="819"/>
      <c r="Y30" s="819"/>
      <c r="Z30" s="819"/>
      <c r="AA30" s="819">
        <v>1</v>
      </c>
      <c r="AB30" s="819"/>
      <c r="AC30" s="819"/>
      <c r="AD30" s="819"/>
      <c r="AE30" s="820"/>
      <c r="AF30" s="821">
        <v>1</v>
      </c>
      <c r="AG30" s="822"/>
      <c r="AH30" s="822"/>
      <c r="AI30" s="822"/>
      <c r="AJ30" s="823"/>
      <c r="AK30" s="890">
        <v>18</v>
      </c>
      <c r="AL30" s="891"/>
      <c r="AM30" s="891"/>
      <c r="AN30" s="891"/>
      <c r="AO30" s="891"/>
      <c r="AP30" s="891" t="s">
        <v>497</v>
      </c>
      <c r="AQ30" s="891"/>
      <c r="AR30" s="891"/>
      <c r="AS30" s="891"/>
      <c r="AT30" s="891"/>
      <c r="AU30" s="891" t="s">
        <v>497</v>
      </c>
      <c r="AV30" s="891"/>
      <c r="AW30" s="891"/>
      <c r="AX30" s="891"/>
      <c r="AY30" s="891"/>
      <c r="AZ30" s="892" t="s">
        <v>497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144</v>
      </c>
      <c r="R31" s="819"/>
      <c r="S31" s="819"/>
      <c r="T31" s="819"/>
      <c r="U31" s="819"/>
      <c r="V31" s="819">
        <v>128</v>
      </c>
      <c r="W31" s="819"/>
      <c r="X31" s="819"/>
      <c r="Y31" s="819"/>
      <c r="Z31" s="819"/>
      <c r="AA31" s="819">
        <v>16</v>
      </c>
      <c r="AB31" s="819"/>
      <c r="AC31" s="819"/>
      <c r="AD31" s="819"/>
      <c r="AE31" s="820"/>
      <c r="AF31" s="821">
        <v>150</v>
      </c>
      <c r="AG31" s="822"/>
      <c r="AH31" s="822"/>
      <c r="AI31" s="822"/>
      <c r="AJ31" s="823"/>
      <c r="AK31" s="890" t="s">
        <v>556</v>
      </c>
      <c r="AL31" s="891"/>
      <c r="AM31" s="891"/>
      <c r="AN31" s="891"/>
      <c r="AO31" s="891"/>
      <c r="AP31" s="891">
        <v>377</v>
      </c>
      <c r="AQ31" s="891"/>
      <c r="AR31" s="891"/>
      <c r="AS31" s="891"/>
      <c r="AT31" s="891"/>
      <c r="AU31" s="891" t="s">
        <v>557</v>
      </c>
      <c r="AV31" s="891"/>
      <c r="AW31" s="891"/>
      <c r="AX31" s="891"/>
      <c r="AY31" s="891"/>
      <c r="AZ31" s="892" t="s">
        <v>558</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257</v>
      </c>
      <c r="R32" s="819"/>
      <c r="S32" s="819"/>
      <c r="T32" s="819"/>
      <c r="U32" s="819"/>
      <c r="V32" s="819">
        <v>319</v>
      </c>
      <c r="W32" s="819"/>
      <c r="X32" s="819"/>
      <c r="Y32" s="819"/>
      <c r="Z32" s="819"/>
      <c r="AA32" s="819">
        <v>-62</v>
      </c>
      <c r="AB32" s="819"/>
      <c r="AC32" s="819"/>
      <c r="AD32" s="819"/>
      <c r="AE32" s="820"/>
      <c r="AF32" s="821">
        <v>448</v>
      </c>
      <c r="AG32" s="822"/>
      <c r="AH32" s="822"/>
      <c r="AI32" s="822"/>
      <c r="AJ32" s="823"/>
      <c r="AK32" s="890">
        <v>12</v>
      </c>
      <c r="AL32" s="891"/>
      <c r="AM32" s="891"/>
      <c r="AN32" s="891"/>
      <c r="AO32" s="891"/>
      <c r="AP32" s="891">
        <v>1085</v>
      </c>
      <c r="AQ32" s="891"/>
      <c r="AR32" s="891"/>
      <c r="AS32" s="891"/>
      <c r="AT32" s="891"/>
      <c r="AU32" s="891">
        <v>803</v>
      </c>
      <c r="AV32" s="891"/>
      <c r="AW32" s="891"/>
      <c r="AX32" s="891"/>
      <c r="AY32" s="891"/>
      <c r="AZ32" s="892" t="s">
        <v>555</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694</v>
      </c>
      <c r="AG63" s="902"/>
      <c r="AH63" s="902"/>
      <c r="AI63" s="902"/>
      <c r="AJ63" s="903"/>
      <c r="AK63" s="904"/>
      <c r="AL63" s="899"/>
      <c r="AM63" s="899"/>
      <c r="AN63" s="899"/>
      <c r="AO63" s="899"/>
      <c r="AP63" s="902">
        <v>1180</v>
      </c>
      <c r="AQ63" s="902"/>
      <c r="AR63" s="902"/>
      <c r="AS63" s="902"/>
      <c r="AT63" s="902"/>
      <c r="AU63" s="902">
        <v>803</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388</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569</v>
      </c>
      <c r="C68" s="930"/>
      <c r="D68" s="930"/>
      <c r="E68" s="930"/>
      <c r="F68" s="930"/>
      <c r="G68" s="930"/>
      <c r="H68" s="930"/>
      <c r="I68" s="930"/>
      <c r="J68" s="930"/>
      <c r="K68" s="930"/>
      <c r="L68" s="930"/>
      <c r="M68" s="930"/>
      <c r="N68" s="930"/>
      <c r="O68" s="930"/>
      <c r="P68" s="931"/>
      <c r="Q68" s="932">
        <v>975</v>
      </c>
      <c r="R68" s="926"/>
      <c r="S68" s="926"/>
      <c r="T68" s="926"/>
      <c r="U68" s="926"/>
      <c r="V68" s="926">
        <v>719</v>
      </c>
      <c r="W68" s="926"/>
      <c r="X68" s="926"/>
      <c r="Y68" s="926"/>
      <c r="Z68" s="926"/>
      <c r="AA68" s="926">
        <v>256</v>
      </c>
      <c r="AB68" s="926"/>
      <c r="AC68" s="926"/>
      <c r="AD68" s="926"/>
      <c r="AE68" s="926"/>
      <c r="AF68" s="926">
        <v>1963</v>
      </c>
      <c r="AG68" s="926"/>
      <c r="AH68" s="926"/>
      <c r="AI68" s="926"/>
      <c r="AJ68" s="926"/>
      <c r="AK68" s="926">
        <v>0</v>
      </c>
      <c r="AL68" s="926"/>
      <c r="AM68" s="926"/>
      <c r="AN68" s="926"/>
      <c r="AO68" s="926"/>
      <c r="AP68" s="926">
        <v>581</v>
      </c>
      <c r="AQ68" s="926"/>
      <c r="AR68" s="926"/>
      <c r="AS68" s="926"/>
      <c r="AT68" s="926"/>
      <c r="AU68" s="926">
        <v>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570</v>
      </c>
      <c r="C69" s="934"/>
      <c r="D69" s="934"/>
      <c r="E69" s="934"/>
      <c r="F69" s="934"/>
      <c r="G69" s="934"/>
      <c r="H69" s="934"/>
      <c r="I69" s="934"/>
      <c r="J69" s="934"/>
      <c r="K69" s="934"/>
      <c r="L69" s="934"/>
      <c r="M69" s="934"/>
      <c r="N69" s="934"/>
      <c r="O69" s="934"/>
      <c r="P69" s="935"/>
      <c r="Q69" s="936">
        <v>284</v>
      </c>
      <c r="R69" s="891"/>
      <c r="S69" s="891"/>
      <c r="T69" s="891"/>
      <c r="U69" s="891"/>
      <c r="V69" s="891">
        <v>251</v>
      </c>
      <c r="W69" s="891"/>
      <c r="X69" s="891"/>
      <c r="Y69" s="891"/>
      <c r="Z69" s="891"/>
      <c r="AA69" s="891">
        <v>32</v>
      </c>
      <c r="AB69" s="891"/>
      <c r="AC69" s="891"/>
      <c r="AD69" s="891"/>
      <c r="AE69" s="891"/>
      <c r="AF69" s="891">
        <v>32</v>
      </c>
      <c r="AG69" s="891"/>
      <c r="AH69" s="891"/>
      <c r="AI69" s="891"/>
      <c r="AJ69" s="891"/>
      <c r="AK69" s="891">
        <v>0</v>
      </c>
      <c r="AL69" s="891"/>
      <c r="AM69" s="891"/>
      <c r="AN69" s="891"/>
      <c r="AO69" s="891"/>
      <c r="AP69" s="891">
        <v>535</v>
      </c>
      <c r="AQ69" s="891"/>
      <c r="AR69" s="891"/>
      <c r="AS69" s="891"/>
      <c r="AT69" s="891"/>
      <c r="AU69" s="891">
        <v>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571</v>
      </c>
      <c r="C70" s="934"/>
      <c r="D70" s="934"/>
      <c r="E70" s="934"/>
      <c r="F70" s="934"/>
      <c r="G70" s="934"/>
      <c r="H70" s="934"/>
      <c r="I70" s="934"/>
      <c r="J70" s="934"/>
      <c r="K70" s="934"/>
      <c r="L70" s="934"/>
      <c r="M70" s="934"/>
      <c r="N70" s="934"/>
      <c r="O70" s="934"/>
      <c r="P70" s="935"/>
      <c r="Q70" s="936">
        <v>6730</v>
      </c>
      <c r="R70" s="891"/>
      <c r="S70" s="891"/>
      <c r="T70" s="891"/>
      <c r="U70" s="891"/>
      <c r="V70" s="891">
        <v>6581</v>
      </c>
      <c r="W70" s="891"/>
      <c r="X70" s="891"/>
      <c r="Y70" s="891"/>
      <c r="Z70" s="891"/>
      <c r="AA70" s="891">
        <v>149</v>
      </c>
      <c r="AB70" s="891"/>
      <c r="AC70" s="891"/>
      <c r="AD70" s="891"/>
      <c r="AE70" s="891"/>
      <c r="AF70" s="891">
        <v>2800</v>
      </c>
      <c r="AG70" s="891"/>
      <c r="AH70" s="891"/>
      <c r="AI70" s="891"/>
      <c r="AJ70" s="891"/>
      <c r="AK70" s="891">
        <v>722</v>
      </c>
      <c r="AL70" s="891"/>
      <c r="AM70" s="891"/>
      <c r="AN70" s="891"/>
      <c r="AO70" s="891"/>
      <c r="AP70" s="891">
        <v>1612</v>
      </c>
      <c r="AQ70" s="891"/>
      <c r="AR70" s="891"/>
      <c r="AS70" s="891"/>
      <c r="AT70" s="891"/>
      <c r="AU70" s="891">
        <v>42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572</v>
      </c>
      <c r="C71" s="934"/>
      <c r="D71" s="934"/>
      <c r="E71" s="934"/>
      <c r="F71" s="934"/>
      <c r="G71" s="934"/>
      <c r="H71" s="934"/>
      <c r="I71" s="934"/>
      <c r="J71" s="934"/>
      <c r="K71" s="934"/>
      <c r="L71" s="934"/>
      <c r="M71" s="934"/>
      <c r="N71" s="934"/>
      <c r="O71" s="934"/>
      <c r="P71" s="935"/>
      <c r="Q71" s="936">
        <v>5536</v>
      </c>
      <c r="R71" s="891"/>
      <c r="S71" s="891"/>
      <c r="T71" s="891"/>
      <c r="U71" s="891"/>
      <c r="V71" s="891">
        <v>5457</v>
      </c>
      <c r="W71" s="891"/>
      <c r="X71" s="891"/>
      <c r="Y71" s="891"/>
      <c r="Z71" s="891"/>
      <c r="AA71" s="891">
        <v>79</v>
      </c>
      <c r="AB71" s="891"/>
      <c r="AC71" s="891"/>
      <c r="AD71" s="891"/>
      <c r="AE71" s="891"/>
      <c r="AF71" s="891">
        <v>238</v>
      </c>
      <c r="AG71" s="891"/>
      <c r="AH71" s="891"/>
      <c r="AI71" s="891"/>
      <c r="AJ71" s="891"/>
      <c r="AK71" s="891">
        <v>3</v>
      </c>
      <c r="AL71" s="891"/>
      <c r="AM71" s="891"/>
      <c r="AN71" s="891"/>
      <c r="AO71" s="891"/>
      <c r="AP71" s="891">
        <v>1658</v>
      </c>
      <c r="AQ71" s="891"/>
      <c r="AR71" s="891"/>
      <c r="AS71" s="891"/>
      <c r="AT71" s="891"/>
      <c r="AU71" s="891">
        <v>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573</v>
      </c>
      <c r="C72" s="934"/>
      <c r="D72" s="934"/>
      <c r="E72" s="934"/>
      <c r="F72" s="934"/>
      <c r="G72" s="934"/>
      <c r="H72" s="934"/>
      <c r="I72" s="934"/>
      <c r="J72" s="934"/>
      <c r="K72" s="934"/>
      <c r="L72" s="934"/>
      <c r="M72" s="934"/>
      <c r="N72" s="934"/>
      <c r="O72" s="934"/>
      <c r="P72" s="935"/>
      <c r="Q72" s="936">
        <v>1721</v>
      </c>
      <c r="R72" s="891"/>
      <c r="S72" s="891"/>
      <c r="T72" s="891"/>
      <c r="U72" s="891"/>
      <c r="V72" s="891">
        <v>1710</v>
      </c>
      <c r="W72" s="891"/>
      <c r="X72" s="891"/>
      <c r="Y72" s="891"/>
      <c r="Z72" s="891"/>
      <c r="AA72" s="891">
        <v>11</v>
      </c>
      <c r="AB72" s="891"/>
      <c r="AC72" s="891"/>
      <c r="AD72" s="891"/>
      <c r="AE72" s="891"/>
      <c r="AF72" s="891">
        <v>29</v>
      </c>
      <c r="AG72" s="891"/>
      <c r="AH72" s="891"/>
      <c r="AI72" s="891"/>
      <c r="AJ72" s="891"/>
      <c r="AK72" s="891">
        <v>0</v>
      </c>
      <c r="AL72" s="891"/>
      <c r="AM72" s="891"/>
      <c r="AN72" s="891"/>
      <c r="AO72" s="891"/>
      <c r="AP72" s="891">
        <v>135</v>
      </c>
      <c r="AQ72" s="891"/>
      <c r="AR72" s="891"/>
      <c r="AS72" s="891"/>
      <c r="AT72" s="891"/>
      <c r="AU72" s="891">
        <v>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574</v>
      </c>
      <c r="C73" s="934"/>
      <c r="D73" s="934"/>
      <c r="E73" s="934"/>
      <c r="F73" s="934"/>
      <c r="G73" s="934"/>
      <c r="H73" s="934"/>
      <c r="I73" s="934"/>
      <c r="J73" s="934"/>
      <c r="K73" s="934"/>
      <c r="L73" s="934"/>
      <c r="M73" s="934"/>
      <c r="N73" s="934"/>
      <c r="O73" s="934"/>
      <c r="P73" s="935"/>
      <c r="Q73" s="936">
        <v>1698</v>
      </c>
      <c r="R73" s="891"/>
      <c r="S73" s="891"/>
      <c r="T73" s="891"/>
      <c r="U73" s="891"/>
      <c r="V73" s="891">
        <v>1630</v>
      </c>
      <c r="W73" s="891"/>
      <c r="X73" s="891"/>
      <c r="Y73" s="891"/>
      <c r="Z73" s="891"/>
      <c r="AA73" s="891">
        <v>68</v>
      </c>
      <c r="AB73" s="891"/>
      <c r="AC73" s="891"/>
      <c r="AD73" s="891"/>
      <c r="AE73" s="891"/>
      <c r="AF73" s="891">
        <v>68</v>
      </c>
      <c r="AG73" s="891"/>
      <c r="AH73" s="891"/>
      <c r="AI73" s="891"/>
      <c r="AJ73" s="891"/>
      <c r="AK73" s="891">
        <v>124</v>
      </c>
      <c r="AL73" s="891"/>
      <c r="AM73" s="891"/>
      <c r="AN73" s="891"/>
      <c r="AO73" s="891"/>
      <c r="AP73" s="891" t="s">
        <v>497</v>
      </c>
      <c r="AQ73" s="891"/>
      <c r="AR73" s="891"/>
      <c r="AS73" s="891"/>
      <c r="AT73" s="891"/>
      <c r="AU73" s="891" t="s">
        <v>497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575</v>
      </c>
      <c r="C74" s="934"/>
      <c r="D74" s="934"/>
      <c r="E74" s="934"/>
      <c r="F74" s="934"/>
      <c r="G74" s="934"/>
      <c r="H74" s="934"/>
      <c r="I74" s="934"/>
      <c r="J74" s="934"/>
      <c r="K74" s="934"/>
      <c r="L74" s="934"/>
      <c r="M74" s="934"/>
      <c r="N74" s="934"/>
      <c r="O74" s="934"/>
      <c r="P74" s="935"/>
      <c r="Q74" s="936">
        <v>281118</v>
      </c>
      <c r="R74" s="891"/>
      <c r="S74" s="891"/>
      <c r="T74" s="891"/>
      <c r="U74" s="891"/>
      <c r="V74" s="891">
        <v>268079</v>
      </c>
      <c r="W74" s="891"/>
      <c r="X74" s="891"/>
      <c r="Y74" s="891"/>
      <c r="Z74" s="891"/>
      <c r="AA74" s="891">
        <v>13039</v>
      </c>
      <c r="AB74" s="891"/>
      <c r="AC74" s="891"/>
      <c r="AD74" s="891"/>
      <c r="AE74" s="891"/>
      <c r="AF74" s="891">
        <v>13039</v>
      </c>
      <c r="AG74" s="891"/>
      <c r="AH74" s="891"/>
      <c r="AI74" s="891"/>
      <c r="AJ74" s="891"/>
      <c r="AK74" s="891">
        <v>1356</v>
      </c>
      <c r="AL74" s="891"/>
      <c r="AM74" s="891"/>
      <c r="AN74" s="891"/>
      <c r="AO74" s="891"/>
      <c r="AP74" s="891" t="s">
        <v>497</v>
      </c>
      <c r="AQ74" s="891"/>
      <c r="AR74" s="891"/>
      <c r="AS74" s="891"/>
      <c r="AT74" s="891"/>
      <c r="AU74" s="891" t="s">
        <v>497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576</v>
      </c>
      <c r="C75" s="934"/>
      <c r="D75" s="934"/>
      <c r="E75" s="934"/>
      <c r="F75" s="934"/>
      <c r="G75" s="934"/>
      <c r="H75" s="934"/>
      <c r="I75" s="934"/>
      <c r="J75" s="934"/>
      <c r="K75" s="934"/>
      <c r="L75" s="934"/>
      <c r="M75" s="934"/>
      <c r="N75" s="934"/>
      <c r="O75" s="934"/>
      <c r="P75" s="935"/>
      <c r="Q75" s="939">
        <v>1092</v>
      </c>
      <c r="R75" s="940"/>
      <c r="S75" s="940"/>
      <c r="T75" s="940"/>
      <c r="U75" s="890"/>
      <c r="V75" s="941">
        <v>1062</v>
      </c>
      <c r="W75" s="940"/>
      <c r="X75" s="940"/>
      <c r="Y75" s="940"/>
      <c r="Z75" s="890"/>
      <c r="AA75" s="941">
        <v>30</v>
      </c>
      <c r="AB75" s="940"/>
      <c r="AC75" s="940"/>
      <c r="AD75" s="940"/>
      <c r="AE75" s="890"/>
      <c r="AF75" s="941">
        <v>30</v>
      </c>
      <c r="AG75" s="940"/>
      <c r="AH75" s="940"/>
      <c r="AI75" s="940"/>
      <c r="AJ75" s="890"/>
      <c r="AK75" s="941">
        <v>175</v>
      </c>
      <c r="AL75" s="940"/>
      <c r="AM75" s="940"/>
      <c r="AN75" s="940"/>
      <c r="AO75" s="890"/>
      <c r="AP75" s="941" t="s">
        <v>497</v>
      </c>
      <c r="AQ75" s="940"/>
      <c r="AR75" s="940"/>
      <c r="AS75" s="940"/>
      <c r="AT75" s="890"/>
      <c r="AU75" s="941" t="s">
        <v>497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577</v>
      </c>
      <c r="C76" s="934"/>
      <c r="D76" s="934"/>
      <c r="E76" s="934"/>
      <c r="F76" s="934"/>
      <c r="G76" s="934"/>
      <c r="H76" s="934"/>
      <c r="I76" s="934"/>
      <c r="J76" s="934"/>
      <c r="K76" s="934"/>
      <c r="L76" s="934"/>
      <c r="M76" s="934"/>
      <c r="N76" s="934"/>
      <c r="O76" s="934"/>
      <c r="P76" s="935"/>
      <c r="Q76" s="939">
        <v>373</v>
      </c>
      <c r="R76" s="940"/>
      <c r="S76" s="940"/>
      <c r="T76" s="940"/>
      <c r="U76" s="890"/>
      <c r="V76" s="941">
        <v>209</v>
      </c>
      <c r="W76" s="940"/>
      <c r="X76" s="940"/>
      <c r="Y76" s="940"/>
      <c r="Z76" s="890"/>
      <c r="AA76" s="941">
        <v>164</v>
      </c>
      <c r="AB76" s="940"/>
      <c r="AC76" s="940"/>
      <c r="AD76" s="940"/>
      <c r="AE76" s="890"/>
      <c r="AF76" s="941">
        <v>164</v>
      </c>
      <c r="AG76" s="940"/>
      <c r="AH76" s="940"/>
      <c r="AI76" s="940"/>
      <c r="AJ76" s="890"/>
      <c r="AK76" s="941">
        <v>4</v>
      </c>
      <c r="AL76" s="940"/>
      <c r="AM76" s="940"/>
      <c r="AN76" s="940"/>
      <c r="AO76" s="890"/>
      <c r="AP76" s="941" t="s">
        <v>497</v>
      </c>
      <c r="AQ76" s="940"/>
      <c r="AR76" s="940"/>
      <c r="AS76" s="940"/>
      <c r="AT76" s="890"/>
      <c r="AU76" s="941" t="s">
        <v>497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578</v>
      </c>
      <c r="C77" s="934"/>
      <c r="D77" s="934"/>
      <c r="E77" s="934"/>
      <c r="F77" s="934"/>
      <c r="G77" s="934"/>
      <c r="H77" s="934"/>
      <c r="I77" s="934"/>
      <c r="J77" s="934"/>
      <c r="K77" s="934"/>
      <c r="L77" s="934"/>
      <c r="M77" s="934"/>
      <c r="N77" s="934"/>
      <c r="O77" s="934"/>
      <c r="P77" s="935"/>
      <c r="Q77" s="939">
        <v>194</v>
      </c>
      <c r="R77" s="940"/>
      <c r="S77" s="940"/>
      <c r="T77" s="940"/>
      <c r="U77" s="890"/>
      <c r="V77" s="941">
        <v>185</v>
      </c>
      <c r="W77" s="940"/>
      <c r="X77" s="940"/>
      <c r="Y77" s="940"/>
      <c r="Z77" s="890"/>
      <c r="AA77" s="941">
        <v>8</v>
      </c>
      <c r="AB77" s="940"/>
      <c r="AC77" s="940"/>
      <c r="AD77" s="940"/>
      <c r="AE77" s="890"/>
      <c r="AF77" s="941">
        <v>8</v>
      </c>
      <c r="AG77" s="940"/>
      <c r="AH77" s="940"/>
      <c r="AI77" s="940"/>
      <c r="AJ77" s="890"/>
      <c r="AK77" s="941">
        <v>0</v>
      </c>
      <c r="AL77" s="940"/>
      <c r="AM77" s="940"/>
      <c r="AN77" s="940"/>
      <c r="AO77" s="890"/>
      <c r="AP77" s="941" t="s">
        <v>497</v>
      </c>
      <c r="AQ77" s="940"/>
      <c r="AR77" s="940"/>
      <c r="AS77" s="940"/>
      <c r="AT77" s="890"/>
      <c r="AU77" s="941" t="s">
        <v>497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5062</v>
      </c>
      <c r="AG88" s="902"/>
      <c r="AH88" s="902"/>
      <c r="AI88" s="902"/>
      <c r="AJ88" s="902"/>
      <c r="AK88" s="899"/>
      <c r="AL88" s="899"/>
      <c r="AM88" s="899"/>
      <c r="AN88" s="899"/>
      <c r="AO88" s="899"/>
      <c r="AP88" s="902">
        <v>4521</v>
      </c>
      <c r="AQ88" s="902"/>
      <c r="AR88" s="902"/>
      <c r="AS88" s="902"/>
      <c r="AT88" s="902"/>
      <c r="AU88" s="902">
        <v>203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53</v>
      </c>
      <c r="CS102" s="910"/>
      <c r="CT102" s="910"/>
      <c r="CU102" s="910"/>
      <c r="CV102" s="953"/>
      <c r="CW102" s="952" t="s">
        <v>555</v>
      </c>
      <c r="CX102" s="910"/>
      <c r="CY102" s="910"/>
      <c r="CZ102" s="910"/>
      <c r="DA102" s="953"/>
      <c r="DB102" s="952" t="s">
        <v>557</v>
      </c>
      <c r="DC102" s="910"/>
      <c r="DD102" s="910"/>
      <c r="DE102" s="910"/>
      <c r="DF102" s="953"/>
      <c r="DG102" s="952">
        <v>320</v>
      </c>
      <c r="DH102" s="910"/>
      <c r="DI102" s="910"/>
      <c r="DJ102" s="910"/>
      <c r="DK102" s="953"/>
      <c r="DL102" s="952" t="s">
        <v>561</v>
      </c>
      <c r="DM102" s="910"/>
      <c r="DN102" s="910"/>
      <c r="DO102" s="910"/>
      <c r="DP102" s="953"/>
      <c r="DQ102" s="952">
        <v>166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298</v>
      </c>
      <c r="AG109" s="955"/>
      <c r="AH109" s="955"/>
      <c r="AI109" s="955"/>
      <c r="AJ109" s="956"/>
      <c r="AK109" s="954" t="s">
        <v>297</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298</v>
      </c>
      <c r="BW109" s="955"/>
      <c r="BX109" s="955"/>
      <c r="BY109" s="955"/>
      <c r="BZ109" s="956"/>
      <c r="CA109" s="954" t="s">
        <v>297</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298</v>
      </c>
      <c r="DM109" s="955"/>
      <c r="DN109" s="955"/>
      <c r="DO109" s="955"/>
      <c r="DP109" s="956"/>
      <c r="DQ109" s="954" t="s">
        <v>297</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420991</v>
      </c>
      <c r="AB110" s="962"/>
      <c r="AC110" s="962"/>
      <c r="AD110" s="962"/>
      <c r="AE110" s="963"/>
      <c r="AF110" s="964">
        <v>418814</v>
      </c>
      <c r="AG110" s="962"/>
      <c r="AH110" s="962"/>
      <c r="AI110" s="962"/>
      <c r="AJ110" s="963"/>
      <c r="AK110" s="964">
        <v>402244</v>
      </c>
      <c r="AL110" s="962"/>
      <c r="AM110" s="962"/>
      <c r="AN110" s="962"/>
      <c r="AO110" s="963"/>
      <c r="AP110" s="965">
        <v>17.399999999999999</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3699953</v>
      </c>
      <c r="BR110" s="997"/>
      <c r="BS110" s="997"/>
      <c r="BT110" s="997"/>
      <c r="BU110" s="997"/>
      <c r="BV110" s="997">
        <v>3525394</v>
      </c>
      <c r="BW110" s="997"/>
      <c r="BX110" s="997"/>
      <c r="BY110" s="997"/>
      <c r="BZ110" s="997"/>
      <c r="CA110" s="997">
        <v>3365930</v>
      </c>
      <c r="CB110" s="997"/>
      <c r="CC110" s="997"/>
      <c r="CD110" s="997"/>
      <c r="CE110" s="997"/>
      <c r="CF110" s="1011">
        <v>145.5</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121</v>
      </c>
      <c r="DM110" s="997"/>
      <c r="DN110" s="997"/>
      <c r="DO110" s="997"/>
      <c r="DP110" s="997"/>
      <c r="DQ110" s="997" t="s">
        <v>400</v>
      </c>
      <c r="DR110" s="997"/>
      <c r="DS110" s="997"/>
      <c r="DT110" s="997"/>
      <c r="DU110" s="997"/>
      <c r="DV110" s="998" t="s">
        <v>423</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423</v>
      </c>
      <c r="AL111" s="1004"/>
      <c r="AM111" s="1004"/>
      <c r="AN111" s="1004"/>
      <c r="AO111" s="1005"/>
      <c r="AP111" s="1007" t="s">
        <v>423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193547</v>
      </c>
      <c r="BR111" s="990"/>
      <c r="BS111" s="990"/>
      <c r="BT111" s="990"/>
      <c r="BU111" s="990"/>
      <c r="BV111" s="990">
        <v>162263</v>
      </c>
      <c r="BW111" s="990"/>
      <c r="BX111" s="990"/>
      <c r="BY111" s="990"/>
      <c r="BZ111" s="990"/>
      <c r="CA111" s="990">
        <v>113417</v>
      </c>
      <c r="CB111" s="990"/>
      <c r="CC111" s="990"/>
      <c r="CD111" s="990"/>
      <c r="CE111" s="990"/>
      <c r="CF111" s="984">
        <v>4.9000000000000004</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423</v>
      </c>
      <c r="DM111" s="990"/>
      <c r="DN111" s="990"/>
      <c r="DO111" s="990"/>
      <c r="DP111" s="990"/>
      <c r="DQ111" s="990" t="s">
        <v>400</v>
      </c>
      <c r="DR111" s="990"/>
      <c r="DS111" s="990"/>
      <c r="DT111" s="990"/>
      <c r="DU111" s="990"/>
      <c r="DV111" s="991" t="s">
        <v>400</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121</v>
      </c>
      <c r="AG112" s="1029"/>
      <c r="AH112" s="1029"/>
      <c r="AI112" s="1029"/>
      <c r="AJ112" s="1030"/>
      <c r="AK112" s="1031" t="s">
        <v>400</v>
      </c>
      <c r="AL112" s="1029"/>
      <c r="AM112" s="1029"/>
      <c r="AN112" s="1029"/>
      <c r="AO112" s="1030"/>
      <c r="AP112" s="1032" t="s">
        <v>400</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1251987</v>
      </c>
      <c r="BR112" s="990"/>
      <c r="BS112" s="990"/>
      <c r="BT112" s="990"/>
      <c r="BU112" s="990"/>
      <c r="BV112" s="990">
        <v>1082415</v>
      </c>
      <c r="BW112" s="990"/>
      <c r="BX112" s="990"/>
      <c r="BY112" s="990"/>
      <c r="BZ112" s="990"/>
      <c r="CA112" s="990">
        <v>904961</v>
      </c>
      <c r="CB112" s="990"/>
      <c r="CC112" s="990"/>
      <c r="CD112" s="990"/>
      <c r="CE112" s="990"/>
      <c r="CF112" s="984">
        <v>39.1</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423</v>
      </c>
      <c r="DH112" s="990"/>
      <c r="DI112" s="990"/>
      <c r="DJ112" s="990"/>
      <c r="DK112" s="990"/>
      <c r="DL112" s="990" t="s">
        <v>422</v>
      </c>
      <c r="DM112" s="990"/>
      <c r="DN112" s="990"/>
      <c r="DO112" s="990"/>
      <c r="DP112" s="990"/>
      <c r="DQ112" s="990" t="s">
        <v>121</v>
      </c>
      <c r="DR112" s="990"/>
      <c r="DS112" s="990"/>
      <c r="DT112" s="990"/>
      <c r="DU112" s="990"/>
      <c r="DV112" s="991" t="s">
        <v>423</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215402</v>
      </c>
      <c r="AB113" s="1004"/>
      <c r="AC113" s="1004"/>
      <c r="AD113" s="1004"/>
      <c r="AE113" s="1005"/>
      <c r="AF113" s="1006">
        <v>221721</v>
      </c>
      <c r="AG113" s="1004"/>
      <c r="AH113" s="1004"/>
      <c r="AI113" s="1004"/>
      <c r="AJ113" s="1005"/>
      <c r="AK113" s="1006">
        <v>209405</v>
      </c>
      <c r="AL113" s="1004"/>
      <c r="AM113" s="1004"/>
      <c r="AN113" s="1004"/>
      <c r="AO113" s="1005"/>
      <c r="AP113" s="1007">
        <v>9.1</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203008</v>
      </c>
      <c r="BR113" s="990"/>
      <c r="BS113" s="990"/>
      <c r="BT113" s="990"/>
      <c r="BU113" s="990"/>
      <c r="BV113" s="990">
        <v>176692</v>
      </c>
      <c r="BW113" s="990"/>
      <c r="BX113" s="990"/>
      <c r="BY113" s="990"/>
      <c r="BZ113" s="990"/>
      <c r="CA113" s="990">
        <v>202847</v>
      </c>
      <c r="CB113" s="990"/>
      <c r="CC113" s="990"/>
      <c r="CD113" s="990"/>
      <c r="CE113" s="990"/>
      <c r="CF113" s="984">
        <v>8.8000000000000007</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422</v>
      </c>
      <c r="DH113" s="1029"/>
      <c r="DI113" s="1029"/>
      <c r="DJ113" s="1029"/>
      <c r="DK113" s="1030"/>
      <c r="DL113" s="1031" t="s">
        <v>422</v>
      </c>
      <c r="DM113" s="1029"/>
      <c r="DN113" s="1029"/>
      <c r="DO113" s="1029"/>
      <c r="DP113" s="1030"/>
      <c r="DQ113" s="1031" t="s">
        <v>400</v>
      </c>
      <c r="DR113" s="1029"/>
      <c r="DS113" s="1029"/>
      <c r="DT113" s="1029"/>
      <c r="DU113" s="1030"/>
      <c r="DV113" s="1032" t="s">
        <v>422</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41133</v>
      </c>
      <c r="AB114" s="1029"/>
      <c r="AC114" s="1029"/>
      <c r="AD114" s="1029"/>
      <c r="AE114" s="1030"/>
      <c r="AF114" s="1031">
        <v>35110</v>
      </c>
      <c r="AG114" s="1029"/>
      <c r="AH114" s="1029"/>
      <c r="AI114" s="1029"/>
      <c r="AJ114" s="1030"/>
      <c r="AK114" s="1031">
        <v>33777</v>
      </c>
      <c r="AL114" s="1029"/>
      <c r="AM114" s="1029"/>
      <c r="AN114" s="1029"/>
      <c r="AO114" s="1030"/>
      <c r="AP114" s="1032">
        <v>1.5</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770254</v>
      </c>
      <c r="BR114" s="990"/>
      <c r="BS114" s="990"/>
      <c r="BT114" s="990"/>
      <c r="BU114" s="990"/>
      <c r="BV114" s="990">
        <v>748234</v>
      </c>
      <c r="BW114" s="990"/>
      <c r="BX114" s="990"/>
      <c r="BY114" s="990"/>
      <c r="BZ114" s="990"/>
      <c r="CA114" s="990">
        <v>738381</v>
      </c>
      <c r="CB114" s="990"/>
      <c r="CC114" s="990"/>
      <c r="CD114" s="990"/>
      <c r="CE114" s="990"/>
      <c r="CF114" s="984">
        <v>31.9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400</v>
      </c>
      <c r="DM114" s="1029"/>
      <c r="DN114" s="1029"/>
      <c r="DO114" s="1029"/>
      <c r="DP114" s="1030"/>
      <c r="DQ114" s="1031" t="s">
        <v>400</v>
      </c>
      <c r="DR114" s="1029"/>
      <c r="DS114" s="1029"/>
      <c r="DT114" s="1029"/>
      <c r="DU114" s="1030"/>
      <c r="DV114" s="1032" t="s">
        <v>422</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30067</v>
      </c>
      <c r="AB115" s="1004"/>
      <c r="AC115" s="1004"/>
      <c r="AD115" s="1004"/>
      <c r="AE115" s="1005"/>
      <c r="AF115" s="1006">
        <v>27453</v>
      </c>
      <c r="AG115" s="1004"/>
      <c r="AH115" s="1004"/>
      <c r="AI115" s="1004"/>
      <c r="AJ115" s="1005"/>
      <c r="AK115" s="1006">
        <v>27274</v>
      </c>
      <c r="AL115" s="1004"/>
      <c r="AM115" s="1004"/>
      <c r="AN115" s="1004"/>
      <c r="AO115" s="1005"/>
      <c r="AP115" s="1007">
        <v>1.2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115221</v>
      </c>
      <c r="BR115" s="990"/>
      <c r="BS115" s="990"/>
      <c r="BT115" s="990"/>
      <c r="BU115" s="990"/>
      <c r="BV115" s="990">
        <v>60010</v>
      </c>
      <c r="BW115" s="990"/>
      <c r="BX115" s="990"/>
      <c r="BY115" s="990"/>
      <c r="BZ115" s="990"/>
      <c r="CA115" s="990">
        <v>165817</v>
      </c>
      <c r="CB115" s="990"/>
      <c r="CC115" s="990"/>
      <c r="CD115" s="990"/>
      <c r="CE115" s="990"/>
      <c r="CF115" s="984">
        <v>7.2</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129024</v>
      </c>
      <c r="DH115" s="1029"/>
      <c r="DI115" s="1029"/>
      <c r="DJ115" s="1029"/>
      <c r="DK115" s="1030"/>
      <c r="DL115" s="1031">
        <v>107256</v>
      </c>
      <c r="DM115" s="1029"/>
      <c r="DN115" s="1029"/>
      <c r="DO115" s="1029"/>
      <c r="DP115" s="1030"/>
      <c r="DQ115" s="1031">
        <v>85594</v>
      </c>
      <c r="DR115" s="1029"/>
      <c r="DS115" s="1029"/>
      <c r="DT115" s="1029"/>
      <c r="DU115" s="1030"/>
      <c r="DV115" s="1032">
        <v>3.7</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423</v>
      </c>
      <c r="AB116" s="1029"/>
      <c r="AC116" s="1029"/>
      <c r="AD116" s="1029"/>
      <c r="AE116" s="1030"/>
      <c r="AF116" s="1031" t="s">
        <v>422</v>
      </c>
      <c r="AG116" s="1029"/>
      <c r="AH116" s="1029"/>
      <c r="AI116" s="1029"/>
      <c r="AJ116" s="1030"/>
      <c r="AK116" s="1031" t="s">
        <v>423</v>
      </c>
      <c r="AL116" s="1029"/>
      <c r="AM116" s="1029"/>
      <c r="AN116" s="1029"/>
      <c r="AO116" s="1030"/>
      <c r="AP116" s="1032" t="s">
        <v>400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400</v>
      </c>
      <c r="BW116" s="990"/>
      <c r="BX116" s="990"/>
      <c r="BY116" s="990"/>
      <c r="BZ116" s="990"/>
      <c r="CA116" s="990" t="s">
        <v>422</v>
      </c>
      <c r="CB116" s="990"/>
      <c r="CC116" s="990"/>
      <c r="CD116" s="990"/>
      <c r="CE116" s="990"/>
      <c r="CF116" s="984" t="s">
        <v>422</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38266</v>
      </c>
      <c r="DH116" s="1029"/>
      <c r="DI116" s="1029"/>
      <c r="DJ116" s="1029"/>
      <c r="DK116" s="1030"/>
      <c r="DL116" s="1031">
        <v>32703</v>
      </c>
      <c r="DM116" s="1029"/>
      <c r="DN116" s="1029"/>
      <c r="DO116" s="1029"/>
      <c r="DP116" s="1030"/>
      <c r="DQ116" s="1031">
        <v>27213</v>
      </c>
      <c r="DR116" s="1029"/>
      <c r="DS116" s="1029"/>
      <c r="DT116" s="1029"/>
      <c r="DU116" s="1030"/>
      <c r="DV116" s="1032">
        <v>1.2</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707593</v>
      </c>
      <c r="AB117" s="1047"/>
      <c r="AC117" s="1047"/>
      <c r="AD117" s="1047"/>
      <c r="AE117" s="1048"/>
      <c r="AF117" s="1049">
        <v>703098</v>
      </c>
      <c r="AG117" s="1047"/>
      <c r="AH117" s="1047"/>
      <c r="AI117" s="1047"/>
      <c r="AJ117" s="1048"/>
      <c r="AK117" s="1049">
        <v>672700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422</v>
      </c>
      <c r="BW117" s="990"/>
      <c r="BX117" s="990"/>
      <c r="BY117" s="990"/>
      <c r="BZ117" s="990"/>
      <c r="CA117" s="990" t="s">
        <v>422</v>
      </c>
      <c r="CB117" s="990"/>
      <c r="CC117" s="990"/>
      <c r="CD117" s="990"/>
      <c r="CE117" s="990"/>
      <c r="CF117" s="984" t="s">
        <v>422</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422</v>
      </c>
      <c r="DH117" s="1029"/>
      <c r="DI117" s="1029"/>
      <c r="DJ117" s="1029"/>
      <c r="DK117" s="1030"/>
      <c r="DL117" s="1031" t="s">
        <v>422</v>
      </c>
      <c r="DM117" s="1029"/>
      <c r="DN117" s="1029"/>
      <c r="DO117" s="1029"/>
      <c r="DP117" s="1030"/>
      <c r="DQ117" s="1031" t="s">
        <v>422</v>
      </c>
      <c r="DR117" s="1029"/>
      <c r="DS117" s="1029"/>
      <c r="DT117" s="1029"/>
      <c r="DU117" s="1030"/>
      <c r="DV117" s="1032" t="s">
        <v>422</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298</v>
      </c>
      <c r="AG118" s="955"/>
      <c r="AH118" s="955"/>
      <c r="AI118" s="955"/>
      <c r="AJ118" s="956"/>
      <c r="AK118" s="954" t="s">
        <v>297</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400</v>
      </c>
      <c r="BR118" s="1068"/>
      <c r="BS118" s="1068"/>
      <c r="BT118" s="1068"/>
      <c r="BU118" s="1068"/>
      <c r="BV118" s="1068" t="s">
        <v>400</v>
      </c>
      <c r="BW118" s="1068"/>
      <c r="BX118" s="1068"/>
      <c r="BY118" s="1068"/>
      <c r="BZ118" s="1068"/>
      <c r="CA118" s="1068" t="s">
        <v>400</v>
      </c>
      <c r="CB118" s="1068"/>
      <c r="CC118" s="1068"/>
      <c r="CD118" s="1068"/>
      <c r="CE118" s="1068"/>
      <c r="CF118" s="984" t="s">
        <v>400</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v>25403</v>
      </c>
      <c r="DH118" s="1029"/>
      <c r="DI118" s="1029"/>
      <c r="DJ118" s="1029"/>
      <c r="DK118" s="1030"/>
      <c r="DL118" s="1031">
        <v>21572</v>
      </c>
      <c r="DM118" s="1029"/>
      <c r="DN118" s="1029"/>
      <c r="DO118" s="1029"/>
      <c r="DP118" s="1030"/>
      <c r="DQ118" s="1031" t="s">
        <v>400</v>
      </c>
      <c r="DR118" s="1029"/>
      <c r="DS118" s="1029"/>
      <c r="DT118" s="1029"/>
      <c r="DU118" s="1030"/>
      <c r="DV118" s="1032" t="s">
        <v>400</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400</v>
      </c>
      <c r="AG119" s="962"/>
      <c r="AH119" s="962"/>
      <c r="AI119" s="962"/>
      <c r="AJ119" s="963"/>
      <c r="AK119" s="964" t="s">
        <v>400</v>
      </c>
      <c r="AL119" s="962"/>
      <c r="AM119" s="962"/>
      <c r="AN119" s="962"/>
      <c r="AO119" s="963"/>
      <c r="AP119" s="965" t="s">
        <v>400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448</v>
      </c>
      <c r="BP119" s="1076"/>
      <c r="BQ119" s="1067">
        <v>6233970</v>
      </c>
      <c r="BR119" s="1068"/>
      <c r="BS119" s="1068"/>
      <c r="BT119" s="1068"/>
      <c r="BU119" s="1068"/>
      <c r="BV119" s="1068">
        <v>5755008</v>
      </c>
      <c r="BW119" s="1068"/>
      <c r="BX119" s="1068"/>
      <c r="BY119" s="1068"/>
      <c r="BZ119" s="1068"/>
      <c r="CA119" s="1068">
        <v>5491353</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854</v>
      </c>
      <c r="DH119" s="1054"/>
      <c r="DI119" s="1054"/>
      <c r="DJ119" s="1054"/>
      <c r="DK119" s="1055"/>
      <c r="DL119" s="1053">
        <v>732</v>
      </c>
      <c r="DM119" s="1054"/>
      <c r="DN119" s="1054"/>
      <c r="DO119" s="1054"/>
      <c r="DP119" s="1055"/>
      <c r="DQ119" s="1053">
        <v>610</v>
      </c>
      <c r="DR119" s="1054"/>
      <c r="DS119" s="1054"/>
      <c r="DT119" s="1054"/>
      <c r="DU119" s="1055"/>
      <c r="DV119" s="1056">
        <v>0</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400</v>
      </c>
      <c r="AB120" s="1029"/>
      <c r="AC120" s="1029"/>
      <c r="AD120" s="1029"/>
      <c r="AE120" s="1030"/>
      <c r="AF120" s="1031" t="s">
        <v>121</v>
      </c>
      <c r="AG120" s="1029"/>
      <c r="AH120" s="1029"/>
      <c r="AI120" s="1029"/>
      <c r="AJ120" s="1030"/>
      <c r="AK120" s="1031" t="s">
        <v>400</v>
      </c>
      <c r="AL120" s="1029"/>
      <c r="AM120" s="1029"/>
      <c r="AN120" s="1029"/>
      <c r="AO120" s="1030"/>
      <c r="AP120" s="1032" t="s">
        <v>121</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1417928</v>
      </c>
      <c r="BR120" s="997"/>
      <c r="BS120" s="997"/>
      <c r="BT120" s="997"/>
      <c r="BU120" s="997"/>
      <c r="BV120" s="997">
        <v>1608532</v>
      </c>
      <c r="BW120" s="997"/>
      <c r="BX120" s="997"/>
      <c r="BY120" s="997"/>
      <c r="BZ120" s="997"/>
      <c r="CA120" s="997">
        <v>1671997</v>
      </c>
      <c r="CB120" s="997"/>
      <c r="CC120" s="997"/>
      <c r="CD120" s="997"/>
      <c r="CE120" s="997"/>
      <c r="CF120" s="1011">
        <v>72.3</v>
      </c>
      <c r="CG120" s="1012"/>
      <c r="CH120" s="1012"/>
      <c r="CI120" s="1012"/>
      <c r="CJ120" s="1012"/>
      <c r="CK120" s="1077" t="s">
        <v>452</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1251987</v>
      </c>
      <c r="DH120" s="997"/>
      <c r="DI120" s="997"/>
      <c r="DJ120" s="997"/>
      <c r="DK120" s="997"/>
      <c r="DL120" s="997">
        <v>1082415</v>
      </c>
      <c r="DM120" s="997"/>
      <c r="DN120" s="997"/>
      <c r="DO120" s="997"/>
      <c r="DP120" s="997"/>
      <c r="DQ120" s="997">
        <v>904961</v>
      </c>
      <c r="DR120" s="997"/>
      <c r="DS120" s="997"/>
      <c r="DT120" s="997"/>
      <c r="DU120" s="997"/>
      <c r="DV120" s="998">
        <v>39.1</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400</v>
      </c>
      <c r="AG121" s="1029"/>
      <c r="AH121" s="1029"/>
      <c r="AI121" s="1029"/>
      <c r="AJ121" s="1030"/>
      <c r="AK121" s="1031" t="s">
        <v>121</v>
      </c>
      <c r="AL121" s="1029"/>
      <c r="AM121" s="1029"/>
      <c r="AN121" s="1029"/>
      <c r="AO121" s="1030"/>
      <c r="AP121" s="1032" t="s">
        <v>454</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171414</v>
      </c>
      <c r="BR121" s="990"/>
      <c r="BS121" s="990"/>
      <c r="BT121" s="990"/>
      <c r="BU121" s="990"/>
      <c r="BV121" s="990">
        <v>160631</v>
      </c>
      <c r="BW121" s="990"/>
      <c r="BX121" s="990"/>
      <c r="BY121" s="990"/>
      <c r="BZ121" s="990"/>
      <c r="CA121" s="990">
        <v>126066</v>
      </c>
      <c r="CB121" s="990"/>
      <c r="CC121" s="990"/>
      <c r="CD121" s="990"/>
      <c r="CE121" s="990"/>
      <c r="CF121" s="984">
        <v>5.5</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t="s">
        <v>121</v>
      </c>
      <c r="DH121" s="990"/>
      <c r="DI121" s="990"/>
      <c r="DJ121" s="990"/>
      <c r="DK121" s="990"/>
      <c r="DL121" s="990" t="s">
        <v>400</v>
      </c>
      <c r="DM121" s="990"/>
      <c r="DN121" s="990"/>
      <c r="DO121" s="990"/>
      <c r="DP121" s="990"/>
      <c r="DQ121" s="990" t="s">
        <v>454</v>
      </c>
      <c r="DR121" s="990"/>
      <c r="DS121" s="990"/>
      <c r="DT121" s="990"/>
      <c r="DU121" s="990"/>
      <c r="DV121" s="991" t="s">
        <v>121</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400</v>
      </c>
      <c r="AG122" s="1029"/>
      <c r="AH122" s="1029"/>
      <c r="AI122" s="1029"/>
      <c r="AJ122" s="1030"/>
      <c r="AK122" s="1031" t="s">
        <v>400</v>
      </c>
      <c r="AL122" s="1029"/>
      <c r="AM122" s="1029"/>
      <c r="AN122" s="1029"/>
      <c r="AO122" s="1030"/>
      <c r="AP122" s="1032" t="s">
        <v>121</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3635901</v>
      </c>
      <c r="BR122" s="1068"/>
      <c r="BS122" s="1068"/>
      <c r="BT122" s="1068"/>
      <c r="BU122" s="1068"/>
      <c r="BV122" s="1068">
        <v>3399211</v>
      </c>
      <c r="BW122" s="1068"/>
      <c r="BX122" s="1068"/>
      <c r="BY122" s="1068"/>
      <c r="BZ122" s="1068"/>
      <c r="CA122" s="1068">
        <v>3372691</v>
      </c>
      <c r="CB122" s="1068"/>
      <c r="CC122" s="1068"/>
      <c r="CD122" s="1068"/>
      <c r="CE122" s="1068"/>
      <c r="CF122" s="1088">
        <v>145.80000000000001</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400</v>
      </c>
      <c r="DH122" s="990"/>
      <c r="DI122" s="990"/>
      <c r="DJ122" s="990"/>
      <c r="DK122" s="990"/>
      <c r="DL122" s="990" t="s">
        <v>121</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6976</v>
      </c>
      <c r="AB123" s="1029"/>
      <c r="AC123" s="1029"/>
      <c r="AD123" s="1029"/>
      <c r="AE123" s="1030"/>
      <c r="AF123" s="1031">
        <v>5563</v>
      </c>
      <c r="AG123" s="1029"/>
      <c r="AH123" s="1029"/>
      <c r="AI123" s="1029"/>
      <c r="AJ123" s="1030"/>
      <c r="AK123" s="1031">
        <v>5490</v>
      </c>
      <c r="AL123" s="1029"/>
      <c r="AM123" s="1029"/>
      <c r="AN123" s="1029"/>
      <c r="AO123" s="1030"/>
      <c r="AP123" s="1032">
        <v>0.2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459</v>
      </c>
      <c r="BP123" s="1076"/>
      <c r="BQ123" s="1135">
        <v>5225243</v>
      </c>
      <c r="BR123" s="1136"/>
      <c r="BS123" s="1136"/>
      <c r="BT123" s="1136"/>
      <c r="BU123" s="1136"/>
      <c r="BV123" s="1136">
        <v>5168374</v>
      </c>
      <c r="BW123" s="1136"/>
      <c r="BX123" s="1136"/>
      <c r="BY123" s="1136"/>
      <c r="BZ123" s="1136"/>
      <c r="CA123" s="1136">
        <v>5170754</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400</v>
      </c>
      <c r="DH123" s="1029"/>
      <c r="DI123" s="1029"/>
      <c r="DJ123" s="1029"/>
      <c r="DK123" s="1030"/>
      <c r="DL123" s="1031" t="s">
        <v>121</v>
      </c>
      <c r="DM123" s="1029"/>
      <c r="DN123" s="1029"/>
      <c r="DO123" s="1029"/>
      <c r="DP123" s="1030"/>
      <c r="DQ123" s="1031" t="s">
        <v>400</v>
      </c>
      <c r="DR123" s="1029"/>
      <c r="DS123" s="1029"/>
      <c r="DT123" s="1029"/>
      <c r="DU123" s="1030"/>
      <c r="DV123" s="1032" t="s">
        <v>121</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400</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43.6</v>
      </c>
      <c r="BR124" s="1098"/>
      <c r="BS124" s="1098"/>
      <c r="BT124" s="1098"/>
      <c r="BU124" s="1098"/>
      <c r="BV124" s="1098">
        <v>25.5</v>
      </c>
      <c r="BW124" s="1098"/>
      <c r="BX124" s="1098"/>
      <c r="BY124" s="1098"/>
      <c r="BZ124" s="1098"/>
      <c r="CA124" s="1098">
        <v>13.8</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400</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400</v>
      </c>
      <c r="AL125" s="1029"/>
      <c r="AM125" s="1029"/>
      <c r="AN125" s="1029"/>
      <c r="AO125" s="1030"/>
      <c r="AP125" s="1032" t="s">
        <v>400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400</v>
      </c>
      <c r="DM125" s="997"/>
      <c r="DN125" s="997"/>
      <c r="DO125" s="997"/>
      <c r="DP125" s="997"/>
      <c r="DQ125" s="997" t="s">
        <v>400</v>
      </c>
      <c r="DR125" s="997"/>
      <c r="DS125" s="997"/>
      <c r="DT125" s="997"/>
      <c r="DU125" s="997"/>
      <c r="DV125" s="998" t="s">
        <v>400</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23091</v>
      </c>
      <c r="AB126" s="1029"/>
      <c r="AC126" s="1029"/>
      <c r="AD126" s="1029"/>
      <c r="AE126" s="1030"/>
      <c r="AF126" s="1031">
        <v>21890</v>
      </c>
      <c r="AG126" s="1029"/>
      <c r="AH126" s="1029"/>
      <c r="AI126" s="1029"/>
      <c r="AJ126" s="1030"/>
      <c r="AK126" s="1031">
        <v>21784</v>
      </c>
      <c r="AL126" s="1029"/>
      <c r="AM126" s="1029"/>
      <c r="AN126" s="1029"/>
      <c r="AO126" s="1030"/>
      <c r="AP126" s="1032">
        <v>0.9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v>115221</v>
      </c>
      <c r="DH126" s="990"/>
      <c r="DI126" s="990"/>
      <c r="DJ126" s="990"/>
      <c r="DK126" s="990"/>
      <c r="DL126" s="990">
        <v>60010</v>
      </c>
      <c r="DM126" s="990"/>
      <c r="DN126" s="990"/>
      <c r="DO126" s="990"/>
      <c r="DP126" s="990"/>
      <c r="DQ126" s="990">
        <v>165817</v>
      </c>
      <c r="DR126" s="990"/>
      <c r="DS126" s="990"/>
      <c r="DT126" s="990"/>
      <c r="DU126" s="990"/>
      <c r="DV126" s="991">
        <v>7.2</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400</v>
      </c>
      <c r="AG127" s="1029"/>
      <c r="AH127" s="1029"/>
      <c r="AI127" s="1029"/>
      <c r="AJ127" s="1030"/>
      <c r="AK127" s="1031" t="s">
        <v>454</v>
      </c>
      <c r="AL127" s="1029"/>
      <c r="AM127" s="1029"/>
      <c r="AN127" s="1029"/>
      <c r="AO127" s="1030"/>
      <c r="AP127" s="1032" t="s">
        <v>400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400</v>
      </c>
      <c r="DH127" s="990"/>
      <c r="DI127" s="990"/>
      <c r="DJ127" s="990"/>
      <c r="DK127" s="990"/>
      <c r="DL127" s="990" t="s">
        <v>400</v>
      </c>
      <c r="DM127" s="990"/>
      <c r="DN127" s="990"/>
      <c r="DO127" s="990"/>
      <c r="DP127" s="990"/>
      <c r="DQ127" s="990" t="s">
        <v>400</v>
      </c>
      <c r="DR127" s="990"/>
      <c r="DS127" s="990"/>
      <c r="DT127" s="990"/>
      <c r="DU127" s="990"/>
      <c r="DV127" s="991" t="s">
        <v>121</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23818</v>
      </c>
      <c r="AB128" s="1118"/>
      <c r="AC128" s="1118"/>
      <c r="AD128" s="1118"/>
      <c r="AE128" s="1119"/>
      <c r="AF128" s="1120">
        <v>21629</v>
      </c>
      <c r="AG128" s="1118"/>
      <c r="AH128" s="1118"/>
      <c r="AI128" s="1118"/>
      <c r="AJ128" s="1119"/>
      <c r="AK128" s="1120">
        <v>18387</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400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400</v>
      </c>
      <c r="DM128" s="1110"/>
      <c r="DN128" s="1110"/>
      <c r="DO128" s="1110"/>
      <c r="DP128" s="1110"/>
      <c r="DQ128" s="1110" t="s">
        <v>400</v>
      </c>
      <c r="DR128" s="1110"/>
      <c r="DS128" s="1110"/>
      <c r="DT128" s="1110"/>
      <c r="DU128" s="1110"/>
      <c r="DV128" s="1111" t="s">
        <v>121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2675252</v>
      </c>
      <c r="AB129" s="1029"/>
      <c r="AC129" s="1029"/>
      <c r="AD129" s="1029"/>
      <c r="AE129" s="1030"/>
      <c r="AF129" s="1031">
        <v>2668531</v>
      </c>
      <c r="AG129" s="1029"/>
      <c r="AH129" s="1029"/>
      <c r="AI129" s="1029"/>
      <c r="AJ129" s="1030"/>
      <c r="AK129" s="1031">
        <v>2671810</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366255</v>
      </c>
      <c r="AB130" s="1029"/>
      <c r="AC130" s="1029"/>
      <c r="AD130" s="1029"/>
      <c r="AE130" s="1030"/>
      <c r="AF130" s="1031">
        <v>369460</v>
      </c>
      <c r="AG130" s="1029"/>
      <c r="AH130" s="1029"/>
      <c r="AI130" s="1029"/>
      <c r="AJ130" s="1030"/>
      <c r="AK130" s="1031">
        <v>359049</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13.3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2308997</v>
      </c>
      <c r="AB131" s="1054"/>
      <c r="AC131" s="1054"/>
      <c r="AD131" s="1054"/>
      <c r="AE131" s="1055"/>
      <c r="AF131" s="1053">
        <v>2299071</v>
      </c>
      <c r="AG131" s="1054"/>
      <c r="AH131" s="1054"/>
      <c r="AI131" s="1054"/>
      <c r="AJ131" s="1055"/>
      <c r="AK131" s="1053">
        <v>2312761</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13.8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13.7514254</v>
      </c>
      <c r="AB132" s="1170"/>
      <c r="AC132" s="1170"/>
      <c r="AD132" s="1170"/>
      <c r="AE132" s="1171"/>
      <c r="AF132" s="1172">
        <v>13.57109024</v>
      </c>
      <c r="AG132" s="1170"/>
      <c r="AH132" s="1170"/>
      <c r="AI132" s="1170"/>
      <c r="AJ132" s="1171"/>
      <c r="AK132" s="1172">
        <v>12.766732060000001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14.5</v>
      </c>
      <c r="AB133" s="1153"/>
      <c r="AC133" s="1153"/>
      <c r="AD133" s="1153"/>
      <c r="AE133" s="1154"/>
      <c r="AF133" s="1152">
        <v>13.9</v>
      </c>
      <c r="AG133" s="1153"/>
      <c r="AH133" s="1153"/>
      <c r="AI133" s="1153"/>
      <c r="AJ133" s="1154"/>
      <c r="AK133" s="1152">
        <v>13.3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06EyxDA8r+bfNaGl0K7R7HAmCNOcrAAbAnG+PrkWkp7Du8KkWbyZPq91Xe5lztbZuAgg7sOuyfk718BFcS+oQ==" saltValue="D19lBywq2Cl+jd3459uJ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Dx0s2Vulv+SJXmKWyiiHLhDTrQFkwr5hjAPKKeMjsfLXRtMluJBSHCkjANX/R6oZUX2y8XWXP5vaGJWMd+Ng==" saltValue="3nn1TCMBhRRtu6/kSuKB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KYXchnaoOQzco2v/M/mcREexUVgKQOMiEkcFPXqUUHBST2/hjSNkoUwwr9qaONTrXV6/CEcmQxznGQWuwKNg==" saltValue="IABjQ0CKTd+bcaSvnTXx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735089</v>
      </c>
      <c r="AP9" s="292">
        <v>81019</v>
      </c>
      <c r="AQ9" s="293">
        <v>107310</v>
      </c>
      <c r="AR9" s="294">
        <v>-24.5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187990</v>
      </c>
      <c r="AP10" s="295">
        <v>20720</v>
      </c>
      <c r="AQ10" s="296">
        <v>12629</v>
      </c>
      <c r="AR10" s="297">
        <v>64.099999999999994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86084</v>
      </c>
      <c r="AP11" s="295">
        <v>9488</v>
      </c>
      <c r="AQ11" s="296">
        <v>13528</v>
      </c>
      <c r="AR11" s="297">
        <v>-29.9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1569</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17600</v>
      </c>
      <c r="AP14" s="295">
        <v>1940</v>
      </c>
      <c r="AQ14" s="296">
        <v>5788</v>
      </c>
      <c r="AR14" s="297">
        <v>-66.5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4709</v>
      </c>
      <c r="AP15" s="295">
        <v>519</v>
      </c>
      <c r="AQ15" s="296">
        <v>2674</v>
      </c>
      <c r="AR15" s="297">
        <v>-80.599999999999994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-68118</v>
      </c>
      <c r="AP16" s="295">
        <v>-7508</v>
      </c>
      <c r="AQ16" s="296">
        <v>-10217</v>
      </c>
      <c r="AR16" s="297">
        <v>-26.5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963354</v>
      </c>
      <c r="AP17" s="295">
        <v>106178</v>
      </c>
      <c r="AQ17" s="296">
        <v>133280</v>
      </c>
      <c r="AR17" s="297">
        <v>-20.3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9.6999999999999993</v>
      </c>
      <c r="AP21" s="308">
        <v>12.41</v>
      </c>
      <c r="AQ21" s="309">
        <v>-2.71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96</v>
      </c>
      <c r="AP22" s="313">
        <v>96.1</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402244</v>
      </c>
      <c r="AP32" s="322">
        <v>44334</v>
      </c>
      <c r="AQ32" s="323">
        <v>65207</v>
      </c>
      <c r="AR32" s="324">
        <v>-32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t="s">
        <v>497</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209405</v>
      </c>
      <c r="AP35" s="322">
        <v>23080</v>
      </c>
      <c r="AQ35" s="323">
        <v>23731</v>
      </c>
      <c r="AR35" s="324">
        <v>-2.7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33777</v>
      </c>
      <c r="AP36" s="322">
        <v>3723</v>
      </c>
      <c r="AQ36" s="323">
        <v>4111</v>
      </c>
      <c r="AR36" s="324">
        <v>-9.4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27274</v>
      </c>
      <c r="AP37" s="322">
        <v>3006</v>
      </c>
      <c r="AQ37" s="323">
        <v>745</v>
      </c>
      <c r="AR37" s="324">
        <v>303.5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5</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-18387</v>
      </c>
      <c r="AP39" s="322">
        <v>-2027</v>
      </c>
      <c r="AQ39" s="323">
        <v>-2298</v>
      </c>
      <c r="AR39" s="324">
        <v>-11.8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-359049</v>
      </c>
      <c r="AP40" s="322">
        <v>-39573</v>
      </c>
      <c r="AQ40" s="323">
        <v>-66358</v>
      </c>
      <c r="AR40" s="324">
        <v>-40.4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295264</v>
      </c>
      <c r="AP41" s="322">
        <v>32543</v>
      </c>
      <c r="AQ41" s="323">
        <v>25144</v>
      </c>
      <c r="AR41" s="324">
        <v>29.4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582185</v>
      </c>
      <c r="AN51" s="344">
        <v>62560</v>
      </c>
      <c r="AO51" s="345">
        <v>20.5</v>
      </c>
      <c r="AP51" s="346">
        <v>118223</v>
      </c>
      <c r="AQ51" s="347">
        <v>0.5</v>
      </c>
      <c r="AR51" s="348">
        <v>20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143870</v>
      </c>
      <c r="AN52" s="352">
        <v>15460</v>
      </c>
      <c r="AO52" s="353">
        <v>-26.7</v>
      </c>
      <c r="AP52" s="354">
        <v>57106</v>
      </c>
      <c r="AQ52" s="355">
        <v>-8.4</v>
      </c>
      <c r="AR52" s="356">
        <v>-18.3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207282</v>
      </c>
      <c r="AN53" s="344">
        <v>22370</v>
      </c>
      <c r="AO53" s="345">
        <v>-64.2</v>
      </c>
      <c r="AP53" s="346">
        <v>128485</v>
      </c>
      <c r="AQ53" s="347">
        <v>8.6999999999999993</v>
      </c>
      <c r="AR53" s="348">
        <v>-72.900000000000006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162082</v>
      </c>
      <c r="AN54" s="352">
        <v>17492</v>
      </c>
      <c r="AO54" s="353">
        <v>13.1</v>
      </c>
      <c r="AP54" s="354">
        <v>62765</v>
      </c>
      <c r="AQ54" s="355">
        <v>9.9</v>
      </c>
      <c r="AR54" s="356">
        <v>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163613</v>
      </c>
      <c r="AN55" s="344">
        <v>17832</v>
      </c>
      <c r="AO55" s="345">
        <v>-20.3</v>
      </c>
      <c r="AP55" s="346">
        <v>128611</v>
      </c>
      <c r="AQ55" s="347">
        <v>0.1</v>
      </c>
      <c r="AR55" s="348">
        <v>-20.399999999999999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129417</v>
      </c>
      <c r="AN56" s="352">
        <v>14105</v>
      </c>
      <c r="AO56" s="353">
        <v>-19.399999999999999</v>
      </c>
      <c r="AP56" s="354">
        <v>61552</v>
      </c>
      <c r="AQ56" s="355">
        <v>-1.9</v>
      </c>
      <c r="AR56" s="356">
        <v>-17.5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239317</v>
      </c>
      <c r="AN57" s="344">
        <v>26261</v>
      </c>
      <c r="AO57" s="345">
        <v>47.3</v>
      </c>
      <c r="AP57" s="346">
        <v>138651</v>
      </c>
      <c r="AQ57" s="347">
        <v>7.8</v>
      </c>
      <c r="AR57" s="348">
        <v>39.5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110935</v>
      </c>
      <c r="AN58" s="352">
        <v>12173</v>
      </c>
      <c r="AO58" s="353">
        <v>-13.7</v>
      </c>
      <c r="AP58" s="354">
        <v>71211</v>
      </c>
      <c r="AQ58" s="355">
        <v>15.7</v>
      </c>
      <c r="AR58" s="356">
        <v>-29.4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301830</v>
      </c>
      <c r="AN59" s="344">
        <v>33267</v>
      </c>
      <c r="AO59" s="345">
        <v>26.7</v>
      </c>
      <c r="AP59" s="346">
        <v>122882</v>
      </c>
      <c r="AQ59" s="347">
        <v>-11.4</v>
      </c>
      <c r="AR59" s="348">
        <v>38.1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160123</v>
      </c>
      <c r="AN60" s="352">
        <v>17648</v>
      </c>
      <c r="AO60" s="353">
        <v>45</v>
      </c>
      <c r="AP60" s="354">
        <v>65785</v>
      </c>
      <c r="AQ60" s="355">
        <v>-7.6</v>
      </c>
      <c r="AR60" s="356">
        <v>52.6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298845</v>
      </c>
      <c r="AN61" s="359">
        <v>32458</v>
      </c>
      <c r="AO61" s="360">
        <v>2</v>
      </c>
      <c r="AP61" s="361">
        <v>127370</v>
      </c>
      <c r="AQ61" s="362">
        <v>1.1000000000000001</v>
      </c>
      <c r="AR61" s="348">
        <v>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141285</v>
      </c>
      <c r="AN62" s="352">
        <v>15376</v>
      </c>
      <c r="AO62" s="353">
        <v>-0.3</v>
      </c>
      <c r="AP62" s="354">
        <v>63684</v>
      </c>
      <c r="AQ62" s="355">
        <v>1.5</v>
      </c>
      <c r="AR62" s="356">
        <v>-1.8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ONzA1bOXaQPrqMc10TtKv1vOcalmNcE7ydJxQabXQ8Zx/f3C/6i5O+gl823UAZ3L5ezIuID6GkQfthXUjuH/Q==" saltValue="q5U/Rf4ri1cgunkZ9cH5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g6Rmnc7ZMu3E5WlTqfFzQZejCRASoyrJSiwoq0LlZO9YWn3wVpbtyMd9DKqwxtcxqa02rbA6rXvom7+dGEqFQ==" saltValue="V/v9AUW+C+/4MZ3/Nyer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2O+S0GCBSWWJo9R1F2XSOy6AvxJelxxVWiJgIDRj79zbGZ55PHDr9TqeXc34Q7u8Ag+7HUOf8flZw+lwMStfw==" saltValue="NzpdqMWwWfmbJRI+DHWg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35.03</v>
      </c>
      <c r="G47" s="12">
        <v>37.39</v>
      </c>
      <c r="H47" s="12">
        <v>38.64</v>
      </c>
      <c r="I47" s="12">
        <v>42.56</v>
      </c>
      <c r="J47" s="13">
        <v>42.58</v>
      </c>
    </row>
    <row r="48" spans="2:10" ht="57.75" customHeight="1">
      <c r="B48" s="14"/>
      <c r="C48" s="1214" t="s">
        <v>4</v>
      </c>
      <c r="D48" s="1214"/>
      <c r="E48" s="1215"/>
      <c r="F48" s="15">
        <v>7.51</v>
      </c>
      <c r="G48" s="16">
        <v>5.7</v>
      </c>
      <c r="H48" s="16">
        <v>7.27</v>
      </c>
      <c r="I48" s="16">
        <v>4.9800000000000004</v>
      </c>
      <c r="J48" s="17">
        <v>6.22</v>
      </c>
    </row>
    <row r="49" spans="2:10" ht="57.75" customHeight="1" thickBot="1">
      <c r="B49" s="18"/>
      <c r="C49" s="1216" t="s">
        <v>5</v>
      </c>
      <c r="D49" s="1216"/>
      <c r="E49" s="1217"/>
      <c r="F49" s="19" t="s">
        <v>545</v>
      </c>
      <c r="G49" s="20">
        <v>1.01</v>
      </c>
      <c r="H49" s="20">
        <v>3.6</v>
      </c>
      <c r="I49" s="20">
        <v>1.52</v>
      </c>
      <c r="J49" s="21">
        <v>1.31</v>
      </c>
    </row>
    <row r="50" spans="2:10" ht="13.5" customHeight="1"/>
    <row r="51" spans="2:10" ht="13.5" hidden="1" customHeight="1"/>
    <row r="52" spans="2:10" ht="13.5" hidden="1" customHeight="1"/>
    <row r="53" spans="2:10" ht="13.5" hidden="1" customHeight="1"/>
  </sheetData>
  <sheetProtection algorithmName="SHA-512" hashValue="d/6pDmlaY63/euuXZYymW11RKh1zjaPOSZ26SF2zF0hRXNtqnBwn1A0KCIDEyYzszVhYo1FdCsaOsLfdmRFz8g==" saltValue="Wcd1sT8FW4qTbH0V4qn1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2019-10-25T09:33:14Z</cp:lastPrinted>
  <dcterms:created xsi:type="dcterms:W3CDTF">2019-02-14T02:56:55Z</dcterms:created>
  <dcterms:modified xsi:type="dcterms:W3CDTF">2019-10-28T04:09:04Z</dcterms:modified>
  <cp:category/>
</cp:coreProperties>
</file>