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34" i="10"/>
  <c r="U34" i="10" l="1"/>
  <c r="U35" i="10" s="1"/>
  <c r="U36" i="10" s="1"/>
  <c r="AM34"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<sst xmlns="http://schemas.openxmlformats.org/spreadsheetml/2006/main" count="1098" uniqueCount="604">
  <si>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</si>
  <si>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</si>
  <si>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</si>
  <si>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</si>
  <si>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</si>
  <si>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</si>
  <si>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</si>
  <si>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</si>
  <si>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</si>
  <si>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</si>
  <si>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</si>
  <si>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</si>
  <si>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</si>
  <si>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</si>
  <si>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</si>
  <si>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</si>
  <si>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</si>
  <si>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</si>
  <si>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</si>
  <si>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</si>
  <si>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</si>
  <si>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</si>
  <si>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</si>
  <si>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</si>
  <si>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</si>
  <si>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</si>
  <si>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</si>
  <si>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</si>
  <si>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</si>
  <si>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</si>
  <si>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</si>
  <si>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</si>
  <si>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</si>
  <si>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</si>
  <si>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</si>
  <si>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</si>
  <si>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</si>
  <si>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</si>
  <si>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</si>
  <si>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</si>
  <si>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</si>
  <si>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</si>
  <si>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</si>
  <si>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</si>
  <si>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</si>
  <si>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</si>
  <si>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</si>
  <si>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</si>
  <si>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</si>
  <si>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</si>
  <si>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</si>
  <si>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</si>
  <si>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</si>
  <si>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</si>
  <si>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</si>
  <si>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</si>
  <si>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</si>
  <si>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</si>
  <si>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</si>
  <si>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</si>
  <si>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</si>
  <si>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</si>
  <si>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</si>
  <si>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</si>
  <si>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</si>
  <si>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</si>
  <si>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</si>
  <si>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</si>
  <si>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</si>
  <si>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</si>
  <si>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</si>
  <si>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</si>
  <si>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</si>
  <si>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</si>
  <si>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</si>
  <si>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</si>
  <si>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</si>
  <si>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</si>
  <si>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</si>
  <si>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</si>
  <si>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</si>
  <si>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</si>
  <si>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</si>
  <si>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</si>
  <si>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</si>
  <si>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</si>
  <si>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</si>
  <si>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</si>
  <si>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</si>
  <si>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</si>
  <si>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</si>
  <si>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</si>
  <si>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飯島町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</si>
  <si>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</si>
  <si>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</si>
  <si>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</si>
  <si>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</si>
  <si>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</si>
  <si>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</si>
  <si>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</si>
  <si>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</si>
  <si>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</si>
  <si>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</si>
  <si>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</si>
  <si>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</si>
  <si>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</si>
  <si>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</si>
  <si>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</si>
  <si>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</si>
  <si>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</si>
  <si>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</si>
  <si>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</si>
  <si>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</si>
  <si>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</si>
  <si>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</si>
  <si>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</si>
  <si>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</si>
  <si>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</si>
  <si>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</si>
  <si>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</si>
  <si>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</si>
  <si>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</si>
  <si>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</si>
  <si>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</si>
  <si>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</si>
  <si>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</si>
  <si>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</si>
  <si>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</si>
  <si>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</si>
  <si>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</si>
  <si>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</si>
  <si>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</si>
  <si>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</si>
  <si>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</si>
  <si>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</si>
  <si>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</si>
  <si>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</si>
  <si>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</si>
  <si>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</si>
  <si>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</si>
  <si>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</si>
  <si>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</si>
  <si>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</si>
  <si>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</si>
  <si>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</si>
  <si>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</si>
  <si>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</si>
  <si>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</si>
  <si>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</si>
  <si>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</si>
  <si>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</si>
  <si>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</si>
  <si>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</si>
  <si>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</si>
  <si>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</si>
  <si>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</si>
  <si>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</si>
  <si>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</si>
  <si>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</si>
  <si>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</si>
  <si>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</si>
  <si>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</si>
  <si>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</si>
  <si>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</si>
  <si>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</si>
  <si>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</si>
  <si>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</si>
  <si>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</si>
  <si>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</si>
  <si>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</si>
  <si>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</si>
  <si>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</si>
  <si>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</si>
  <si>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</si>
  <si>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</si>
  <si>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</si>
  <si>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</si>
  <si>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</si>
  <si>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</si>
  <si>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</si>
  <si>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</si>
  <si>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</si>
  <si>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</si>
  <si>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</si>
  <si>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</si>
  <si>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</si>
  <si>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</si>
  <si>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</si>
  <si>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</si>
  <si>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</si>
  <si>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</si>
  <si>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</si>
  <si>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</si>
  <si>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</si>
  <si>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</si>
  <si>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</si>
  <si>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</si>
  <si>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</si>
  <si>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</si>
  <si>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</si>
  <si>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</si>
  <si>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</si>
  <si>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</si>
  <si>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</si>
  <si>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</si>
  <si>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長野県飯島町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</si>
  <si>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</si>
  <si>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</si>
  <si>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</si>
  <si>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</si>
  <si>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</si>
  <si>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</si>
  <si>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</si>
  <si>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</si>
  <si>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</si>
  <si>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</si>
  <si>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</si>
  <si>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</si>
  <si>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</si>
  <si>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</si>
  <si>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</si>
  <si>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</si>
  <si>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</si>
  <si>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</si>
  <si>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</si>
  <si>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</si>
  <si>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</si>
  <si>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</si>
  <si>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</si>
  <si>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</si>
  <si>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</si>
  <si>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</si>
  <si>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</si>
  <si>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</si>
  <si>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</si>
  <si>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</si>
  <si>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</si>
  <si>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</si>
  <si>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</si>
  <si>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</si>
  <si>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</si>
  <si>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</si>
  <si>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</si>
  <si>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</si>
  <si>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</si>
  <si>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</si>
  <si>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</si>
  <si>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</si>
  <si>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</si>
  <si>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</si>
  <si>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</si>
  <si>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</si>
  <si>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</si>
  <si>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</si>
  <si>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</si>
  <si>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</si>
  <si>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</si>
  <si>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</si>
  <si>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</si>
  <si>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</si>
  <si>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</si>
  <si>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</si>
  <si>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</si>
  <si>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</si>
  <si>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</si>
  <si>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</si>
  <si>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</si>
  <si>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</si>
  <si>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</si>
  <si>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</si>
  <si>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</si>
  <si>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</si>
  <si>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</si>
  <si>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</si>
  <si>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</si>
  <si>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</si>
  <si>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</si>
  <si>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</si>
  <si>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</si>
  <si>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</si>
  <si>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</si>
  <si>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</si>
  <si>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</si>
  <si>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</si>
  <si>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</si>
  <si>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</si>
  <si>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</si>
  <si>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</si>
  <si>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</si>
  <si>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</si>
  <si>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</si>
  <si>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</si>
  <si>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</si>
  <si>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</si>
  <si>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</si>
  <si>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</si>
  <si>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</si>
  <si>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</si>
  <si>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</si>
  <si>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</si>
  <si>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</si>
  <si>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</si>
  <si>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</si>
  <si>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</si>
  <si>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</si>
  <si>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</si>
  <si>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</si>
  <si>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</si>
  <si>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</si>
  <si>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</si>
  <si>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</si>
  <si>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</si>
  <si>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</si>
  <si>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</si>
  <si>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</si>
  <si>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</si>
  <si>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</si>
  <si>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</si>
  <si>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</si>
  <si>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</si>
  <si>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</si>
  <si>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</si>
  <si>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</si>
  <si>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</si>
  <si>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</si>
  <si>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</si>
  <si>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</si>
  <si>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</si>
  <si>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</si>
  <si>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</si>
  <si>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</si>
  <si>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</si>
  <si>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</si>
  <si>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</si>
  <si>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</si>
  <si>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</si>
  <si>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</si>
  <si>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</si>
  <si>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</si>
  <si>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</si>
  <si>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</si>
  <si>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</si>
  <si>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</si>
  <si>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</si>
  <si>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</si>
  <si>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</si>
  <si>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</si>
  <si>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</si>
  <si>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</si>
  <si>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</si>
  <si>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</si>
  <si>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</si>
  <si>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</si>
  <si>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</si>
  <si>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</si>
  <si>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</si>
  <si>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長野県飯島町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</si>
  <si>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</si>
  <si>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</si>
  <si>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</si>
  <si>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</si>
  <si>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</si>
  <si>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</si>
  <si>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</si>
  <si>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</si>
  <si>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</si>
  <si>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</si>
  <si>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</si>
  <si>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</si>
  <si>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</si>
  <si>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</si>
  <si>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</si>
  <si>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</si>
  <si>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</si>
  <si>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</si>
  <si>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</si>
  <si>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</si>
  <si>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</si>
  <si>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</si>
  <si>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</si>
  <si>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</si>
  <si>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</si>
  <si>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</si>
  <si>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</si>
  <si>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</si>
  <si>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</si>
  <si>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</si>
  <si>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</si>
  <si>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</si>
  <si>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</si>
  <si>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</si>
  <si>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</si>
  <si>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</si>
  <si>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</si>
  <si>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</si>
  <si>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</si>
  <si>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</si>
  <si>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</si>
  <si>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</si>
  <si>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</si>
  <si>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</si>
  <si>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</si>
  <si>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</si>
  <si>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</si>
  <si>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</si>
  <si>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</si>
  <si>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</si>
  <si>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</si>
  <si>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</si>
  <si>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</si>
  <si>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</si>
  <si>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</si>
  <si>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</si>
  <si>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</si>
  <si>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</si>
  <si>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</si>
  <si>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</si>
  <si>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</si>
  <si>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</si>
  <si>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</si>
  <si>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</si>
  <si>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</si>
  <si>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</si>
  <si>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</si>
  <si>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</si>
  <si>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</si>
  <si>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</si>
  <si>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</si>
  <si>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</si>
  <si>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</si>
  <si>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</si>
  <si>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</si>
  <si>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</si>
  <si>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</si>
  <si>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</si>
  <si>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</si>
  <si>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</si>
  <si>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</si>
  <si>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</si>
  <si>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</si>
  <si>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</si>
  <si>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</si>
  <si>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</si>
  <si>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</si>
  <si>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</si>
  <si>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</si>
  <si>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</si>
  <si>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</si>
  <si>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</si>
  <si>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</si>
  <si>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</si>
  <si>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</si>
  <si>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</si>
  <si>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</si>
  <si>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</si>
  <si>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</si>
  <si>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</si>
  <si>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</si>
  <si>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</si>
  <si>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</si>
  <si>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</si>
  <si>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</si>
  <si>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</si>
  <si>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</si>
  <si>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</si>
  <si>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</si>
  <si>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</si>
  <si>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</si>
  <si>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</si>
  <si>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</si>
  <si>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</si>
  <si>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</si>
  <si>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</si>
  <si>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</si>
  <si>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</si>
  <si>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</si>
  <si>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</si>
  <si>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</si>
  <si>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</si>
  <si>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</si>
  <si>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</si>
  <si>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</si>
  <si>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</si>
  <si>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</si>
  <si>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</si>
  <si>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</si>
  <si>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</si>
  <si>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</si>
  <si>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</si>
  <si>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</si>
  <si>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</si>
  <si>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</si>
  <si>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</si>
  <si>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</si>
  <si>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</si>
  <si>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</si>
  <si>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</si>
  <si>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</si>
  <si>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</si>
  <si>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</si>
  <si>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</si>
  <si>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</si>
  <si>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</si>
  <si>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</si>
  <si>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</si>
  <si>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</si>
  <si>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</si>
  <si>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</si>
  <si>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</si>
  <si>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</si>
  <si>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</si>
  <si>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</si>
  <si>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</si>
  <si>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</si>
  <si>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</si>
  <si>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</si>
  <si>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</si>
  <si>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</si>
  <si>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</si>
  <si>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</si>
  <si>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</si>
  <si>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</si>
  <si>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</si>
  <si>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</si>
  <si>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</si>
  <si>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</si>
  <si>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</si>
  <si>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</si>
  <si>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</si>
  <si>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</si>
  <si>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</si>
  <si>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</si>
  <si>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</si>
  <si>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</si>
  <si>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</si>
  <si>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</si>
  <si>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</si>
  <si>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</si>
  <si>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</si>
  <si>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</si>
  <si>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</si>
  <si>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</si>
  <si>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</si>
  <si>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</si>
  <si>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</si>
  <si>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</si>
  <si>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</si>
  <si>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</si>
  <si>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</si>
  <si>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</si>
  <si>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</si>
  <si>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</si>
  <si>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</si>
  <si>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</si>
  <si>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</si>
  <si>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</si>
  <si>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</si>
  <si>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</si>
  <si>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</si>
  <si>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0.39</t>
  </si>
  <si>
    <t>水道事業会計</t>
  </si>
  <si>
    <t>一般会計</t>
  </si>
  <si>
    <t>国民健康保険特別会計</t>
  </si>
  <si>
    <t>公共下水道事業特別会計</t>
  </si>
  <si>
    <t>農業集落排水事業特別会計</t>
  </si>
  <si>
    <t>介護保険特別会計</t>
  </si>
  <si>
    <t>後期高齢者医療特別会計</t>
  </si>
  <si>
    <t>その他会計（赤字）</t>
  </si>
  <si>
    <t>その他会計（黒字）</t>
  </si>
  <si>
    <t>-</t>
    <phoneticPr fontId="2"/>
  </si>
  <si>
    <t>-</t>
    <phoneticPr fontId="2"/>
  </si>
  <si>
    <t>飯島町土地開発公社</t>
    <rPh sb="0" eb="2">
      <t>イイジマ</t>
    </rPh>
    <rPh sb="2" eb="3">
      <t>マチ</t>
    </rPh>
    <rPh sb="3" eb="5">
      <t>トチ</t>
    </rPh>
    <rPh sb="5" eb="7">
      <t>カイハツ</t>
    </rPh>
    <rPh sb="7" eb="9">
      <t>コウシャ</t>
    </rPh>
    <phoneticPr fontId="2"/>
  </si>
  <si>
    <t>まちづくりセンターいいじま</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</si>
  <si>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</si>
  <si>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</si>
  <si>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</si>
  <si>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</si>
  <si>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</si>
  <si>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</si>
  <si>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</si>
  <si>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
  </si>
  <si>
    <t>伊南行政組合（一般会計）</t>
    <rPh sb="0" eb="2">
      <t>イナン</t>
    </rPh>
    <rPh sb="2" eb="4">
      <t>ギョウセイ</t>
    </rPh>
    <rPh sb="4" eb="6">
      <t>クミアイ</t>
    </rPh>
    <rPh sb="7" eb="9">
      <t>イッパン</t>
    </rPh>
    <rPh sb="9" eb="11">
      <t>カイケイ</t>
    </rPh>
    <phoneticPr fontId="2"/>
  </si>
  <si>
    <t>伊南行政組合（病院事務会計）</t>
    <rPh sb="0" eb="2">
      <t>イナン</t>
    </rPh>
    <rPh sb="2" eb="4">
      <t>ギョウセイ</t>
    </rPh>
    <rPh sb="4" eb="6">
      <t>クミアイ</t>
    </rPh>
    <rPh sb="7" eb="9">
      <t>ビョウイン</t>
    </rPh>
    <rPh sb="9" eb="11">
      <t>ジム</t>
    </rPh>
    <rPh sb="11" eb="13">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</si>
  <si>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</si>
  <si>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公共施設等整備基金</t>
    <rPh sb="0" eb="2">
      <t>コウキョウ</t>
    </rPh>
    <rPh sb="2" eb="4">
      <t>シセツ</t>
    </rPh>
    <rPh sb="4" eb="5">
      <t>トウ</t>
    </rPh>
    <rPh sb="5" eb="7">
      <t>セイビ</t>
    </rPh>
    <rPh sb="7" eb="9">
      <t>キキン</t>
    </rPh>
    <phoneticPr fontId="11"/>
  </si>
  <si>
    <t>地域福祉基金</t>
    <rPh sb="0" eb="2">
      <t>チイキ</t>
    </rPh>
    <rPh sb="2" eb="4">
      <t>フクシ</t>
    </rPh>
    <rPh sb="4" eb="6">
      <t>キキン</t>
    </rPh>
    <phoneticPr fontId="11"/>
  </si>
  <si>
    <t>ふるさといいじま応援基金</t>
    <rPh sb="8" eb="10">
      <t>オウエン</t>
    </rPh>
    <rPh sb="10" eb="12">
      <t>キキン</t>
    </rPh>
    <phoneticPr fontId="11"/>
  </si>
  <si>
    <t>高度情報化基金</t>
    <rPh sb="0" eb="2">
      <t>コウド</t>
    </rPh>
    <rPh sb="2" eb="5">
      <t>ジョウホウカ</t>
    </rPh>
    <rPh sb="5" eb="7">
      <t>キキン</t>
    </rPh>
    <phoneticPr fontId="11"/>
  </si>
  <si>
    <t>中山間地域水とみどりの保全基金</t>
    <rPh sb="0" eb="1">
      <t>チュウ</t>
    </rPh>
    <rPh sb="1" eb="3">
      <t>サンカン</t>
    </rPh>
    <rPh sb="3" eb="5">
      <t>チイキ</t>
    </rPh>
    <rPh sb="5" eb="6">
      <t>ミズ</t>
    </rPh>
    <rPh sb="11" eb="13">
      <t>ホゼン</t>
    </rPh>
    <rPh sb="13" eb="15">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</si>
  <si>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</si>
  <si>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</si>
  <si>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</si>
  <si>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</si>
  <si>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</si>
  <si>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</si>
  <si>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</si>
  <si>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</si>
  <si>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</si>
  <si>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</si>
  <si>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</si>
  <si>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</si>
  <si>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</si>
  <si>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実質公債費比率ともに類似団体平均を上回っているが、実質公債費比率は地方債の繰上償還等により年々減少してきている。今後も地方債の新規発行の抑制、繰上償還等を計画的に実施し、公債費負担の平準化を図っていく。また、公債費特定財源の確保等、公債費負担の適正化へ継続的な取り組みをしていく。</t>
    <rPh sb="0" eb="2">
      <t>ショウライ</t>
    </rPh>
    <rPh sb="2" eb="4">
      <t>フタン</t>
    </rPh>
    <rPh sb="4" eb="6">
      <t>ヒリツ</t>
    </rPh>
    <rPh sb="7" eb="9">
      <t>ジッシツ</t>
    </rPh>
    <rPh sb="9" eb="12">
      <t>コウサイヒ</t>
    </rPh>
    <rPh sb="12" eb="14">
      <t>ヒリツ</t>
    </rPh>
    <rPh sb="17" eb="19">
      <t>ルイジ</t>
    </rPh>
    <rPh sb="19" eb="21">
      <t>ダンタイ</t>
    </rPh>
    <rPh sb="21" eb="23">
      <t>ヘイキン</t>
    </rPh>
    <rPh sb="24" eb="26">
      <t>ウワマワ</t>
    </rPh>
    <rPh sb="32" eb="34">
      <t>ジッシツ</t>
    </rPh>
    <rPh sb="34" eb="37">
      <t>コウサイヒ</t>
    </rPh>
    <rPh sb="37" eb="39">
      <t>ヒリツ</t>
    </rPh>
    <rPh sb="40" eb="43">
      <t>チホウサイ</t>
    </rPh>
    <rPh sb="44" eb="46">
      <t>クリアゲ</t>
    </rPh>
    <rPh sb="46" eb="48">
      <t>ショウカン</t>
    </rPh>
    <rPh sb="48" eb="49">
      <t>トウ</t>
    </rPh>
    <rPh sb="52" eb="54">
      <t>ネンネン</t>
    </rPh>
    <rPh sb="54" eb="56">
      <t>ゲンショウ</t>
    </rPh>
    <rPh sb="63" eb="65">
      <t>コンゴ</t>
    </rPh>
    <rPh sb="66" eb="69">
      <t>チホウサイ</t>
    </rPh>
    <rPh sb="70" eb="72">
      <t>シンキ</t>
    </rPh>
    <rPh sb="72" eb="74">
      <t>ハッコウ</t>
    </rPh>
    <rPh sb="75" eb="77">
      <t>ヨクセイ</t>
    </rPh>
    <rPh sb="78" eb="80">
      <t>クリアゲ</t>
    </rPh>
    <rPh sb="80" eb="82">
      <t>ショウカン</t>
    </rPh>
    <rPh sb="82" eb="83">
      <t>トウ</t>
    </rPh>
    <rPh sb="84" eb="87">
      <t>ケイカクテキ</t>
    </rPh>
    <rPh sb="88" eb="90">
      <t>ジッシ</t>
    </rPh>
    <rPh sb="92" eb="95">
      <t>コウサイヒ</t>
    </rPh>
    <rPh sb="95" eb="97">
      <t>フタン</t>
    </rPh>
    <rPh sb="98" eb="101">
      <t>ヘイジュンカ</t>
    </rPh>
    <rPh sb="102" eb="103">
      <t>ハカ</t>
    </rPh>
    <rPh sb="111" eb="114">
      <t>コウサイヒ</t>
    </rPh>
    <rPh sb="114" eb="116">
      <t>トクテイ</t>
    </rPh>
    <rPh sb="116" eb="118">
      <t>ザイゲン</t>
    </rPh>
    <rPh sb="119" eb="122">
      <t>カクホトウ</t>
    </rPh>
    <rPh sb="123" eb="126">
      <t>コウサイヒ</t>
    </rPh>
    <rPh sb="126" eb="128">
      <t>フタン</t>
    </rPh>
    <rPh sb="129" eb="132">
      <t>テキセイカ</t>
    </rPh>
    <rPh sb="133" eb="136">
      <t>ケイゾクテキ</t>
    </rPh>
    <rPh sb="137" eb="138">
      <t>ト</t>
    </rPh>
    <rPh sb="139" eb="140">
      <t>ク</t>
    </rPh>
    <phoneticPr fontId="5"/>
  </si>
  <si>
    <t>将来負担比率においては、類似団体平均を大きく上回り、対前年比においても9.7ポイントの増となった。これは主に、将来負担額を大きく占めている公営企業債等繰入見込額が平成29年度末に大きく増加したこと、また上伊那広域連合のごみ処理施設整備による新規地方債発行によるものである。
有形固定資産減価償却率においても、類似団体平均を大きく上回っており、今後も老朽化が進むことが予想される。
今後も地方債発行の抑制、繰上償還等を計画的に実施し、公債費負担の平準化を図るとともに、公共施設等総合管理計画に基づき、計画的な施設の管理に努める。</t>
    <rPh sb="0" eb="2">
      <t>ショウライ</t>
    </rPh>
    <rPh sb="2" eb="4">
      <t>フタン</t>
    </rPh>
    <rPh sb="4" eb="6">
      <t>ヒリツ</t>
    </rPh>
    <rPh sb="12" eb="14">
      <t>ルイジ</t>
    </rPh>
    <rPh sb="14" eb="16">
      <t>ダンタイ</t>
    </rPh>
    <rPh sb="16" eb="18">
      <t>ヘイキン</t>
    </rPh>
    <rPh sb="19" eb="20">
      <t>オオ</t>
    </rPh>
    <rPh sb="22" eb="24">
      <t>ウワマワ</t>
    </rPh>
    <rPh sb="26" eb="27">
      <t>タイ</t>
    </rPh>
    <rPh sb="27" eb="30">
      <t>ゼンネンヒ</t>
    </rPh>
    <rPh sb="43" eb="44">
      <t>ゾウ</t>
    </rPh>
    <rPh sb="52" eb="53">
      <t>オモ</t>
    </rPh>
    <rPh sb="55" eb="57">
      <t>ショウライ</t>
    </rPh>
    <rPh sb="57" eb="59">
      <t>フタン</t>
    </rPh>
    <rPh sb="59" eb="60">
      <t>ガク</t>
    </rPh>
    <rPh sb="61" eb="62">
      <t>オオ</t>
    </rPh>
    <rPh sb="64" eb="65">
      <t>シ</t>
    </rPh>
    <rPh sb="69" eb="71">
      <t>コウエイ</t>
    </rPh>
    <rPh sb="71" eb="73">
      <t>キギョウ</t>
    </rPh>
    <rPh sb="73" eb="74">
      <t>サイ</t>
    </rPh>
    <rPh sb="74" eb="75">
      <t>トウ</t>
    </rPh>
    <rPh sb="75" eb="77">
      <t>クリイレ</t>
    </rPh>
    <rPh sb="77" eb="79">
      <t>ミコミ</t>
    </rPh>
    <rPh sb="79" eb="80">
      <t>ガク</t>
    </rPh>
    <rPh sb="81" eb="83">
      <t>ヘイセイ</t>
    </rPh>
    <rPh sb="85" eb="88">
      <t>ネンドマツ</t>
    </rPh>
    <rPh sb="89" eb="90">
      <t>オオ</t>
    </rPh>
    <rPh sb="92" eb="94">
      <t>ゾウカ</t>
    </rPh>
    <rPh sb="101" eb="104">
      <t>カミイナ</t>
    </rPh>
    <rPh sb="104" eb="106">
      <t>コウイキ</t>
    </rPh>
    <rPh sb="106" eb="108">
      <t>レンゴウ</t>
    </rPh>
    <rPh sb="111" eb="113">
      <t>ショリ</t>
    </rPh>
    <rPh sb="113" eb="115">
      <t>シセツ</t>
    </rPh>
    <rPh sb="115" eb="117">
      <t>セイビ</t>
    </rPh>
    <rPh sb="120" eb="122">
      <t>シンキ</t>
    </rPh>
    <rPh sb="122" eb="125">
      <t>チホウサイ</t>
    </rPh>
    <rPh sb="125" eb="127">
      <t>ハッコウ</t>
    </rPh>
    <rPh sb="137" eb="139">
      <t>ユウケイ</t>
    </rPh>
    <rPh sb="139" eb="141">
      <t>コテイ</t>
    </rPh>
    <rPh sb="141" eb="143">
      <t>シサン</t>
    </rPh>
    <rPh sb="143" eb="145">
      <t>ゲンカ</t>
    </rPh>
    <rPh sb="145" eb="147">
      <t>ショウキャク</t>
    </rPh>
    <rPh sb="147" eb="148">
      <t>リツ</t>
    </rPh>
    <rPh sb="154" eb="156">
      <t>ルイジ</t>
    </rPh>
    <rPh sb="156" eb="158">
      <t>ダンタイ</t>
    </rPh>
    <rPh sb="158" eb="160">
      <t>ヘイキン</t>
    </rPh>
    <rPh sb="161" eb="162">
      <t>オオ</t>
    </rPh>
    <rPh sb="164" eb="166">
      <t>ウワマワ</t>
    </rPh>
    <rPh sb="171" eb="173">
      <t>コンゴ</t>
    </rPh>
    <rPh sb="174" eb="177">
      <t>ロウキュウカ</t>
    </rPh>
    <rPh sb="178" eb="179">
      <t>スス</t>
    </rPh>
    <rPh sb="183" eb="185">
      <t>ヨソウ</t>
    </rPh>
    <rPh sb="190" eb="192">
      <t>コンゴ</t>
    </rPh>
    <rPh sb="193" eb="196">
      <t>チホウサイ</t>
    </rPh>
    <rPh sb="196" eb="198">
      <t>ハッコウ</t>
    </rPh>
    <rPh sb="199" eb="201">
      <t>ヨクセイ</t>
    </rPh>
    <rPh sb="202" eb="204">
      <t>クリアゲ</t>
    </rPh>
    <rPh sb="204" eb="206">
      <t>ショウカン</t>
    </rPh>
    <rPh sb="206" eb="207">
      <t>トウ</t>
    </rPh>
    <rPh sb="208" eb="211">
      <t>ケイカクテキ</t>
    </rPh>
    <rPh sb="212" eb="214">
      <t>ジッシ</t>
    </rPh>
    <rPh sb="216" eb="219">
      <t>コウサイヒ</t>
    </rPh>
    <rPh sb="219" eb="221">
      <t>フタン</t>
    </rPh>
    <rPh sb="222" eb="225">
      <t>ヘイジュンカ</t>
    </rPh>
    <rPh sb="226" eb="22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</si>
</sst>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c:ext xmlns:c16="http://schemas.microsoft.com/office/drawing/2014/chart" uri="{C3380CC4-5D6E-409C-BE32-E72D297353CC}">
              <c16:uniqueId val="{00000000-CB7E-4077-A110-92B57E9F81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62555</c:v>
                </c:pt>
                <c:pt idx="1">
                  <c:v>70584</c:v>
                </c:pt>
                <c:pt idx="2">
                  <c:v>91510</c:v>
                </c:pt>
                <c:pt idx="3">
                  <c:v>86099</c:v>
                </c:pt>
                <c:pt idx="4">
                  <c:v>63193</c:v>
                </c:pt>
              </c:numCache>
            </c:numRef>
          </c:val>
          <c:smooth val="0"/>
          <c:extLst>
            <c:ext xmlns:c16="http://schemas.microsoft.com/office/drawing/2014/chart" uri="{C3380CC4-5D6E-409C-BE32-E72D297353CC}">
              <c16:uniqueId val="{00000001-CB7E-4077-A110-92B57E9F81B8}"/>
            </c:ext>
          </c:extLst>
        </c:ser>
        <c:dLbls>
          <c:showLegendKey val="0"/>
          <c:showVal val="0"/>
          <c:showCatName val="0"/>
          <c:showSerName val="0"/>
          <c:showPercent val="0"/>
          <c:showBubbleSize val="0"/>
        </c:dLbls>
        <c:marker val="1"/>
        <c:smooth val="0"/>
        <c:axId val="107240064"/>
        <c:axId val="107315968"/>
      </c:lineChart>
      <c:catAx>
        <c:axId val="107240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315968"/>
        <c:crosses val="autoZero"/>
        <c:auto val="1"/>
        <c:lblAlgn val="ctr"/>
        <c:lblOffset val="100"/>
        <c:tickLblSkip val="1"/>
        <c:tickMarkSkip val="1"/>
        <c:noMultiLvlLbl val="0"/>
      </c:catAx>
      <c:valAx>
        <c:axId val="1073159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1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40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1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3.63</c:v>
                </c:pt>
                <c:pt idx="1">
                  <c:v>5.5</c:v>
                </c:pt>
                <c:pt idx="2">
                  <c:v>10.41</c:v>
                </c:pt>
                <c:pt idx="3">
                  <c:v>8.42</c:v>
                </c:pt>
                <c:pt idx="4">
                  <c:v>8.3699999999999992</c:v>
                </c:pt>
              </c:numCache>
            </c:numRef>
          </c:val>
          <c:extLst>
            <c:ext xmlns:c16="http://schemas.microsoft.com/office/drawing/2014/chart" uri="{C3380CC4-5D6E-409C-BE32-E72D297353CC}">
              <c16:uniqueId val="{00000000-ABB7-4CCB-BF5B-DEB87A6021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30.85</c:v>
                </c:pt>
                <c:pt idx="1">
                  <c:v>31.57</c:v>
                </c:pt>
                <c:pt idx="2">
                  <c:v>30.53</c:v>
                </c:pt>
                <c:pt idx="3">
                  <c:v>30.64</c:v>
                </c:pt>
                <c:pt idx="4">
                  <c:v>30.7</c:v>
                </c:pt>
              </c:numCache>
            </c:numRef>
          </c:val>
          <c:extLst>
            <c:ext xmlns:c16="http://schemas.microsoft.com/office/drawing/2014/chart" uri="{C3380CC4-5D6E-409C-BE32-E72D297353CC}">
              <c16:uniqueId val="{00000001-ABB7-4CCB-BF5B-DEB87A60218D}"/>
            </c:ext>
          </c:extLst>
        </c:ser>
        <c:dLbls>
          <c:showLegendKey val="0"/>
          <c:showVal val="0"/>
          <c:showCatName val="0"/>
          <c:showSerName val="0"/>
          <c:showPercent val="0"/>
          <c:showBubbleSize val="0"/>
        </c:dLbls>
        <c:gapWidth val="250"/>
        <c:overlap val="100"/>
        <c:axId val="121966592"/>
        <c:axId val="121968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5.45</c:v>
                </c:pt>
                <c:pt idx="1">
                  <c:v>3.02</c:v>
                </c:pt>
                <c:pt idx="2">
                  <c:v>5.13</c:v>
                </c:pt>
                <c:pt idx="3">
                  <c:v>-0.39</c:v>
                </c:pt>
                <c:pt idx="4">
                  <c:v>1.07</c:v>
                </c:pt>
              </c:numCache>
            </c:numRef>
          </c:val>
          <c:smooth val="0"/>
          <c:extLst>
            <c:ext xmlns:c16="http://schemas.microsoft.com/office/drawing/2014/chart" uri="{C3380CC4-5D6E-409C-BE32-E72D297353CC}">
              <c16:uniqueId val="{00000002-ABB7-4CCB-BF5B-DEB87A60218D}"/>
            </c:ext>
          </c:extLst>
        </c:ser>
        <c:dLbls>
          <c:showLegendKey val="0"/>
          <c:showVal val="0"/>
          <c:showCatName val="0"/>
          <c:showSerName val="0"/>
          <c:showPercent val="0"/>
          <c:showBubbleSize val="0"/>
        </c:dLbls>
        <c:marker val="1"/>
        <c:smooth val="0"/>
        <c:axId val="121966592"/>
        <c:axId val="121968512"/>
      </c:lineChart>
      <c:catAx>
        <c:axId val="12196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968512"/>
        <c:crosses val="autoZero"/>
        <c:auto val="1"/>
        <c:lblAlgn val="ctr"/>
        <c:lblOffset val="100"/>
        <c:tickLblSkip val="1"/>
        <c:tickMarkSkip val="1"/>
        <c:noMultiLvlLbl val="0"/>
      </c:catAx>
      <c:valAx>
        <c:axId val="121968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6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422-4B66-B80C-FA9CBF3E94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422-4B66-B80C-FA9CBF3E94C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422-4B66-B80C-FA9CBF3E94C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0.06</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3-2422-4B66-B80C-FA9CBF3E94C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0.33</c:v>
                </c:pt>
                <c:pt idx="2">
                  <c:v>#N/A</c:v>
                </c:pt>
                <c:pt idx="3">
                  <c:v>0.47</c:v>
                </c:pt>
                <c:pt idx="4">
                  <c:v>#N/A</c:v>
                </c:pt>
                <c:pt idx="5">
                  <c:v>0.09</c:v>
                </c:pt>
                <c:pt idx="6">
                  <c:v>#N/A</c:v>
                </c:pt>
                <c:pt idx="7">
                  <c:v>0.57999999999999996</c:v>
                </c:pt>
                <c:pt idx="8">
                  <c:v>#N/A</c:v>
                </c:pt>
                <c:pt idx="9">
                  <c:v>0.41</c:v>
                </c:pt>
              </c:numCache>
            </c:numRef>
          </c:val>
          <c:extLst>
            <c:ext xmlns:c16="http://schemas.microsoft.com/office/drawing/2014/chart" uri="{C3380CC4-5D6E-409C-BE32-E72D297353CC}">
              <c16:uniqueId val="{00000004-2422-4B66-B80C-FA9CBF3E94C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0.86</c:v>
                </c:pt>
                <c:pt idx="2">
                  <c:v>#N/A</c:v>
                </c:pt>
                <c:pt idx="3">
                  <c:v>0.83</c:v>
                </c:pt>
                <c:pt idx="4">
                  <c:v>#N/A</c:v>
                </c:pt>
                <c:pt idx="5">
                  <c:v>0.88</c:v>
                </c:pt>
                <c:pt idx="6">
                  <c:v>#N/A</c:v>
                </c:pt>
                <c:pt idx="7">
                  <c:v>0.55000000000000004</c:v>
                </c:pt>
                <c:pt idx="8">
                  <c:v>#N/A</c:v>
                </c:pt>
                <c:pt idx="9">
                  <c:v>0.48</c:v>
                </c:pt>
              </c:numCache>
            </c:numRef>
          </c:val>
          <c:extLst>
            <c:ext xmlns:c16="http://schemas.microsoft.com/office/drawing/2014/chart" uri="{C3380CC4-5D6E-409C-BE32-E72D297353CC}">
              <c16:uniqueId val="{00000005-2422-4B66-B80C-FA9CBF3E94C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0.85</c:v>
                </c:pt>
                <c:pt idx="2">
                  <c:v>#N/A</c:v>
                </c:pt>
                <c:pt idx="3">
                  <c:v>0.89</c:v>
                </c:pt>
                <c:pt idx="4">
                  <c:v>#N/A</c:v>
                </c:pt>
                <c:pt idx="5">
                  <c:v>0.96</c:v>
                </c:pt>
                <c:pt idx="6">
                  <c:v>#N/A</c:v>
                </c:pt>
                <c:pt idx="7">
                  <c:v>0.5</c:v>
                </c:pt>
                <c:pt idx="8">
                  <c:v>#N/A</c:v>
                </c:pt>
                <c:pt idx="9">
                  <c:v>0.48</c:v>
                </c:pt>
              </c:numCache>
            </c:numRef>
          </c:val>
          <c:extLst>
            <c:ext xmlns:c16="http://schemas.microsoft.com/office/drawing/2014/chart" uri="{C3380CC4-5D6E-409C-BE32-E72D297353CC}">
              <c16:uniqueId val="{00000006-2422-4B66-B80C-FA9CBF3E94C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2.08</c:v>
                </c:pt>
                <c:pt idx="2">
                  <c:v>#N/A</c:v>
                </c:pt>
                <c:pt idx="3">
                  <c:v>1.37</c:v>
                </c:pt>
                <c:pt idx="4">
                  <c:v>#N/A</c:v>
                </c:pt>
                <c:pt idx="5">
                  <c:v>0.9</c:v>
                </c:pt>
                <c:pt idx="6">
                  <c:v>#N/A</c:v>
                </c:pt>
                <c:pt idx="7">
                  <c:v>2.0699999999999998</c:v>
                </c:pt>
                <c:pt idx="8">
                  <c:v>#N/A</c:v>
                </c:pt>
                <c:pt idx="9">
                  <c:v>1.59</c:v>
                </c:pt>
              </c:numCache>
            </c:numRef>
          </c:val>
          <c:extLst>
            <c:ext xmlns:c16="http://schemas.microsoft.com/office/drawing/2014/chart" uri="{C3380CC4-5D6E-409C-BE32-E72D297353CC}">
              <c16:uniqueId val="{00000007-2422-4B66-B80C-FA9CBF3E94C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3.62</c:v>
                </c:pt>
                <c:pt idx="2">
                  <c:v>#N/A</c:v>
                </c:pt>
                <c:pt idx="3">
                  <c:v>5.5</c:v>
                </c:pt>
                <c:pt idx="4">
                  <c:v>#N/A</c:v>
                </c:pt>
                <c:pt idx="5">
                  <c:v>10.41</c:v>
                </c:pt>
                <c:pt idx="6">
                  <c:v>#N/A</c:v>
                </c:pt>
                <c:pt idx="7">
                  <c:v>8.42</c:v>
                </c:pt>
                <c:pt idx="8">
                  <c:v>#N/A</c:v>
                </c:pt>
                <c:pt idx="9">
                  <c:v>8.3699999999999992</c:v>
                </c:pt>
              </c:numCache>
            </c:numRef>
          </c:val>
          <c:extLst>
            <c:ext xmlns:c16="http://schemas.microsoft.com/office/drawing/2014/chart" uri="{C3380CC4-5D6E-409C-BE32-E72D297353CC}">
              <c16:uniqueId val="{00000008-2422-4B66-B80C-FA9CBF3E94C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12.12</c:v>
                </c:pt>
                <c:pt idx="2">
                  <c:v>#N/A</c:v>
                </c:pt>
                <c:pt idx="3">
                  <c:v>12.14</c:v>
                </c:pt>
                <c:pt idx="4">
                  <c:v>#N/A</c:v>
                </c:pt>
                <c:pt idx="5">
                  <c:v>11.85</c:v>
                </c:pt>
                <c:pt idx="6">
                  <c:v>#N/A</c:v>
                </c:pt>
                <c:pt idx="7">
                  <c:v>11.86</c:v>
                </c:pt>
                <c:pt idx="8">
                  <c:v>#N/A</c:v>
                </c:pt>
                <c:pt idx="9">
                  <c:v>11.91</c:v>
                </c:pt>
              </c:numCache>
            </c:numRef>
          </c:val>
          <c:extLst>
            <c:ext xmlns:c16="http://schemas.microsoft.com/office/drawing/2014/chart" uri="{C3380CC4-5D6E-409C-BE32-E72D297353CC}">
              <c16:uniqueId val="{00000009-2422-4B66-B80C-FA9CBF3E94CC}"/>
            </c:ext>
          </c:extLst>
        </c:ser>
        <c:dLbls>
          <c:showLegendKey val="0"/>
          <c:showVal val="0"/>
          <c:showCatName val="0"/>
          <c:showSerName val="0"/>
          <c:showPercent val="0"/>
          <c:showBubbleSize val="0"/>
        </c:dLbls>
        <c:gapWidth val="150"/>
        <c:overlap val="100"/>
        <c:axId val="123068800"/>
        <c:axId val="123070336"/>
      </c:barChart>
      <c:catAx>
        <c:axId val="12306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070336"/>
        <c:crosses val="autoZero"/>
        <c:auto val="1"/>
        <c:lblAlgn val="ctr"/>
        <c:lblOffset val="100"/>
        <c:tickLblSkip val="1"/>
        <c:tickMarkSkip val="1"/>
        <c:noMultiLvlLbl val="0"/>
      </c:catAx>
      <c:valAx>
        <c:axId val="12307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68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14E-2"/>
          <c:y val="8.7976539589442848E-2"/>
          <c:w val="0.90356317136844033"/>
          <c:h val="0.639296187683286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545</c:v>
                </c:pt>
                <c:pt idx="5">
                  <c:v>562</c:v>
                </c:pt>
                <c:pt idx="8">
                  <c:v>563</c:v>
                </c:pt>
                <c:pt idx="11">
                  <c:v>549</c:v>
                </c:pt>
                <c:pt idx="14">
                  <c:v>555</c:v>
                </c:pt>
              </c:numCache>
            </c:numRef>
          </c:val>
          <c:extLst>
            <c:ext xmlns:c16="http://schemas.microsoft.com/office/drawing/2014/chart" uri="{C3380CC4-5D6E-409C-BE32-E72D297353CC}">
              <c16:uniqueId val="{00000000-87DE-4F7F-A6A3-B0630320C5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DE-4F7F-A6A3-B0630320C5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20</c:v>
                </c:pt>
                <c:pt idx="3">
                  <c:v>22</c:v>
                </c:pt>
                <c:pt idx="6">
                  <c:v>20</c:v>
                </c:pt>
                <c:pt idx="9">
                  <c:v>11</c:v>
                </c:pt>
                <c:pt idx="12">
                  <c:v>16</c:v>
                </c:pt>
              </c:numCache>
            </c:numRef>
          </c:val>
          <c:extLst>
            <c:ext xmlns:c16="http://schemas.microsoft.com/office/drawing/2014/chart" uri="{C3380CC4-5D6E-409C-BE32-E72D297353CC}">
              <c16:uniqueId val="{00000002-87DE-4F7F-A6A3-B0630320C5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60</c:v>
                </c:pt>
                <c:pt idx="3">
                  <c:v>54</c:v>
                </c:pt>
                <c:pt idx="6">
                  <c:v>48</c:v>
                </c:pt>
                <c:pt idx="9">
                  <c:v>39</c:v>
                </c:pt>
                <c:pt idx="12">
                  <c:v>39</c:v>
                </c:pt>
              </c:numCache>
            </c:numRef>
          </c:val>
          <c:extLst>
            <c:ext xmlns:c16="http://schemas.microsoft.com/office/drawing/2014/chart" uri="{C3380CC4-5D6E-409C-BE32-E72D297353CC}">
              <c16:uniqueId val="{00000003-87DE-4F7F-A6A3-B0630320C5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246</c:v>
                </c:pt>
                <c:pt idx="3">
                  <c:v>213</c:v>
                </c:pt>
                <c:pt idx="6">
                  <c:v>222</c:v>
                </c:pt>
                <c:pt idx="9">
                  <c:v>213</c:v>
                </c:pt>
                <c:pt idx="12">
                  <c:v>263</c:v>
                </c:pt>
              </c:numCache>
            </c:numRef>
          </c:val>
          <c:extLst>
            <c:ext xmlns:c16="http://schemas.microsoft.com/office/drawing/2014/chart" uri="{C3380CC4-5D6E-409C-BE32-E72D297353CC}">
              <c16:uniqueId val="{00000004-87DE-4F7F-A6A3-B0630320C5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DE-4F7F-A6A3-B0630320C5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DE-4F7F-A6A3-B0630320C5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552</c:v>
                </c:pt>
                <c:pt idx="3">
                  <c:v>521</c:v>
                </c:pt>
                <c:pt idx="6">
                  <c:v>513</c:v>
                </c:pt>
                <c:pt idx="9">
                  <c:v>484</c:v>
                </c:pt>
                <c:pt idx="12">
                  <c:v>471</c:v>
                </c:pt>
              </c:numCache>
            </c:numRef>
          </c:val>
          <c:extLst>
            <c:ext xmlns:c16="http://schemas.microsoft.com/office/drawing/2014/chart" uri="{C3380CC4-5D6E-409C-BE32-E72D297353CC}">
              <c16:uniqueId val="{00000007-87DE-4F7F-A6A3-B0630320C59F}"/>
            </c:ext>
          </c:extLst>
        </c:ser>
        <c:dLbls>
          <c:showLegendKey val="0"/>
          <c:showVal val="0"/>
          <c:showCatName val="0"/>
          <c:showSerName val="0"/>
          <c:showPercent val="0"/>
          <c:showBubbleSize val="0"/>
        </c:dLbls>
        <c:gapWidth val="100"/>
        <c:overlap val="100"/>
        <c:axId val="124125568"/>
        <c:axId val="124127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333</c:v>
                </c:pt>
                <c:pt idx="2">
                  <c:v>#N/A</c:v>
                </c:pt>
                <c:pt idx="3">
                  <c:v>#N/A</c:v>
                </c:pt>
                <c:pt idx="4">
                  <c:v>248</c:v>
                </c:pt>
                <c:pt idx="5">
                  <c:v>#N/A</c:v>
                </c:pt>
                <c:pt idx="6">
                  <c:v>#N/A</c:v>
                </c:pt>
                <c:pt idx="7">
                  <c:v>240</c:v>
                </c:pt>
                <c:pt idx="8">
                  <c:v>#N/A</c:v>
                </c:pt>
                <c:pt idx="9">
                  <c:v>#N/A</c:v>
                </c:pt>
                <c:pt idx="10">
                  <c:v>198</c:v>
                </c:pt>
                <c:pt idx="11">
                  <c:v>#N/A</c:v>
                </c:pt>
                <c:pt idx="12">
                  <c:v>#N/A</c:v>
                </c:pt>
                <c:pt idx="13">
                  <c:v>234</c:v>
                </c:pt>
                <c:pt idx="14">
                  <c:v>#N/A</c:v>
                </c:pt>
              </c:numCache>
            </c:numRef>
          </c:val>
          <c:smooth val="0"/>
          <c:extLst>
            <c:ext xmlns:c16="http://schemas.microsoft.com/office/drawing/2014/chart" uri="{C3380CC4-5D6E-409C-BE32-E72D297353CC}">
              <c16:uniqueId val="{00000008-87DE-4F7F-A6A3-B0630320C59F}"/>
            </c:ext>
          </c:extLst>
        </c:ser>
        <c:dLbls>
          <c:showLegendKey val="0"/>
          <c:showVal val="0"/>
          <c:showCatName val="0"/>
          <c:showSerName val="0"/>
          <c:showPercent val="0"/>
          <c:showBubbleSize val="0"/>
        </c:dLbls>
        <c:marker val="1"/>
        <c:smooth val="0"/>
        <c:axId val="124125568"/>
        <c:axId val="124127488"/>
      </c:lineChart>
      <c:catAx>
        <c:axId val="12412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127488"/>
        <c:crosses val="autoZero"/>
        <c:auto val="1"/>
        <c:lblAlgn val="ctr"/>
        <c:lblOffset val="100"/>
        <c:tickLblSkip val="1"/>
        <c:tickMarkSkip val="1"/>
        <c:noMultiLvlLbl val="0"/>
      </c:catAx>
      <c:valAx>
        <c:axId val="12412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12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84"/>
          <c:h val="0.589182127738551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7103</c:v>
                </c:pt>
                <c:pt idx="5">
                  <c:v>7099</c:v>
                </c:pt>
                <c:pt idx="8">
                  <c:v>6987</c:v>
                </c:pt>
                <c:pt idx="11">
                  <c:v>6900</c:v>
                </c:pt>
                <c:pt idx="14">
                  <c:v>6732</c:v>
                </c:pt>
              </c:numCache>
            </c:numRef>
          </c:val>
          <c:extLst>
            <c:ext xmlns:c16="http://schemas.microsoft.com/office/drawing/2014/chart" uri="{C3380CC4-5D6E-409C-BE32-E72D297353CC}">
              <c16:uniqueId val="{00000000-C155-4A16-A68A-FDAE441FCC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470</c:v>
                </c:pt>
                <c:pt idx="5">
                  <c:v>415</c:v>
                </c:pt>
                <c:pt idx="8">
                  <c:v>363</c:v>
                </c:pt>
                <c:pt idx="11">
                  <c:v>366</c:v>
                </c:pt>
                <c:pt idx="14">
                  <c:v>309</c:v>
                </c:pt>
              </c:numCache>
            </c:numRef>
          </c:val>
          <c:extLst>
            <c:ext xmlns:c16="http://schemas.microsoft.com/office/drawing/2014/chart" uri="{C3380CC4-5D6E-409C-BE32-E72D297353CC}">
              <c16:uniqueId val="{00000001-C155-4A16-A68A-FDAE441FCC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2077</c:v>
                </c:pt>
                <c:pt idx="5">
                  <c:v>2043</c:v>
                </c:pt>
                <c:pt idx="8">
                  <c:v>2137</c:v>
                </c:pt>
                <c:pt idx="11">
                  <c:v>2304</c:v>
                </c:pt>
                <c:pt idx="14">
                  <c:v>2400</c:v>
                </c:pt>
              </c:numCache>
            </c:numRef>
          </c:val>
          <c:extLst>
            <c:ext xmlns:c16="http://schemas.microsoft.com/office/drawing/2014/chart" uri="{C3380CC4-5D6E-409C-BE32-E72D297353CC}">
              <c16:uniqueId val="{00000002-C155-4A16-A68A-FDAE441FCC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55-4A16-A68A-FDAE441FCC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55-4A16-A68A-FDAE441FCC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126</c:v>
                </c:pt>
                <c:pt idx="3">
                  <c:v>82</c:v>
                </c:pt>
                <c:pt idx="6">
                  <c:v>61</c:v>
                </c:pt>
                <c:pt idx="9">
                  <c:v>29</c:v>
                </c:pt>
                <c:pt idx="12">
                  <c:v>0</c:v>
                </c:pt>
              </c:numCache>
            </c:numRef>
          </c:val>
          <c:extLst>
            <c:ext xmlns:c16="http://schemas.microsoft.com/office/drawing/2014/chart" uri="{C3380CC4-5D6E-409C-BE32-E72D297353CC}">
              <c16:uniqueId val="{00000005-C155-4A16-A68A-FDAE441FCC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1219</c:v>
                </c:pt>
                <c:pt idx="3">
                  <c:v>1074</c:v>
                </c:pt>
                <c:pt idx="6">
                  <c:v>1110</c:v>
                </c:pt>
                <c:pt idx="9">
                  <c:v>1115</c:v>
                </c:pt>
                <c:pt idx="12">
                  <c:v>1100</c:v>
                </c:pt>
              </c:numCache>
            </c:numRef>
          </c:val>
          <c:extLst>
            <c:ext xmlns:c16="http://schemas.microsoft.com/office/drawing/2014/chart" uri="{C3380CC4-5D6E-409C-BE32-E72D297353CC}">
              <c16:uniqueId val="{00000006-C155-4A16-A68A-FDAE441FCC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309</c:v>
                </c:pt>
                <c:pt idx="3">
                  <c:v>279</c:v>
                </c:pt>
                <c:pt idx="6">
                  <c:v>257</c:v>
                </c:pt>
                <c:pt idx="9">
                  <c:v>221</c:v>
                </c:pt>
                <c:pt idx="12">
                  <c:v>243</c:v>
                </c:pt>
              </c:numCache>
            </c:numRef>
          </c:val>
          <c:extLst>
            <c:ext xmlns:c16="http://schemas.microsoft.com/office/drawing/2014/chart" uri="{C3380CC4-5D6E-409C-BE32-E72D297353CC}">
              <c16:uniqueId val="{00000007-C155-4A16-A68A-FDAE441FCC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5091</c:v>
                </c:pt>
                <c:pt idx="3">
                  <c:v>4886</c:v>
                </c:pt>
                <c:pt idx="6">
                  <c:v>4514</c:v>
                </c:pt>
                <c:pt idx="9">
                  <c:v>4320</c:v>
                </c:pt>
                <c:pt idx="12">
                  <c:v>4622</c:v>
                </c:pt>
              </c:numCache>
            </c:numRef>
          </c:val>
          <c:extLst>
            <c:ext xmlns:c16="http://schemas.microsoft.com/office/drawing/2014/chart" uri="{C3380CC4-5D6E-409C-BE32-E72D297353CC}">
              <c16:uniqueId val="{00000008-C155-4A16-A68A-FDAE441FCC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377</c:v>
                </c:pt>
                <c:pt idx="3">
                  <c:v>339</c:v>
                </c:pt>
                <c:pt idx="6">
                  <c:v>306</c:v>
                </c:pt>
                <c:pt idx="9">
                  <c:v>274</c:v>
                </c:pt>
                <c:pt idx="12">
                  <c:v>242</c:v>
                </c:pt>
              </c:numCache>
            </c:numRef>
          </c:val>
          <c:extLst>
            <c:ext xmlns:c16="http://schemas.microsoft.com/office/drawing/2014/chart" uri="{C3380CC4-5D6E-409C-BE32-E72D297353CC}">
              <c16:uniqueId val="{00000009-C155-4A16-A68A-FDAE441FCC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5021</c:v>
                </c:pt>
                <c:pt idx="3">
                  <c:v>4964</c:v>
                </c:pt>
                <c:pt idx="6">
                  <c:v>4992</c:v>
                </c:pt>
                <c:pt idx="9">
                  <c:v>4983</c:v>
                </c:pt>
                <c:pt idx="12">
                  <c:v>4867</c:v>
                </c:pt>
              </c:numCache>
            </c:numRef>
          </c:val>
          <c:extLst>
            <c:ext xmlns:c16="http://schemas.microsoft.com/office/drawing/2014/chart" uri="{C3380CC4-5D6E-409C-BE32-E72D297353CC}">
              <c16:uniqueId val="{0000000A-C155-4A16-A68A-FDAE441FCCBF}"/>
            </c:ext>
          </c:extLst>
        </c:ser>
        <c:dLbls>
          <c:showLegendKey val="0"/>
          <c:showVal val="0"/>
          <c:showCatName val="0"/>
          <c:showSerName val="0"/>
          <c:showPercent val="0"/>
          <c:showBubbleSize val="0"/>
        </c:dLbls>
        <c:gapWidth val="100"/>
        <c:overlap val="100"/>
        <c:axId val="124299136"/>
        <c:axId val="124313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2493</c:v>
                </c:pt>
                <c:pt idx="2">
                  <c:v>#N/A</c:v>
                </c:pt>
                <c:pt idx="3">
                  <c:v>#N/A</c:v>
                </c:pt>
                <c:pt idx="4">
                  <c:v>2067</c:v>
                </c:pt>
                <c:pt idx="5">
                  <c:v>#N/A</c:v>
                </c:pt>
                <c:pt idx="6">
                  <c:v>#N/A</c:v>
                </c:pt>
                <c:pt idx="7">
                  <c:v>1753</c:v>
                </c:pt>
                <c:pt idx="8">
                  <c:v>#N/A</c:v>
                </c:pt>
                <c:pt idx="9">
                  <c:v>#N/A</c:v>
                </c:pt>
                <c:pt idx="10">
                  <c:v>1374</c:v>
                </c:pt>
                <c:pt idx="11">
                  <c:v>#N/A</c:v>
                </c:pt>
                <c:pt idx="12">
                  <c:v>#N/A</c:v>
                </c:pt>
                <c:pt idx="13">
                  <c:v>1634</c:v>
                </c:pt>
                <c:pt idx="14">
                  <c:v>#N/A</c:v>
                </c:pt>
              </c:numCache>
            </c:numRef>
          </c:val>
          <c:smooth val="0"/>
          <c:extLst>
            <c:ext xmlns:c16="http://schemas.microsoft.com/office/drawing/2014/chart" uri="{C3380CC4-5D6E-409C-BE32-E72D297353CC}">
              <c16:uniqueId val="{0000000B-C155-4A16-A68A-FDAE441FCCBF}"/>
            </c:ext>
          </c:extLst>
        </c:ser>
        <c:dLbls>
          <c:showLegendKey val="0"/>
          <c:showVal val="0"/>
          <c:showCatName val="0"/>
          <c:showSerName val="0"/>
          <c:showPercent val="0"/>
          <c:showBubbleSize val="0"/>
        </c:dLbls>
        <c:marker val="1"/>
        <c:smooth val="0"/>
        <c:axId val="124299136"/>
        <c:axId val="124313600"/>
      </c:lineChart>
      <c:catAx>
        <c:axId val="12429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313600"/>
        <c:crosses val="autoZero"/>
        <c:auto val="1"/>
        <c:lblAlgn val="ctr"/>
        <c:lblOffset val="100"/>
        <c:tickLblSkip val="1"/>
        <c:tickMarkSkip val="1"/>
        <c:noMultiLvlLbl val="0"/>
      </c:catAx>
      <c:valAx>
        <c:axId val="12431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9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1026E-2"/>
          <c:w val="0.89122665696781667"/>
          <c:h val="0.85862490608254416"/>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1002</c:v>
                </c:pt>
                <c:pt idx="1">
                  <c:v>1003</c:v>
                </c:pt>
                <c:pt idx="2">
                  <c:v>1004</c:v>
                </c:pt>
              </c:numCache>
            </c:numRef>
          </c:val>
          <c:extLst>
            <c:ext xmlns:c16="http://schemas.microsoft.com/office/drawing/2014/chart" uri="{C3380CC4-5D6E-409C-BE32-E72D297353CC}">
              <c16:uniqueId val="{00000000-30FE-44F0-B23D-DFCAE34EFA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195</c:v>
                </c:pt>
                <c:pt idx="1">
                  <c:v>226</c:v>
                </c:pt>
                <c:pt idx="2">
                  <c:v>261</c:v>
                </c:pt>
              </c:numCache>
            </c:numRef>
          </c:val>
          <c:extLst>
            <c:ext xmlns:c16="http://schemas.microsoft.com/office/drawing/2014/chart" uri="{C3380CC4-5D6E-409C-BE32-E72D297353CC}">
              <c16:uniqueId val="{00000001-30FE-44F0-B23D-DFCAE34EFA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642</c:v>
                </c:pt>
                <c:pt idx="1">
                  <c:v>778</c:v>
                </c:pt>
                <c:pt idx="2">
                  <c:v>840</c:v>
                </c:pt>
              </c:numCache>
            </c:numRef>
          </c:val>
          <c:extLst>
            <c:ext xmlns:c16="http://schemas.microsoft.com/office/drawing/2014/chart" uri="{C3380CC4-5D6E-409C-BE32-E72D297353CC}">
              <c16:uniqueId val="{00000002-30FE-44F0-B23D-DFCAE34EFA7B}"/>
            </c:ext>
          </c:extLst>
        </c:ser>
        <c:dLbls>
          <c:showLegendKey val="0"/>
          <c:showVal val="0"/>
          <c:showCatName val="0"/>
          <c:showSerName val="0"/>
          <c:showPercent val="0"/>
          <c:showBubbleSize val="0"/>
        </c:dLbls>
        <c:gapWidth val="120"/>
        <c:overlap val="100"/>
        <c:axId val="115009792"/>
        <c:axId val="124391424"/>
      </c:barChart>
      <c:catAx>
        <c:axId val="11500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4391424"/>
        <c:crosses val="autoZero"/>
        <c:auto val="1"/>
        <c:lblAlgn val="ctr"/>
        <c:lblOffset val="100"/>
        <c:tickLblSkip val="1"/>
        <c:tickMarkSkip val="1"/>
        <c:noMultiLvlLbl val="0"/>
      </c:catAx>
      <c:valAx>
        <c:axId val="124391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500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103"/>
          <c:y val="4.9232005384860722E-2"/>
          <c:w val="0.85776160330282825"/>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{60EA2BD2-BF5E-4A8C-8B08-47E90F6A0F13}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8F1-48A5-A6F6-78038926D5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{82C98E0B-8F51-4283-B6D3-35843BEADA21}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F1-48A5-A6F6-78038926D5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{4089EC10-0DAE-47C6-93C6-1EEBAFD954D1}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F1-48A5-A6F6-78038926D5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{E84A7330-14B2-42E7-9BA2-87DC21EA2017}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F1-48A5-A6F6-78038926D5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{9EFD23E6-DB90-49DE-B857-988CDCCC00AC}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F1-48A5-A6F6-78038926D58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{DF4DB15F-40E3-4831-97D8-AB5C9E29AEFE}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8F1-48A5-A6F6-78038926D58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{DCC9B30F-2C38-4DFE-8F99-C4D9121E553B}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8F1-48A5-A6F6-78038926D58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{4F2B2086-1285-415D-A237-1C7F80E41A42}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8F1-48A5-A6F6-78038926D58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{D96DF3F2-0E88-445D-A6C9-75CD5D699E62}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8F1-48A5-A6F6-78038926D5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63.8</c:v>
                </c:pt>
                <c:pt idx="24">
                  <c:v>69.5</c:v>
                </c:pt>
                <c:pt idx="32">
                  <c:v>71.2</c:v>
                </c:pt>
              </c:numCache>
            </c:numRef>
          </c:xVal>
          <c:yVal>
            <c:numRef>
              <c:f>公会計指標分析・財政指標組合せ分析表!$BP$51:$DC$51</c:f>
              <c:numCache>
                <c:formatCode>#,##0.0;"▲ "#,##0.0</c:formatCode>
                <c:ptCount val="40"/>
                <c:pt idx="16">
                  <c:v>63.5</c:v>
                </c:pt>
                <c:pt idx="24">
                  <c:v>49.6</c:v>
                </c:pt>
                <c:pt idx="32">
                  <c:v>59.3</c:v>
                </c:pt>
              </c:numCache>
            </c:numRef>
          </c:yVal>
          <c:smooth val="0"/>
          <c:extLst>
            <c:ext xmlns:c16="http://schemas.microsoft.com/office/drawing/2014/chart" uri="{C3380CC4-5D6E-409C-BE32-E72D297353CC}">
              <c16:uniqueId val="{00000009-A8F1-48A5-A6F6-78038926D5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{FE5D9E90-D373-437D-9428-773024B9D239}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8F1-48A5-A6F6-78038926D5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{6108B961-A16F-439F-BD2C-592B021AC398}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F1-48A5-A6F6-78038926D5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{B4EAE47A-B883-40D4-9243-C0A1C3E0B4F5}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F1-48A5-A6F6-78038926D5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{54882CEA-0B3A-4C65-BBD1-DBB58C8EA98C}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F1-48A5-A6F6-78038926D5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{FD68566E-EFF0-4937-AFD9-5C2B0F855104}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F1-48A5-A6F6-78038926D58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{AA98CFCD-FEDB-43DD-B3B3-61E895F2D2BC}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8F1-48A5-A6F6-78038926D58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{9C591318-6E47-4657-8FDF-905D6DFF05BF}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8F1-48A5-A6F6-78038926D58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{D19324D7-E057-40FE-8590-580FC227DD9D}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8F1-48A5-A6F6-78038926D58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{FAAB9DC2-FFA4-49B5-81B0-0CC9E09F7BAE}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8F1-48A5-A6F6-78038926D5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pt idx="32">
                  <c:v>60.3</c:v>
                </c:pt>
              </c:numCache>
            </c:numRef>
          </c:xVal>
          <c:yVal>
            <c:numRef>
              <c:f>公会計指標分析・財政指標組合せ分析表!$BP$55:$DC$55</c:f>
              <c:numCache>
                <c:formatCode>#,##0.0;"▲ "#,##0.0</c:formatCode>
                <c:ptCount val="40"/>
                <c:pt idx="16">
                  <c:v>0.8</c:v>
                </c:pt>
                <c:pt idx="24">
                  <c:v>0</c:v>
                </c:pt>
                <c:pt idx="32">
                  <c:v>0</c:v>
                </c:pt>
              </c:numCache>
            </c:numRef>
          </c:yVal>
          <c:smooth val="0"/>
          <c:extLst>
            <c:ext xmlns:c16="http://schemas.microsoft.com/office/drawing/2014/chart" uri="{C3380CC4-5D6E-409C-BE32-E72D297353CC}">
              <c16:uniqueId val="{00000013-A8F1-48A5-A6F6-78038926D589}"/>
            </c:ext>
          </c:extLst>
        </c:ser>
        <c:dLbls>
          <c:showLegendKey val="0"/>
          <c:showVal val="1"/>
          <c:showCatName val="0"/>
          <c:showSerName val="0"/>
          <c:showPercent val="0"/>
          <c:showBubbleSize val="0"/>
        </c:dLbls>
        <c:axId val="127107840"/>
        <c:axId val="127109760"/>
      </c:scatterChart>
      <c:valAx>
        <c:axId val="127107840"/>
        <c:scaling>
          <c:orientation val="minMax"/>
          <c:max val="73"/>
          <c:min val="55"/>
        </c:scaling>
        <c:delete val="0"/>
        <c:axPos val="b"/>
        <c:title>
          <c:tx>
            <c:rich>
              <a:bodyPr/>
              <a:lstStyle/>
              <a:p>
                <a:pPr>
                  <a:defRPr/>
                </a:pPr>
                <a:r>
                  <a:rPr lang="ja-JP" altLang="en-US" sz="1050" b="0"/>
                  <a:t>有形固定資産減価償却率</a:t>
                </a:r>
              </a:p>
            </c:rich>
          </c:tx>
          <c:layout>
            <c:manualLayout>
              <c:xMode val="edge"/>
              <c:yMode val="edge"/>
              <c:x val="0.41341562393161913"/>
              <c:y val="0.90792951587388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109760"/>
        <c:crosses val="autoZero"/>
        <c:crossBetween val="midCat"/>
      </c:valAx>
      <c:valAx>
        <c:axId val="127109760"/>
        <c:scaling>
          <c:orientation val="minMax"/>
          <c:max val="7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107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155" l="0.70000000000000062" r="0.70000000000000062" t="0.75000000000000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49"/>
          <c:h val="0.77913873422717328"/>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{A912EFB9-02B6-4960-A32A-FFABF5BD8FE0}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BF4-4026-BF19-E514312C4D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{8F270CF1-7BE6-4F77-A6FE-D43148BF7551}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F4-4026-BF19-E514312C4D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{582DFD52-AB69-4B1C-A133-DAC2998A8664}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F4-4026-BF19-E514312C4D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{2AFC1FE1-9D9F-4139-90DD-782A12FEDDF5}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F4-4026-BF19-E514312C4D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{EB16F8A5-5F12-49DA-B586-3A2F14EF28B6}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F4-4026-BF19-E514312C4D4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{B98D9F96-3C6E-432B-A024-D6D58FC2E5A3}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BF4-4026-BF19-E514312C4D4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{80C8C6A1-52F8-4BB5-BEE4-CB2833EC94A3}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BF4-4026-BF19-E514312C4D4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{A7686517-09EF-4D3C-BAE6-F7829BD996B2}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BF4-4026-BF19-E514312C4D4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{38FF0CA0-73BF-46B9-B171-53B59C4703DF}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BF4-4026-BF19-E514312C4D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11.9</c:v>
                </c:pt>
                <c:pt idx="16">
                  <c:v>10</c:v>
                </c:pt>
                <c:pt idx="24">
                  <c:v>8.3000000000000007</c:v>
                </c:pt>
                <c:pt idx="32">
                  <c:v>8.1</c:v>
                </c:pt>
              </c:numCache>
            </c:numRef>
          </c:xVal>
          <c:yVal>
            <c:numRef>
              <c:f>公会計指標分析・財政指標組合せ分析表!$BP$73:$DC$73</c:f>
              <c:numCache>
                <c:formatCode>#,##0.0;"▲ "#,##0.0</c:formatCode>
                <c:ptCount val="40"/>
                <c:pt idx="0">
                  <c:v>91.2</c:v>
                </c:pt>
                <c:pt idx="8">
                  <c:v>78</c:v>
                </c:pt>
                <c:pt idx="16">
                  <c:v>63.5</c:v>
                </c:pt>
                <c:pt idx="24">
                  <c:v>49.6</c:v>
                </c:pt>
                <c:pt idx="32">
                  <c:v>59.3</c:v>
                </c:pt>
              </c:numCache>
            </c:numRef>
          </c:yVal>
          <c:smooth val="0"/>
          <c:extLst>
            <c:ext xmlns:c16="http://schemas.microsoft.com/office/drawing/2014/chart" uri="{C3380CC4-5D6E-409C-BE32-E72D297353CC}">
              <c16:uniqueId val="{00000009-DBF4-4026-BF19-E514312C4D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{BBEFCBE4-FADE-4A7C-89C9-9E6F9449B6C6}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BF4-4026-BF19-E514312C4D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{07FEB010-6143-4B14-B572-F622FF395407}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F4-4026-BF19-E514312C4D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{49466220-9311-4C93-9EC5-9C6D8C36AC57}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F4-4026-BF19-E514312C4D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{14079471-3691-48C2-9BE9-BFC67832E4A6}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F4-4026-BF19-E514312C4D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{6288C761-8270-408F-8082-860AA0E79C01}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F4-4026-BF19-E514312C4D4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{B6754507-61C6-424C-9F9A-EC548284C395}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BF4-4026-BF19-E514312C4D4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{A62F3993-6410-4B47-A0CC-17F9A8FE0C66}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BF4-4026-BF19-E514312C4D4B}"/>
                </c:ext>
              </c:extLst>
            </c:dLbl>
            <c:dLbl>
              <c:idx val="24"/>
              <c:layout>
                <c:manualLayout>
                  <c:x val="-2.3885850586754253E-2"/>
                  <c:y val="-6.241664708779409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{E79FC89B-AD77-4748-AC7E-31DC30A8CA0E}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BF4-4026-BF19-E514312C4D4B}"/>
                </c:ext>
              </c:extLst>
            </c:dLbl>
            <c:dLbl>
              <c:idx val="32"/>
              <c:layout>
                <c:manualLayout>
                  <c:x val="-3.9510132651467175E-2"/>
                  <c:y val="-6.24166470877940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{BBA028F5-8DC8-45DE-9FD5-248324E7CD84}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BF4-4026-BF19-E514312C4D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c:ext xmlns:c16="http://schemas.microsoft.com/office/drawing/2014/chart" uri="{C3380CC4-5D6E-409C-BE32-E72D297353CC}">
              <c16:uniqueId val="{00000013-DBF4-4026-BF19-E514312C4D4B}"/>
            </c:ext>
          </c:extLst>
        </c:ser>
        <c:dLbls>
          <c:showLegendKey val="0"/>
          <c:showVal val="1"/>
          <c:showCatName val="0"/>
          <c:showSerName val="0"/>
          <c:showPercent val="0"/>
          <c:showBubbleSize val="0"/>
        </c:dLbls>
        <c:axId val="127250432"/>
        <c:axId val="127252352"/>
      </c:scatterChart>
      <c:valAx>
        <c:axId val="127250432"/>
        <c:scaling>
          <c:orientation val="minMax"/>
          <c:max val="14.3"/>
          <c:min val="6.8"/>
        </c:scaling>
        <c:delete val="0"/>
        <c:axPos val="b"/>
        <c:title>
          <c:tx>
            <c:rich>
              <a:bodyPr/>
              <a:lstStyle/>
              <a:p>
                <a:pPr>
                  <a:defRPr/>
                </a:pPr>
                <a:r>
                  <a:rPr lang="ja-JP" altLang="en-US" sz="1050" b="0"/>
                  <a:t>実質公債費比率</a:t>
                </a:r>
              </a:p>
            </c:rich>
          </c:tx>
          <c:layout>
            <c:manualLayout>
              <c:xMode val="edge"/>
              <c:yMode val="edge"/>
              <c:x val="0.46792889130339888"/>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252352"/>
        <c:crosses val="autoZero"/>
        <c:crossBetween val="midCat"/>
      </c:valAx>
      <c:valAx>
        <c:axId val="127252352"/>
        <c:scaling>
          <c:orientation val="minMax"/>
          <c:max val="10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0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250432"/>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元利償還金等において前年対比</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百万円の増となった。</a:t>
          </a:r>
          <a:r>
            <a:rPr kumimoji="1" lang="ja-JP" altLang="en-US" sz="1400">
              <a:solidFill>
                <a:schemeClr val="dk1"/>
              </a:solidFill>
              <a:latin typeface="ＭＳ ゴシック" pitchFamily="49" charset="-128"/>
              <a:ea typeface="ＭＳ ゴシック" pitchFamily="49" charset="-128"/>
              <a:cs typeface="+mn-cs"/>
            </a:rPr>
            <a:t>主に公営企業債の元利償還金に対する繰入金の増によるものである。今後も</a:t>
          </a:r>
          <a:r>
            <a:rPr kumimoji="1" lang="ja-JP" altLang="ja-JP" sz="1400">
              <a:solidFill>
                <a:schemeClr val="dk1"/>
              </a:solidFill>
              <a:latin typeface="ＭＳ ゴシック" pitchFamily="49" charset="-128"/>
              <a:ea typeface="ＭＳ ゴシック" pitchFamily="49" charset="-128"/>
              <a:cs typeface="+mn-cs"/>
            </a:rPr>
            <a:t>地方債の新規発行に際しては、将来の公債費負担を的確に把握したうえでの適正な規模とし、繰上償還や公債費充当特定財源の確保等、公債費負担への適正化への継続的な取り組みを行っていく。</a:t>
          </a:r>
          <a:endParaRPr kumimoji="1" lang="en-US" altLang="ja-JP" sz="1400">
            <a:solidFill>
              <a:schemeClr val="dk1"/>
            </a:solidFill>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将来負担額において、一般会計に係る地方債の現在高、公営企業債等繰入見込額が全体の約</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％を占めている。今後も公営企業の経営健全化への取り組み等、健全な経営を進めていく一方、充当可能財源等の確保にも努めていく。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地域福祉センター石楠花苑の駐車場用地購入により「地域福祉基金」を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百万円取り崩した。一方、「減債基金」、「公共施設等整備基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金」、「高度情報化基金」等は今後を見越して積立てを行った。基金全体としては、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latin typeface="ＭＳ ゴシック" pitchFamily="49" charset="-128"/>
              <a:ea typeface="ＭＳ ゴシック" pitchFamily="49" charset="-128"/>
              <a:cs typeface="+mn-cs"/>
            </a:rPr>
            <a:t> </a:t>
          </a:r>
          <a:r>
            <a:rPr kumimoji="1" lang="ja-JP" altLang="en-US" sz="1300">
              <a:solidFill>
                <a:schemeClr val="dk1"/>
              </a:solidFill>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今後も財政状況を見ながら計画的かつ適正な積み立てを行うとともに、各基金の目的に沿って活用していく。</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・公共施設等整備基金：飯島町公共施設等総合管理計画に基づき、公共施設の改修や統廃合のほか、インフラ施設の長寿命化に活用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・地域福祉基金：地域福祉基盤増強のため、福祉施設や付帯施設の増強をはじめ、地域医療を担う開業医支援事業等に活用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・ふるさといいじま応援基金：「ふるさといいじま応援寄付金」を原資に、個性あるふるさとづくりのため、子育て支援や自然環境の保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全等に広く活用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・高度情報化基金：役場庁舎内の情報処理機器の更新をはじめ、ＣＡＴＶの施設改修や町内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Wifi</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・中山間地域水とみどりの保全基金：中山間地域における土地改良施設の機能を適正に発揮させるため、施設の改修事業等に活用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・公共施設等整備基金、高度情報化基金：今後を見越した積立により増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・地域福祉基金：地域福祉センター石楠花苑駐車場用地購入により減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・ふるさといいじま応援基金：寄付金の増による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今後も財政状況を見ながら計画的かつ適正な積み立てを行うとともに、各基金の目的に沿って活用していく。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前年対比１百万円は利子の積立によるものである。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年度に策定した町の行財政改革プランに基づき、財政調整基金の残高は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百万円を維持し、財政状況の急激な変化へ備えてい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百万の取り崩しを行ったものの、今後の繰上償還計画に基づき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百万の積み立てを行い、前年度対比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年度に地方債償還のピークを迎えるため、それに備えて毎年度計画的に積立てを行う予定である。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9,650
9,391
86.96
5,237,047
4,890,987
273,954
3,271,607
4,866,957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類似団体平均を上回っており、対前年比においても</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の増となり、年々数値が上昇している。主に道路や学校施設、体育館等の老朽化が進んでいることによるものであり、今後も老朽化が進むことが予想される。公共施設等総合管理計画に基づき、計画的な施設の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69"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36618</xdr:rowOff>
    </xdr:from>
    <xdr:to>
      <xdr:col>23</xdr:col>
      <xdr:colOff>136525</xdr:colOff>
      <xdr:row>29</xdr:row>
      <xdr:rowOff>138218</xdr:rowOff>
    </xdr:to>
    <xdr:sp macro="" textlink="">
      <xdr:nvSpPr>
        <xdr:cNvPr id="78" name="楕円 77"/>
        <xdr:cNvSpPr/>
      </xdr:nvSpPr>
      <xdr:spPr>
        <a:xfrm>
          <a:off x="47117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59495</xdr:rowOff>
    </xdr:from>
    <xdr:ext cx="405111" cy="259045"/>
    <xdr:sp macro="" textlink="">
      <xdr:nvSpPr>
        <xdr:cNvPr id="79" name="有形固定資産減価償却率該当値テキスト"/>
        <xdr:cNvSpPr txBox="1"/>
      </xdr:nvSpPr>
      <xdr:spPr>
        <a:xfrm>
          <a:off x="4813300" y="56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67204</xdr:rowOff>
    </xdr:from>
    <xdr:to>
      <xdr:col>19</xdr:col>
      <xdr:colOff>187325</xdr:colOff>
      <xdr:row>29</xdr:row>
      <xdr:rowOff>168804</xdr:rowOff>
    </xdr:to>
    <xdr:sp macro="" textlink="">
      <xdr:nvSpPr>
        <xdr:cNvPr id="80" name="楕円 79"/>
        <xdr:cNvSpPr/>
      </xdr:nvSpPr>
      <xdr:spPr>
        <a:xfrm>
          <a:off x="4000500" y="58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87418</xdr:rowOff>
    </xdr:from>
    <xdr:to>
      <xdr:col>23</xdr:col>
      <xdr:colOff>85725</xdr:colOff>
      <xdr:row>29</xdr:row>
      <xdr:rowOff>118004</xdr:rowOff>
    </xdr:to>
    <xdr:cxnSp macro="">
      <xdr:nvCxnSpPr>
        <xdr:cNvPr id="81" name="直線コネクタ 80"/>
        <xdr:cNvCxnSpPr/>
      </xdr:nvCxnSpPr>
      <xdr:spPr>
        <a:xfrm flipV="1">
          <a:off x="4051300" y="5830993"/>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169757</xdr:rowOff>
    </xdr:from>
    <xdr:to>
      <xdr:col>15</xdr:col>
      <xdr:colOff>187325</xdr:colOff>
      <xdr:row>30</xdr:row>
      <xdr:rowOff>99907</xdr:rowOff>
    </xdr:to>
    <xdr:sp macro="" textlink="">
      <xdr:nvSpPr>
        <xdr:cNvPr id="82" name="楕円 81"/>
        <xdr:cNvSpPr/>
      </xdr:nvSpPr>
      <xdr:spPr>
        <a:xfrm>
          <a:off x="3238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118004</xdr:rowOff>
    </xdr:from>
    <xdr:to>
      <xdr:col>19</xdr:col>
      <xdr:colOff>136525</xdr:colOff>
      <xdr:row>30</xdr:row>
      <xdr:rowOff>49107</xdr:rowOff>
    </xdr:to>
    <xdr:cxnSp macro="">
      <xdr:nvCxnSpPr>
        <xdr:cNvPr id="83" name="直線コネクタ 82"/>
        <xdr:cNvCxnSpPr/>
      </xdr:nvCxnSpPr>
      <xdr:spPr>
        <a:xfrm flipV="1">
          <a:off x="3289300" y="5861579"/>
          <a:ext cx="762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4"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85" name="n_2aveValue有形固定資産減価償却率"/>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13881</xdr:rowOff>
    </xdr:from>
    <xdr:ext cx="405111" cy="259045"/>
    <xdr:sp macro="" textlink="">
      <xdr:nvSpPr>
        <xdr:cNvPr id="86" name="n_1mainValue有形固定資産減価償却率"/>
        <xdr:cNvSpPr txBox="1"/>
      </xdr:nvSpPr>
      <xdr:spPr>
        <a:xfrm>
          <a:off x="3836044" y="558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116434</xdr:rowOff>
    </xdr:from>
    <xdr:ext cx="405111" cy="259045"/>
    <xdr:sp macro="" textlink="">
      <xdr:nvSpPr>
        <xdr:cNvPr id="87" name="n_2mainValue有形固定資産減価償却率"/>
        <xdr:cNvSpPr txBox="1"/>
      </xdr:nvSpPr>
      <xdr:spPr>
        <a:xfrm>
          <a:off x="3086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将来負担額や充当可能基金残高等に注視し、引続き債務の縮小に取り組むとともに、人件費の平準化や事務事業の見直し等により、経費削減に努める。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6" name="直線コネクタ 115"/>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9"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0" name="直線コネクタ 119"/>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21"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2" name="フローチャート: 判断 121"/>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114653</xdr:rowOff>
    </xdr:from>
    <xdr:to>
      <xdr:col>76</xdr:col>
      <xdr:colOff>73025</xdr:colOff>
      <xdr:row>31</xdr:row>
      <xdr:rowOff>44803</xdr:rowOff>
    </xdr:to>
    <xdr:sp macro="" textlink="">
      <xdr:nvSpPr>
        <xdr:cNvPr id="128" name="楕円 127"/>
        <xdr:cNvSpPr/>
      </xdr:nvSpPr>
      <xdr:spPr>
        <a:xfrm>
          <a:off x="14744700" y="6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137530</xdr:rowOff>
    </xdr:from>
    <xdr:ext cx="340478" cy="259045"/>
    <xdr:sp macro="" textlink="">
      <xdr:nvSpPr>
        <xdr:cNvPr id="129" name="債務償還可能年数該当値テキスト"/>
        <xdr:cNvSpPr txBox="1"/>
      </xdr:nvSpPr>
      <xdr:spPr>
        <a:xfrm>
          <a:off x="14846300" y="5881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9,650
9,391
86.96
5,237,047
4,890,987
273,954
3,271,607
4,866,957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36830</xdr:rowOff>
    </xdr:from>
    <xdr:to>
      <xdr:col>24</xdr:col>
      <xdr:colOff>114300</xdr:colOff>
      <xdr:row>34</xdr:row>
      <xdr:rowOff>138430</xdr:rowOff>
    </xdr:to>
    <xdr:sp macro="" textlink="">
      <xdr:nvSpPr>
        <xdr:cNvPr id="70" name="楕円 69"/>
        <xdr:cNvSpPr/>
      </xdr:nvSpPr>
      <xdr:spPr>
        <a:xfrm>
          <a:off x="45847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59707</xdr:rowOff>
    </xdr:from>
    <xdr:ext cx="405111" cy="259045"/>
    <xdr:sp macro="" textlink="">
      <xdr:nvSpPr>
        <xdr:cNvPr id="71" name="【道路】&#10;有形固定資産減価償却率該当値テキスト"/>
        <xdr:cNvSpPr txBox="1"/>
      </xdr:nvSpPr>
      <xdr:spPr>
        <a:xfrm>
          <a:off x="4673600"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34925</xdr:rowOff>
    </xdr:from>
    <xdr:to>
      <xdr:col>20</xdr:col>
      <xdr:colOff>38100</xdr:colOff>
      <xdr:row>34</xdr:row>
      <xdr:rowOff>136525</xdr:rowOff>
    </xdr:to>
    <xdr:sp macro="" textlink="">
      <xdr:nvSpPr>
        <xdr:cNvPr id="72" name="楕円 71"/>
        <xdr:cNvSpPr/>
      </xdr:nvSpPr>
      <xdr:spPr>
        <a:xfrm>
          <a:off x="3746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85725</xdr:rowOff>
    </xdr:from>
    <xdr:to>
      <xdr:col>24</xdr:col>
      <xdr:colOff>63500</xdr:colOff>
      <xdr:row>34</xdr:row>
      <xdr:rowOff>87630</xdr:rowOff>
    </xdr:to>
    <xdr:cxnSp macro="">
      <xdr:nvCxnSpPr>
        <xdr:cNvPr id="73" name="直線コネクタ 72"/>
        <xdr:cNvCxnSpPr/>
      </xdr:nvCxnSpPr>
      <xdr:spPr>
        <a:xfrm>
          <a:off x="3797300" y="59150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34925</xdr:rowOff>
    </xdr:from>
    <xdr:to>
      <xdr:col>15</xdr:col>
      <xdr:colOff>101600</xdr:colOff>
      <xdr:row>34</xdr:row>
      <xdr:rowOff>136525</xdr:rowOff>
    </xdr:to>
    <xdr:sp macro="" textlink="">
      <xdr:nvSpPr>
        <xdr:cNvPr id="74" name="楕円 73"/>
        <xdr:cNvSpPr/>
      </xdr:nvSpPr>
      <xdr:spPr>
        <a:xfrm>
          <a:off x="2857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85725</xdr:rowOff>
    </xdr:from>
    <xdr:to>
      <xdr:col>19</xdr:col>
      <xdr:colOff>177800</xdr:colOff>
      <xdr:row>34</xdr:row>
      <xdr:rowOff>85725</xdr:rowOff>
    </xdr:to>
    <xdr:cxnSp macro="">
      <xdr:nvCxnSpPr>
        <xdr:cNvPr id="75" name="直線コネクタ 74"/>
        <xdr:cNvCxnSpPr/>
      </xdr:nvCxnSpPr>
      <xdr:spPr>
        <a:xfrm>
          <a:off x="2908300" y="5915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146702</xdr:rowOff>
    </xdr:from>
    <xdr:ext cx="405111" cy="259045"/>
    <xdr:sp macro="" textlink="">
      <xdr:nvSpPr>
        <xdr:cNvPr id="76" name="n_1aveValue【道路】&#10;有形固定資産減価償却率"/>
        <xdr:cNvSpPr txBox="1"/>
      </xdr:nvSpPr>
      <xdr:spPr>
        <a:xfrm>
          <a:off x="3582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7"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153052</xdr:rowOff>
    </xdr:from>
    <xdr:ext cx="405111" cy="259045"/>
    <xdr:sp macro="" textlink="">
      <xdr:nvSpPr>
        <xdr:cNvPr id="78" name="n_1mainValue【道路】&#10;有形固定資産減価償却率"/>
        <xdr:cNvSpPr txBox="1"/>
      </xdr:nvSpPr>
      <xdr:spPr>
        <a:xfrm>
          <a:off x="35820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153052</xdr:rowOff>
    </xdr:from>
    <xdr:ext cx="405111" cy="259045"/>
    <xdr:sp macro="" textlink="">
      <xdr:nvSpPr>
        <xdr:cNvPr id="79" name="n_2mainValue【道路】&#10;有形固定資産減価償却率"/>
        <xdr:cNvSpPr txBox="1"/>
      </xdr:nvSpPr>
      <xdr:spPr>
        <a:xfrm>
          <a:off x="27057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101" name="直線コネクタ 100"/>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102"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3" name="直線コネクタ 102"/>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4"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5" name="直線コネクタ 104"/>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6"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7" name="フローチャート: 判断 106"/>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8" name="フローチャート: 判断 107"/>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9" name="フローチャート: 判断 108"/>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93089</xdr:rowOff>
    </xdr:from>
    <xdr:to>
      <xdr:col>55</xdr:col>
      <xdr:colOff>50800</xdr:colOff>
      <xdr:row>37</xdr:row>
      <xdr:rowOff>23239</xdr:rowOff>
    </xdr:to>
    <xdr:sp macro="" textlink="">
      <xdr:nvSpPr>
        <xdr:cNvPr id="115" name="楕円 114"/>
        <xdr:cNvSpPr/>
      </xdr:nvSpPr>
      <xdr:spPr>
        <a:xfrm>
          <a:off x="10426700" y="62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115966</xdr:rowOff>
    </xdr:from>
    <xdr:ext cx="534377" cy="259045"/>
    <xdr:sp macro="" textlink="">
      <xdr:nvSpPr>
        <xdr:cNvPr id="116" name="【道路】&#10;一人当たり延長該当値テキスト"/>
        <xdr:cNvSpPr txBox="1"/>
      </xdr:nvSpPr>
      <xdr:spPr>
        <a:xfrm>
          <a:off x="10515600" y="611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98689</xdr:rowOff>
    </xdr:from>
    <xdr:to>
      <xdr:col>50</xdr:col>
      <xdr:colOff>165100</xdr:colOff>
      <xdr:row>37</xdr:row>
      <xdr:rowOff>28839</xdr:rowOff>
    </xdr:to>
    <xdr:sp macro="" textlink="">
      <xdr:nvSpPr>
        <xdr:cNvPr id="117" name="楕円 116"/>
        <xdr:cNvSpPr/>
      </xdr:nvSpPr>
      <xdr:spPr>
        <a:xfrm>
          <a:off x="9588500" y="62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143889</xdr:rowOff>
    </xdr:from>
    <xdr:to>
      <xdr:col>55</xdr:col>
      <xdr:colOff>0</xdr:colOff>
      <xdr:row>36</xdr:row>
      <xdr:rowOff>149489</xdr:rowOff>
    </xdr:to>
    <xdr:cxnSp macro="">
      <xdr:nvCxnSpPr>
        <xdr:cNvPr id="118" name="直線コネクタ 117"/>
        <xdr:cNvCxnSpPr/>
      </xdr:nvCxnSpPr>
      <xdr:spPr>
        <a:xfrm flipV="1">
          <a:off x="9639300" y="6316089"/>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139083</xdr:rowOff>
    </xdr:from>
    <xdr:to>
      <xdr:col>46</xdr:col>
      <xdr:colOff>38100</xdr:colOff>
      <xdr:row>37</xdr:row>
      <xdr:rowOff>69233</xdr:rowOff>
    </xdr:to>
    <xdr:sp macro="" textlink="">
      <xdr:nvSpPr>
        <xdr:cNvPr id="119" name="楕円 118"/>
        <xdr:cNvSpPr/>
      </xdr:nvSpPr>
      <xdr:spPr>
        <a:xfrm>
          <a:off x="8699500" y="63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149489</xdr:rowOff>
    </xdr:from>
    <xdr:to>
      <xdr:col>50</xdr:col>
      <xdr:colOff>114300</xdr:colOff>
      <xdr:row>37</xdr:row>
      <xdr:rowOff>18433</xdr:rowOff>
    </xdr:to>
    <xdr:cxnSp macro="">
      <xdr:nvCxnSpPr>
        <xdr:cNvPr id="120" name="直線コネクタ 119"/>
        <xdr:cNvCxnSpPr/>
      </xdr:nvCxnSpPr>
      <xdr:spPr>
        <a:xfrm flipV="1">
          <a:off x="8750300" y="6321689"/>
          <a:ext cx="889000" cy="4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135615</xdr:rowOff>
    </xdr:from>
    <xdr:ext cx="534377" cy="259045"/>
    <xdr:sp macro="" textlink="">
      <xdr:nvSpPr>
        <xdr:cNvPr id="121" name="n_1aveValue【道路】&#10;一人当たり延長"/>
        <xdr:cNvSpPr txBox="1"/>
      </xdr:nvSpPr>
      <xdr:spPr>
        <a:xfrm>
          <a:off x="9359411" y="64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7531</xdr:rowOff>
    </xdr:from>
    <xdr:ext cx="534377" cy="259045"/>
    <xdr:sp macro="" textlink="">
      <xdr:nvSpPr>
        <xdr:cNvPr id="122" name="n_2aveValue【道路】&#10;一人当たり延長"/>
        <xdr:cNvSpPr txBox="1"/>
      </xdr:nvSpPr>
      <xdr:spPr>
        <a:xfrm>
          <a:off x="8483111" y="65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45366</xdr:rowOff>
    </xdr:from>
    <xdr:ext cx="534377" cy="259045"/>
    <xdr:sp macro="" textlink="">
      <xdr:nvSpPr>
        <xdr:cNvPr id="123" name="n_1mainValue【道路】&#10;一人当たり延長"/>
        <xdr:cNvSpPr txBox="1"/>
      </xdr:nvSpPr>
      <xdr:spPr>
        <a:xfrm>
          <a:off x="9359411" y="604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85760</xdr:rowOff>
    </xdr:from>
    <xdr:ext cx="534377" cy="259045"/>
    <xdr:sp macro="" textlink="">
      <xdr:nvSpPr>
        <xdr:cNvPr id="124" name="n_2mainValue【道路】&#10;一人当たり延長"/>
        <xdr:cNvSpPr txBox="1"/>
      </xdr:nvSpPr>
      <xdr:spPr>
        <a:xfrm>
          <a:off x="8483111" y="60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9" name="直線コネクタ 148"/>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50"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51" name="直線コネクタ 150"/>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52"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3" name="直線コネクタ 152"/>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54"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7" name="フローチャート: 判断 156"/>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63" name="楕円 162"/>
        <xdr:cNvSpPr/>
      </xdr:nvSpPr>
      <xdr:spPr>
        <a:xfrm>
          <a:off x="45847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74312</xdr:rowOff>
    </xdr:from>
    <xdr:ext cx="405111" cy="259045"/>
    <xdr:sp macro="" textlink="">
      <xdr:nvSpPr>
        <xdr:cNvPr id="164" name="【橋りょう・トンネル】&#10;有形固定資産減価償却率該当値テキスト"/>
        <xdr:cNvSpPr txBox="1"/>
      </xdr:nvSpPr>
      <xdr:spPr>
        <a:xfrm>
          <a:off x="4673600"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128270</xdr:rowOff>
    </xdr:from>
    <xdr:to>
      <xdr:col>20</xdr:col>
      <xdr:colOff>38100</xdr:colOff>
      <xdr:row>61</xdr:row>
      <xdr:rowOff>58420</xdr:rowOff>
    </xdr:to>
    <xdr:sp macro="" textlink="">
      <xdr:nvSpPr>
        <xdr:cNvPr id="165" name="楕円 164"/>
        <xdr:cNvSpPr/>
      </xdr:nvSpPr>
      <xdr:spPr>
        <a:xfrm>
          <a:off x="3746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146685</xdr:rowOff>
    </xdr:from>
    <xdr:to>
      <xdr:col>24</xdr:col>
      <xdr:colOff>63500</xdr:colOff>
      <xdr:row>61</xdr:row>
      <xdr:rowOff>7620</xdr:rowOff>
    </xdr:to>
    <xdr:cxnSp macro="">
      <xdr:nvCxnSpPr>
        <xdr:cNvPr id="166" name="直線コネクタ 165"/>
        <xdr:cNvCxnSpPr/>
      </xdr:nvCxnSpPr>
      <xdr:spPr>
        <a:xfrm flipV="1">
          <a:off x="3797300" y="104336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160655</xdr:rowOff>
    </xdr:from>
    <xdr:to>
      <xdr:col>15</xdr:col>
      <xdr:colOff>101600</xdr:colOff>
      <xdr:row>61</xdr:row>
      <xdr:rowOff>90805</xdr:rowOff>
    </xdr:to>
    <xdr:sp macro="" textlink="">
      <xdr:nvSpPr>
        <xdr:cNvPr id="167" name="楕円 166"/>
        <xdr:cNvSpPr/>
      </xdr:nvSpPr>
      <xdr:spPr>
        <a:xfrm>
          <a:off x="2857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xdr:rowOff>
    </xdr:from>
    <xdr:to>
      <xdr:col>19</xdr:col>
      <xdr:colOff>177800</xdr:colOff>
      <xdr:row>61</xdr:row>
      <xdr:rowOff>40005</xdr:rowOff>
    </xdr:to>
    <xdr:cxnSp macro="">
      <xdr:nvCxnSpPr>
        <xdr:cNvPr id="168" name="直線コネクタ 167"/>
        <xdr:cNvCxnSpPr/>
      </xdr:nvCxnSpPr>
      <xdr:spPr>
        <a:xfrm flipV="1">
          <a:off x="2908300" y="104660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69"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70"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49547</xdr:rowOff>
    </xdr:from>
    <xdr:ext cx="405111" cy="259045"/>
    <xdr:sp macro="" textlink="">
      <xdr:nvSpPr>
        <xdr:cNvPr id="171" name="n_1mainValue【橋りょう・トンネル】&#10;有形固定資産減価償却率"/>
        <xdr:cNvSpPr txBox="1"/>
      </xdr:nvSpPr>
      <xdr:spPr>
        <a:xfrm>
          <a:off x="3582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81932</xdr:rowOff>
    </xdr:from>
    <xdr:ext cx="405111" cy="259045"/>
    <xdr:sp macro="" textlink="">
      <xdr:nvSpPr>
        <xdr:cNvPr id="172" name="n_2mainValue【橋りょう・トンネル】&#10;有形固定資産減価償却率"/>
        <xdr:cNvSpPr txBox="1"/>
      </xdr:nvSpPr>
      <xdr:spPr>
        <a:xfrm>
          <a:off x="2705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94" name="直線コネクタ 193"/>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95"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6" name="直線コネクタ 195"/>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7"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8" name="直線コネクタ 197"/>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99"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200" name="フローチャート: 判断 199"/>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201" name="フローチャート: 判断 200"/>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202" name="フローチャート: 判断 201"/>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40923</xdr:rowOff>
    </xdr:from>
    <xdr:to>
      <xdr:col>55</xdr:col>
      <xdr:colOff>50800</xdr:colOff>
      <xdr:row>62</xdr:row>
      <xdr:rowOff>142523</xdr:rowOff>
    </xdr:to>
    <xdr:sp macro="" textlink="">
      <xdr:nvSpPr>
        <xdr:cNvPr id="208" name="楕円 207"/>
        <xdr:cNvSpPr/>
      </xdr:nvSpPr>
      <xdr:spPr>
        <a:xfrm>
          <a:off x="10426700" y="1067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63800</xdr:rowOff>
    </xdr:from>
    <xdr:ext cx="599010" cy="259045"/>
    <xdr:sp macro="" textlink="">
      <xdr:nvSpPr>
        <xdr:cNvPr id="209" name="【橋りょう・トンネル】&#10;一人当たり有形固定資産（償却資産）額該当値テキスト"/>
        <xdr:cNvSpPr txBox="1"/>
      </xdr:nvSpPr>
      <xdr:spPr>
        <a:xfrm>
          <a:off x="10515600" y="1052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42424</xdr:rowOff>
    </xdr:from>
    <xdr:to>
      <xdr:col>50</xdr:col>
      <xdr:colOff>165100</xdr:colOff>
      <xdr:row>62</xdr:row>
      <xdr:rowOff>144024</xdr:rowOff>
    </xdr:to>
    <xdr:sp macro="" textlink="">
      <xdr:nvSpPr>
        <xdr:cNvPr id="210" name="楕円 209"/>
        <xdr:cNvSpPr/>
      </xdr:nvSpPr>
      <xdr:spPr>
        <a:xfrm>
          <a:off x="9588500" y="106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91723</xdr:rowOff>
    </xdr:from>
    <xdr:to>
      <xdr:col>55</xdr:col>
      <xdr:colOff>0</xdr:colOff>
      <xdr:row>62</xdr:row>
      <xdr:rowOff>93224</xdr:rowOff>
    </xdr:to>
    <xdr:cxnSp macro="">
      <xdr:nvCxnSpPr>
        <xdr:cNvPr id="211" name="直線コネクタ 210"/>
        <xdr:cNvCxnSpPr/>
      </xdr:nvCxnSpPr>
      <xdr:spPr>
        <a:xfrm flipV="1">
          <a:off x="9639300" y="10721623"/>
          <a:ext cx="8382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44641</xdr:rowOff>
    </xdr:from>
    <xdr:to>
      <xdr:col>46</xdr:col>
      <xdr:colOff>38100</xdr:colOff>
      <xdr:row>62</xdr:row>
      <xdr:rowOff>146241</xdr:rowOff>
    </xdr:to>
    <xdr:sp macro="" textlink="">
      <xdr:nvSpPr>
        <xdr:cNvPr id="212" name="楕円 211"/>
        <xdr:cNvSpPr/>
      </xdr:nvSpPr>
      <xdr:spPr>
        <a:xfrm>
          <a:off x="8699500" y="1067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93224</xdr:rowOff>
    </xdr:from>
    <xdr:to>
      <xdr:col>50</xdr:col>
      <xdr:colOff>114300</xdr:colOff>
      <xdr:row>62</xdr:row>
      <xdr:rowOff>95441</xdr:rowOff>
    </xdr:to>
    <xdr:cxnSp macro="">
      <xdr:nvCxnSpPr>
        <xdr:cNvPr id="213" name="直線コネクタ 212"/>
        <xdr:cNvCxnSpPr/>
      </xdr:nvCxnSpPr>
      <xdr:spPr>
        <a:xfrm flipV="1">
          <a:off x="8750300" y="10723124"/>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14"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146521</xdr:rowOff>
    </xdr:from>
    <xdr:ext cx="599010" cy="259045"/>
    <xdr:sp macro="" textlink="">
      <xdr:nvSpPr>
        <xdr:cNvPr id="215" name="n_2aveValue【橋りょう・トンネル】&#10;一人当たり有形固定資産（償却資産）額"/>
        <xdr:cNvSpPr txBox="1"/>
      </xdr:nvSpPr>
      <xdr:spPr>
        <a:xfrm>
          <a:off x="8450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135151</xdr:rowOff>
    </xdr:from>
    <xdr:ext cx="599010" cy="259045"/>
    <xdr:sp macro="" textlink="">
      <xdr:nvSpPr>
        <xdr:cNvPr id="216" name="n_1mainValue【橋りょう・トンネル】&#10;一人当たり有形固定資産（償却資産）額"/>
        <xdr:cNvSpPr txBox="1"/>
      </xdr:nvSpPr>
      <xdr:spPr>
        <a:xfrm>
          <a:off x="9327095" y="1076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162768</xdr:rowOff>
    </xdr:from>
    <xdr:ext cx="599010" cy="259045"/>
    <xdr:sp macro="" textlink="">
      <xdr:nvSpPr>
        <xdr:cNvPr id="217" name="n_2mainValue【橋りょう・トンネル】&#10;一人当たり有形固定資産（償却資産）額"/>
        <xdr:cNvSpPr txBox="1"/>
      </xdr:nvSpPr>
      <xdr:spPr>
        <a:xfrm>
          <a:off x="8450795" y="1044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9" name="テキスト ボックス 22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9" name="テキスト ボックス 23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43" name="直線コネクタ 242"/>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44"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45" name="直線コネクタ 244"/>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6"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7" name="直線コネクタ 24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132641</xdr:rowOff>
    </xdr:from>
    <xdr:ext cx="405111" cy="259045"/>
    <xdr:sp macro="" textlink="">
      <xdr:nvSpPr>
        <xdr:cNvPr id="248" name="【公営住宅】&#10;有形固定資産減価償却率平均値テキスト"/>
        <xdr:cNvSpPr txBox="1"/>
      </xdr:nvSpPr>
      <xdr:spPr>
        <a:xfrm>
          <a:off x="4673600" y="1367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49" name="フローチャート: 判断 248"/>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50" name="フローチャート: 判断 249"/>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51" name="フローチャート: 判断 250"/>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93436</xdr:rowOff>
    </xdr:from>
    <xdr:to>
      <xdr:col>24</xdr:col>
      <xdr:colOff>114300</xdr:colOff>
      <xdr:row>82</xdr:row>
      <xdr:rowOff>23586</xdr:rowOff>
    </xdr:to>
    <xdr:sp macro="" textlink="">
      <xdr:nvSpPr>
        <xdr:cNvPr id="257" name="楕円 256"/>
        <xdr:cNvSpPr/>
      </xdr:nvSpPr>
      <xdr:spPr>
        <a:xfrm>
          <a:off x="4584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71863</xdr:rowOff>
    </xdr:from>
    <xdr:ext cx="405111" cy="259045"/>
    <xdr:sp macro="" textlink="">
      <xdr:nvSpPr>
        <xdr:cNvPr id="258" name="【公営住宅】&#10;有形固定資産減価償却率該当値テキスト"/>
        <xdr:cNvSpPr txBox="1"/>
      </xdr:nvSpPr>
      <xdr:spPr>
        <a:xfrm>
          <a:off x="4673600"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134257</xdr:rowOff>
    </xdr:from>
    <xdr:to>
      <xdr:col>20</xdr:col>
      <xdr:colOff>38100</xdr:colOff>
      <xdr:row>82</xdr:row>
      <xdr:rowOff>64407</xdr:rowOff>
    </xdr:to>
    <xdr:sp macro="" textlink="">
      <xdr:nvSpPr>
        <xdr:cNvPr id="259" name="楕円 258"/>
        <xdr:cNvSpPr/>
      </xdr:nvSpPr>
      <xdr:spPr>
        <a:xfrm>
          <a:off x="3746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144236</xdr:rowOff>
    </xdr:from>
    <xdr:to>
      <xdr:col>24</xdr:col>
      <xdr:colOff>63500</xdr:colOff>
      <xdr:row>82</xdr:row>
      <xdr:rowOff>13607</xdr:rowOff>
    </xdr:to>
    <xdr:cxnSp macro="">
      <xdr:nvCxnSpPr>
        <xdr:cNvPr id="260" name="直線コネクタ 259"/>
        <xdr:cNvCxnSpPr/>
      </xdr:nvCxnSpPr>
      <xdr:spPr>
        <a:xfrm flipV="1">
          <a:off x="3797300" y="1403168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5262</xdr:rowOff>
    </xdr:from>
    <xdr:to>
      <xdr:col>15</xdr:col>
      <xdr:colOff>101600</xdr:colOff>
      <xdr:row>82</xdr:row>
      <xdr:rowOff>106862</xdr:rowOff>
    </xdr:to>
    <xdr:sp macro="" textlink="">
      <xdr:nvSpPr>
        <xdr:cNvPr id="261" name="楕円 260"/>
        <xdr:cNvSpPr/>
      </xdr:nvSpPr>
      <xdr:spPr>
        <a:xfrm>
          <a:off x="2857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13607</xdr:rowOff>
    </xdr:from>
    <xdr:to>
      <xdr:col>19</xdr:col>
      <xdr:colOff>177800</xdr:colOff>
      <xdr:row>82</xdr:row>
      <xdr:rowOff>56062</xdr:rowOff>
    </xdr:to>
    <xdr:cxnSp macro="">
      <xdr:nvCxnSpPr>
        <xdr:cNvPr id="262" name="直線コネクタ 261"/>
        <xdr:cNvCxnSpPr/>
      </xdr:nvCxnSpPr>
      <xdr:spPr>
        <a:xfrm flipV="1">
          <a:off x="2908300" y="140725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63"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64"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55534</xdr:rowOff>
    </xdr:from>
    <xdr:ext cx="405111" cy="259045"/>
    <xdr:sp macro="" textlink="">
      <xdr:nvSpPr>
        <xdr:cNvPr id="265" name="n_1mainValue【公営住宅】&#10;有形固定資産減価償却率"/>
        <xdr:cNvSpPr txBox="1"/>
      </xdr:nvSpPr>
      <xdr:spPr>
        <a:xfrm>
          <a:off x="35820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97989</xdr:rowOff>
    </xdr:from>
    <xdr:ext cx="405111" cy="259045"/>
    <xdr:sp macro="" textlink="">
      <xdr:nvSpPr>
        <xdr:cNvPr id="266" name="n_2mainValue【公営住宅】&#10;有形固定資産減価償却率"/>
        <xdr:cNvSpPr txBox="1"/>
      </xdr:nvSpPr>
      <xdr:spPr>
        <a:xfrm>
          <a:off x="27057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8" name="テキスト ボックス 28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92" name="直線コネクタ 29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9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94" name="直線コネクタ 29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9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96" name="直線コネクタ 29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97" name="【公営住宅】&#10;一人当たり面積平均値テキスト"/>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98" name="フローチャート: 判断 29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99" name="フローチャート: 判断 29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300" name="フローチャート: 判断 29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129195</xdr:rowOff>
    </xdr:from>
    <xdr:to>
      <xdr:col>55</xdr:col>
      <xdr:colOff>50800</xdr:colOff>
      <xdr:row>86</xdr:row>
      <xdr:rowOff>59345</xdr:rowOff>
    </xdr:to>
    <xdr:sp macro="" textlink="">
      <xdr:nvSpPr>
        <xdr:cNvPr id="306" name="楕円 305"/>
        <xdr:cNvSpPr/>
      </xdr:nvSpPr>
      <xdr:spPr>
        <a:xfrm>
          <a:off x="10426700" y="1470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107622</xdr:rowOff>
    </xdr:from>
    <xdr:ext cx="469744" cy="259045"/>
    <xdr:sp macro="" textlink="">
      <xdr:nvSpPr>
        <xdr:cNvPr id="307" name="【公営住宅】&#10;一人当たり面積該当値テキスト"/>
        <xdr:cNvSpPr txBox="1"/>
      </xdr:nvSpPr>
      <xdr:spPr>
        <a:xfrm>
          <a:off x="10515600" y="1468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130175</xdr:rowOff>
    </xdr:from>
    <xdr:to>
      <xdr:col>50</xdr:col>
      <xdr:colOff>165100</xdr:colOff>
      <xdr:row>86</xdr:row>
      <xdr:rowOff>60325</xdr:rowOff>
    </xdr:to>
    <xdr:sp macro="" textlink="">
      <xdr:nvSpPr>
        <xdr:cNvPr id="308" name="楕円 307"/>
        <xdr:cNvSpPr/>
      </xdr:nvSpPr>
      <xdr:spPr>
        <a:xfrm>
          <a:off x="9588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8545</xdr:rowOff>
    </xdr:from>
    <xdr:to>
      <xdr:col>55</xdr:col>
      <xdr:colOff>0</xdr:colOff>
      <xdr:row>86</xdr:row>
      <xdr:rowOff>9525</xdr:rowOff>
    </xdr:to>
    <xdr:cxnSp macro="">
      <xdr:nvCxnSpPr>
        <xdr:cNvPr id="309" name="直線コネクタ 308"/>
        <xdr:cNvCxnSpPr/>
      </xdr:nvCxnSpPr>
      <xdr:spPr>
        <a:xfrm flipV="1">
          <a:off x="9639300" y="14753245"/>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131645</xdr:rowOff>
    </xdr:from>
    <xdr:to>
      <xdr:col>46</xdr:col>
      <xdr:colOff>38100</xdr:colOff>
      <xdr:row>86</xdr:row>
      <xdr:rowOff>61795</xdr:rowOff>
    </xdr:to>
    <xdr:sp macro="" textlink="">
      <xdr:nvSpPr>
        <xdr:cNvPr id="310" name="楕円 309"/>
        <xdr:cNvSpPr/>
      </xdr:nvSpPr>
      <xdr:spPr>
        <a:xfrm>
          <a:off x="8699500" y="147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9525</xdr:rowOff>
    </xdr:from>
    <xdr:to>
      <xdr:col>50</xdr:col>
      <xdr:colOff>114300</xdr:colOff>
      <xdr:row>86</xdr:row>
      <xdr:rowOff>10995</xdr:rowOff>
    </xdr:to>
    <xdr:cxnSp macro="">
      <xdr:nvCxnSpPr>
        <xdr:cNvPr id="311" name="直線コネクタ 310"/>
        <xdr:cNvCxnSpPr/>
      </xdr:nvCxnSpPr>
      <xdr:spPr>
        <a:xfrm flipV="1">
          <a:off x="8750300" y="14754225"/>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10721</xdr:rowOff>
    </xdr:from>
    <xdr:ext cx="469744" cy="259045"/>
    <xdr:sp macro="" textlink="">
      <xdr:nvSpPr>
        <xdr:cNvPr id="312"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313"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51452</xdr:rowOff>
    </xdr:from>
    <xdr:ext cx="469744" cy="259045"/>
    <xdr:sp macro="" textlink="">
      <xdr:nvSpPr>
        <xdr:cNvPr id="314" name="n_1mainValue【公営住宅】&#10;一人当たり面積"/>
        <xdr:cNvSpPr txBox="1"/>
      </xdr:nvSpPr>
      <xdr:spPr>
        <a:xfrm>
          <a:off x="93917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52922</xdr:rowOff>
    </xdr:from>
    <xdr:ext cx="469744" cy="259045"/>
    <xdr:sp macro="" textlink="">
      <xdr:nvSpPr>
        <xdr:cNvPr id="315" name="n_2mainValue【公営住宅】&#10;一人当たり面積"/>
        <xdr:cNvSpPr txBox="1"/>
      </xdr:nvSpPr>
      <xdr:spPr>
        <a:xfrm>
          <a:off x="8515427" y="1479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57" name="直線コネクタ 356"/>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58"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59" name="直線コネクタ 358"/>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1" name="直線コネクタ 36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362" name="【認定こども園・幼稚園・保育所】&#10;有形固定資産減価償却率平均値テキスト"/>
        <xdr:cNvSpPr txBox="1"/>
      </xdr:nvSpPr>
      <xdr:spPr>
        <a:xfrm>
          <a:off x="16357600"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63" name="フローチャート: 判断 362"/>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64" name="フローチャート: 判断 363"/>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65" name="フローチャート: 判断 364"/>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15603</xdr:rowOff>
    </xdr:from>
    <xdr:to>
      <xdr:col>85</xdr:col>
      <xdr:colOff>177800</xdr:colOff>
      <xdr:row>39</xdr:row>
      <xdr:rowOff>117203</xdr:rowOff>
    </xdr:to>
    <xdr:sp macro="" textlink="">
      <xdr:nvSpPr>
        <xdr:cNvPr id="371" name="楕円 370"/>
        <xdr:cNvSpPr/>
      </xdr:nvSpPr>
      <xdr:spPr>
        <a:xfrm>
          <a:off x="162687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165480</xdr:rowOff>
    </xdr:from>
    <xdr:ext cx="405111" cy="259045"/>
    <xdr:sp macro="" textlink="">
      <xdr:nvSpPr>
        <xdr:cNvPr id="372" name="【認定こども園・幼稚園・保育所】&#10;有形固定資産減価償却率該当値テキスト"/>
        <xdr:cNvSpPr txBox="1"/>
      </xdr:nvSpPr>
      <xdr:spPr>
        <a:xfrm>
          <a:off x="16357600"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62956</xdr:rowOff>
    </xdr:from>
    <xdr:to>
      <xdr:col>81</xdr:col>
      <xdr:colOff>101600</xdr:colOff>
      <xdr:row>39</xdr:row>
      <xdr:rowOff>164556</xdr:rowOff>
    </xdr:to>
    <xdr:sp macro="" textlink="">
      <xdr:nvSpPr>
        <xdr:cNvPr id="373" name="楕円 372"/>
        <xdr:cNvSpPr/>
      </xdr:nvSpPr>
      <xdr:spPr>
        <a:xfrm>
          <a:off x="15430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66403</xdr:rowOff>
    </xdr:from>
    <xdr:to>
      <xdr:col>85</xdr:col>
      <xdr:colOff>127000</xdr:colOff>
      <xdr:row>39</xdr:row>
      <xdr:rowOff>113756</xdr:rowOff>
    </xdr:to>
    <xdr:cxnSp macro="">
      <xdr:nvCxnSpPr>
        <xdr:cNvPr id="374" name="直線コネクタ 373"/>
        <xdr:cNvCxnSpPr/>
      </xdr:nvCxnSpPr>
      <xdr:spPr>
        <a:xfrm flipV="1">
          <a:off x="15481300" y="675295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10704</xdr:rowOff>
    </xdr:from>
    <xdr:to>
      <xdr:col>76</xdr:col>
      <xdr:colOff>165100</xdr:colOff>
      <xdr:row>39</xdr:row>
      <xdr:rowOff>112304</xdr:rowOff>
    </xdr:to>
    <xdr:sp macro="" textlink="">
      <xdr:nvSpPr>
        <xdr:cNvPr id="375" name="楕円 374"/>
        <xdr:cNvSpPr/>
      </xdr:nvSpPr>
      <xdr:spPr>
        <a:xfrm>
          <a:off x="14541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61504</xdr:rowOff>
    </xdr:from>
    <xdr:to>
      <xdr:col>81</xdr:col>
      <xdr:colOff>50800</xdr:colOff>
      <xdr:row>39</xdr:row>
      <xdr:rowOff>113756</xdr:rowOff>
    </xdr:to>
    <xdr:cxnSp macro="">
      <xdr:nvCxnSpPr>
        <xdr:cNvPr id="376" name="直線コネクタ 375"/>
        <xdr:cNvCxnSpPr/>
      </xdr:nvCxnSpPr>
      <xdr:spPr>
        <a:xfrm>
          <a:off x="14592300" y="6748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12899</xdr:rowOff>
    </xdr:from>
    <xdr:ext cx="405111" cy="259045"/>
    <xdr:sp macro="" textlink="">
      <xdr:nvSpPr>
        <xdr:cNvPr id="377" name="n_1ave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78"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155683</xdr:rowOff>
    </xdr:from>
    <xdr:ext cx="405111" cy="259045"/>
    <xdr:sp macro="" textlink="">
      <xdr:nvSpPr>
        <xdr:cNvPr id="379" name="n_1mainValue【認定こども園・幼稚園・保育所】&#10;有形固定資産減価償却率"/>
        <xdr:cNvSpPr txBox="1"/>
      </xdr:nvSpPr>
      <xdr:spPr>
        <a:xfrm>
          <a:off x="152660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103431</xdr:rowOff>
    </xdr:from>
    <xdr:ext cx="405111" cy="259045"/>
    <xdr:sp macro="" textlink="">
      <xdr:nvSpPr>
        <xdr:cNvPr id="380" name="n_2mainValue【認定こども園・幼稚園・保育所】&#10;有形固定資産減価償却率"/>
        <xdr:cNvSpPr txBox="1"/>
      </xdr:nvSpPr>
      <xdr:spPr>
        <a:xfrm>
          <a:off x="14389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2" name="テキスト ボックス 39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4" name="テキスト ボックス 39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6" name="テキスト ボックス 39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8" name="テキスト ボックス 39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0" name="テキスト ボックス 39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2" name="テキスト ボックス 40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06" name="直線コネクタ 405"/>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07"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08" name="直線コネクタ 407"/>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09"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10" name="直線コネクタ 409"/>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411"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12" name="フローチャート: 判断 411"/>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13" name="フローチャート: 判断 412"/>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414" name="フローチャート: 判断 413"/>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72753</xdr:rowOff>
    </xdr:from>
    <xdr:to>
      <xdr:col>116</xdr:col>
      <xdr:colOff>114300</xdr:colOff>
      <xdr:row>36</xdr:row>
      <xdr:rowOff>2903</xdr:rowOff>
    </xdr:to>
    <xdr:sp macro="" textlink="">
      <xdr:nvSpPr>
        <xdr:cNvPr id="420" name="楕円 419"/>
        <xdr:cNvSpPr/>
      </xdr:nvSpPr>
      <xdr:spPr>
        <a:xfrm>
          <a:off x="221107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95630</xdr:rowOff>
    </xdr:from>
    <xdr:ext cx="469744" cy="259045"/>
    <xdr:sp macro="" textlink="">
      <xdr:nvSpPr>
        <xdr:cNvPr id="421" name="【認定こども園・幼稚園・保育所】&#10;一人当たり面積該当値テキスト"/>
        <xdr:cNvSpPr txBox="1"/>
      </xdr:nvSpPr>
      <xdr:spPr>
        <a:xfrm>
          <a:off x="22199600" y="592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79284</xdr:rowOff>
    </xdr:from>
    <xdr:to>
      <xdr:col>112</xdr:col>
      <xdr:colOff>38100</xdr:colOff>
      <xdr:row>36</xdr:row>
      <xdr:rowOff>9434</xdr:rowOff>
    </xdr:to>
    <xdr:sp macro="" textlink="">
      <xdr:nvSpPr>
        <xdr:cNvPr id="422" name="楕円 421"/>
        <xdr:cNvSpPr/>
      </xdr:nvSpPr>
      <xdr:spPr>
        <a:xfrm>
          <a:off x="212725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123553</xdr:rowOff>
    </xdr:from>
    <xdr:to>
      <xdr:col>116</xdr:col>
      <xdr:colOff>63500</xdr:colOff>
      <xdr:row>35</xdr:row>
      <xdr:rowOff>130084</xdr:rowOff>
    </xdr:to>
    <xdr:cxnSp macro="">
      <xdr:nvCxnSpPr>
        <xdr:cNvPr id="423" name="直線コネクタ 422"/>
        <xdr:cNvCxnSpPr/>
      </xdr:nvCxnSpPr>
      <xdr:spPr>
        <a:xfrm flipV="1">
          <a:off x="21323300" y="612430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143510</xdr:rowOff>
    </xdr:from>
    <xdr:to>
      <xdr:col>107</xdr:col>
      <xdr:colOff>101600</xdr:colOff>
      <xdr:row>36</xdr:row>
      <xdr:rowOff>73660</xdr:rowOff>
    </xdr:to>
    <xdr:sp macro="" textlink="">
      <xdr:nvSpPr>
        <xdr:cNvPr id="424" name="楕円 423"/>
        <xdr:cNvSpPr/>
      </xdr:nvSpPr>
      <xdr:spPr>
        <a:xfrm>
          <a:off x="20383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130084</xdr:rowOff>
    </xdr:from>
    <xdr:to>
      <xdr:col>111</xdr:col>
      <xdr:colOff>177800</xdr:colOff>
      <xdr:row>36</xdr:row>
      <xdr:rowOff>22860</xdr:rowOff>
    </xdr:to>
    <xdr:cxnSp macro="">
      <xdr:nvCxnSpPr>
        <xdr:cNvPr id="425" name="直線コネクタ 424"/>
        <xdr:cNvCxnSpPr/>
      </xdr:nvCxnSpPr>
      <xdr:spPr>
        <a:xfrm flipV="1">
          <a:off x="20434300" y="6130834"/>
          <a:ext cx="8890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63699</xdr:rowOff>
    </xdr:from>
    <xdr:ext cx="469744" cy="259045"/>
    <xdr:sp macro="" textlink="">
      <xdr:nvSpPr>
        <xdr:cNvPr id="426" name="n_1aveValue【認定こども園・幼稚園・保育所】&#10;一人当たり面積"/>
        <xdr:cNvSpPr txBox="1"/>
      </xdr:nvSpPr>
      <xdr:spPr>
        <a:xfrm>
          <a:off x="210757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139899</xdr:rowOff>
    </xdr:from>
    <xdr:ext cx="469744" cy="259045"/>
    <xdr:sp macro="" textlink="">
      <xdr:nvSpPr>
        <xdr:cNvPr id="427" name="n_2aveValue【認定こども園・幼稚園・保育所】&#10;一人当たり面積"/>
        <xdr:cNvSpPr txBox="1"/>
      </xdr:nvSpPr>
      <xdr:spPr>
        <a:xfrm>
          <a:off x="20199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25961</xdr:rowOff>
    </xdr:from>
    <xdr:ext cx="469744" cy="259045"/>
    <xdr:sp macro="" textlink="">
      <xdr:nvSpPr>
        <xdr:cNvPr id="428" name="n_1mainValue【認定こども園・幼稚園・保育所】&#10;一人当たり面積"/>
        <xdr:cNvSpPr txBox="1"/>
      </xdr:nvSpPr>
      <xdr:spPr>
        <a:xfrm>
          <a:off x="21075727" y="58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90187</xdr:rowOff>
    </xdr:from>
    <xdr:ext cx="469744" cy="259045"/>
    <xdr:sp macro="" textlink="">
      <xdr:nvSpPr>
        <xdr:cNvPr id="429" name="n_2mainValue【認定こども園・幼稚園・保育所】&#10;一人当たり面積"/>
        <xdr:cNvSpPr txBox="1"/>
      </xdr:nvSpPr>
      <xdr:spPr>
        <a:xfrm>
          <a:off x="20199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55" name="直線コネクタ 454"/>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56"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57" name="直線コネクタ 456"/>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8"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9" name="直線コネクタ 458"/>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60"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61" name="フローチャート: 判断 460"/>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62" name="フローチャート: 判断 461"/>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63" name="フローチャート: 判断 462"/>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68399</xdr:rowOff>
    </xdr:from>
    <xdr:to>
      <xdr:col>85</xdr:col>
      <xdr:colOff>177800</xdr:colOff>
      <xdr:row>58</xdr:row>
      <xdr:rowOff>169999</xdr:rowOff>
    </xdr:to>
    <xdr:sp macro="" textlink="">
      <xdr:nvSpPr>
        <xdr:cNvPr id="469" name="楕円 468"/>
        <xdr:cNvSpPr/>
      </xdr:nvSpPr>
      <xdr:spPr>
        <a:xfrm>
          <a:off x="162687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91276</xdr:rowOff>
    </xdr:from>
    <xdr:ext cx="405111" cy="259045"/>
    <xdr:sp macro="" textlink="">
      <xdr:nvSpPr>
        <xdr:cNvPr id="470" name="【学校施設】&#10;有形固定資産減価償却率該当値テキスト"/>
        <xdr:cNvSpPr txBox="1"/>
      </xdr:nvSpPr>
      <xdr:spPr>
        <a:xfrm>
          <a:off x="16357600" y="986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79828</xdr:rowOff>
    </xdr:from>
    <xdr:to>
      <xdr:col>81</xdr:col>
      <xdr:colOff>101600</xdr:colOff>
      <xdr:row>59</xdr:row>
      <xdr:rowOff>9978</xdr:rowOff>
    </xdr:to>
    <xdr:sp macro="" textlink="">
      <xdr:nvSpPr>
        <xdr:cNvPr id="471" name="楕円 470"/>
        <xdr:cNvSpPr/>
      </xdr:nvSpPr>
      <xdr:spPr>
        <a:xfrm>
          <a:off x="15430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119199</xdr:rowOff>
    </xdr:from>
    <xdr:to>
      <xdr:col>85</xdr:col>
      <xdr:colOff>127000</xdr:colOff>
      <xdr:row>58</xdr:row>
      <xdr:rowOff>130628</xdr:rowOff>
    </xdr:to>
    <xdr:cxnSp macro="">
      <xdr:nvCxnSpPr>
        <xdr:cNvPr id="472" name="直線コネクタ 471"/>
        <xdr:cNvCxnSpPr/>
      </xdr:nvCxnSpPr>
      <xdr:spPr>
        <a:xfrm flipV="1">
          <a:off x="15481300" y="1006329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73" name="楕円 472"/>
        <xdr:cNvSpPr/>
      </xdr:nvSpPr>
      <xdr:spPr>
        <a:xfrm>
          <a:off x="14541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130628</xdr:rowOff>
    </xdr:from>
    <xdr:to>
      <xdr:col>81</xdr:col>
      <xdr:colOff>50800</xdr:colOff>
      <xdr:row>58</xdr:row>
      <xdr:rowOff>166551</xdr:rowOff>
    </xdr:to>
    <xdr:cxnSp macro="">
      <xdr:nvCxnSpPr>
        <xdr:cNvPr id="474" name="直線コネクタ 473"/>
        <xdr:cNvCxnSpPr/>
      </xdr:nvCxnSpPr>
      <xdr:spPr>
        <a:xfrm flipV="1">
          <a:off x="14592300" y="100747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75"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476" name="n_2aveValue【学校施設】&#10;有形固定資産減価償却率"/>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26505</xdr:rowOff>
    </xdr:from>
    <xdr:ext cx="405111" cy="259045"/>
    <xdr:sp macro="" textlink="">
      <xdr:nvSpPr>
        <xdr:cNvPr id="477" name="n_1mainValue【学校施設】&#10;有形固定資産減価償却率"/>
        <xdr:cNvSpPr txBox="1"/>
      </xdr:nvSpPr>
      <xdr:spPr>
        <a:xfrm>
          <a:off x="152660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478" name="n_2main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0" name="テキスト ボックス 49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2" name="テキスト ボックス 50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504" name="直線コネクタ 503"/>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505"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06" name="直線コネクタ 505"/>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07"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08" name="直線コネクタ 507"/>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509"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10" name="フローチャート: 判断 509"/>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11" name="フローチャート: 判断 510"/>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512" name="フローチャート: 判断 511"/>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518" name="楕円 517"/>
        <xdr:cNvSpPr/>
      </xdr:nvSpPr>
      <xdr:spPr>
        <a:xfrm>
          <a:off x="221107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79519</xdr:rowOff>
    </xdr:from>
    <xdr:ext cx="469744" cy="259045"/>
    <xdr:sp macro="" textlink="">
      <xdr:nvSpPr>
        <xdr:cNvPr id="519" name="【学校施設】&#10;一人当たり面積該当値テキスト"/>
        <xdr:cNvSpPr txBox="1"/>
      </xdr:nvSpPr>
      <xdr:spPr>
        <a:xfrm>
          <a:off x="22199600" y="1036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59908</xdr:rowOff>
    </xdr:from>
    <xdr:to>
      <xdr:col>112</xdr:col>
      <xdr:colOff>38100</xdr:colOff>
      <xdr:row>61</xdr:row>
      <xdr:rowOff>161508</xdr:rowOff>
    </xdr:to>
    <xdr:sp macro="" textlink="">
      <xdr:nvSpPr>
        <xdr:cNvPr id="520" name="楕円 519"/>
        <xdr:cNvSpPr/>
      </xdr:nvSpPr>
      <xdr:spPr>
        <a:xfrm>
          <a:off x="21272500" y="105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107442</xdr:rowOff>
    </xdr:from>
    <xdr:to>
      <xdr:col>116</xdr:col>
      <xdr:colOff>63500</xdr:colOff>
      <xdr:row>61</xdr:row>
      <xdr:rowOff>110708</xdr:rowOff>
    </xdr:to>
    <xdr:cxnSp macro="">
      <xdr:nvCxnSpPr>
        <xdr:cNvPr id="521" name="直線コネクタ 520"/>
        <xdr:cNvCxnSpPr/>
      </xdr:nvCxnSpPr>
      <xdr:spPr>
        <a:xfrm flipV="1">
          <a:off x="21323300" y="10565892"/>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64643</xdr:rowOff>
    </xdr:from>
    <xdr:to>
      <xdr:col>107</xdr:col>
      <xdr:colOff>101600</xdr:colOff>
      <xdr:row>61</xdr:row>
      <xdr:rowOff>166243</xdr:rowOff>
    </xdr:to>
    <xdr:sp macro="" textlink="">
      <xdr:nvSpPr>
        <xdr:cNvPr id="522" name="楕円 521"/>
        <xdr:cNvSpPr/>
      </xdr:nvSpPr>
      <xdr:spPr>
        <a:xfrm>
          <a:off x="20383500" y="1052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110708</xdr:rowOff>
    </xdr:from>
    <xdr:to>
      <xdr:col>111</xdr:col>
      <xdr:colOff>177800</xdr:colOff>
      <xdr:row>61</xdr:row>
      <xdr:rowOff>115443</xdr:rowOff>
    </xdr:to>
    <xdr:cxnSp macro="">
      <xdr:nvCxnSpPr>
        <xdr:cNvPr id="523" name="直線コネクタ 522"/>
        <xdr:cNvCxnSpPr/>
      </xdr:nvCxnSpPr>
      <xdr:spPr>
        <a:xfrm flipV="1">
          <a:off x="20434300" y="10569158"/>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111324</xdr:rowOff>
    </xdr:from>
    <xdr:ext cx="469744" cy="259045"/>
    <xdr:sp macro="" textlink="">
      <xdr:nvSpPr>
        <xdr:cNvPr id="524" name="n_1aveValue【学校施設】&#10;一人当たり面積"/>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117365</xdr:rowOff>
    </xdr:from>
    <xdr:ext cx="469744" cy="259045"/>
    <xdr:sp macro="" textlink="">
      <xdr:nvSpPr>
        <xdr:cNvPr id="525" name="n_2aveValue【学校施設】&#10;一人当たり面積"/>
        <xdr:cNvSpPr txBox="1"/>
      </xdr:nvSpPr>
      <xdr:spPr>
        <a:xfrm>
          <a:off x="20199427" y="107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6585</xdr:rowOff>
    </xdr:from>
    <xdr:ext cx="469744" cy="259045"/>
    <xdr:sp macro="" textlink="">
      <xdr:nvSpPr>
        <xdr:cNvPr id="526" name="n_1mainValue【学校施設】&#10;一人当たり面積"/>
        <xdr:cNvSpPr txBox="1"/>
      </xdr:nvSpPr>
      <xdr:spPr>
        <a:xfrm>
          <a:off x="21075727" y="1029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11320</xdr:rowOff>
    </xdr:from>
    <xdr:ext cx="469744" cy="259045"/>
    <xdr:sp macro="" textlink="">
      <xdr:nvSpPr>
        <xdr:cNvPr id="527" name="n_2mainValue【学校施設】&#10;一人当たり面積"/>
        <xdr:cNvSpPr txBox="1"/>
      </xdr:nvSpPr>
      <xdr:spPr>
        <a:xfrm>
          <a:off x="20199427" y="1029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5" name="テキスト ボックス 5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5" name="テキスト ボックス 5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69" name="直線コネクタ 568"/>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0"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71" name="直線コネクタ 570"/>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3" name="直線コネクタ 5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157678</xdr:rowOff>
    </xdr:from>
    <xdr:ext cx="405111" cy="259045"/>
    <xdr:sp macro="" textlink="">
      <xdr:nvSpPr>
        <xdr:cNvPr id="574" name="【公民館】&#10;有形固定資産減価償却率平均値テキスト"/>
        <xdr:cNvSpPr txBox="1"/>
      </xdr:nvSpPr>
      <xdr:spPr>
        <a:xfrm>
          <a:off x="16357600" y="1747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75" name="フローチャート: 判断 574"/>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76" name="フローチャート: 判断 575"/>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77" name="フローチャート: 判断 576"/>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18869</xdr:rowOff>
    </xdr:from>
    <xdr:to>
      <xdr:col>85</xdr:col>
      <xdr:colOff>177800</xdr:colOff>
      <xdr:row>104</xdr:row>
      <xdr:rowOff>120469</xdr:rowOff>
    </xdr:to>
    <xdr:sp macro="" textlink="">
      <xdr:nvSpPr>
        <xdr:cNvPr id="583" name="楕円 582"/>
        <xdr:cNvSpPr/>
      </xdr:nvSpPr>
      <xdr:spPr>
        <a:xfrm>
          <a:off x="162687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168746</xdr:rowOff>
    </xdr:from>
    <xdr:ext cx="405111" cy="259045"/>
    <xdr:sp macro="" textlink="">
      <xdr:nvSpPr>
        <xdr:cNvPr id="584" name="【公民館】&#10;有形固定資産減価償却率該当値テキスト"/>
        <xdr:cNvSpPr txBox="1"/>
      </xdr:nvSpPr>
      <xdr:spPr>
        <a:xfrm>
          <a:off x="16357600"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79284</xdr:rowOff>
    </xdr:from>
    <xdr:to>
      <xdr:col>81</xdr:col>
      <xdr:colOff>101600</xdr:colOff>
      <xdr:row>105</xdr:row>
      <xdr:rowOff>9434</xdr:rowOff>
    </xdr:to>
    <xdr:sp macro="" textlink="">
      <xdr:nvSpPr>
        <xdr:cNvPr id="585" name="楕円 584"/>
        <xdr:cNvSpPr/>
      </xdr:nvSpPr>
      <xdr:spPr>
        <a:xfrm>
          <a:off x="15430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69669</xdr:rowOff>
    </xdr:from>
    <xdr:to>
      <xdr:col>85</xdr:col>
      <xdr:colOff>127000</xdr:colOff>
      <xdr:row>104</xdr:row>
      <xdr:rowOff>130084</xdr:rowOff>
    </xdr:to>
    <xdr:cxnSp macro="">
      <xdr:nvCxnSpPr>
        <xdr:cNvPr id="586" name="直線コネクタ 585"/>
        <xdr:cNvCxnSpPr/>
      </xdr:nvCxnSpPr>
      <xdr:spPr>
        <a:xfrm flipV="1">
          <a:off x="15481300" y="17900469"/>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587" name="楕円 586"/>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130084</xdr:rowOff>
    </xdr:from>
    <xdr:to>
      <xdr:col>81</xdr:col>
      <xdr:colOff>50800</xdr:colOff>
      <xdr:row>105</xdr:row>
      <xdr:rowOff>19050</xdr:rowOff>
    </xdr:to>
    <xdr:cxnSp macro="">
      <xdr:nvCxnSpPr>
        <xdr:cNvPr id="588" name="直線コネクタ 587"/>
        <xdr:cNvCxnSpPr/>
      </xdr:nvCxnSpPr>
      <xdr:spPr>
        <a:xfrm flipV="1">
          <a:off x="14592300" y="1796088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89643</xdr:rowOff>
    </xdr:from>
    <xdr:ext cx="405111" cy="259045"/>
    <xdr:sp macro="" textlink="">
      <xdr:nvSpPr>
        <xdr:cNvPr id="589" name="n_1ave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90"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561</xdr:rowOff>
    </xdr:from>
    <xdr:ext cx="405111" cy="259045"/>
    <xdr:sp macro="" textlink="">
      <xdr:nvSpPr>
        <xdr:cNvPr id="591" name="n_1mainValue【公民館】&#10;有形固定資産減価償却率"/>
        <xdr:cNvSpPr txBox="1"/>
      </xdr:nvSpPr>
      <xdr:spPr>
        <a:xfrm>
          <a:off x="15266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60977</xdr:rowOff>
    </xdr:from>
    <xdr:ext cx="405111" cy="259045"/>
    <xdr:sp macro="" textlink="">
      <xdr:nvSpPr>
        <xdr:cNvPr id="592" name="n_2mainValue【公民館】&#10;有形固定資産減価償却率"/>
        <xdr:cNvSpPr txBox="1"/>
      </xdr:nvSpPr>
      <xdr:spPr>
        <a:xfrm>
          <a:off x="14389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18" name="直線コネクタ 617"/>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19"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0" name="直線コネクタ 619"/>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1"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2" name="直線コネクタ 621"/>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623"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4" name="フローチャート: 判断 623"/>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5" name="フローチャート: 判断 624"/>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26" name="フローチャート: 判断 625"/>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102144</xdr:rowOff>
    </xdr:from>
    <xdr:to>
      <xdr:col>116</xdr:col>
      <xdr:colOff>114300</xdr:colOff>
      <xdr:row>102</xdr:row>
      <xdr:rowOff>32294</xdr:rowOff>
    </xdr:to>
    <xdr:sp macro="" textlink="">
      <xdr:nvSpPr>
        <xdr:cNvPr id="632" name="楕円 631"/>
        <xdr:cNvSpPr/>
      </xdr:nvSpPr>
      <xdr:spPr>
        <a:xfrm>
          <a:off x="221107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125021</xdr:rowOff>
    </xdr:from>
    <xdr:ext cx="469744" cy="259045"/>
    <xdr:sp macro="" textlink="">
      <xdr:nvSpPr>
        <xdr:cNvPr id="633" name="【公民館】&#10;一人当たり面積該当値テキスト"/>
        <xdr:cNvSpPr txBox="1"/>
      </xdr:nvSpPr>
      <xdr:spPr>
        <a:xfrm>
          <a:off x="22199600" y="1727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109764</xdr:rowOff>
    </xdr:from>
    <xdr:to>
      <xdr:col>112</xdr:col>
      <xdr:colOff>38100</xdr:colOff>
      <xdr:row>102</xdr:row>
      <xdr:rowOff>39914</xdr:rowOff>
    </xdr:to>
    <xdr:sp macro="" textlink="">
      <xdr:nvSpPr>
        <xdr:cNvPr id="634" name="楕円 633"/>
        <xdr:cNvSpPr/>
      </xdr:nvSpPr>
      <xdr:spPr>
        <a:xfrm>
          <a:off x="21272500" y="174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152944</xdr:rowOff>
    </xdr:from>
    <xdr:to>
      <xdr:col>116</xdr:col>
      <xdr:colOff>63500</xdr:colOff>
      <xdr:row>101</xdr:row>
      <xdr:rowOff>160564</xdr:rowOff>
    </xdr:to>
    <xdr:cxnSp macro="">
      <xdr:nvCxnSpPr>
        <xdr:cNvPr id="635" name="直線コネクタ 634"/>
        <xdr:cNvCxnSpPr/>
      </xdr:nvCxnSpPr>
      <xdr:spPr>
        <a:xfrm flipV="1">
          <a:off x="21323300" y="1746939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120650</xdr:rowOff>
    </xdr:from>
    <xdr:to>
      <xdr:col>107</xdr:col>
      <xdr:colOff>101600</xdr:colOff>
      <xdr:row>102</xdr:row>
      <xdr:rowOff>50800</xdr:rowOff>
    </xdr:to>
    <xdr:sp macro="" textlink="">
      <xdr:nvSpPr>
        <xdr:cNvPr id="636" name="楕円 635"/>
        <xdr:cNvSpPr/>
      </xdr:nvSpPr>
      <xdr:spPr>
        <a:xfrm>
          <a:off x="20383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160564</xdr:rowOff>
    </xdr:from>
    <xdr:to>
      <xdr:col>111</xdr:col>
      <xdr:colOff>177800</xdr:colOff>
      <xdr:row>102</xdr:row>
      <xdr:rowOff>0</xdr:rowOff>
    </xdr:to>
    <xdr:cxnSp macro="">
      <xdr:nvCxnSpPr>
        <xdr:cNvPr id="637" name="直線コネクタ 636"/>
        <xdr:cNvCxnSpPr/>
      </xdr:nvCxnSpPr>
      <xdr:spPr>
        <a:xfrm flipV="1">
          <a:off x="20434300" y="17477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74584</xdr:rowOff>
    </xdr:from>
    <xdr:ext cx="469744" cy="259045"/>
    <xdr:sp macro="" textlink="">
      <xdr:nvSpPr>
        <xdr:cNvPr id="638" name="n_1aveValue【公民館】&#10;一人当たり面積"/>
        <xdr:cNvSpPr txBox="1"/>
      </xdr:nvSpPr>
      <xdr:spPr>
        <a:xfrm>
          <a:off x="21075727" y="182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27232</xdr:rowOff>
    </xdr:from>
    <xdr:ext cx="469744" cy="259045"/>
    <xdr:sp macro="" textlink="">
      <xdr:nvSpPr>
        <xdr:cNvPr id="639" name="n_2aveValue【公民館】&#10;一人当たり面積"/>
        <xdr:cNvSpPr txBox="1"/>
      </xdr:nvSpPr>
      <xdr:spPr>
        <a:xfrm>
          <a:off x="20199427" y="1837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56441</xdr:rowOff>
    </xdr:from>
    <xdr:ext cx="469744" cy="259045"/>
    <xdr:sp macro="" textlink="">
      <xdr:nvSpPr>
        <xdr:cNvPr id="640" name="n_1mainValue【公民館】&#10;一人当たり面積"/>
        <xdr:cNvSpPr txBox="1"/>
      </xdr:nvSpPr>
      <xdr:spPr>
        <a:xfrm>
          <a:off x="21075727" y="1720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67327</xdr:rowOff>
    </xdr:from>
    <xdr:ext cx="469744" cy="259045"/>
    <xdr:sp macro="" textlink="">
      <xdr:nvSpPr>
        <xdr:cNvPr id="641" name="n_2mainValue【公民館】&#10;一人当たり面積"/>
        <xdr:cNvSpPr txBox="1"/>
      </xdr:nvSpPr>
      <xdr:spPr>
        <a:xfrm>
          <a:off x="201994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有形固定資産減価償却率が類似団体平均を大きく上回っており、老朽化が進んでいることがわかる。計画的な維持管理を行うとともに、、点検・診断による修繕、更新により長寿命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学校施設については、学校給食センターが建設されてから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年以上経過しており、老朽化が進んでいる。また、町内３小中学校のうち、２施設が昭和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以前の旧耐震基準で建てられた施設であり、耐震診断、耐震補強のための大規模改修は済んでいるものの、有形固定資産減価償却率が類似団体平均値を上回っている要因となっている。一人当たり面積においても、類似団体平均を上回っており、少子化により児童数が減少してきていることから、今後統合等も含めた検討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同様に、保育所についても、町内３つの保育園の統合化について視野に入れ、将来の施設の在り方も含めた検討が必要である。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公民館についても、一人当たり面積が類似団体平均を大きく上回っており、老朽化が著しい施設や利用度・稼働率が低い施設については、施設の複合化・集約化・面積の縮減や廃止等の検討が必要である。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9,650
9,391
86.96
5,237,047
4,890,987
273,954
3,271,607
4,866,957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xdr:cNvSpPr txBox="1"/>
      </xdr:nvSpPr>
      <xdr:spPr>
        <a:xfrm>
          <a:off x="46736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5" name="フローチャート: 判断 64"/>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1" name="楕円 70"/>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2" name="【図書館】&#10;有形固定資産減価償却率該当値テキスト"/>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3" name="楕円 72"/>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166007</xdr:rowOff>
    </xdr:to>
    <xdr:cxnSp macro="">
      <xdr:nvCxnSpPr>
        <xdr:cNvPr id="74" name="直線コネクタ 73"/>
        <xdr:cNvCxnSpPr/>
      </xdr:nvCxnSpPr>
      <xdr:spPr>
        <a:xfrm flipV="1">
          <a:off x="3797300" y="647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5" name="楕円 74"/>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27215</xdr:rowOff>
    </xdr:to>
    <xdr:cxnSp macro="">
      <xdr:nvCxnSpPr>
        <xdr:cNvPr id="76" name="直線コネクタ 75"/>
        <xdr:cNvCxnSpPr/>
      </xdr:nvCxnSpPr>
      <xdr:spPr>
        <a:xfrm flipV="1">
          <a:off x="2908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92001</xdr:rowOff>
    </xdr:from>
    <xdr:ext cx="405111" cy="259045"/>
    <xdr:sp macro="" textlink="">
      <xdr:nvSpPr>
        <xdr:cNvPr id="77" name="n_1aveValue【図書館】&#10;有形固定資産減価償却率"/>
        <xdr:cNvSpPr txBox="1"/>
      </xdr:nvSpPr>
      <xdr:spPr>
        <a:xfrm>
          <a:off x="3582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78" name="n_2aveValue【図書館】&#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61884</xdr:rowOff>
    </xdr:from>
    <xdr:ext cx="405111" cy="259045"/>
    <xdr:sp macro="" textlink="">
      <xdr:nvSpPr>
        <xdr:cNvPr id="79" name="n_1mainValue【図書館】&#10;有形固定資産減価償却率"/>
        <xdr:cNvSpPr txBox="1"/>
      </xdr:nvSpPr>
      <xdr:spPr>
        <a:xfrm>
          <a:off x="35820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94541</xdr:rowOff>
    </xdr:from>
    <xdr:ext cx="405111" cy="259045"/>
    <xdr:sp macro="" textlink="">
      <xdr:nvSpPr>
        <xdr:cNvPr id="80" name="n_2mainValue【図書館】&#10;有形固定資産減価償却率"/>
        <xdr:cNvSpPr txBox="1"/>
      </xdr:nvSpPr>
      <xdr:spPr>
        <a:xfrm>
          <a:off x="2705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102" name="直線コネクタ 101"/>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103" name="【図書館】&#10;一人当たり面積最小値テキスト"/>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104" name="直線コネクタ 103"/>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105" name="【図書館】&#10;一人当たり面積最大値テキスト"/>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6" name="直線コネクタ 105"/>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153433</xdr:rowOff>
    </xdr:from>
    <xdr:ext cx="469744" cy="259045"/>
    <xdr:sp macro="" textlink="">
      <xdr:nvSpPr>
        <xdr:cNvPr id="107" name="【図書館】&#10;一人当たり面積平均値テキスト"/>
        <xdr:cNvSpPr txBox="1"/>
      </xdr:nvSpPr>
      <xdr:spPr>
        <a:xfrm>
          <a:off x="10515600" y="649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8" name="フローチャート: 判断 107"/>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9" name="フローチャート: 判断 108"/>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164846</xdr:rowOff>
    </xdr:from>
    <xdr:to>
      <xdr:col>46</xdr:col>
      <xdr:colOff>38100</xdr:colOff>
      <xdr:row>38</xdr:row>
      <xdr:rowOff>94996</xdr:rowOff>
    </xdr:to>
    <xdr:sp macro="" textlink="">
      <xdr:nvSpPr>
        <xdr:cNvPr id="110" name="フローチャート: 判断 109"/>
        <xdr:cNvSpPr/>
      </xdr:nvSpPr>
      <xdr:spPr>
        <a:xfrm>
          <a:off x="869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16" name="楕円 115"/>
        <xdr:cNvSpPr/>
      </xdr:nvSpPr>
      <xdr:spPr>
        <a:xfrm>
          <a:off x="104267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111269</xdr:rowOff>
    </xdr:from>
    <xdr:ext cx="469744" cy="259045"/>
    <xdr:sp macro="" textlink="">
      <xdr:nvSpPr>
        <xdr:cNvPr id="117" name="【図書館】&#10;一人当たり面積該当値テキスト"/>
        <xdr:cNvSpPr txBox="1"/>
      </xdr:nvSpPr>
      <xdr:spPr>
        <a:xfrm>
          <a:off x="10515600"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132842</xdr:rowOff>
    </xdr:from>
    <xdr:to>
      <xdr:col>50</xdr:col>
      <xdr:colOff>165100</xdr:colOff>
      <xdr:row>40</xdr:row>
      <xdr:rowOff>62992</xdr:rowOff>
    </xdr:to>
    <xdr:sp macro="" textlink="">
      <xdr:nvSpPr>
        <xdr:cNvPr id="118" name="楕円 117"/>
        <xdr:cNvSpPr/>
      </xdr:nvSpPr>
      <xdr:spPr>
        <a:xfrm>
          <a:off x="9588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xdr:rowOff>
    </xdr:from>
    <xdr:to>
      <xdr:col>55</xdr:col>
      <xdr:colOff>0</xdr:colOff>
      <xdr:row>40</xdr:row>
      <xdr:rowOff>12192</xdr:rowOff>
    </xdr:to>
    <xdr:cxnSp macro="">
      <xdr:nvCxnSpPr>
        <xdr:cNvPr id="119" name="直線コネクタ 118"/>
        <xdr:cNvCxnSpPr/>
      </xdr:nvCxnSpPr>
      <xdr:spPr>
        <a:xfrm>
          <a:off x="9639300" y="6870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137414</xdr:rowOff>
    </xdr:from>
    <xdr:to>
      <xdr:col>46</xdr:col>
      <xdr:colOff>38100</xdr:colOff>
      <xdr:row>40</xdr:row>
      <xdr:rowOff>67564</xdr:rowOff>
    </xdr:to>
    <xdr:sp macro="" textlink="">
      <xdr:nvSpPr>
        <xdr:cNvPr id="120" name="楕円 119"/>
        <xdr:cNvSpPr/>
      </xdr:nvSpPr>
      <xdr:spPr>
        <a:xfrm>
          <a:off x="8699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xdr:rowOff>
    </xdr:from>
    <xdr:to>
      <xdr:col>50</xdr:col>
      <xdr:colOff>114300</xdr:colOff>
      <xdr:row>40</xdr:row>
      <xdr:rowOff>16764</xdr:rowOff>
    </xdr:to>
    <xdr:cxnSp macro="">
      <xdr:nvCxnSpPr>
        <xdr:cNvPr id="121" name="直線コネクタ 120"/>
        <xdr:cNvCxnSpPr/>
      </xdr:nvCxnSpPr>
      <xdr:spPr>
        <a:xfrm flipV="1">
          <a:off x="8750300" y="6870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22"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111523</xdr:rowOff>
    </xdr:from>
    <xdr:ext cx="469744" cy="259045"/>
    <xdr:sp macro="" textlink="">
      <xdr:nvSpPr>
        <xdr:cNvPr id="123" name="n_2aveValue【図書館】&#10;一人当たり面積"/>
        <xdr:cNvSpPr txBox="1"/>
      </xdr:nvSpPr>
      <xdr:spPr>
        <a:xfrm>
          <a:off x="8515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54119</xdr:rowOff>
    </xdr:from>
    <xdr:ext cx="469744" cy="259045"/>
    <xdr:sp macro="" textlink="">
      <xdr:nvSpPr>
        <xdr:cNvPr id="124" name="n_1mainValue【図書館】&#10;一人当たり面積"/>
        <xdr:cNvSpPr txBox="1"/>
      </xdr:nvSpPr>
      <xdr:spPr>
        <a:xfrm>
          <a:off x="9391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58691</xdr:rowOff>
    </xdr:from>
    <xdr:ext cx="469744" cy="259045"/>
    <xdr:sp macro="" textlink="">
      <xdr:nvSpPr>
        <xdr:cNvPr id="125" name="n_2mainValue【図書館】&#10;一人当たり面積"/>
        <xdr:cNvSpPr txBox="1"/>
      </xdr:nvSpPr>
      <xdr:spPr>
        <a:xfrm>
          <a:off x="8515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50" name="直線コネクタ 149"/>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51"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52" name="直線コネクタ 151"/>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4" name="直線コネクタ 15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55"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6" name="フローチャート: 判断 155"/>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57" name="フローチャート: 判断 156"/>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151130</xdr:rowOff>
    </xdr:from>
    <xdr:to>
      <xdr:col>15</xdr:col>
      <xdr:colOff>101600</xdr:colOff>
      <xdr:row>59</xdr:row>
      <xdr:rowOff>81280</xdr:rowOff>
    </xdr:to>
    <xdr:sp macro="" textlink="">
      <xdr:nvSpPr>
        <xdr:cNvPr id="158" name="フローチャート: 判断 157"/>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147320</xdr:rowOff>
    </xdr:from>
    <xdr:to>
      <xdr:col>24</xdr:col>
      <xdr:colOff>114300</xdr:colOff>
      <xdr:row>58</xdr:row>
      <xdr:rowOff>77470</xdr:rowOff>
    </xdr:to>
    <xdr:sp macro="" textlink="">
      <xdr:nvSpPr>
        <xdr:cNvPr id="164" name="楕円 163"/>
        <xdr:cNvSpPr/>
      </xdr:nvSpPr>
      <xdr:spPr>
        <a:xfrm>
          <a:off x="45847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170197</xdr:rowOff>
    </xdr:from>
    <xdr:ext cx="405111" cy="259045"/>
    <xdr:sp macro="" textlink="">
      <xdr:nvSpPr>
        <xdr:cNvPr id="165" name="【体育館・プール】&#10;有形固定資産減価償却率該当値テキスト"/>
        <xdr:cNvSpPr txBox="1"/>
      </xdr:nvSpPr>
      <xdr:spPr>
        <a:xfrm>
          <a:off x="4673600"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145415</xdr:rowOff>
    </xdr:from>
    <xdr:to>
      <xdr:col>20</xdr:col>
      <xdr:colOff>38100</xdr:colOff>
      <xdr:row>58</xdr:row>
      <xdr:rowOff>75565</xdr:rowOff>
    </xdr:to>
    <xdr:sp macro="" textlink="">
      <xdr:nvSpPr>
        <xdr:cNvPr id="166" name="楕円 165"/>
        <xdr:cNvSpPr/>
      </xdr:nvSpPr>
      <xdr:spPr>
        <a:xfrm>
          <a:off x="3746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24765</xdr:rowOff>
    </xdr:from>
    <xdr:to>
      <xdr:col>24</xdr:col>
      <xdr:colOff>63500</xdr:colOff>
      <xdr:row>58</xdr:row>
      <xdr:rowOff>26670</xdr:rowOff>
    </xdr:to>
    <xdr:cxnSp macro="">
      <xdr:nvCxnSpPr>
        <xdr:cNvPr id="167" name="直線コネクタ 166"/>
        <xdr:cNvCxnSpPr/>
      </xdr:nvCxnSpPr>
      <xdr:spPr>
        <a:xfrm>
          <a:off x="3797300" y="99688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23495</xdr:rowOff>
    </xdr:from>
    <xdr:to>
      <xdr:col>15</xdr:col>
      <xdr:colOff>101600</xdr:colOff>
      <xdr:row>58</xdr:row>
      <xdr:rowOff>125095</xdr:rowOff>
    </xdr:to>
    <xdr:sp macro="" textlink="">
      <xdr:nvSpPr>
        <xdr:cNvPr id="168" name="楕円 167"/>
        <xdr:cNvSpPr/>
      </xdr:nvSpPr>
      <xdr:spPr>
        <a:xfrm>
          <a:off x="2857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24765</xdr:rowOff>
    </xdr:from>
    <xdr:to>
      <xdr:col>19</xdr:col>
      <xdr:colOff>177800</xdr:colOff>
      <xdr:row>58</xdr:row>
      <xdr:rowOff>74295</xdr:rowOff>
    </xdr:to>
    <xdr:cxnSp macro="">
      <xdr:nvCxnSpPr>
        <xdr:cNvPr id="169" name="直線コネクタ 168"/>
        <xdr:cNvCxnSpPr/>
      </xdr:nvCxnSpPr>
      <xdr:spPr>
        <a:xfrm flipV="1">
          <a:off x="2908300" y="99688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34307</xdr:rowOff>
    </xdr:from>
    <xdr:ext cx="405111" cy="259045"/>
    <xdr:sp macro="" textlink="">
      <xdr:nvSpPr>
        <xdr:cNvPr id="170" name="n_1aveValue【体育館・プー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72407</xdr:rowOff>
    </xdr:from>
    <xdr:ext cx="405111" cy="259045"/>
    <xdr:sp macro="" textlink="">
      <xdr:nvSpPr>
        <xdr:cNvPr id="171" name="n_2aveValue【体育館・プール】&#10;有形固定資産減価償却率"/>
        <xdr:cNvSpPr txBox="1"/>
      </xdr:nvSpPr>
      <xdr:spPr>
        <a:xfrm>
          <a:off x="2705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92092</xdr:rowOff>
    </xdr:from>
    <xdr:ext cx="405111" cy="259045"/>
    <xdr:sp macro="" textlink="">
      <xdr:nvSpPr>
        <xdr:cNvPr id="172" name="n_1mainValue【体育館・プール】&#10;有形固定資産減価償却率"/>
        <xdr:cNvSpPr txBox="1"/>
      </xdr:nvSpPr>
      <xdr:spPr>
        <a:xfrm>
          <a:off x="3582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141622</xdr:rowOff>
    </xdr:from>
    <xdr:ext cx="405111" cy="259045"/>
    <xdr:sp macro="" textlink="">
      <xdr:nvSpPr>
        <xdr:cNvPr id="173" name="n_2mainValue【体育館・プール】&#10;有形固定資産減価償却率"/>
        <xdr:cNvSpPr txBox="1"/>
      </xdr:nvSpPr>
      <xdr:spPr>
        <a:xfrm>
          <a:off x="2705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95" name="直線コネクタ 194"/>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96"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97" name="直線コネクタ 196"/>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98"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99" name="直線コネクタ 198"/>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200"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201" name="フローチャート: 判断 200"/>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202" name="フローチャート: 判断 201"/>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60299</xdr:rowOff>
    </xdr:from>
    <xdr:to>
      <xdr:col>46</xdr:col>
      <xdr:colOff>38100</xdr:colOff>
      <xdr:row>62</xdr:row>
      <xdr:rowOff>161899</xdr:rowOff>
    </xdr:to>
    <xdr:sp macro="" textlink="">
      <xdr:nvSpPr>
        <xdr:cNvPr id="203" name="フローチャート: 判断 202"/>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159055</xdr:rowOff>
    </xdr:from>
    <xdr:to>
      <xdr:col>55</xdr:col>
      <xdr:colOff>50800</xdr:colOff>
      <xdr:row>60</xdr:row>
      <xdr:rowOff>89205</xdr:rowOff>
    </xdr:to>
    <xdr:sp macro="" textlink="">
      <xdr:nvSpPr>
        <xdr:cNvPr id="209" name="楕円 208"/>
        <xdr:cNvSpPr/>
      </xdr:nvSpPr>
      <xdr:spPr>
        <a:xfrm>
          <a:off x="10426700" y="102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10482</xdr:rowOff>
    </xdr:from>
    <xdr:ext cx="469744" cy="259045"/>
    <xdr:sp macro="" textlink="">
      <xdr:nvSpPr>
        <xdr:cNvPr id="210" name="【体育館・プール】&#10;一人当たり面積該当値テキスト"/>
        <xdr:cNvSpPr txBox="1"/>
      </xdr:nvSpPr>
      <xdr:spPr>
        <a:xfrm>
          <a:off x="10515600" y="1012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163170</xdr:rowOff>
    </xdr:from>
    <xdr:to>
      <xdr:col>50</xdr:col>
      <xdr:colOff>165100</xdr:colOff>
      <xdr:row>60</xdr:row>
      <xdr:rowOff>93320</xdr:rowOff>
    </xdr:to>
    <xdr:sp macro="" textlink="">
      <xdr:nvSpPr>
        <xdr:cNvPr id="211" name="楕円 210"/>
        <xdr:cNvSpPr/>
      </xdr:nvSpPr>
      <xdr:spPr>
        <a:xfrm>
          <a:off x="9588500" y="102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38405</xdr:rowOff>
    </xdr:from>
    <xdr:to>
      <xdr:col>55</xdr:col>
      <xdr:colOff>0</xdr:colOff>
      <xdr:row>60</xdr:row>
      <xdr:rowOff>42520</xdr:rowOff>
    </xdr:to>
    <xdr:cxnSp macro="">
      <xdr:nvCxnSpPr>
        <xdr:cNvPr id="212" name="直線コネクタ 211"/>
        <xdr:cNvCxnSpPr/>
      </xdr:nvCxnSpPr>
      <xdr:spPr>
        <a:xfrm flipV="1">
          <a:off x="9639300" y="10325405"/>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168656</xdr:rowOff>
    </xdr:from>
    <xdr:to>
      <xdr:col>46</xdr:col>
      <xdr:colOff>38100</xdr:colOff>
      <xdr:row>60</xdr:row>
      <xdr:rowOff>98806</xdr:rowOff>
    </xdr:to>
    <xdr:sp macro="" textlink="">
      <xdr:nvSpPr>
        <xdr:cNvPr id="213" name="楕円 212"/>
        <xdr:cNvSpPr/>
      </xdr:nvSpPr>
      <xdr:spPr>
        <a:xfrm>
          <a:off x="86995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42520</xdr:rowOff>
    </xdr:from>
    <xdr:to>
      <xdr:col>50</xdr:col>
      <xdr:colOff>114300</xdr:colOff>
      <xdr:row>60</xdr:row>
      <xdr:rowOff>48006</xdr:rowOff>
    </xdr:to>
    <xdr:cxnSp macro="">
      <xdr:nvCxnSpPr>
        <xdr:cNvPr id="214" name="直線コネクタ 213"/>
        <xdr:cNvCxnSpPr/>
      </xdr:nvCxnSpPr>
      <xdr:spPr>
        <a:xfrm flipV="1">
          <a:off x="8750300" y="1032952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67530</xdr:rowOff>
    </xdr:from>
    <xdr:ext cx="469744" cy="259045"/>
    <xdr:sp macro="" textlink="">
      <xdr:nvSpPr>
        <xdr:cNvPr id="215" name="n_1aveValue【体育館・プール】&#10;一人当たり面積"/>
        <xdr:cNvSpPr txBox="1"/>
      </xdr:nvSpPr>
      <xdr:spPr>
        <a:xfrm>
          <a:off x="93917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153026</xdr:rowOff>
    </xdr:from>
    <xdr:ext cx="469744" cy="259045"/>
    <xdr:sp macro="" textlink="">
      <xdr:nvSpPr>
        <xdr:cNvPr id="216" name="n_2aveValue【体育館・プール】&#10;一人当たり面積"/>
        <xdr:cNvSpPr txBox="1"/>
      </xdr:nvSpPr>
      <xdr:spPr>
        <a:xfrm>
          <a:off x="8515427" y="1078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109847</xdr:rowOff>
    </xdr:from>
    <xdr:ext cx="469744" cy="259045"/>
    <xdr:sp macro="" textlink="">
      <xdr:nvSpPr>
        <xdr:cNvPr id="217" name="n_1mainValue【体育館・プール】&#10;一人当たり面積"/>
        <xdr:cNvSpPr txBox="1"/>
      </xdr:nvSpPr>
      <xdr:spPr>
        <a:xfrm>
          <a:off x="9391727" y="100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115333</xdr:rowOff>
    </xdr:from>
    <xdr:ext cx="469744" cy="259045"/>
    <xdr:sp macro="" textlink="">
      <xdr:nvSpPr>
        <xdr:cNvPr id="218" name="n_2mainValue【体育館・プール】&#10;一人当たり面積"/>
        <xdr:cNvSpPr txBox="1"/>
      </xdr:nvSpPr>
      <xdr:spPr>
        <a:xfrm>
          <a:off x="8515427" y="1005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241" name="直線コネクタ 240"/>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42"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43" name="直線コネクタ 242"/>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244"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45" name="直線コネクタ 244"/>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246"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47" name="フローチャート: 判断 246"/>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248" name="フローチャート: 判断 247"/>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37592</xdr:rowOff>
    </xdr:from>
    <xdr:to>
      <xdr:col>15</xdr:col>
      <xdr:colOff>101600</xdr:colOff>
      <xdr:row>82</xdr:row>
      <xdr:rowOff>139192</xdr:rowOff>
    </xdr:to>
    <xdr:sp macro="" textlink="">
      <xdr:nvSpPr>
        <xdr:cNvPr id="249" name="フローチャート: 判断 248"/>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55" name="楕円 254"/>
        <xdr:cNvSpPr/>
      </xdr:nvSpPr>
      <xdr:spPr>
        <a:xfrm>
          <a:off x="4584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21607</xdr:rowOff>
    </xdr:from>
    <xdr:ext cx="405111" cy="259045"/>
    <xdr:sp macro="" textlink="">
      <xdr:nvSpPr>
        <xdr:cNvPr id="256" name="【福祉施設】&#10;有形固定資産減価償却率該当値テキスト"/>
        <xdr:cNvSpPr txBox="1"/>
      </xdr:nvSpPr>
      <xdr:spPr>
        <a:xfrm>
          <a:off x="4673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60452</xdr:rowOff>
    </xdr:from>
    <xdr:to>
      <xdr:col>20</xdr:col>
      <xdr:colOff>38100</xdr:colOff>
      <xdr:row>81</xdr:row>
      <xdr:rowOff>162052</xdr:rowOff>
    </xdr:to>
    <xdr:sp macro="" textlink="">
      <xdr:nvSpPr>
        <xdr:cNvPr id="257" name="楕円 256"/>
        <xdr:cNvSpPr/>
      </xdr:nvSpPr>
      <xdr:spPr>
        <a:xfrm>
          <a:off x="37465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111252</xdr:rowOff>
    </xdr:to>
    <xdr:cxnSp macro="">
      <xdr:nvCxnSpPr>
        <xdr:cNvPr id="258" name="直線コネクタ 257"/>
        <xdr:cNvCxnSpPr/>
      </xdr:nvCxnSpPr>
      <xdr:spPr>
        <a:xfrm flipV="1">
          <a:off x="3797300" y="1393698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122174</xdr:rowOff>
    </xdr:from>
    <xdr:to>
      <xdr:col>15</xdr:col>
      <xdr:colOff>101600</xdr:colOff>
      <xdr:row>82</xdr:row>
      <xdr:rowOff>52324</xdr:rowOff>
    </xdr:to>
    <xdr:sp macro="" textlink="">
      <xdr:nvSpPr>
        <xdr:cNvPr id="259" name="楕円 258"/>
        <xdr:cNvSpPr/>
      </xdr:nvSpPr>
      <xdr:spPr>
        <a:xfrm>
          <a:off x="2857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111252</xdr:rowOff>
    </xdr:from>
    <xdr:to>
      <xdr:col>19</xdr:col>
      <xdr:colOff>177800</xdr:colOff>
      <xdr:row>82</xdr:row>
      <xdr:rowOff>1524</xdr:rowOff>
    </xdr:to>
    <xdr:cxnSp macro="">
      <xdr:nvCxnSpPr>
        <xdr:cNvPr id="260" name="直線コネクタ 259"/>
        <xdr:cNvCxnSpPr/>
      </xdr:nvCxnSpPr>
      <xdr:spPr>
        <a:xfrm flipV="1">
          <a:off x="2908300" y="1399870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27449</xdr:rowOff>
    </xdr:from>
    <xdr:ext cx="405111" cy="259045"/>
    <xdr:sp macro="" textlink="">
      <xdr:nvSpPr>
        <xdr:cNvPr id="261" name="n_1aveValue【福祉施設】&#10;有形固定資産減価償却率"/>
        <xdr:cNvSpPr txBox="1"/>
      </xdr:nvSpPr>
      <xdr:spPr>
        <a:xfrm>
          <a:off x="3582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130319</xdr:rowOff>
    </xdr:from>
    <xdr:ext cx="405111" cy="259045"/>
    <xdr:sp macro="" textlink="">
      <xdr:nvSpPr>
        <xdr:cNvPr id="262" name="n_2aveValue【福祉施設】&#10;有形固定資産減価償却率"/>
        <xdr:cNvSpPr txBox="1"/>
      </xdr:nvSpPr>
      <xdr:spPr>
        <a:xfrm>
          <a:off x="2705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7129</xdr:rowOff>
    </xdr:from>
    <xdr:ext cx="405111" cy="259045"/>
    <xdr:sp macro="" textlink="">
      <xdr:nvSpPr>
        <xdr:cNvPr id="263" name="n_1mainValue【福祉施設】&#10;有形固定資産減価償却率"/>
        <xdr:cNvSpPr txBox="1"/>
      </xdr:nvSpPr>
      <xdr:spPr>
        <a:xfrm>
          <a:off x="3582044" y="1372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68851</xdr:rowOff>
    </xdr:from>
    <xdr:ext cx="405111" cy="259045"/>
    <xdr:sp macro="" textlink="">
      <xdr:nvSpPr>
        <xdr:cNvPr id="264" name="n_2mainValue【福祉施設】&#10;有形固定資産減価償却率"/>
        <xdr:cNvSpPr txBox="1"/>
      </xdr:nvSpPr>
      <xdr:spPr>
        <a:xfrm>
          <a:off x="2705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88" name="直線コネクタ 287"/>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89"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90" name="直線コネクタ 289"/>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91"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92" name="直線コネクタ 291"/>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93"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94" name="フローチャート: 判断 293"/>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95" name="フローチャート: 判断 294"/>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150749</xdr:rowOff>
    </xdr:from>
    <xdr:to>
      <xdr:col>46</xdr:col>
      <xdr:colOff>38100</xdr:colOff>
      <xdr:row>86</xdr:row>
      <xdr:rowOff>80899</xdr:rowOff>
    </xdr:to>
    <xdr:sp macro="" textlink="">
      <xdr:nvSpPr>
        <xdr:cNvPr id="296" name="フローチャート: 判断 295"/>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29972</xdr:rowOff>
    </xdr:from>
    <xdr:to>
      <xdr:col>55</xdr:col>
      <xdr:colOff>50800</xdr:colOff>
      <xdr:row>85</xdr:row>
      <xdr:rowOff>131572</xdr:rowOff>
    </xdr:to>
    <xdr:sp macro="" textlink="">
      <xdr:nvSpPr>
        <xdr:cNvPr id="302" name="楕円 301"/>
        <xdr:cNvSpPr/>
      </xdr:nvSpPr>
      <xdr:spPr>
        <a:xfrm>
          <a:off x="10426700" y="146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52849</xdr:rowOff>
    </xdr:from>
    <xdr:ext cx="469744" cy="259045"/>
    <xdr:sp macro="" textlink="">
      <xdr:nvSpPr>
        <xdr:cNvPr id="303" name="【福祉施設】&#10;一人当たり面積該当値テキスト"/>
        <xdr:cNvSpPr txBox="1"/>
      </xdr:nvSpPr>
      <xdr:spPr>
        <a:xfrm>
          <a:off x="10515600" y="1445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31114</xdr:rowOff>
    </xdr:from>
    <xdr:to>
      <xdr:col>50</xdr:col>
      <xdr:colOff>165100</xdr:colOff>
      <xdr:row>85</xdr:row>
      <xdr:rowOff>132714</xdr:rowOff>
    </xdr:to>
    <xdr:sp macro="" textlink="">
      <xdr:nvSpPr>
        <xdr:cNvPr id="304" name="楕円 303"/>
        <xdr:cNvSpPr/>
      </xdr:nvSpPr>
      <xdr:spPr>
        <a:xfrm>
          <a:off x="9588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80772</xdr:rowOff>
    </xdr:from>
    <xdr:to>
      <xdr:col>55</xdr:col>
      <xdr:colOff>0</xdr:colOff>
      <xdr:row>85</xdr:row>
      <xdr:rowOff>81914</xdr:rowOff>
    </xdr:to>
    <xdr:cxnSp macro="">
      <xdr:nvCxnSpPr>
        <xdr:cNvPr id="305" name="直線コネクタ 304"/>
        <xdr:cNvCxnSpPr/>
      </xdr:nvCxnSpPr>
      <xdr:spPr>
        <a:xfrm flipV="1">
          <a:off x="9639300" y="14654022"/>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33020</xdr:rowOff>
    </xdr:from>
    <xdr:to>
      <xdr:col>46</xdr:col>
      <xdr:colOff>38100</xdr:colOff>
      <xdr:row>85</xdr:row>
      <xdr:rowOff>134620</xdr:rowOff>
    </xdr:to>
    <xdr:sp macro="" textlink="">
      <xdr:nvSpPr>
        <xdr:cNvPr id="306" name="楕円 305"/>
        <xdr:cNvSpPr/>
      </xdr:nvSpPr>
      <xdr:spPr>
        <a:xfrm>
          <a:off x="8699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81914</xdr:rowOff>
    </xdr:from>
    <xdr:to>
      <xdr:col>50</xdr:col>
      <xdr:colOff>114300</xdr:colOff>
      <xdr:row>85</xdr:row>
      <xdr:rowOff>83820</xdr:rowOff>
    </xdr:to>
    <xdr:cxnSp macro="">
      <xdr:nvCxnSpPr>
        <xdr:cNvPr id="307" name="直線コネクタ 306"/>
        <xdr:cNvCxnSpPr/>
      </xdr:nvCxnSpPr>
      <xdr:spPr>
        <a:xfrm flipV="1">
          <a:off x="8750300" y="146551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165752</xdr:rowOff>
    </xdr:from>
    <xdr:ext cx="469744" cy="259045"/>
    <xdr:sp macro="" textlink="">
      <xdr:nvSpPr>
        <xdr:cNvPr id="308" name="n_1aveValue【福祉施設】&#10;一人当たり面積"/>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72026</xdr:rowOff>
    </xdr:from>
    <xdr:ext cx="469744" cy="259045"/>
    <xdr:sp macro="" textlink="">
      <xdr:nvSpPr>
        <xdr:cNvPr id="309" name="n_2aveValue【福祉施設】&#10;一人当たり面積"/>
        <xdr:cNvSpPr txBox="1"/>
      </xdr:nvSpPr>
      <xdr:spPr>
        <a:xfrm>
          <a:off x="8515427" y="1481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149241</xdr:rowOff>
    </xdr:from>
    <xdr:ext cx="469744" cy="259045"/>
    <xdr:sp macro="" textlink="">
      <xdr:nvSpPr>
        <xdr:cNvPr id="310" name="n_1mainValue【福祉施設】&#10;一人当たり面積"/>
        <xdr:cNvSpPr txBox="1"/>
      </xdr:nvSpPr>
      <xdr:spPr>
        <a:xfrm>
          <a:off x="9391727" y="143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151147</xdr:rowOff>
    </xdr:from>
    <xdr:ext cx="469744" cy="259045"/>
    <xdr:sp macro="" textlink="">
      <xdr:nvSpPr>
        <xdr:cNvPr id="311" name="n_2mainValue【福祉施設】&#10;一人当たり面積"/>
        <xdr:cNvSpPr txBox="1"/>
      </xdr:nvSpPr>
      <xdr:spPr>
        <a:xfrm>
          <a:off x="8515427" y="143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2" name="テキスト ボックス 32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3" name="直線コネクタ 32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24" name="テキスト ボックス 32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5" name="直線コネクタ 32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6" name="テキスト ボックス 32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7" name="直線コネクタ 32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8" name="テキスト ボックス 32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9" name="直線コネクタ 32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0" name="テキスト ボックス 32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1" name="直線コネクタ 33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2" name="テキスト ボックス 33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3" name="直線コネクタ 33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34" name="テキスト ボックス 333"/>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338" name="直線コネクタ 337"/>
        <xdr:cNvCxnSpPr/>
      </xdr:nvCxnSpPr>
      <xdr:spPr>
        <a:xfrm flipV="1">
          <a:off x="4634865" y="17182012"/>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339" name="【市民会館】&#10;有形固定資産減価償却率最小値テキスト"/>
        <xdr:cNvSpPr txBox="1"/>
      </xdr:nvSpPr>
      <xdr:spPr>
        <a:xfrm>
          <a:off x="46736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40" name="直線コネクタ 33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341" name="【市民会館】&#10;有形固定資産減価償却率最大値テキスト"/>
        <xdr:cNvSpPr txBox="1"/>
      </xdr:nvSpPr>
      <xdr:spPr>
        <a:xfrm>
          <a:off x="4673600" y="169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342" name="直線コネクタ 341"/>
        <xdr:cNvCxnSpPr/>
      </xdr:nvCxnSpPr>
      <xdr:spPr>
        <a:xfrm>
          <a:off x="4546600" y="1718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38479</xdr:rowOff>
    </xdr:from>
    <xdr:ext cx="405111" cy="259045"/>
    <xdr:sp macro="" textlink="">
      <xdr:nvSpPr>
        <xdr:cNvPr id="343" name="【市民会館】&#10;有形固定資産減価償却率平均値テキスト"/>
        <xdr:cNvSpPr txBox="1"/>
      </xdr:nvSpPr>
      <xdr:spPr>
        <a:xfrm>
          <a:off x="4673600" y="1804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344" name="フローチャート: 判断 343"/>
        <xdr:cNvSpPr/>
      </xdr:nvSpPr>
      <xdr:spPr>
        <a:xfrm>
          <a:off x="4584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345" name="フローチャート: 判断 344"/>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66221</xdr:rowOff>
    </xdr:from>
    <xdr:to>
      <xdr:col>15</xdr:col>
      <xdr:colOff>101600</xdr:colOff>
      <xdr:row>107</xdr:row>
      <xdr:rowOff>167821</xdr:rowOff>
    </xdr:to>
    <xdr:sp macro="" textlink="">
      <xdr:nvSpPr>
        <xdr:cNvPr id="346" name="フローチャート: 判断 345"/>
        <xdr:cNvSpPr/>
      </xdr:nvSpPr>
      <xdr:spPr>
        <a:xfrm>
          <a:off x="2857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141332</xdr:rowOff>
    </xdr:from>
    <xdr:to>
      <xdr:col>24</xdr:col>
      <xdr:colOff>114300</xdr:colOff>
      <xdr:row>108</xdr:row>
      <xdr:rowOff>71482</xdr:rowOff>
    </xdr:to>
    <xdr:sp macro="" textlink="">
      <xdr:nvSpPr>
        <xdr:cNvPr id="352" name="楕円 351"/>
        <xdr:cNvSpPr/>
      </xdr:nvSpPr>
      <xdr:spPr>
        <a:xfrm>
          <a:off x="4584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119759</xdr:rowOff>
    </xdr:from>
    <xdr:ext cx="405111" cy="259045"/>
    <xdr:sp macro="" textlink="">
      <xdr:nvSpPr>
        <xdr:cNvPr id="353" name="【市民会館】&#10;有形固定資産減価償却率該当値テキスト"/>
        <xdr:cNvSpPr txBox="1"/>
      </xdr:nvSpPr>
      <xdr:spPr>
        <a:xfrm>
          <a:off x="4673600"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41729</xdr:rowOff>
    </xdr:from>
    <xdr:to>
      <xdr:col>20</xdr:col>
      <xdr:colOff>38100</xdr:colOff>
      <xdr:row>108</xdr:row>
      <xdr:rowOff>143329</xdr:rowOff>
    </xdr:to>
    <xdr:sp macro="" textlink="">
      <xdr:nvSpPr>
        <xdr:cNvPr id="354" name="楕円 353"/>
        <xdr:cNvSpPr/>
      </xdr:nvSpPr>
      <xdr:spPr>
        <a:xfrm>
          <a:off x="3746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20682</xdr:rowOff>
    </xdr:from>
    <xdr:to>
      <xdr:col>24</xdr:col>
      <xdr:colOff>63500</xdr:colOff>
      <xdr:row>108</xdr:row>
      <xdr:rowOff>92529</xdr:rowOff>
    </xdr:to>
    <xdr:cxnSp macro="">
      <xdr:nvCxnSpPr>
        <xdr:cNvPr id="355" name="直線コネクタ 354"/>
        <xdr:cNvCxnSpPr/>
      </xdr:nvCxnSpPr>
      <xdr:spPr>
        <a:xfrm flipV="1">
          <a:off x="3797300" y="18537282"/>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103777</xdr:rowOff>
    </xdr:from>
    <xdr:to>
      <xdr:col>15</xdr:col>
      <xdr:colOff>101600</xdr:colOff>
      <xdr:row>109</xdr:row>
      <xdr:rowOff>33927</xdr:rowOff>
    </xdr:to>
    <xdr:sp macro="" textlink="">
      <xdr:nvSpPr>
        <xdr:cNvPr id="356" name="楕円 355"/>
        <xdr:cNvSpPr/>
      </xdr:nvSpPr>
      <xdr:spPr>
        <a:xfrm>
          <a:off x="2857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92529</xdr:rowOff>
    </xdr:from>
    <xdr:to>
      <xdr:col>19</xdr:col>
      <xdr:colOff>177800</xdr:colOff>
      <xdr:row>108</xdr:row>
      <xdr:rowOff>154577</xdr:rowOff>
    </xdr:to>
    <xdr:cxnSp macro="">
      <xdr:nvCxnSpPr>
        <xdr:cNvPr id="357" name="直線コネクタ 356"/>
        <xdr:cNvCxnSpPr/>
      </xdr:nvCxnSpPr>
      <xdr:spPr>
        <a:xfrm flipV="1">
          <a:off x="2908300" y="1860912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86377</xdr:rowOff>
    </xdr:from>
    <xdr:ext cx="405111" cy="259045"/>
    <xdr:sp macro="" textlink="">
      <xdr:nvSpPr>
        <xdr:cNvPr id="358" name="n_1aveValue【市民会館】&#10;有形固定資産減価償却率"/>
        <xdr:cNvSpPr txBox="1"/>
      </xdr:nvSpPr>
      <xdr:spPr>
        <a:xfrm>
          <a:off x="35820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12898</xdr:rowOff>
    </xdr:from>
    <xdr:ext cx="405111" cy="259045"/>
    <xdr:sp macro="" textlink="">
      <xdr:nvSpPr>
        <xdr:cNvPr id="359" name="n_2aveValue【市民会館】&#10;有形固定資産減価償却率"/>
        <xdr:cNvSpPr txBox="1"/>
      </xdr:nvSpPr>
      <xdr:spPr>
        <a:xfrm>
          <a:off x="2705744" y="1818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134456</xdr:rowOff>
    </xdr:from>
    <xdr:ext cx="405111" cy="259045"/>
    <xdr:sp macro="" textlink="">
      <xdr:nvSpPr>
        <xdr:cNvPr id="360" name="n_1mainValue【市民会館】&#10;有形固定資産減価償却率"/>
        <xdr:cNvSpPr txBox="1"/>
      </xdr:nvSpPr>
      <xdr:spPr>
        <a:xfrm>
          <a:off x="3582044" y="1865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25054</xdr:rowOff>
    </xdr:from>
    <xdr:ext cx="405111" cy="259045"/>
    <xdr:sp macro="" textlink="">
      <xdr:nvSpPr>
        <xdr:cNvPr id="361" name="n_2mainValue【市民会館】&#10;有形固定資産減価償却率"/>
        <xdr:cNvSpPr txBox="1"/>
      </xdr:nvSpPr>
      <xdr:spPr>
        <a:xfrm>
          <a:off x="27057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2" name="テキスト ボックス 37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373" name="直線コネクタ 37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4" name="テキスト ボックス 37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5" name="直線コネクタ 37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6" name="テキスト ボックス 37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7" name="直線コネクタ 37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8" name="テキスト ボックス 37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9" name="直線コネクタ 37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0" name="テキスト ボックス 37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1" name="直線コネクタ 38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2" name="テキスト ボックス 38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3" name="直線コネクタ 38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4" name="テキスト ボックス 38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6" name="テキスト ボックス 38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388" name="直線コネクタ 387"/>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389"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390" name="直線コネクタ 389"/>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391" name="【市民会館】&#10;一人当たり面積最大値テキスト"/>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392" name="直線コネクタ 391"/>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34851</xdr:rowOff>
    </xdr:from>
    <xdr:ext cx="469744" cy="259045"/>
    <xdr:sp macro="" textlink="">
      <xdr:nvSpPr>
        <xdr:cNvPr id="393" name="【市民会館】&#10;一人当たり面積平均値テキスト"/>
        <xdr:cNvSpPr txBox="1"/>
      </xdr:nvSpPr>
      <xdr:spPr>
        <a:xfrm>
          <a:off x="10515600" y="1803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394" name="フローチャート: 判断 393"/>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395" name="フローチャート: 判断 394"/>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79284</xdr:rowOff>
    </xdr:from>
    <xdr:to>
      <xdr:col>46</xdr:col>
      <xdr:colOff>38100</xdr:colOff>
      <xdr:row>104</xdr:row>
      <xdr:rowOff>9434</xdr:rowOff>
    </xdr:to>
    <xdr:sp macro="" textlink="">
      <xdr:nvSpPr>
        <xdr:cNvPr id="396" name="フローチャート: 判断 395"/>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31931</xdr:rowOff>
    </xdr:from>
    <xdr:to>
      <xdr:col>55</xdr:col>
      <xdr:colOff>50800</xdr:colOff>
      <xdr:row>104</xdr:row>
      <xdr:rowOff>133531</xdr:rowOff>
    </xdr:to>
    <xdr:sp macro="" textlink="">
      <xdr:nvSpPr>
        <xdr:cNvPr id="402" name="楕円 401"/>
        <xdr:cNvSpPr/>
      </xdr:nvSpPr>
      <xdr:spPr>
        <a:xfrm>
          <a:off x="10426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54808</xdr:rowOff>
    </xdr:from>
    <xdr:ext cx="469744" cy="259045"/>
    <xdr:sp macro="" textlink="">
      <xdr:nvSpPr>
        <xdr:cNvPr id="403" name="【市民会館】&#10;一人当たり面積該当値テキスト"/>
        <xdr:cNvSpPr txBox="1"/>
      </xdr:nvSpPr>
      <xdr:spPr>
        <a:xfrm>
          <a:off x="10515600" y="1771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41729</xdr:rowOff>
    </xdr:from>
    <xdr:to>
      <xdr:col>50</xdr:col>
      <xdr:colOff>165100</xdr:colOff>
      <xdr:row>104</xdr:row>
      <xdr:rowOff>143329</xdr:rowOff>
    </xdr:to>
    <xdr:sp macro="" textlink="">
      <xdr:nvSpPr>
        <xdr:cNvPr id="404" name="楕円 403"/>
        <xdr:cNvSpPr/>
      </xdr:nvSpPr>
      <xdr:spPr>
        <a:xfrm>
          <a:off x="9588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82731</xdr:rowOff>
    </xdr:from>
    <xdr:to>
      <xdr:col>55</xdr:col>
      <xdr:colOff>0</xdr:colOff>
      <xdr:row>104</xdr:row>
      <xdr:rowOff>92529</xdr:rowOff>
    </xdr:to>
    <xdr:cxnSp macro="">
      <xdr:nvCxnSpPr>
        <xdr:cNvPr id="405" name="直線コネクタ 404"/>
        <xdr:cNvCxnSpPr/>
      </xdr:nvCxnSpPr>
      <xdr:spPr>
        <a:xfrm flipV="1">
          <a:off x="9639300" y="1791353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51526</xdr:rowOff>
    </xdr:from>
    <xdr:to>
      <xdr:col>46</xdr:col>
      <xdr:colOff>38100</xdr:colOff>
      <xdr:row>104</xdr:row>
      <xdr:rowOff>153126</xdr:rowOff>
    </xdr:to>
    <xdr:sp macro="" textlink="">
      <xdr:nvSpPr>
        <xdr:cNvPr id="406" name="楕円 405"/>
        <xdr:cNvSpPr/>
      </xdr:nvSpPr>
      <xdr:spPr>
        <a:xfrm>
          <a:off x="8699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92529</xdr:rowOff>
    </xdr:from>
    <xdr:to>
      <xdr:col>50</xdr:col>
      <xdr:colOff>114300</xdr:colOff>
      <xdr:row>104</xdr:row>
      <xdr:rowOff>102326</xdr:rowOff>
    </xdr:to>
    <xdr:cxnSp macro="">
      <xdr:nvCxnSpPr>
        <xdr:cNvPr id="407" name="直線コネクタ 406"/>
        <xdr:cNvCxnSpPr/>
      </xdr:nvCxnSpPr>
      <xdr:spPr>
        <a:xfrm flipV="1">
          <a:off x="8750300" y="1792332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109963</xdr:rowOff>
    </xdr:from>
    <xdr:ext cx="469744" cy="259045"/>
    <xdr:sp macro="" textlink="">
      <xdr:nvSpPr>
        <xdr:cNvPr id="408" name="n_1aveValue【市民会館】&#10;一人当たり面積"/>
        <xdr:cNvSpPr txBox="1"/>
      </xdr:nvSpPr>
      <xdr:spPr>
        <a:xfrm>
          <a:off x="9391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25961</xdr:rowOff>
    </xdr:from>
    <xdr:ext cx="469744" cy="259045"/>
    <xdr:sp macro="" textlink="">
      <xdr:nvSpPr>
        <xdr:cNvPr id="409" name="n_2aveValue【市民会館】&#10;一人当たり面積"/>
        <xdr:cNvSpPr txBox="1"/>
      </xdr:nvSpPr>
      <xdr:spPr>
        <a:xfrm>
          <a:off x="85154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159856</xdr:rowOff>
    </xdr:from>
    <xdr:ext cx="469744" cy="259045"/>
    <xdr:sp macro="" textlink="">
      <xdr:nvSpPr>
        <xdr:cNvPr id="410" name="n_1mainValue【市民会館】&#10;一人当たり面積"/>
        <xdr:cNvSpPr txBox="1"/>
      </xdr:nvSpPr>
      <xdr:spPr>
        <a:xfrm>
          <a:off x="9391727" y="176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144253</xdr:rowOff>
    </xdr:from>
    <xdr:ext cx="469744" cy="259045"/>
    <xdr:sp macro="" textlink="">
      <xdr:nvSpPr>
        <xdr:cNvPr id="411" name="n_2mainValue【市民会館】&#10;一人当たり面積"/>
        <xdr:cNvSpPr txBox="1"/>
      </xdr:nvSpPr>
      <xdr:spPr>
        <a:xfrm>
          <a:off x="8515427" y="179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2" name="テキスト ボックス 4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3" name="直線コネクタ 4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4" name="テキスト ボックス 4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5" name="直線コネクタ 4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6" name="テキスト ボックス 4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7" name="直線コネクタ 4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8" name="テキスト ボックス 4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9" name="直線コネクタ 4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0" name="テキスト ボックス 4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1" name="直線コネクタ 4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2" name="テキスト ボックス 4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436" name="直線コネクタ 435"/>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437"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38" name="直線コネクタ 43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9"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40" name="直線コネクタ 43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441"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442" name="フローチャート: 判断 441"/>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443" name="フローチャート: 判断 442"/>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53975</xdr:rowOff>
    </xdr:from>
    <xdr:to>
      <xdr:col>76</xdr:col>
      <xdr:colOff>165100</xdr:colOff>
      <xdr:row>37</xdr:row>
      <xdr:rowOff>155575</xdr:rowOff>
    </xdr:to>
    <xdr:sp macro="" textlink="">
      <xdr:nvSpPr>
        <xdr:cNvPr id="444" name="フローチャート: 判断 443"/>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6350</xdr:rowOff>
    </xdr:from>
    <xdr:to>
      <xdr:col>85</xdr:col>
      <xdr:colOff>177800</xdr:colOff>
      <xdr:row>35</xdr:row>
      <xdr:rowOff>107950</xdr:rowOff>
    </xdr:to>
    <xdr:sp macro="" textlink="">
      <xdr:nvSpPr>
        <xdr:cNvPr id="450" name="楕円 449"/>
        <xdr:cNvSpPr/>
      </xdr:nvSpPr>
      <xdr:spPr>
        <a:xfrm>
          <a:off x="16268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29227</xdr:rowOff>
    </xdr:from>
    <xdr:ext cx="405111" cy="259045"/>
    <xdr:sp macro="" textlink="">
      <xdr:nvSpPr>
        <xdr:cNvPr id="451" name="【一般廃棄物処理施設】&#10;有形固定資産減価償却率該当値テキスト"/>
        <xdr:cNvSpPr txBox="1"/>
      </xdr:nvSpPr>
      <xdr:spPr>
        <a:xfrm>
          <a:off x="163576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114935</xdr:rowOff>
    </xdr:from>
    <xdr:to>
      <xdr:col>81</xdr:col>
      <xdr:colOff>101600</xdr:colOff>
      <xdr:row>35</xdr:row>
      <xdr:rowOff>45085</xdr:rowOff>
    </xdr:to>
    <xdr:sp macro="" textlink="">
      <xdr:nvSpPr>
        <xdr:cNvPr id="452" name="楕円 451"/>
        <xdr:cNvSpPr/>
      </xdr:nvSpPr>
      <xdr:spPr>
        <a:xfrm>
          <a:off x="15430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165735</xdr:rowOff>
    </xdr:from>
    <xdr:to>
      <xdr:col>85</xdr:col>
      <xdr:colOff>127000</xdr:colOff>
      <xdr:row>35</xdr:row>
      <xdr:rowOff>57150</xdr:rowOff>
    </xdr:to>
    <xdr:cxnSp macro="">
      <xdr:nvCxnSpPr>
        <xdr:cNvPr id="453" name="直線コネクタ 452"/>
        <xdr:cNvCxnSpPr/>
      </xdr:nvCxnSpPr>
      <xdr:spPr>
        <a:xfrm>
          <a:off x="15481300" y="599503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36212</xdr:rowOff>
    </xdr:from>
    <xdr:ext cx="405111" cy="259045"/>
    <xdr:sp macro="" textlink="">
      <xdr:nvSpPr>
        <xdr:cNvPr id="454"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652</xdr:rowOff>
    </xdr:from>
    <xdr:ext cx="405111" cy="259045"/>
    <xdr:sp macro="" textlink="">
      <xdr:nvSpPr>
        <xdr:cNvPr id="455"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61612</xdr:rowOff>
    </xdr:from>
    <xdr:ext cx="405111" cy="259045"/>
    <xdr:sp macro="" textlink="">
      <xdr:nvSpPr>
        <xdr:cNvPr id="456" name="n_1mainValue【一般廃棄物処理施設】&#10;有形固定資産減価償却率"/>
        <xdr:cNvSpPr txBox="1"/>
      </xdr:nvSpPr>
      <xdr:spPr>
        <a:xfrm>
          <a:off x="152660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7" name="直線コネクタ 46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8" name="テキスト ボックス 46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9" name="直線コネクタ 46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470" name="テキスト ボックス 469"/>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1" name="直線コネクタ 47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472" name="テキスト ボックス 471"/>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3" name="直線コネクタ 47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474" name="テキスト ボックス 473"/>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5" name="直線コネクタ 47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476" name="テキスト ボックス 475"/>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7" name="直線コネクタ 47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478" name="テキスト ボックス 477"/>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480" name="テキスト ボックス 479"/>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482" name="直線コネクタ 481"/>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483"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84" name="直線コネクタ 483"/>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485"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486" name="直線コネクタ 485"/>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487" name="【一般廃棄物処理施設】&#10;一人当たり有形固定資産（償却資産）額平均値テキスト"/>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488" name="フローチャート: 判断 487"/>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489" name="フローチャート: 判断 488"/>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40143</xdr:rowOff>
    </xdr:from>
    <xdr:to>
      <xdr:col>107</xdr:col>
      <xdr:colOff>101600</xdr:colOff>
      <xdr:row>42</xdr:row>
      <xdr:rowOff>141743</xdr:rowOff>
    </xdr:to>
    <xdr:sp macro="" textlink="">
      <xdr:nvSpPr>
        <xdr:cNvPr id="490" name="フローチャート: 判断 489"/>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41397</xdr:rowOff>
    </xdr:from>
    <xdr:to>
      <xdr:col>116</xdr:col>
      <xdr:colOff>114300</xdr:colOff>
      <xdr:row>42</xdr:row>
      <xdr:rowOff>142997</xdr:rowOff>
    </xdr:to>
    <xdr:sp macro="" textlink="">
      <xdr:nvSpPr>
        <xdr:cNvPr id="496" name="楕円 495"/>
        <xdr:cNvSpPr/>
      </xdr:nvSpPr>
      <xdr:spPr>
        <a:xfrm>
          <a:off x="22110700" y="72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132912</xdr:rowOff>
    </xdr:from>
    <xdr:ext cx="534377" cy="259045"/>
    <xdr:sp macro="" textlink="">
      <xdr:nvSpPr>
        <xdr:cNvPr id="497" name="【一般廃棄物処理施設】&#10;一人当たり有形固定資産（償却資産）額該当値テキスト"/>
        <xdr:cNvSpPr txBox="1"/>
      </xdr:nvSpPr>
      <xdr:spPr>
        <a:xfrm>
          <a:off x="22199600" y="7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41465</xdr:rowOff>
    </xdr:from>
    <xdr:to>
      <xdr:col>112</xdr:col>
      <xdr:colOff>38100</xdr:colOff>
      <xdr:row>42</xdr:row>
      <xdr:rowOff>143065</xdr:rowOff>
    </xdr:to>
    <xdr:sp macro="" textlink="">
      <xdr:nvSpPr>
        <xdr:cNvPr id="498" name="楕円 497"/>
        <xdr:cNvSpPr/>
      </xdr:nvSpPr>
      <xdr:spPr>
        <a:xfrm>
          <a:off x="21272500" y="72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92197</xdr:rowOff>
    </xdr:from>
    <xdr:to>
      <xdr:col>116</xdr:col>
      <xdr:colOff>63500</xdr:colOff>
      <xdr:row>42</xdr:row>
      <xdr:rowOff>92265</xdr:rowOff>
    </xdr:to>
    <xdr:cxnSp macro="">
      <xdr:nvCxnSpPr>
        <xdr:cNvPr id="499" name="直線コネクタ 498"/>
        <xdr:cNvCxnSpPr/>
      </xdr:nvCxnSpPr>
      <xdr:spPr>
        <a:xfrm flipV="1">
          <a:off x="21323300" y="7293097"/>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40</xdr:row>
      <xdr:rowOff>141379</xdr:rowOff>
    </xdr:from>
    <xdr:ext cx="690189" cy="259045"/>
    <xdr:sp macro="" textlink="">
      <xdr:nvSpPr>
        <xdr:cNvPr id="500"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158270</xdr:rowOff>
    </xdr:from>
    <xdr:ext cx="534377" cy="259045"/>
    <xdr:sp macro="" textlink="">
      <xdr:nvSpPr>
        <xdr:cNvPr id="501" name="n_2aveValue【一般廃棄物処理施設】&#10;一人当たり有形固定資産（償却資産）額"/>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134192</xdr:rowOff>
    </xdr:from>
    <xdr:ext cx="534377" cy="259045"/>
    <xdr:sp macro="" textlink="">
      <xdr:nvSpPr>
        <xdr:cNvPr id="502" name="n_1mainValue【一般廃棄物処理施設】&#10;一人当たり有形固定資産（償却資産）額"/>
        <xdr:cNvSpPr txBox="1"/>
      </xdr:nvSpPr>
      <xdr:spPr>
        <a:xfrm>
          <a:off x="21043411" y="733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3" name="テキスト ボックス 5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3" name="テキスト ボックス 52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527" name="直線コネクタ 526"/>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28"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29" name="直線コネクタ 528"/>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530"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531" name="直線コネクタ 530"/>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532"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533" name="フローチャート: 判断 532"/>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534" name="フローチャート: 判断 533"/>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57785</xdr:rowOff>
    </xdr:from>
    <xdr:to>
      <xdr:col>76</xdr:col>
      <xdr:colOff>165100</xdr:colOff>
      <xdr:row>61</xdr:row>
      <xdr:rowOff>159385</xdr:rowOff>
    </xdr:to>
    <xdr:sp macro="" textlink="">
      <xdr:nvSpPr>
        <xdr:cNvPr id="535" name="フローチャート: 判断 534"/>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41" name="楕円 540"/>
        <xdr:cNvSpPr/>
      </xdr:nvSpPr>
      <xdr:spPr>
        <a:xfrm>
          <a:off x="16268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2557</xdr:rowOff>
    </xdr:from>
    <xdr:ext cx="405111" cy="259045"/>
    <xdr:sp macro="" textlink="">
      <xdr:nvSpPr>
        <xdr:cNvPr id="542" name="【保健センター・保健所】&#10;有形固定資産減価償却率該当値テキスト"/>
        <xdr:cNvSpPr txBox="1"/>
      </xdr:nvSpPr>
      <xdr:spPr>
        <a:xfrm>
          <a:off x="16357600"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71120</xdr:rowOff>
    </xdr:from>
    <xdr:to>
      <xdr:col>81</xdr:col>
      <xdr:colOff>101600</xdr:colOff>
      <xdr:row>62</xdr:row>
      <xdr:rowOff>1270</xdr:rowOff>
    </xdr:to>
    <xdr:sp macro="" textlink="">
      <xdr:nvSpPr>
        <xdr:cNvPr id="543" name="楕円 542"/>
        <xdr:cNvSpPr/>
      </xdr:nvSpPr>
      <xdr:spPr>
        <a:xfrm>
          <a:off x="15430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30480</xdr:rowOff>
    </xdr:from>
    <xdr:to>
      <xdr:col>85</xdr:col>
      <xdr:colOff>127000</xdr:colOff>
      <xdr:row>61</xdr:row>
      <xdr:rowOff>121920</xdr:rowOff>
    </xdr:to>
    <xdr:cxnSp macro="">
      <xdr:nvCxnSpPr>
        <xdr:cNvPr id="544" name="直線コネクタ 543"/>
        <xdr:cNvCxnSpPr/>
      </xdr:nvCxnSpPr>
      <xdr:spPr>
        <a:xfrm flipV="1">
          <a:off x="15481300" y="104889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160655</xdr:rowOff>
    </xdr:from>
    <xdr:to>
      <xdr:col>76</xdr:col>
      <xdr:colOff>165100</xdr:colOff>
      <xdr:row>62</xdr:row>
      <xdr:rowOff>90805</xdr:rowOff>
    </xdr:to>
    <xdr:sp macro="" textlink="">
      <xdr:nvSpPr>
        <xdr:cNvPr id="545" name="楕円 544"/>
        <xdr:cNvSpPr/>
      </xdr:nvSpPr>
      <xdr:spPr>
        <a:xfrm>
          <a:off x="14541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121920</xdr:rowOff>
    </xdr:from>
    <xdr:to>
      <xdr:col>81</xdr:col>
      <xdr:colOff>50800</xdr:colOff>
      <xdr:row>62</xdr:row>
      <xdr:rowOff>40005</xdr:rowOff>
    </xdr:to>
    <xdr:cxnSp macro="">
      <xdr:nvCxnSpPr>
        <xdr:cNvPr id="546" name="直線コネクタ 545"/>
        <xdr:cNvCxnSpPr/>
      </xdr:nvCxnSpPr>
      <xdr:spPr>
        <a:xfrm flipV="1">
          <a:off x="14592300" y="1058037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149242</xdr:rowOff>
    </xdr:from>
    <xdr:ext cx="405111" cy="259045"/>
    <xdr:sp macro="" textlink="">
      <xdr:nvSpPr>
        <xdr:cNvPr id="547" name="n_1aveValue【保健センター・保健所】&#10;有形固定資産減価償却率"/>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4462</xdr:rowOff>
    </xdr:from>
    <xdr:ext cx="405111" cy="259045"/>
    <xdr:sp macro="" textlink="">
      <xdr:nvSpPr>
        <xdr:cNvPr id="548"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163847</xdr:rowOff>
    </xdr:from>
    <xdr:ext cx="405111" cy="259045"/>
    <xdr:sp macro="" textlink="">
      <xdr:nvSpPr>
        <xdr:cNvPr id="549" name="n_1mainValue【保健センター・保健所】&#10;有形固定資産減価償却率"/>
        <xdr:cNvSpPr txBox="1"/>
      </xdr:nvSpPr>
      <xdr:spPr>
        <a:xfrm>
          <a:off x="152660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81932</xdr:rowOff>
    </xdr:from>
    <xdr:ext cx="405111" cy="259045"/>
    <xdr:sp macro="" textlink="">
      <xdr:nvSpPr>
        <xdr:cNvPr id="550" name="n_2mainValue【保健センター・保健所】&#10;有形固定資産減価償却率"/>
        <xdr:cNvSpPr txBox="1"/>
      </xdr:nvSpPr>
      <xdr:spPr>
        <a:xfrm>
          <a:off x="14389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1" name="直線コネクタ 5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2" name="テキスト ボックス 5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3" name="直線コネクタ 5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4" name="テキスト ボックス 5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5" name="直線コネクタ 5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6" name="テキスト ボックス 5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7" name="直線コネクタ 5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8" name="テキスト ボックス 5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9" name="直線コネクタ 5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0" name="テキスト ボックス 5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574" name="直線コネクタ 573"/>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575"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576" name="直線コネクタ 575"/>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577"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578" name="直線コネクタ 577"/>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101617</xdr:rowOff>
    </xdr:from>
    <xdr:ext cx="469744" cy="259045"/>
    <xdr:sp macro="" textlink="">
      <xdr:nvSpPr>
        <xdr:cNvPr id="579" name="【保健センター・保健所】&#10;一人当たり面積平均値テキスト"/>
        <xdr:cNvSpPr txBox="1"/>
      </xdr:nvSpPr>
      <xdr:spPr>
        <a:xfrm>
          <a:off x="22199600" y="10560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580" name="フローチャート: 判断 579"/>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581" name="フローチャート: 判断 580"/>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52070</xdr:rowOff>
    </xdr:from>
    <xdr:to>
      <xdr:col>107</xdr:col>
      <xdr:colOff>101600</xdr:colOff>
      <xdr:row>62</xdr:row>
      <xdr:rowOff>153670</xdr:rowOff>
    </xdr:to>
    <xdr:sp macro="" textlink="">
      <xdr:nvSpPr>
        <xdr:cNvPr id="582" name="フローチャート: 判断 581"/>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111125</xdr:rowOff>
    </xdr:from>
    <xdr:to>
      <xdr:col>116</xdr:col>
      <xdr:colOff>114300</xdr:colOff>
      <xdr:row>64</xdr:row>
      <xdr:rowOff>41275</xdr:rowOff>
    </xdr:to>
    <xdr:sp macro="" textlink="">
      <xdr:nvSpPr>
        <xdr:cNvPr id="588" name="楕円 587"/>
        <xdr:cNvSpPr/>
      </xdr:nvSpPr>
      <xdr:spPr>
        <a:xfrm>
          <a:off x="221107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26052</xdr:rowOff>
    </xdr:from>
    <xdr:ext cx="469744" cy="259045"/>
    <xdr:sp macro="" textlink="">
      <xdr:nvSpPr>
        <xdr:cNvPr id="589" name="【保健センター・保健所】&#10;一人当たり面積該当値テキスト"/>
        <xdr:cNvSpPr txBox="1"/>
      </xdr:nvSpPr>
      <xdr:spPr>
        <a:xfrm>
          <a:off x="22199600" y="1082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111125</xdr:rowOff>
    </xdr:from>
    <xdr:to>
      <xdr:col>112</xdr:col>
      <xdr:colOff>38100</xdr:colOff>
      <xdr:row>64</xdr:row>
      <xdr:rowOff>41275</xdr:rowOff>
    </xdr:to>
    <xdr:sp macro="" textlink="">
      <xdr:nvSpPr>
        <xdr:cNvPr id="590" name="楕円 589"/>
        <xdr:cNvSpPr/>
      </xdr:nvSpPr>
      <xdr:spPr>
        <a:xfrm>
          <a:off x="21272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161925</xdr:rowOff>
    </xdr:from>
    <xdr:to>
      <xdr:col>116</xdr:col>
      <xdr:colOff>63500</xdr:colOff>
      <xdr:row>63</xdr:row>
      <xdr:rowOff>161925</xdr:rowOff>
    </xdr:to>
    <xdr:cxnSp macro="">
      <xdr:nvCxnSpPr>
        <xdr:cNvPr id="591" name="直線コネクタ 590"/>
        <xdr:cNvCxnSpPr/>
      </xdr:nvCxnSpPr>
      <xdr:spPr>
        <a:xfrm>
          <a:off x="21323300" y="10963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592" name="楕円 591"/>
        <xdr:cNvSpPr/>
      </xdr:nvSpPr>
      <xdr:spPr>
        <a:xfrm>
          <a:off x="20383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161925</xdr:rowOff>
    </xdr:from>
    <xdr:to>
      <xdr:col>111</xdr:col>
      <xdr:colOff>177800</xdr:colOff>
      <xdr:row>63</xdr:row>
      <xdr:rowOff>163830</xdr:rowOff>
    </xdr:to>
    <xdr:cxnSp macro="">
      <xdr:nvCxnSpPr>
        <xdr:cNvPr id="593" name="直線コネクタ 592"/>
        <xdr:cNvCxnSpPr/>
      </xdr:nvCxnSpPr>
      <xdr:spPr>
        <a:xfrm flipV="1">
          <a:off x="20434300" y="109632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27322</xdr:rowOff>
    </xdr:from>
    <xdr:ext cx="469744" cy="259045"/>
    <xdr:sp macro="" textlink="">
      <xdr:nvSpPr>
        <xdr:cNvPr id="594"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170197</xdr:rowOff>
    </xdr:from>
    <xdr:ext cx="469744" cy="259045"/>
    <xdr:sp macro="" textlink="">
      <xdr:nvSpPr>
        <xdr:cNvPr id="595"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32402</xdr:rowOff>
    </xdr:from>
    <xdr:ext cx="469744" cy="259045"/>
    <xdr:sp macro="" textlink="">
      <xdr:nvSpPr>
        <xdr:cNvPr id="596" name="n_1mainValue【保健センター・保健所】&#10;一人当たり面積"/>
        <xdr:cNvSpPr txBox="1"/>
      </xdr:nvSpPr>
      <xdr:spPr>
        <a:xfrm>
          <a:off x="21075727" y="110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597" name="n_2mainValue【保健センター・保健所】&#10;一人当たり面積"/>
        <xdr:cNvSpPr txBox="1"/>
      </xdr:nvSpPr>
      <xdr:spPr>
        <a:xfrm>
          <a:off x="20199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9" name="テキスト ボックス 6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9" name="テキスト ボックス 6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1" name="テキスト ボックス 6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623" name="直線コネクタ 622"/>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624"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625" name="直線コネクタ 624"/>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626"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627" name="直線コネクタ 626"/>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628" name="【消防施設】&#10;有形固定資産減価償却率平均値テキスト"/>
        <xdr:cNvSpPr txBox="1"/>
      </xdr:nvSpPr>
      <xdr:spPr>
        <a:xfrm>
          <a:off x="16357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629" name="フローチャート: 判断 628"/>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630" name="フローチャート: 判断 629"/>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631" name="フローチャート: 判断 630"/>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64044</xdr:rowOff>
    </xdr:from>
    <xdr:to>
      <xdr:col>85</xdr:col>
      <xdr:colOff>177800</xdr:colOff>
      <xdr:row>82</xdr:row>
      <xdr:rowOff>165644</xdr:rowOff>
    </xdr:to>
    <xdr:sp macro="" textlink="">
      <xdr:nvSpPr>
        <xdr:cNvPr id="637" name="楕円 636"/>
        <xdr:cNvSpPr/>
      </xdr:nvSpPr>
      <xdr:spPr>
        <a:xfrm>
          <a:off x="162687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42471</xdr:rowOff>
    </xdr:from>
    <xdr:ext cx="405111" cy="259045"/>
    <xdr:sp macro="" textlink="">
      <xdr:nvSpPr>
        <xdr:cNvPr id="638" name="【消防施設】&#10;有形固定資産減価償却率該当値テキスト"/>
        <xdr:cNvSpPr txBox="1"/>
      </xdr:nvSpPr>
      <xdr:spPr>
        <a:xfrm>
          <a:off x="16357600"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119562</xdr:rowOff>
    </xdr:from>
    <xdr:to>
      <xdr:col>81</xdr:col>
      <xdr:colOff>101600</xdr:colOff>
      <xdr:row>83</xdr:row>
      <xdr:rowOff>49712</xdr:rowOff>
    </xdr:to>
    <xdr:sp macro="" textlink="">
      <xdr:nvSpPr>
        <xdr:cNvPr id="639" name="楕円 638"/>
        <xdr:cNvSpPr/>
      </xdr:nvSpPr>
      <xdr:spPr>
        <a:xfrm>
          <a:off x="15430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114844</xdr:rowOff>
    </xdr:from>
    <xdr:to>
      <xdr:col>85</xdr:col>
      <xdr:colOff>127000</xdr:colOff>
      <xdr:row>82</xdr:row>
      <xdr:rowOff>170362</xdr:rowOff>
    </xdr:to>
    <xdr:cxnSp macro="">
      <xdr:nvCxnSpPr>
        <xdr:cNvPr id="640" name="直線コネクタ 639"/>
        <xdr:cNvCxnSpPr/>
      </xdr:nvCxnSpPr>
      <xdr:spPr>
        <a:xfrm flipV="1">
          <a:off x="15481300" y="1417374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68943</xdr:rowOff>
    </xdr:from>
    <xdr:to>
      <xdr:col>76</xdr:col>
      <xdr:colOff>165100</xdr:colOff>
      <xdr:row>80</xdr:row>
      <xdr:rowOff>170543</xdr:rowOff>
    </xdr:to>
    <xdr:sp macro="" textlink="">
      <xdr:nvSpPr>
        <xdr:cNvPr id="641" name="楕円 640"/>
        <xdr:cNvSpPr/>
      </xdr:nvSpPr>
      <xdr:spPr>
        <a:xfrm>
          <a:off x="14541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119743</xdr:rowOff>
    </xdr:from>
    <xdr:to>
      <xdr:col>81</xdr:col>
      <xdr:colOff>50800</xdr:colOff>
      <xdr:row>82</xdr:row>
      <xdr:rowOff>170362</xdr:rowOff>
    </xdr:to>
    <xdr:cxnSp macro="">
      <xdr:nvCxnSpPr>
        <xdr:cNvPr id="642" name="直線コネクタ 641"/>
        <xdr:cNvCxnSpPr/>
      </xdr:nvCxnSpPr>
      <xdr:spPr>
        <a:xfrm>
          <a:off x="14592300" y="13835743"/>
          <a:ext cx="88900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45011</xdr:rowOff>
    </xdr:from>
    <xdr:ext cx="405111" cy="259045"/>
    <xdr:sp macro="" textlink="">
      <xdr:nvSpPr>
        <xdr:cNvPr id="643"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89825</xdr:rowOff>
    </xdr:from>
    <xdr:ext cx="405111" cy="259045"/>
    <xdr:sp macro="" textlink="">
      <xdr:nvSpPr>
        <xdr:cNvPr id="644" name="n_2aveValue【消防施設】&#10;有形固定資産減価償却率"/>
        <xdr:cNvSpPr txBox="1"/>
      </xdr:nvSpPr>
      <xdr:spPr>
        <a:xfrm>
          <a:off x="14389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40839</xdr:rowOff>
    </xdr:from>
    <xdr:ext cx="405111" cy="259045"/>
    <xdr:sp macro="" textlink="">
      <xdr:nvSpPr>
        <xdr:cNvPr id="645" name="n_1mainValue【消防施設】&#10;有形固定資産減価償却率"/>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15620</xdr:rowOff>
    </xdr:from>
    <xdr:ext cx="405111" cy="259045"/>
    <xdr:sp macro="" textlink="">
      <xdr:nvSpPr>
        <xdr:cNvPr id="646" name="n_2mainValue【消防施設】&#10;有形固定資産減価償却率"/>
        <xdr:cNvSpPr txBox="1"/>
      </xdr:nvSpPr>
      <xdr:spPr>
        <a:xfrm>
          <a:off x="14389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668" name="直線コネクタ 667"/>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669"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670" name="直線コネクタ 669"/>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671"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672" name="直線コネクタ 671"/>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673"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674" name="フローチャート: 判断 673"/>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675" name="フローチャート: 判断 674"/>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99313</xdr:rowOff>
    </xdr:from>
    <xdr:to>
      <xdr:col>107</xdr:col>
      <xdr:colOff>101600</xdr:colOff>
      <xdr:row>86</xdr:row>
      <xdr:rowOff>29463</xdr:rowOff>
    </xdr:to>
    <xdr:sp macro="" textlink="">
      <xdr:nvSpPr>
        <xdr:cNvPr id="676" name="フローチャート: 判断 675"/>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95656</xdr:rowOff>
    </xdr:from>
    <xdr:to>
      <xdr:col>116</xdr:col>
      <xdr:colOff>114300</xdr:colOff>
      <xdr:row>86</xdr:row>
      <xdr:rowOff>25806</xdr:rowOff>
    </xdr:to>
    <xdr:sp macro="" textlink="">
      <xdr:nvSpPr>
        <xdr:cNvPr id="682" name="楕円 681"/>
        <xdr:cNvSpPr/>
      </xdr:nvSpPr>
      <xdr:spPr>
        <a:xfrm>
          <a:off x="22110700" y="146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32935</xdr:rowOff>
    </xdr:from>
    <xdr:ext cx="469744" cy="259045"/>
    <xdr:sp macro="" textlink="">
      <xdr:nvSpPr>
        <xdr:cNvPr id="683" name="【消防施設】&#10;一人当たり面積該当値テキスト"/>
        <xdr:cNvSpPr txBox="1"/>
      </xdr:nvSpPr>
      <xdr:spPr>
        <a:xfrm>
          <a:off x="22199600" y="1460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94284</xdr:rowOff>
    </xdr:from>
    <xdr:to>
      <xdr:col>112</xdr:col>
      <xdr:colOff>38100</xdr:colOff>
      <xdr:row>86</xdr:row>
      <xdr:rowOff>24434</xdr:rowOff>
    </xdr:to>
    <xdr:sp macro="" textlink="">
      <xdr:nvSpPr>
        <xdr:cNvPr id="684" name="楕円 683"/>
        <xdr:cNvSpPr/>
      </xdr:nvSpPr>
      <xdr:spPr>
        <a:xfrm>
          <a:off x="21272500" y="146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145084</xdr:rowOff>
    </xdr:from>
    <xdr:to>
      <xdr:col>116</xdr:col>
      <xdr:colOff>63500</xdr:colOff>
      <xdr:row>85</xdr:row>
      <xdr:rowOff>146456</xdr:rowOff>
    </xdr:to>
    <xdr:cxnSp macro="">
      <xdr:nvCxnSpPr>
        <xdr:cNvPr id="685" name="直線コネクタ 684"/>
        <xdr:cNvCxnSpPr/>
      </xdr:nvCxnSpPr>
      <xdr:spPr>
        <a:xfrm>
          <a:off x="21323300" y="1471833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118974</xdr:rowOff>
    </xdr:from>
    <xdr:to>
      <xdr:col>107</xdr:col>
      <xdr:colOff>101600</xdr:colOff>
      <xdr:row>86</xdr:row>
      <xdr:rowOff>49124</xdr:rowOff>
    </xdr:to>
    <xdr:sp macro="" textlink="">
      <xdr:nvSpPr>
        <xdr:cNvPr id="686" name="楕円 685"/>
        <xdr:cNvSpPr/>
      </xdr:nvSpPr>
      <xdr:spPr>
        <a:xfrm>
          <a:off x="20383500" y="146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145084</xdr:rowOff>
    </xdr:from>
    <xdr:to>
      <xdr:col>111</xdr:col>
      <xdr:colOff>177800</xdr:colOff>
      <xdr:row>85</xdr:row>
      <xdr:rowOff>169774</xdr:rowOff>
    </xdr:to>
    <xdr:cxnSp macro="">
      <xdr:nvCxnSpPr>
        <xdr:cNvPr id="687" name="直線コネクタ 686"/>
        <xdr:cNvCxnSpPr/>
      </xdr:nvCxnSpPr>
      <xdr:spPr>
        <a:xfrm flipV="1">
          <a:off x="20434300" y="14718334"/>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22674</xdr:rowOff>
    </xdr:from>
    <xdr:ext cx="469744" cy="259045"/>
    <xdr:sp macro="" textlink="">
      <xdr:nvSpPr>
        <xdr:cNvPr id="688"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45990</xdr:rowOff>
    </xdr:from>
    <xdr:ext cx="469744" cy="259045"/>
    <xdr:sp macro="" textlink="">
      <xdr:nvSpPr>
        <xdr:cNvPr id="689"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15561</xdr:rowOff>
    </xdr:from>
    <xdr:ext cx="469744" cy="259045"/>
    <xdr:sp macro="" textlink="">
      <xdr:nvSpPr>
        <xdr:cNvPr id="690" name="n_1mainValue【消防施設】&#10;一人当たり面積"/>
        <xdr:cNvSpPr txBox="1"/>
      </xdr:nvSpPr>
      <xdr:spPr>
        <a:xfrm>
          <a:off x="21075727" y="1476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40251</xdr:rowOff>
    </xdr:from>
    <xdr:ext cx="469744" cy="259045"/>
    <xdr:sp macro="" textlink="">
      <xdr:nvSpPr>
        <xdr:cNvPr id="691" name="n_2mainValue【消防施設】&#10;一人当たり面積"/>
        <xdr:cNvSpPr txBox="1"/>
      </xdr:nvSpPr>
      <xdr:spPr>
        <a:xfrm>
          <a:off x="20199427" y="147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2" name="直線コネクタ 7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3" name="テキスト ボックス 70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4" name="直線コネクタ 7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5" name="テキスト ボックス 7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6" name="直線コネクタ 7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7" name="テキスト ボックス 7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8" name="直線コネクタ 7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9" name="テキスト ボックス 7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0" name="直線コネクタ 7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1" name="テキスト ボックス 7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2" name="直線コネクタ 7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3" name="テキスト ボックス 71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5" name="テキスト ボックス 7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717" name="直線コネクタ 716"/>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718"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719" name="直線コネクタ 718"/>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1" name="直線コネクタ 72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64606</xdr:rowOff>
    </xdr:from>
    <xdr:ext cx="405111" cy="259045"/>
    <xdr:sp macro="" textlink="">
      <xdr:nvSpPr>
        <xdr:cNvPr id="722" name="【庁舎】&#10;有形固定資産減価償却率平均値テキスト"/>
        <xdr:cNvSpPr txBox="1"/>
      </xdr:nvSpPr>
      <xdr:spPr>
        <a:xfrm>
          <a:off x="16357600" y="17552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723" name="フローチャート: 判断 722"/>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724" name="フローチャート: 判断 723"/>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76019</xdr:rowOff>
    </xdr:from>
    <xdr:to>
      <xdr:col>76</xdr:col>
      <xdr:colOff>165100</xdr:colOff>
      <xdr:row>104</xdr:row>
      <xdr:rowOff>6169</xdr:rowOff>
    </xdr:to>
    <xdr:sp macro="" textlink="">
      <xdr:nvSpPr>
        <xdr:cNvPr id="725" name="フローチャート: 判断 724"/>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6" name="テキスト ボックス 7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129902</xdr:rowOff>
    </xdr:from>
    <xdr:to>
      <xdr:col>85</xdr:col>
      <xdr:colOff>177800</xdr:colOff>
      <xdr:row>105</xdr:row>
      <xdr:rowOff>60052</xdr:rowOff>
    </xdr:to>
    <xdr:sp macro="" textlink="">
      <xdr:nvSpPr>
        <xdr:cNvPr id="731" name="楕円 730"/>
        <xdr:cNvSpPr/>
      </xdr:nvSpPr>
      <xdr:spPr>
        <a:xfrm>
          <a:off x="162687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108329</xdr:rowOff>
    </xdr:from>
    <xdr:ext cx="405111" cy="259045"/>
    <xdr:sp macro="" textlink="">
      <xdr:nvSpPr>
        <xdr:cNvPr id="732" name="【庁舎】&#10;有形固定資産減価償却率該当値テキスト"/>
        <xdr:cNvSpPr txBox="1"/>
      </xdr:nvSpPr>
      <xdr:spPr>
        <a:xfrm>
          <a:off x="16357600"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xdr:rowOff>
    </xdr:from>
    <xdr:to>
      <xdr:col>81</xdr:col>
      <xdr:colOff>101600</xdr:colOff>
      <xdr:row>105</xdr:row>
      <xdr:rowOff>102507</xdr:rowOff>
    </xdr:to>
    <xdr:sp macro="" textlink="">
      <xdr:nvSpPr>
        <xdr:cNvPr id="733" name="楕円 732"/>
        <xdr:cNvSpPr/>
      </xdr:nvSpPr>
      <xdr:spPr>
        <a:xfrm>
          <a:off x="15430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9252</xdr:rowOff>
    </xdr:from>
    <xdr:to>
      <xdr:col>85</xdr:col>
      <xdr:colOff>127000</xdr:colOff>
      <xdr:row>105</xdr:row>
      <xdr:rowOff>51707</xdr:rowOff>
    </xdr:to>
    <xdr:cxnSp macro="">
      <xdr:nvCxnSpPr>
        <xdr:cNvPr id="734" name="直線コネクタ 733"/>
        <xdr:cNvCxnSpPr/>
      </xdr:nvCxnSpPr>
      <xdr:spPr>
        <a:xfrm flipV="1">
          <a:off x="15481300" y="18011502"/>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46627</xdr:rowOff>
    </xdr:from>
    <xdr:to>
      <xdr:col>76</xdr:col>
      <xdr:colOff>165100</xdr:colOff>
      <xdr:row>105</xdr:row>
      <xdr:rowOff>148227</xdr:rowOff>
    </xdr:to>
    <xdr:sp macro="" textlink="">
      <xdr:nvSpPr>
        <xdr:cNvPr id="735" name="楕円 734"/>
        <xdr:cNvSpPr/>
      </xdr:nvSpPr>
      <xdr:spPr>
        <a:xfrm>
          <a:off x="14541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51707</xdr:rowOff>
    </xdr:from>
    <xdr:to>
      <xdr:col>81</xdr:col>
      <xdr:colOff>50800</xdr:colOff>
      <xdr:row>105</xdr:row>
      <xdr:rowOff>97427</xdr:rowOff>
    </xdr:to>
    <xdr:cxnSp macro="">
      <xdr:nvCxnSpPr>
        <xdr:cNvPr id="736" name="直線コネクタ 735"/>
        <xdr:cNvCxnSpPr/>
      </xdr:nvCxnSpPr>
      <xdr:spPr>
        <a:xfrm flipV="1">
          <a:off x="14592300" y="180539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125565</xdr:rowOff>
    </xdr:from>
    <xdr:ext cx="405111" cy="259045"/>
    <xdr:sp macro="" textlink="">
      <xdr:nvSpPr>
        <xdr:cNvPr id="737"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22696</xdr:rowOff>
    </xdr:from>
    <xdr:ext cx="405111" cy="259045"/>
    <xdr:sp macro="" textlink="">
      <xdr:nvSpPr>
        <xdr:cNvPr id="738"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93634</xdr:rowOff>
    </xdr:from>
    <xdr:ext cx="405111" cy="259045"/>
    <xdr:sp macro="" textlink="">
      <xdr:nvSpPr>
        <xdr:cNvPr id="739" name="n_1mainValue【庁舎】&#10;有形固定資産減価償却率"/>
        <xdr:cNvSpPr txBox="1"/>
      </xdr:nvSpPr>
      <xdr:spPr>
        <a:xfrm>
          <a:off x="152660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139354</xdr:rowOff>
    </xdr:from>
    <xdr:ext cx="405111" cy="259045"/>
    <xdr:sp macro="" textlink="">
      <xdr:nvSpPr>
        <xdr:cNvPr id="740" name="n_2mainValue【庁舎】&#10;有形固定資産減価償却率"/>
        <xdr:cNvSpPr txBox="1"/>
      </xdr:nvSpPr>
      <xdr:spPr>
        <a:xfrm>
          <a:off x="14389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2" name="正方形/長方形 7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3" name="正方形/長方形 7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4" name="正方形/長方形 7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5" name="正方形/長方形 7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6" name="正方形/長方形 7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7" name="正方形/長方形 7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9" name="テキスト ボックス 7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0" name="直線コネクタ 7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1" name="直線コネクタ 7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2" name="テキスト ボックス 7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3" name="直線コネクタ 7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4" name="テキスト ボックス 7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5" name="直線コネクタ 7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6" name="テキスト ボックス 7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7" name="直線コネクタ 7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8" name="テキスト ボックス 7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9" name="直線コネクタ 7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0" name="テキスト ボックス 7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1" name="直線コネクタ 7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62" name="テキスト ボックス 76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764" name="直線コネクタ 763"/>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765"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766" name="直線コネクタ 765"/>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767"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768" name="直線コネクタ 767"/>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769"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770" name="フローチャート: 判断 769"/>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771" name="フローチャート: 判断 770"/>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13399</xdr:rowOff>
    </xdr:from>
    <xdr:to>
      <xdr:col>107</xdr:col>
      <xdr:colOff>101600</xdr:colOff>
      <xdr:row>108</xdr:row>
      <xdr:rowOff>114999</xdr:rowOff>
    </xdr:to>
    <xdr:sp macro="" textlink="">
      <xdr:nvSpPr>
        <xdr:cNvPr id="772" name="フローチャート: 判断 771"/>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3" name="テキスト ボックス 7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4" name="テキスト ボックス 7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5" name="テキスト ボックス 7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6" name="テキスト ボックス 7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7" name="テキスト ボックス 7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150368</xdr:rowOff>
    </xdr:from>
    <xdr:to>
      <xdr:col>116</xdr:col>
      <xdr:colOff>114300</xdr:colOff>
      <xdr:row>108</xdr:row>
      <xdr:rowOff>80518</xdr:rowOff>
    </xdr:to>
    <xdr:sp macro="" textlink="">
      <xdr:nvSpPr>
        <xdr:cNvPr id="778" name="楕円 777"/>
        <xdr:cNvSpPr/>
      </xdr:nvSpPr>
      <xdr:spPr>
        <a:xfrm>
          <a:off x="22110700" y="184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109745</xdr:rowOff>
    </xdr:from>
    <xdr:ext cx="469744" cy="259045"/>
    <xdr:sp macro="" textlink="">
      <xdr:nvSpPr>
        <xdr:cNvPr id="779" name="【庁舎】&#10;一人当たり面積該当値テキスト"/>
        <xdr:cNvSpPr txBox="1"/>
      </xdr:nvSpPr>
      <xdr:spPr>
        <a:xfrm>
          <a:off x="22199600" y="1828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780" name="楕円 779"/>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29718</xdr:rowOff>
    </xdr:from>
    <xdr:to>
      <xdr:col>116</xdr:col>
      <xdr:colOff>63500</xdr:colOff>
      <xdr:row>108</xdr:row>
      <xdr:rowOff>30480</xdr:rowOff>
    </xdr:to>
    <xdr:cxnSp macro="">
      <xdr:nvCxnSpPr>
        <xdr:cNvPr id="781" name="直線コネクタ 780"/>
        <xdr:cNvCxnSpPr/>
      </xdr:nvCxnSpPr>
      <xdr:spPr>
        <a:xfrm flipV="1">
          <a:off x="21323300" y="1854631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152273</xdr:rowOff>
    </xdr:from>
    <xdr:to>
      <xdr:col>107</xdr:col>
      <xdr:colOff>101600</xdr:colOff>
      <xdr:row>108</xdr:row>
      <xdr:rowOff>82423</xdr:rowOff>
    </xdr:to>
    <xdr:sp macro="" textlink="">
      <xdr:nvSpPr>
        <xdr:cNvPr id="782" name="楕円 781"/>
        <xdr:cNvSpPr/>
      </xdr:nvSpPr>
      <xdr:spPr>
        <a:xfrm>
          <a:off x="20383500" y="184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31623</xdr:rowOff>
    </xdr:to>
    <xdr:cxnSp macro="">
      <xdr:nvCxnSpPr>
        <xdr:cNvPr id="783" name="直線コネクタ 782"/>
        <xdr:cNvCxnSpPr/>
      </xdr:nvCxnSpPr>
      <xdr:spPr>
        <a:xfrm flipV="1">
          <a:off x="20434300" y="1854708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91839</xdr:rowOff>
    </xdr:from>
    <xdr:ext cx="469744" cy="259045"/>
    <xdr:sp macro="" textlink="">
      <xdr:nvSpPr>
        <xdr:cNvPr id="784" name="n_1aveValue【庁舎】&#10;一人当たり面積"/>
        <xdr:cNvSpPr txBox="1"/>
      </xdr:nvSpPr>
      <xdr:spPr>
        <a:xfrm>
          <a:off x="21075727" y="186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106126</xdr:rowOff>
    </xdr:from>
    <xdr:ext cx="469744" cy="259045"/>
    <xdr:sp macro="" textlink="">
      <xdr:nvSpPr>
        <xdr:cNvPr id="785" name="n_2aveValue【庁舎】&#10;一人当たり面積"/>
        <xdr:cNvSpPr txBox="1"/>
      </xdr:nvSpPr>
      <xdr:spPr>
        <a:xfrm>
          <a:off x="20199427" y="1862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97807</xdr:rowOff>
    </xdr:from>
    <xdr:ext cx="469744" cy="259045"/>
    <xdr:sp macro="" textlink="">
      <xdr:nvSpPr>
        <xdr:cNvPr id="786" name="n_1mainValue【庁舎】&#10;一人当たり面積"/>
        <xdr:cNvSpPr txBox="1"/>
      </xdr:nvSpPr>
      <xdr:spPr>
        <a:xfrm>
          <a:off x="21075727" y="1827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98950</xdr:rowOff>
    </xdr:from>
    <xdr:ext cx="469744" cy="259045"/>
    <xdr:sp macro="" textlink="">
      <xdr:nvSpPr>
        <xdr:cNvPr id="787" name="n_2mainValue【庁舎】&#10;一人当たり面積"/>
        <xdr:cNvSpPr txBox="1"/>
      </xdr:nvSpPr>
      <xdr:spPr>
        <a:xfrm>
          <a:off x="20199427" y="182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一般廃棄物処理施設については、類似団体と比較して有形固定資産減価償却率が特に高くなっているが、現在上伊那広域連合において、新ごみ中間処理施設を整備中である。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町内に４か所の体育館、２か所のプールがあり、一人当たり面積が類似団体平均を大きく上回っている。人口減少に伴い利用需要の減少が見込まれるとともに、少子高齢化の進行による人口構成の変化により、必要とする施設が変わっていくことも考えられることから、今後は運営法方式も含めて施設のあり方を検討することも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9,650
9,391
86.96
5,237,047
4,890,987
273,954
3,271,607
4,866,957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itchFamily="50" charset="-128"/>
              <a:ea typeface="ＭＳ Ｐゴシック" pitchFamily="50" charset="-128"/>
            </a:rPr>
            <a:t>年度は</a:t>
          </a:r>
          <a:r>
            <a:rPr kumimoji="1" lang="ja-JP" altLang="ja-JP" sz="1300">
              <a:solidFill>
                <a:schemeClr val="dk1"/>
              </a:solidFill>
              <a:latin typeface="ＭＳ Ｐゴシック" pitchFamily="50" charset="-128"/>
              <a:ea typeface="ＭＳ Ｐゴシック" pitchFamily="50" charset="-128"/>
              <a:cs typeface="+mn-cs"/>
            </a:rPr>
            <a:t>類似団体平均を</a:t>
          </a:r>
          <a:r>
            <a:rPr kumimoji="1" lang="en-US" altLang="ja-JP" sz="1300">
              <a:solidFill>
                <a:schemeClr val="dk1"/>
              </a:solidFill>
              <a:latin typeface="ＭＳ Ｐゴシック" pitchFamily="50" charset="-128"/>
              <a:ea typeface="ＭＳ Ｐゴシック" pitchFamily="50" charset="-128"/>
              <a:cs typeface="+mn-cs"/>
            </a:rPr>
            <a:t>0.03</a:t>
          </a:r>
          <a:r>
            <a:rPr kumimoji="1" lang="ja-JP" altLang="ja-JP" sz="1300">
              <a:solidFill>
                <a:schemeClr val="dk1"/>
              </a:solidFill>
              <a:latin typeface="ＭＳ Ｐゴシック" pitchFamily="50" charset="-128"/>
              <a:ea typeface="ＭＳ Ｐゴシック" pitchFamily="50" charset="-128"/>
              <a:cs typeface="+mn-cs"/>
            </a:rPr>
            <a:t>ポイント上回</a:t>
          </a:r>
          <a:r>
            <a:rPr kumimoji="1" lang="ja-JP" altLang="en-US" sz="1300">
              <a:solidFill>
                <a:schemeClr val="dk1"/>
              </a:solidFill>
              <a:latin typeface="ＭＳ Ｐゴシック" pitchFamily="50" charset="-128"/>
              <a:ea typeface="ＭＳ Ｐゴシック" pitchFamily="50" charset="-128"/>
              <a:cs typeface="+mn-cs"/>
            </a:rPr>
            <a:t>り、前年比は</a:t>
          </a:r>
          <a:r>
            <a:rPr kumimoji="1" lang="en-US" altLang="ja-JP" sz="1300">
              <a:solidFill>
                <a:schemeClr val="dk1"/>
              </a:solidFill>
              <a:latin typeface="ＭＳ Ｐゴシック" pitchFamily="50" charset="-128"/>
              <a:ea typeface="ＭＳ Ｐゴシック" pitchFamily="50" charset="-128"/>
              <a:cs typeface="+mn-cs"/>
            </a:rPr>
            <a:t>0.01</a:t>
          </a:r>
          <a:r>
            <a:rPr kumimoji="1" lang="ja-JP" altLang="en-US" sz="1300">
              <a:solidFill>
                <a:schemeClr val="dk1"/>
              </a:solidFill>
              <a:latin typeface="ＭＳ Ｐゴシック" pitchFamily="50" charset="-128"/>
              <a:ea typeface="ＭＳ Ｐゴシック" pitchFamily="50" charset="-128"/>
              <a:cs typeface="+mn-cs"/>
            </a:rPr>
            <a:t>ポイントの増となった。引続き定員管理の適正化による人件費削減や、町税等の微収に努める。</a:t>
          </a:r>
          <a:endParaRPr kumimoji="1" lang="ja-JP" altLang="en-US" sz="1300">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14817</xdr:rowOff>
    </xdr:to>
    <xdr:cxnSp macro="">
      <xdr:nvCxnSpPr>
        <xdr:cNvPr id="70" name="直線コネクタ 69"/>
        <xdr:cNvCxnSpPr/>
      </xdr:nvCxnSpPr>
      <xdr:spPr>
        <a:xfrm flipV="1">
          <a:off x="4114800" y="73756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26307</xdr:rowOff>
    </xdr:to>
    <xdr:cxnSp macro="">
      <xdr:nvCxnSpPr>
        <xdr:cNvPr id="73" name="直線コネクタ 72"/>
        <xdr:cNvCxnSpPr/>
      </xdr:nvCxnSpPr>
      <xdr:spPr>
        <a:xfrm flipV="1">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81" name="テキスト ボックス 80"/>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83" name="テキスト ボックス 82"/>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2" name="テキスト ボックス 91"/>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94" name="テキスト ボックス 93"/>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8" name="テキスト ボックス 97"/>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latin typeface="ＭＳ Ｐゴシック" pitchFamily="50" charset="-128"/>
              <a:ea typeface="ＭＳ Ｐゴシック" pitchFamily="50" charset="-128"/>
              <a:cs typeface="+mn-cs"/>
            </a:rPr>
            <a:t>経常経費については、</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年度から前年度比３～５％のシーリングを行っている。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年度は、歳出における経常経費に充当した一般財源の増加、地方交付税など経常一般財源の額が減少したことにより、前年比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ポイント増となった。今後も事業の精査に努めるとともに、一般財源負担の軽減や経常収支比率の改善を意識した予算に努め、安定で自立的な財政運営に努める。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59</xdr:row>
      <xdr:rowOff>132504</xdr:rowOff>
    </xdr:to>
    <xdr:cxnSp macro="">
      <xdr:nvCxnSpPr>
        <xdr:cNvPr id="133" name="直線コネクタ 132"/>
        <xdr:cNvCxnSpPr/>
      </xdr:nvCxnSpPr>
      <xdr:spPr>
        <a:xfrm>
          <a:off x="4114800" y="102400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92287</xdr:rowOff>
    </xdr:from>
    <xdr:to>
      <xdr:col>19</xdr:col>
      <xdr:colOff>133350</xdr:colOff>
      <xdr:row>59</xdr:row>
      <xdr:rowOff>124460</xdr:rowOff>
    </xdr:to>
    <xdr:cxnSp macro="">
      <xdr:nvCxnSpPr>
        <xdr:cNvPr id="136" name="直線コネクタ 135"/>
        <xdr:cNvCxnSpPr/>
      </xdr:nvCxnSpPr>
      <xdr:spPr>
        <a:xfrm>
          <a:off x="3225800" y="102078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92287</xdr:rowOff>
    </xdr:from>
    <xdr:to>
      <xdr:col>15</xdr:col>
      <xdr:colOff>82550</xdr:colOff>
      <xdr:row>60</xdr:row>
      <xdr:rowOff>1270</xdr:rowOff>
    </xdr:to>
    <xdr:cxnSp macro="">
      <xdr:nvCxnSpPr>
        <xdr:cNvPr id="139" name="直線コネクタ 138"/>
        <xdr:cNvCxnSpPr/>
      </xdr:nvCxnSpPr>
      <xdr:spPr>
        <a:xfrm flipV="1">
          <a:off x="2336800" y="102078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108373</xdr:rowOff>
    </xdr:from>
    <xdr:to>
      <xdr:col>11</xdr:col>
      <xdr:colOff>31750</xdr:colOff>
      <xdr:row>60</xdr:row>
      <xdr:rowOff>1270</xdr:rowOff>
    </xdr:to>
    <xdr:cxnSp macro="">
      <xdr:nvCxnSpPr>
        <xdr:cNvPr id="142" name="直線コネクタ 141"/>
        <xdr:cNvCxnSpPr/>
      </xdr:nvCxnSpPr>
      <xdr:spPr>
        <a:xfrm>
          <a:off x="1447800" y="102239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11658</xdr:rowOff>
    </xdr:from>
    <xdr:ext cx="762000" cy="259045"/>
    <xdr:sp macro="" textlink="">
      <xdr:nvSpPr>
        <xdr:cNvPr id="144" name="テキスト ボックス 143"/>
        <xdr:cNvSpPr txBox="1"/>
      </xdr:nvSpPr>
      <xdr:spPr>
        <a:xfrm>
          <a:off x="1955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98654</xdr:rowOff>
    </xdr:from>
    <xdr:ext cx="762000" cy="259045"/>
    <xdr:sp macro="" textlink="">
      <xdr:nvSpPr>
        <xdr:cNvPr id="146" name="テキスト ボックス 145"/>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81704</xdr:rowOff>
    </xdr:from>
    <xdr:to>
      <xdr:col>23</xdr:col>
      <xdr:colOff>184150</xdr:colOff>
      <xdr:row>60</xdr:row>
      <xdr:rowOff>11854</xdr:rowOff>
    </xdr:to>
    <xdr:sp macro="" textlink="">
      <xdr:nvSpPr>
        <xdr:cNvPr id="152" name="楕円 151"/>
        <xdr:cNvSpPr/>
      </xdr:nvSpPr>
      <xdr:spPr>
        <a:xfrm>
          <a:off x="49022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2981</xdr:rowOff>
    </xdr:from>
    <xdr:ext cx="762000" cy="259045"/>
    <xdr:sp macro="" textlink="">
      <xdr:nvSpPr>
        <xdr:cNvPr id="153" name="財政構造の弾力性該当値テキスト"/>
        <xdr:cNvSpPr txBox="1"/>
      </xdr:nvSpPr>
      <xdr:spPr>
        <a:xfrm>
          <a:off x="5041900" y="1011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4" name="楕円 153"/>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13987</xdr:rowOff>
    </xdr:from>
    <xdr:ext cx="736600" cy="259045"/>
    <xdr:sp macro="" textlink="">
      <xdr:nvSpPr>
        <xdr:cNvPr id="155" name="テキスト ボックス 154"/>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41487</xdr:rowOff>
    </xdr:from>
    <xdr:to>
      <xdr:col>15</xdr:col>
      <xdr:colOff>133350</xdr:colOff>
      <xdr:row>59</xdr:row>
      <xdr:rowOff>143087</xdr:rowOff>
    </xdr:to>
    <xdr:sp macro="" textlink="">
      <xdr:nvSpPr>
        <xdr:cNvPr id="156" name="楕円 155"/>
        <xdr:cNvSpPr/>
      </xdr:nvSpPr>
      <xdr:spPr>
        <a:xfrm>
          <a:off x="3175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153264</xdr:rowOff>
    </xdr:from>
    <xdr:ext cx="762000" cy="259045"/>
    <xdr:sp macro="" textlink="">
      <xdr:nvSpPr>
        <xdr:cNvPr id="157" name="テキスト ボックス 156"/>
        <xdr:cNvSpPr txBox="1"/>
      </xdr:nvSpPr>
      <xdr:spPr>
        <a:xfrm>
          <a:off x="2844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8" name="楕円 157"/>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59" name="テキスト ボックス 158"/>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57573</xdr:rowOff>
    </xdr:from>
    <xdr:to>
      <xdr:col>7</xdr:col>
      <xdr:colOff>31750</xdr:colOff>
      <xdr:row>59</xdr:row>
      <xdr:rowOff>159173</xdr:rowOff>
    </xdr:to>
    <xdr:sp macro="" textlink="">
      <xdr:nvSpPr>
        <xdr:cNvPr id="160" name="楕円 159"/>
        <xdr:cNvSpPr/>
      </xdr:nvSpPr>
      <xdr:spPr>
        <a:xfrm>
          <a:off x="1397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169350</xdr:rowOff>
    </xdr:from>
    <xdr:ext cx="762000" cy="259045"/>
    <xdr:sp macro="" textlink="">
      <xdr:nvSpPr>
        <xdr:cNvPr id="161" name="テキスト ボックス 160"/>
        <xdr:cNvSpPr txBox="1"/>
      </xdr:nvSpPr>
      <xdr:spPr>
        <a:xfrm>
          <a:off x="1066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年度から導入された地域おこし協力隊の費用やふるさと納税返礼品等の需用費の増額により、前年比</a:t>
          </a:r>
          <a:r>
            <a:rPr kumimoji="1" lang="en-US" altLang="ja-JP" sz="1300">
              <a:latin typeface="ＭＳ Ｐゴシック" panose="020B0600070205080204" pitchFamily="50" charset="-128"/>
              <a:ea typeface="ＭＳ Ｐゴシック" panose="020B0600070205080204" pitchFamily="50" charset="-128"/>
            </a:rPr>
            <a:t>2,384</a:t>
          </a:r>
          <a:r>
            <a:rPr kumimoji="1" lang="ja-JP" altLang="en-US" sz="1300">
              <a:latin typeface="ＭＳ Ｐゴシック" panose="020B0600070205080204" pitchFamily="50" charset="-128"/>
              <a:ea typeface="ＭＳ Ｐゴシック" panose="020B0600070205080204" pitchFamily="50" charset="-128"/>
            </a:rPr>
            <a:t>円の増となった。しかし依然として類似団体平均よりも低い水準を維持している。これは平成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年度から実施してきた経常経費のシーリングの継続や、指定管理者制度による管理委託などからの効果もあると考えられる。今後も適正な事務の執行にかかる経費を精査し、健全財政の継続に努める。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52766</xdr:rowOff>
    </xdr:from>
    <xdr:to>
      <xdr:col>23</xdr:col>
      <xdr:colOff>133350</xdr:colOff>
      <xdr:row>81</xdr:row>
      <xdr:rowOff>60982</xdr:rowOff>
    </xdr:to>
    <xdr:cxnSp macro="">
      <xdr:nvCxnSpPr>
        <xdr:cNvPr id="198" name="直線コネクタ 197"/>
        <xdr:cNvCxnSpPr/>
      </xdr:nvCxnSpPr>
      <xdr:spPr>
        <a:xfrm>
          <a:off x="4114800" y="13940216"/>
          <a:ext cx="8382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10762</xdr:rowOff>
    </xdr:from>
    <xdr:to>
      <xdr:col>19</xdr:col>
      <xdr:colOff>133350</xdr:colOff>
      <xdr:row>81</xdr:row>
      <xdr:rowOff>52766</xdr:rowOff>
    </xdr:to>
    <xdr:cxnSp macro="">
      <xdr:nvCxnSpPr>
        <xdr:cNvPr id="201" name="直線コネクタ 200"/>
        <xdr:cNvCxnSpPr/>
      </xdr:nvCxnSpPr>
      <xdr:spPr>
        <a:xfrm>
          <a:off x="3225800" y="13898212"/>
          <a:ext cx="889000" cy="4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102</xdr:rowOff>
    </xdr:from>
    <xdr:to>
      <xdr:col>15</xdr:col>
      <xdr:colOff>82550</xdr:colOff>
      <xdr:row>81</xdr:row>
      <xdr:rowOff>10762</xdr:rowOff>
    </xdr:to>
    <xdr:cxnSp macro="">
      <xdr:nvCxnSpPr>
        <xdr:cNvPr id="204" name="直線コネクタ 203"/>
        <xdr:cNvCxnSpPr/>
      </xdr:nvCxnSpPr>
      <xdr:spPr>
        <a:xfrm>
          <a:off x="2336800" y="13887552"/>
          <a:ext cx="889000" cy="1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144556</xdr:rowOff>
    </xdr:from>
    <xdr:to>
      <xdr:col>11</xdr:col>
      <xdr:colOff>31750</xdr:colOff>
      <xdr:row>81</xdr:row>
      <xdr:rowOff>102</xdr:rowOff>
    </xdr:to>
    <xdr:cxnSp macro="">
      <xdr:nvCxnSpPr>
        <xdr:cNvPr id="207" name="直線コネクタ 206"/>
        <xdr:cNvCxnSpPr/>
      </xdr:nvCxnSpPr>
      <xdr:spPr>
        <a:xfrm>
          <a:off x="1447800" y="13860556"/>
          <a:ext cx="8890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136606</xdr:rowOff>
    </xdr:from>
    <xdr:ext cx="762000" cy="259045"/>
    <xdr:sp macro="" textlink="">
      <xdr:nvSpPr>
        <xdr:cNvPr id="209" name="テキスト ボックス 208"/>
        <xdr:cNvSpPr txBox="1"/>
      </xdr:nvSpPr>
      <xdr:spPr>
        <a:xfrm>
          <a:off x="1955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92997</xdr:rowOff>
    </xdr:from>
    <xdr:ext cx="762000" cy="259045"/>
    <xdr:sp macro="" textlink="">
      <xdr:nvSpPr>
        <xdr:cNvPr id="211" name="テキスト ボックス 210"/>
        <xdr:cNvSpPr txBox="1"/>
      </xdr:nvSpPr>
      <xdr:spPr>
        <a:xfrm>
          <a:off x="1066800" y="14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10182</xdr:rowOff>
    </xdr:from>
    <xdr:to>
      <xdr:col>23</xdr:col>
      <xdr:colOff>184150</xdr:colOff>
      <xdr:row>81</xdr:row>
      <xdr:rowOff>111782</xdr:rowOff>
    </xdr:to>
    <xdr:sp macro="" textlink="">
      <xdr:nvSpPr>
        <xdr:cNvPr id="217" name="楕円 216"/>
        <xdr:cNvSpPr/>
      </xdr:nvSpPr>
      <xdr:spPr>
        <a:xfrm>
          <a:off x="4902200" y="1389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102909</xdr:rowOff>
    </xdr:from>
    <xdr:ext cx="762000" cy="259045"/>
    <xdr:sp macro="" textlink="">
      <xdr:nvSpPr>
        <xdr:cNvPr id="218" name="人件費・物件費等の状況該当値テキスト"/>
        <xdr:cNvSpPr txBox="1"/>
      </xdr:nvSpPr>
      <xdr:spPr>
        <a:xfrm>
          <a:off x="5041900" y="13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1966</xdr:rowOff>
    </xdr:from>
    <xdr:to>
      <xdr:col>19</xdr:col>
      <xdr:colOff>184150</xdr:colOff>
      <xdr:row>81</xdr:row>
      <xdr:rowOff>103566</xdr:rowOff>
    </xdr:to>
    <xdr:sp macro="" textlink="">
      <xdr:nvSpPr>
        <xdr:cNvPr id="219" name="楕円 218"/>
        <xdr:cNvSpPr/>
      </xdr:nvSpPr>
      <xdr:spPr>
        <a:xfrm>
          <a:off x="4064000" y="138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113743</xdr:rowOff>
    </xdr:from>
    <xdr:ext cx="736600" cy="259045"/>
    <xdr:sp macro="" textlink="">
      <xdr:nvSpPr>
        <xdr:cNvPr id="220" name="テキスト ボックス 219"/>
        <xdr:cNvSpPr txBox="1"/>
      </xdr:nvSpPr>
      <xdr:spPr>
        <a:xfrm>
          <a:off x="3733800" y="13658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131412</xdr:rowOff>
    </xdr:from>
    <xdr:to>
      <xdr:col>15</xdr:col>
      <xdr:colOff>133350</xdr:colOff>
      <xdr:row>81</xdr:row>
      <xdr:rowOff>61562</xdr:rowOff>
    </xdr:to>
    <xdr:sp macro="" textlink="">
      <xdr:nvSpPr>
        <xdr:cNvPr id="221" name="楕円 220"/>
        <xdr:cNvSpPr/>
      </xdr:nvSpPr>
      <xdr:spPr>
        <a:xfrm>
          <a:off x="3175000" y="1384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71739</xdr:rowOff>
    </xdr:from>
    <xdr:ext cx="762000" cy="259045"/>
    <xdr:sp macro="" textlink="">
      <xdr:nvSpPr>
        <xdr:cNvPr id="222" name="テキスト ボックス 221"/>
        <xdr:cNvSpPr txBox="1"/>
      </xdr:nvSpPr>
      <xdr:spPr>
        <a:xfrm>
          <a:off x="2844800" y="1361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120752</xdr:rowOff>
    </xdr:from>
    <xdr:to>
      <xdr:col>11</xdr:col>
      <xdr:colOff>82550</xdr:colOff>
      <xdr:row>81</xdr:row>
      <xdr:rowOff>50902</xdr:rowOff>
    </xdr:to>
    <xdr:sp macro="" textlink="">
      <xdr:nvSpPr>
        <xdr:cNvPr id="223" name="楕円 222"/>
        <xdr:cNvSpPr/>
      </xdr:nvSpPr>
      <xdr:spPr>
        <a:xfrm>
          <a:off x="2286000" y="138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61079</xdr:rowOff>
    </xdr:from>
    <xdr:ext cx="762000" cy="259045"/>
    <xdr:sp macro="" textlink="">
      <xdr:nvSpPr>
        <xdr:cNvPr id="224" name="テキスト ボックス 223"/>
        <xdr:cNvSpPr txBox="1"/>
      </xdr:nvSpPr>
      <xdr:spPr>
        <a:xfrm>
          <a:off x="1955800" y="1360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93756</xdr:rowOff>
    </xdr:from>
    <xdr:to>
      <xdr:col>7</xdr:col>
      <xdr:colOff>31750</xdr:colOff>
      <xdr:row>81</xdr:row>
      <xdr:rowOff>23906</xdr:rowOff>
    </xdr:to>
    <xdr:sp macro="" textlink="">
      <xdr:nvSpPr>
        <xdr:cNvPr id="225" name="楕円 224"/>
        <xdr:cNvSpPr/>
      </xdr:nvSpPr>
      <xdr:spPr>
        <a:xfrm>
          <a:off x="1397000" y="1380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34083</xdr:rowOff>
    </xdr:from>
    <xdr:ext cx="762000" cy="259045"/>
    <xdr:sp macro="" textlink="">
      <xdr:nvSpPr>
        <xdr:cNvPr id="226" name="テキスト ボックス 225"/>
        <xdr:cNvSpPr txBox="1"/>
      </xdr:nvSpPr>
      <xdr:spPr>
        <a:xfrm>
          <a:off x="1066800" y="135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給与改定、臨時特例法によって大きくポイントが下がった平成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年度以降ほぼ横ばいとなっている。今後も町の基本計画及び行財政改革プランに基づいた事業事務の見直しを進めながら人件費の平準化に努める。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144841</xdr:rowOff>
    </xdr:from>
    <xdr:to>
      <xdr:col>81</xdr:col>
      <xdr:colOff>44450</xdr:colOff>
      <xdr:row>83</xdr:row>
      <xdr:rowOff>144841</xdr:rowOff>
    </xdr:to>
    <xdr:cxnSp macro="">
      <xdr:nvCxnSpPr>
        <xdr:cNvPr id="262" name="直線コネクタ 261"/>
        <xdr:cNvCxnSpPr/>
      </xdr:nvCxnSpPr>
      <xdr:spPr>
        <a:xfrm>
          <a:off x="16179800" y="14375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144841</xdr:rowOff>
    </xdr:from>
    <xdr:to>
      <xdr:col>77</xdr:col>
      <xdr:colOff>44450</xdr:colOff>
      <xdr:row>83</xdr:row>
      <xdr:rowOff>167821</xdr:rowOff>
    </xdr:to>
    <xdr:cxnSp macro="">
      <xdr:nvCxnSpPr>
        <xdr:cNvPr id="265" name="直線コネクタ 264"/>
        <xdr:cNvCxnSpPr/>
      </xdr:nvCxnSpPr>
      <xdr:spPr>
        <a:xfrm flipV="1">
          <a:off x="15290800" y="143751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41427</xdr:rowOff>
    </xdr:from>
    <xdr:to>
      <xdr:col>72</xdr:col>
      <xdr:colOff>203200</xdr:colOff>
      <xdr:row>83</xdr:row>
      <xdr:rowOff>167821</xdr:rowOff>
    </xdr:to>
    <xdr:cxnSp macro="">
      <xdr:nvCxnSpPr>
        <xdr:cNvPr id="268" name="直線コネクタ 267"/>
        <xdr:cNvCxnSpPr/>
      </xdr:nvCxnSpPr>
      <xdr:spPr>
        <a:xfrm>
          <a:off x="14401800" y="14271777"/>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41427</xdr:rowOff>
    </xdr:from>
    <xdr:to>
      <xdr:col>68</xdr:col>
      <xdr:colOff>152400</xdr:colOff>
      <xdr:row>83</xdr:row>
      <xdr:rowOff>98879</xdr:rowOff>
    </xdr:to>
    <xdr:cxnSp macro="">
      <xdr:nvCxnSpPr>
        <xdr:cNvPr id="271" name="直線コネクタ 270"/>
        <xdr:cNvCxnSpPr/>
      </xdr:nvCxnSpPr>
      <xdr:spPr>
        <a:xfrm flipV="1">
          <a:off x="13512800" y="142717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54929</xdr:rowOff>
    </xdr:from>
    <xdr:ext cx="762000" cy="259045"/>
    <xdr:sp macro="" textlink="">
      <xdr:nvSpPr>
        <xdr:cNvPr id="273" name="テキスト ボックス 272"/>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8968</xdr:rowOff>
    </xdr:from>
    <xdr:ext cx="762000" cy="259045"/>
    <xdr:sp macro="" textlink="">
      <xdr:nvSpPr>
        <xdr:cNvPr id="275" name="テキスト ボックス 274"/>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94041</xdr:rowOff>
    </xdr:from>
    <xdr:to>
      <xdr:col>81</xdr:col>
      <xdr:colOff>95250</xdr:colOff>
      <xdr:row>84</xdr:row>
      <xdr:rowOff>24191</xdr:rowOff>
    </xdr:to>
    <xdr:sp macro="" textlink="">
      <xdr:nvSpPr>
        <xdr:cNvPr id="281" name="楕円 280"/>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110568</xdr:rowOff>
    </xdr:from>
    <xdr:ext cx="762000" cy="259045"/>
    <xdr:sp macro="" textlink="">
      <xdr:nvSpPr>
        <xdr:cNvPr id="282" name="給与水準   （国との比較）該当値テキスト"/>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94041</xdr:rowOff>
    </xdr:from>
    <xdr:to>
      <xdr:col>77</xdr:col>
      <xdr:colOff>95250</xdr:colOff>
      <xdr:row>84</xdr:row>
      <xdr:rowOff>24191</xdr:rowOff>
    </xdr:to>
    <xdr:sp macro="" textlink="">
      <xdr:nvSpPr>
        <xdr:cNvPr id="283" name="楕円 282"/>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34368</xdr:rowOff>
    </xdr:from>
    <xdr:ext cx="736600" cy="259045"/>
    <xdr:sp macro="" textlink="">
      <xdr:nvSpPr>
        <xdr:cNvPr id="284" name="テキスト ボックス 283"/>
        <xdr:cNvSpPr txBox="1"/>
      </xdr:nvSpPr>
      <xdr:spPr>
        <a:xfrm>
          <a:off x="15798800" y="1409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5" name="楕円 284"/>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6" name="テキスト ボックス 285"/>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162077</xdr:rowOff>
    </xdr:from>
    <xdr:to>
      <xdr:col>68</xdr:col>
      <xdr:colOff>203200</xdr:colOff>
      <xdr:row>83</xdr:row>
      <xdr:rowOff>92227</xdr:rowOff>
    </xdr:to>
    <xdr:sp macro="" textlink="">
      <xdr:nvSpPr>
        <xdr:cNvPr id="287" name="楕円 286"/>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102404</xdr:rowOff>
    </xdr:from>
    <xdr:ext cx="762000" cy="259045"/>
    <xdr:sp macro="" textlink="">
      <xdr:nvSpPr>
        <xdr:cNvPr id="288" name="テキスト ボックス 287"/>
        <xdr:cNvSpPr txBox="1"/>
      </xdr:nvSpPr>
      <xdr:spPr>
        <a:xfrm>
          <a:off x="14020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9" name="楕円 288"/>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90" name="テキスト ボックス 289"/>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latin typeface="ＭＳ Ｐゴシック" pitchFamily="50" charset="-128"/>
              <a:ea typeface="ＭＳ Ｐゴシック" pitchFamily="50" charset="-128"/>
              <a:cs typeface="+mn-cs"/>
            </a:rPr>
            <a:t>過去</a:t>
          </a:r>
          <a:r>
            <a:rPr kumimoji="1" lang="en-US" altLang="ja-JP" sz="1300">
              <a:solidFill>
                <a:schemeClr val="dk1"/>
              </a:solidFill>
              <a:latin typeface="ＭＳ Ｐゴシック" pitchFamily="50" charset="-128"/>
              <a:ea typeface="ＭＳ Ｐゴシック" pitchFamily="50" charset="-128"/>
              <a:cs typeface="+mn-cs"/>
            </a:rPr>
            <a:t>10</a:t>
          </a:r>
          <a:r>
            <a:rPr kumimoji="1" lang="ja-JP" altLang="ja-JP" sz="1300">
              <a:solidFill>
                <a:schemeClr val="dk1"/>
              </a:solidFill>
              <a:latin typeface="ＭＳ Ｐゴシック" pitchFamily="50" charset="-128"/>
              <a:ea typeface="ＭＳ Ｐゴシック" pitchFamily="50" charset="-128"/>
              <a:cs typeface="+mn-cs"/>
            </a:rPr>
            <a:t>年間で</a:t>
          </a:r>
          <a:r>
            <a:rPr kumimoji="1" lang="ja-JP" altLang="en-US"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20</a:t>
          </a:r>
          <a:r>
            <a:rPr kumimoji="1" lang="ja-JP" altLang="en-US" sz="1300">
              <a:solidFill>
                <a:schemeClr val="dk1"/>
              </a:solidFill>
              <a:latin typeface="ＭＳ Ｐゴシック" pitchFamily="50" charset="-128"/>
              <a:ea typeface="ＭＳ Ｐゴシック" pitchFamily="50" charset="-128"/>
              <a:cs typeface="+mn-cs"/>
            </a:rPr>
            <a:t>年度に続く、２番目に多い結果となった。</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住民ニーズの増加、複雑化、多様化している状況で、早期対象者も増えていることから、今後も町の第５次総合計画、及行財政改革プランに沿った適正な定員管理に努める。</a:t>
          </a:r>
          <a:endParaRPr kumimoji="1" lang="ja-JP" altLang="en-US" sz="1300">
            <a:latin typeface="ＭＳ Ｐゴシック" pitchFamily="50" charset="-128"/>
            <a:ea typeface="ＭＳ Ｐゴシック"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94297</xdr:rowOff>
    </xdr:from>
    <xdr:to>
      <xdr:col>81</xdr:col>
      <xdr:colOff>44450</xdr:colOff>
      <xdr:row>59</xdr:row>
      <xdr:rowOff>97917</xdr:rowOff>
    </xdr:to>
    <xdr:cxnSp macro="">
      <xdr:nvCxnSpPr>
        <xdr:cNvPr id="321" name="直線コネクタ 320"/>
        <xdr:cNvCxnSpPr/>
      </xdr:nvCxnSpPr>
      <xdr:spPr>
        <a:xfrm>
          <a:off x="16179800" y="10209847"/>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82836</xdr:rowOff>
    </xdr:from>
    <xdr:to>
      <xdr:col>77</xdr:col>
      <xdr:colOff>44450</xdr:colOff>
      <xdr:row>59</xdr:row>
      <xdr:rowOff>94297</xdr:rowOff>
    </xdr:to>
    <xdr:cxnSp macro="">
      <xdr:nvCxnSpPr>
        <xdr:cNvPr id="324" name="直線コネクタ 323"/>
        <xdr:cNvCxnSpPr/>
      </xdr:nvCxnSpPr>
      <xdr:spPr>
        <a:xfrm>
          <a:off x="15290800" y="10198386"/>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82836</xdr:rowOff>
    </xdr:from>
    <xdr:to>
      <xdr:col>72</xdr:col>
      <xdr:colOff>203200</xdr:colOff>
      <xdr:row>59</xdr:row>
      <xdr:rowOff>88265</xdr:rowOff>
    </xdr:to>
    <xdr:cxnSp macro="">
      <xdr:nvCxnSpPr>
        <xdr:cNvPr id="327" name="直線コネクタ 326"/>
        <xdr:cNvCxnSpPr/>
      </xdr:nvCxnSpPr>
      <xdr:spPr>
        <a:xfrm flipV="1">
          <a:off x="14401800" y="10198386"/>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88265</xdr:rowOff>
    </xdr:from>
    <xdr:to>
      <xdr:col>68</xdr:col>
      <xdr:colOff>152400</xdr:colOff>
      <xdr:row>59</xdr:row>
      <xdr:rowOff>90678</xdr:rowOff>
    </xdr:to>
    <xdr:cxnSp macro="">
      <xdr:nvCxnSpPr>
        <xdr:cNvPr id="330" name="直線コネクタ 329"/>
        <xdr:cNvCxnSpPr/>
      </xdr:nvCxnSpPr>
      <xdr:spPr>
        <a:xfrm flipV="1">
          <a:off x="13512800" y="1020381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2" name="テキスト ボックス 331"/>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4" name="テキスト ボックス 333"/>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47117</xdr:rowOff>
    </xdr:from>
    <xdr:to>
      <xdr:col>81</xdr:col>
      <xdr:colOff>95250</xdr:colOff>
      <xdr:row>59</xdr:row>
      <xdr:rowOff>148717</xdr:rowOff>
    </xdr:to>
    <xdr:sp macro="" textlink="">
      <xdr:nvSpPr>
        <xdr:cNvPr id="340" name="楕円 339"/>
        <xdr:cNvSpPr/>
      </xdr:nvSpPr>
      <xdr:spPr>
        <a:xfrm>
          <a:off x="16967200" y="101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63644</xdr:rowOff>
    </xdr:from>
    <xdr:ext cx="762000" cy="259045"/>
    <xdr:sp macro="" textlink="">
      <xdr:nvSpPr>
        <xdr:cNvPr id="341" name="定員管理の状況該当値テキスト"/>
        <xdr:cNvSpPr txBox="1"/>
      </xdr:nvSpPr>
      <xdr:spPr>
        <a:xfrm>
          <a:off x="17106900" y="1000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43497</xdr:rowOff>
    </xdr:from>
    <xdr:to>
      <xdr:col>77</xdr:col>
      <xdr:colOff>95250</xdr:colOff>
      <xdr:row>59</xdr:row>
      <xdr:rowOff>145097</xdr:rowOff>
    </xdr:to>
    <xdr:sp macro="" textlink="">
      <xdr:nvSpPr>
        <xdr:cNvPr id="342" name="楕円 341"/>
        <xdr:cNvSpPr/>
      </xdr:nvSpPr>
      <xdr:spPr>
        <a:xfrm>
          <a:off x="16129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155274</xdr:rowOff>
    </xdr:from>
    <xdr:ext cx="736600" cy="259045"/>
    <xdr:sp macro="" textlink="">
      <xdr:nvSpPr>
        <xdr:cNvPr id="343" name="テキスト ボックス 342"/>
        <xdr:cNvSpPr txBox="1"/>
      </xdr:nvSpPr>
      <xdr:spPr>
        <a:xfrm>
          <a:off x="15798800" y="992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32036</xdr:rowOff>
    </xdr:from>
    <xdr:to>
      <xdr:col>73</xdr:col>
      <xdr:colOff>44450</xdr:colOff>
      <xdr:row>59</xdr:row>
      <xdr:rowOff>133636</xdr:rowOff>
    </xdr:to>
    <xdr:sp macro="" textlink="">
      <xdr:nvSpPr>
        <xdr:cNvPr id="344" name="楕円 343"/>
        <xdr:cNvSpPr/>
      </xdr:nvSpPr>
      <xdr:spPr>
        <a:xfrm>
          <a:off x="15240000" y="101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143813</xdr:rowOff>
    </xdr:from>
    <xdr:ext cx="762000" cy="259045"/>
    <xdr:sp macro="" textlink="">
      <xdr:nvSpPr>
        <xdr:cNvPr id="345" name="テキスト ボックス 344"/>
        <xdr:cNvSpPr txBox="1"/>
      </xdr:nvSpPr>
      <xdr:spPr>
        <a:xfrm>
          <a:off x="14909800" y="99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37465</xdr:rowOff>
    </xdr:from>
    <xdr:to>
      <xdr:col>68</xdr:col>
      <xdr:colOff>203200</xdr:colOff>
      <xdr:row>59</xdr:row>
      <xdr:rowOff>139065</xdr:rowOff>
    </xdr:to>
    <xdr:sp macro="" textlink="">
      <xdr:nvSpPr>
        <xdr:cNvPr id="346" name="楕円 345"/>
        <xdr:cNvSpPr/>
      </xdr:nvSpPr>
      <xdr:spPr>
        <a:xfrm>
          <a:off x="14351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47" name="テキスト ボックス 346"/>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39878</xdr:rowOff>
    </xdr:from>
    <xdr:to>
      <xdr:col>64</xdr:col>
      <xdr:colOff>152400</xdr:colOff>
      <xdr:row>59</xdr:row>
      <xdr:rowOff>141478</xdr:rowOff>
    </xdr:to>
    <xdr:sp macro="" textlink="">
      <xdr:nvSpPr>
        <xdr:cNvPr id="348" name="楕円 347"/>
        <xdr:cNvSpPr/>
      </xdr:nvSpPr>
      <xdr:spPr>
        <a:xfrm>
          <a:off x="13462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151655</xdr:rowOff>
    </xdr:from>
    <xdr:ext cx="762000" cy="259045"/>
    <xdr:sp macro="" textlink="">
      <xdr:nvSpPr>
        <xdr:cNvPr id="349" name="テキスト ボックス 348"/>
        <xdr:cNvSpPr txBox="1"/>
      </xdr:nvSpPr>
      <xdr:spPr>
        <a:xfrm>
          <a:off x="13131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一般会計、農業集落排水事業特別会計における起債の繰上償還額や起債の借入額が償還額を下回ったことにより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しかし、依然として類似団体平均よりも高い数値となっており、新規事業に対する地方債発行の精査、計画的な繰上償還に努める。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47474</xdr:rowOff>
    </xdr:to>
    <xdr:cxnSp macro="">
      <xdr:nvCxnSpPr>
        <xdr:cNvPr id="385" name="直線コネクタ 384"/>
        <xdr:cNvCxnSpPr/>
      </xdr:nvCxnSpPr>
      <xdr:spPr>
        <a:xfrm flipV="1">
          <a:off x="16179800" y="705394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47474</xdr:rowOff>
    </xdr:from>
    <xdr:to>
      <xdr:col>77</xdr:col>
      <xdr:colOff>44450</xdr:colOff>
      <xdr:row>42</xdr:row>
      <xdr:rowOff>71362</xdr:rowOff>
    </xdr:to>
    <xdr:cxnSp macro="">
      <xdr:nvCxnSpPr>
        <xdr:cNvPr id="388" name="直線コネクタ 387"/>
        <xdr:cNvCxnSpPr/>
      </xdr:nvCxnSpPr>
      <xdr:spPr>
        <a:xfrm flipV="1">
          <a:off x="15290800" y="7076924"/>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71362</xdr:rowOff>
    </xdr:from>
    <xdr:to>
      <xdr:col>72</xdr:col>
      <xdr:colOff>203200</xdr:colOff>
      <xdr:row>43</xdr:row>
      <xdr:rowOff>118231</xdr:rowOff>
    </xdr:to>
    <xdr:cxnSp macro="">
      <xdr:nvCxnSpPr>
        <xdr:cNvPr id="391" name="直線コネクタ 390"/>
        <xdr:cNvCxnSpPr/>
      </xdr:nvCxnSpPr>
      <xdr:spPr>
        <a:xfrm flipV="1">
          <a:off x="14401800" y="7272262"/>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118231</xdr:rowOff>
    </xdr:from>
    <xdr:to>
      <xdr:col>68</xdr:col>
      <xdr:colOff>152400</xdr:colOff>
      <xdr:row>44</xdr:row>
      <xdr:rowOff>153609</xdr:rowOff>
    </xdr:to>
    <xdr:cxnSp macro="">
      <xdr:nvCxnSpPr>
        <xdr:cNvPr id="394" name="直線コネクタ 393"/>
        <xdr:cNvCxnSpPr/>
      </xdr:nvCxnSpPr>
      <xdr:spPr>
        <a:xfrm flipV="1">
          <a:off x="13512800" y="7490581"/>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6" name="テキスト ボックス 395"/>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132339</xdr:rowOff>
    </xdr:from>
    <xdr:ext cx="762000" cy="259045"/>
    <xdr:sp macro="" textlink="">
      <xdr:nvSpPr>
        <xdr:cNvPr id="398" name="テキスト ボックス 397"/>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4" name="楕円 403"/>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05" name="公債費負担の状況該当値テキスト"/>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168124</xdr:rowOff>
    </xdr:from>
    <xdr:to>
      <xdr:col>77</xdr:col>
      <xdr:colOff>95250</xdr:colOff>
      <xdr:row>41</xdr:row>
      <xdr:rowOff>98274</xdr:rowOff>
    </xdr:to>
    <xdr:sp macro="" textlink="">
      <xdr:nvSpPr>
        <xdr:cNvPr id="406" name="楕円 405"/>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407" name="テキスト ボックス 406"/>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20562</xdr:rowOff>
    </xdr:from>
    <xdr:to>
      <xdr:col>73</xdr:col>
      <xdr:colOff>44450</xdr:colOff>
      <xdr:row>42</xdr:row>
      <xdr:rowOff>122162</xdr:rowOff>
    </xdr:to>
    <xdr:sp macro="" textlink="">
      <xdr:nvSpPr>
        <xdr:cNvPr id="408" name="楕円 407"/>
        <xdr:cNvSpPr/>
      </xdr:nvSpPr>
      <xdr:spPr>
        <a:xfrm>
          <a:off x="15240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106939</xdr:rowOff>
    </xdr:from>
    <xdr:ext cx="762000" cy="259045"/>
    <xdr:sp macro="" textlink="">
      <xdr:nvSpPr>
        <xdr:cNvPr id="409" name="テキスト ボックス 408"/>
        <xdr:cNvSpPr txBox="1"/>
      </xdr:nvSpPr>
      <xdr:spPr>
        <a:xfrm>
          <a:off x="14909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67431</xdr:rowOff>
    </xdr:from>
    <xdr:to>
      <xdr:col>68</xdr:col>
      <xdr:colOff>203200</xdr:colOff>
      <xdr:row>43</xdr:row>
      <xdr:rowOff>169031</xdr:rowOff>
    </xdr:to>
    <xdr:sp macro="" textlink="">
      <xdr:nvSpPr>
        <xdr:cNvPr id="410" name="楕円 409"/>
        <xdr:cNvSpPr/>
      </xdr:nvSpPr>
      <xdr:spPr>
        <a:xfrm>
          <a:off x="14351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153808</xdr:rowOff>
    </xdr:from>
    <xdr:ext cx="762000" cy="259045"/>
    <xdr:sp macro="" textlink="">
      <xdr:nvSpPr>
        <xdr:cNvPr id="411" name="テキスト ボックス 410"/>
        <xdr:cNvSpPr txBox="1"/>
      </xdr:nvSpPr>
      <xdr:spPr>
        <a:xfrm>
          <a:off x="14020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102809</xdr:rowOff>
    </xdr:from>
    <xdr:to>
      <xdr:col>64</xdr:col>
      <xdr:colOff>152400</xdr:colOff>
      <xdr:row>45</xdr:row>
      <xdr:rowOff>32959</xdr:rowOff>
    </xdr:to>
    <xdr:sp macro="" textlink="">
      <xdr:nvSpPr>
        <xdr:cNvPr id="412" name="楕円 411"/>
        <xdr:cNvSpPr/>
      </xdr:nvSpPr>
      <xdr:spPr>
        <a:xfrm>
          <a:off x="13462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17736</xdr:rowOff>
    </xdr:from>
    <xdr:ext cx="762000" cy="259045"/>
    <xdr:sp macro="" textlink="">
      <xdr:nvSpPr>
        <xdr:cNvPr id="413" name="テキスト ボックス 412"/>
        <xdr:cNvSpPr txBox="1"/>
      </xdr:nvSpPr>
      <xdr:spPr>
        <a:xfrm>
          <a:off x="13131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公営企業等繰入見込額の増、また、一部事務組合の新規地方債発行による負担額の増により前年比</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未だ不景気の影響を受け財政状況は厳しいが、万一の場合及び公共施設の維持補修に備え、基金の積み立てを行っていく。また、今後も後世への負担を少しでも軽減するよう、事業の厳選を行い、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26416</xdr:rowOff>
    </xdr:from>
    <xdr:to>
      <xdr:col>81</xdr:col>
      <xdr:colOff>44450</xdr:colOff>
      <xdr:row>16</xdr:row>
      <xdr:rowOff>104436</xdr:rowOff>
    </xdr:to>
    <xdr:cxnSp macro="">
      <xdr:nvCxnSpPr>
        <xdr:cNvPr id="447" name="直線コネクタ 446"/>
        <xdr:cNvCxnSpPr/>
      </xdr:nvCxnSpPr>
      <xdr:spPr>
        <a:xfrm>
          <a:off x="16179800" y="2769616"/>
          <a:ext cx="8382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26416</xdr:rowOff>
    </xdr:from>
    <xdr:to>
      <xdr:col>77</xdr:col>
      <xdr:colOff>44450</xdr:colOff>
      <xdr:row>16</xdr:row>
      <xdr:rowOff>138218</xdr:rowOff>
    </xdr:to>
    <xdr:cxnSp macro="">
      <xdr:nvCxnSpPr>
        <xdr:cNvPr id="450" name="直線コネクタ 449"/>
        <xdr:cNvCxnSpPr/>
      </xdr:nvCxnSpPr>
      <xdr:spPr>
        <a:xfrm flipV="1">
          <a:off x="15290800" y="2769616"/>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138218</xdr:rowOff>
    </xdr:from>
    <xdr:to>
      <xdr:col>72</xdr:col>
      <xdr:colOff>203200</xdr:colOff>
      <xdr:row>17</xdr:row>
      <xdr:rowOff>83397</xdr:rowOff>
    </xdr:to>
    <xdr:cxnSp macro="">
      <xdr:nvCxnSpPr>
        <xdr:cNvPr id="453" name="直線コネクタ 452"/>
        <xdr:cNvCxnSpPr/>
      </xdr:nvCxnSpPr>
      <xdr:spPr>
        <a:xfrm flipV="1">
          <a:off x="14401800" y="2881418"/>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83397</xdr:rowOff>
    </xdr:from>
    <xdr:to>
      <xdr:col>68</xdr:col>
      <xdr:colOff>152400</xdr:colOff>
      <xdr:row>18</xdr:row>
      <xdr:rowOff>18119</xdr:rowOff>
    </xdr:to>
    <xdr:cxnSp macro="">
      <xdr:nvCxnSpPr>
        <xdr:cNvPr id="456" name="直線コネクタ 455"/>
        <xdr:cNvCxnSpPr/>
      </xdr:nvCxnSpPr>
      <xdr:spPr>
        <a:xfrm flipV="1">
          <a:off x="13512800" y="2998047"/>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101346</xdr:rowOff>
    </xdr:from>
    <xdr:to>
      <xdr:col>68</xdr:col>
      <xdr:colOff>203200</xdr:colOff>
      <xdr:row>15</xdr:row>
      <xdr:rowOff>31496</xdr:rowOff>
    </xdr:to>
    <xdr:sp macro="" textlink="">
      <xdr:nvSpPr>
        <xdr:cNvPr id="457" name="フローチャート: 判断 456"/>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8" name="テキスト ボックス 457"/>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9" name="フローチャート: 判断 458"/>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60" name="テキスト ボックス 459"/>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53636</xdr:rowOff>
    </xdr:from>
    <xdr:to>
      <xdr:col>81</xdr:col>
      <xdr:colOff>95250</xdr:colOff>
      <xdr:row>16</xdr:row>
      <xdr:rowOff>155236</xdr:rowOff>
    </xdr:to>
    <xdr:sp macro="" textlink="">
      <xdr:nvSpPr>
        <xdr:cNvPr id="466" name="楕円 465"/>
        <xdr:cNvSpPr/>
      </xdr:nvSpPr>
      <xdr:spPr>
        <a:xfrm>
          <a:off x="169672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25713</xdr:rowOff>
    </xdr:from>
    <xdr:ext cx="762000" cy="259045"/>
    <xdr:sp macro="" textlink="">
      <xdr:nvSpPr>
        <xdr:cNvPr id="467" name="将来負担の状況該当値テキスト"/>
        <xdr:cNvSpPr txBox="1"/>
      </xdr:nvSpPr>
      <xdr:spPr>
        <a:xfrm>
          <a:off x="17106900" y="27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147066</xdr:rowOff>
    </xdr:from>
    <xdr:to>
      <xdr:col>77</xdr:col>
      <xdr:colOff>95250</xdr:colOff>
      <xdr:row>16</xdr:row>
      <xdr:rowOff>77216</xdr:rowOff>
    </xdr:to>
    <xdr:sp macro="" textlink="">
      <xdr:nvSpPr>
        <xdr:cNvPr id="468" name="楕円 467"/>
        <xdr:cNvSpPr/>
      </xdr:nvSpPr>
      <xdr:spPr>
        <a:xfrm>
          <a:off x="16129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61993</xdr:rowOff>
    </xdr:from>
    <xdr:ext cx="736600" cy="259045"/>
    <xdr:sp macro="" textlink="">
      <xdr:nvSpPr>
        <xdr:cNvPr id="469" name="テキスト ボックス 468"/>
        <xdr:cNvSpPr txBox="1"/>
      </xdr:nvSpPr>
      <xdr:spPr>
        <a:xfrm>
          <a:off x="15798800" y="280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87418</xdr:rowOff>
    </xdr:from>
    <xdr:to>
      <xdr:col>73</xdr:col>
      <xdr:colOff>44450</xdr:colOff>
      <xdr:row>17</xdr:row>
      <xdr:rowOff>17568</xdr:rowOff>
    </xdr:to>
    <xdr:sp macro="" textlink="">
      <xdr:nvSpPr>
        <xdr:cNvPr id="470" name="楕円 469"/>
        <xdr:cNvSpPr/>
      </xdr:nvSpPr>
      <xdr:spPr>
        <a:xfrm>
          <a:off x="15240000" y="28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2345</xdr:rowOff>
    </xdr:from>
    <xdr:ext cx="762000" cy="259045"/>
    <xdr:sp macro="" textlink="">
      <xdr:nvSpPr>
        <xdr:cNvPr id="471" name="テキスト ボックス 470"/>
        <xdr:cNvSpPr txBox="1"/>
      </xdr:nvSpPr>
      <xdr:spPr>
        <a:xfrm>
          <a:off x="14909800" y="291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32597</xdr:rowOff>
    </xdr:from>
    <xdr:to>
      <xdr:col>68</xdr:col>
      <xdr:colOff>203200</xdr:colOff>
      <xdr:row>17</xdr:row>
      <xdr:rowOff>134197</xdr:rowOff>
    </xdr:to>
    <xdr:sp macro="" textlink="">
      <xdr:nvSpPr>
        <xdr:cNvPr id="472" name="楕円 471"/>
        <xdr:cNvSpPr/>
      </xdr:nvSpPr>
      <xdr:spPr>
        <a:xfrm>
          <a:off x="14351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118974</xdr:rowOff>
    </xdr:from>
    <xdr:ext cx="762000" cy="259045"/>
    <xdr:sp macro="" textlink="">
      <xdr:nvSpPr>
        <xdr:cNvPr id="473" name="テキスト ボックス 472"/>
        <xdr:cNvSpPr txBox="1"/>
      </xdr:nvSpPr>
      <xdr:spPr>
        <a:xfrm>
          <a:off x="14020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138769</xdr:rowOff>
    </xdr:from>
    <xdr:to>
      <xdr:col>64</xdr:col>
      <xdr:colOff>152400</xdr:colOff>
      <xdr:row>18</xdr:row>
      <xdr:rowOff>68919</xdr:rowOff>
    </xdr:to>
    <xdr:sp macro="" textlink="">
      <xdr:nvSpPr>
        <xdr:cNvPr id="474" name="楕円 473"/>
        <xdr:cNvSpPr/>
      </xdr:nvSpPr>
      <xdr:spPr>
        <a:xfrm>
          <a:off x="13462000" y="30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53696</xdr:rowOff>
    </xdr:from>
    <xdr:ext cx="762000" cy="259045"/>
    <xdr:sp macro="" textlink="">
      <xdr:nvSpPr>
        <xdr:cNvPr id="475" name="テキスト ボックス 474"/>
        <xdr:cNvSpPr txBox="1"/>
      </xdr:nvSpPr>
      <xdr:spPr>
        <a:xfrm>
          <a:off x="13131800" y="313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9,650
9,391
86.96
5,237,047
4,890,987
273,954
3,271,607
4,866,957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年度に大勢の職員退職があり、年齢構成が大きく変化した。今後も町の第５次総合計画及び行財政改革プランに沿った職員採用・定員管理を行い、人件費の平準化に努める。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36</xdr:row>
      <xdr:rowOff>154432</xdr:rowOff>
    </xdr:to>
    <xdr:cxnSp macro="">
      <xdr:nvCxnSpPr>
        <xdr:cNvPr id="64" name="直線コネクタ 63"/>
        <xdr:cNvCxnSpPr/>
      </xdr:nvCxnSpPr>
      <xdr:spPr>
        <a:xfrm>
          <a:off x="3987800" y="63174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36</xdr:row>
      <xdr:rowOff>145288</xdr:rowOff>
    </xdr:to>
    <xdr:cxnSp macro="">
      <xdr:nvCxnSpPr>
        <xdr:cNvPr id="67" name="直線コネクタ 66"/>
        <xdr:cNvCxnSpPr/>
      </xdr:nvCxnSpPr>
      <xdr:spPr>
        <a:xfrm>
          <a:off x="3098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36</xdr:row>
      <xdr:rowOff>154432</xdr:rowOff>
    </xdr:to>
    <xdr:cxnSp macro="">
      <xdr:nvCxnSpPr>
        <xdr:cNvPr id="70" name="直線コネクタ 69"/>
        <xdr:cNvCxnSpPr/>
      </xdr:nvCxnSpPr>
      <xdr:spPr>
        <a:xfrm flipV="1">
          <a:off x="2209800" y="62900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154432</xdr:rowOff>
    </xdr:to>
    <xdr:cxnSp macro="">
      <xdr:nvCxnSpPr>
        <xdr:cNvPr id="73" name="直線コネクタ 72"/>
        <xdr:cNvCxnSpPr/>
      </xdr:nvCxnSpPr>
      <xdr:spPr>
        <a:xfrm>
          <a:off x="1320800" y="6258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前年度と同じ比率となり、類似団体順位では２位と依然として低い水準を維持している。今後も引続き各業務内容の精査を行うとともに、細部を含めて経費削減に努める。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115570</xdr:rowOff>
    </xdr:from>
    <xdr:to>
      <xdr:col>82</xdr:col>
      <xdr:colOff>107950</xdr:colOff>
      <xdr:row>13</xdr:row>
      <xdr:rowOff>115570</xdr:rowOff>
    </xdr:to>
    <xdr:cxnSp macro="">
      <xdr:nvCxnSpPr>
        <xdr:cNvPr id="121" name="直線コネクタ 120"/>
        <xdr:cNvCxnSpPr/>
      </xdr:nvCxnSpPr>
      <xdr:spPr>
        <a:xfrm>
          <a:off x="15671800" y="2344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92710</xdr:rowOff>
    </xdr:from>
    <xdr:to>
      <xdr:col>78</xdr:col>
      <xdr:colOff>69850</xdr:colOff>
      <xdr:row>13</xdr:row>
      <xdr:rowOff>115570</xdr:rowOff>
    </xdr:to>
    <xdr:cxnSp macro="">
      <xdr:nvCxnSpPr>
        <xdr:cNvPr id="124" name="直線コネクタ 123"/>
        <xdr:cNvCxnSpPr/>
      </xdr:nvCxnSpPr>
      <xdr:spPr>
        <a:xfrm>
          <a:off x="14782800" y="232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86995</xdr:rowOff>
    </xdr:from>
    <xdr:to>
      <xdr:col>73</xdr:col>
      <xdr:colOff>180975</xdr:colOff>
      <xdr:row>13</xdr:row>
      <xdr:rowOff>92710</xdr:rowOff>
    </xdr:to>
    <xdr:cxnSp macro="">
      <xdr:nvCxnSpPr>
        <xdr:cNvPr id="127" name="直線コネクタ 126"/>
        <xdr:cNvCxnSpPr/>
      </xdr:nvCxnSpPr>
      <xdr:spPr>
        <a:xfrm>
          <a:off x="13893800" y="23158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58420</xdr:rowOff>
    </xdr:from>
    <xdr:to>
      <xdr:col>69</xdr:col>
      <xdr:colOff>92075</xdr:colOff>
      <xdr:row>13</xdr:row>
      <xdr:rowOff>86995</xdr:rowOff>
    </xdr:to>
    <xdr:cxnSp macro="">
      <xdr:nvCxnSpPr>
        <xdr:cNvPr id="130" name="直線コネクタ 129"/>
        <xdr:cNvCxnSpPr/>
      </xdr:nvCxnSpPr>
      <xdr:spPr>
        <a:xfrm>
          <a:off x="13004800" y="22872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48277</xdr:rowOff>
    </xdr:from>
    <xdr:ext cx="762000" cy="259045"/>
    <xdr:sp macro="" textlink="">
      <xdr:nvSpPr>
        <xdr:cNvPr id="132" name="テキスト ボックス 131"/>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13987</xdr:rowOff>
    </xdr:from>
    <xdr:ext cx="762000" cy="259045"/>
    <xdr:sp macro="" textlink="">
      <xdr:nvSpPr>
        <xdr:cNvPr id="134" name="テキスト ボックス 133"/>
        <xdr:cNvSpPr txBox="1"/>
      </xdr:nvSpPr>
      <xdr:spPr>
        <a:xfrm>
          <a:off x="12623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64770</xdr:rowOff>
    </xdr:from>
    <xdr:to>
      <xdr:col>82</xdr:col>
      <xdr:colOff>158750</xdr:colOff>
      <xdr:row>13</xdr:row>
      <xdr:rowOff>166370</xdr:rowOff>
    </xdr:to>
    <xdr:sp macro="" textlink="">
      <xdr:nvSpPr>
        <xdr:cNvPr id="140" name="楕円 139"/>
        <xdr:cNvSpPr/>
      </xdr:nvSpPr>
      <xdr:spPr>
        <a:xfrm>
          <a:off x="164592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144797</xdr:rowOff>
    </xdr:from>
    <xdr:ext cx="762000" cy="259045"/>
    <xdr:sp macro="" textlink="">
      <xdr:nvSpPr>
        <xdr:cNvPr id="141" name="物件費該当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64770</xdr:rowOff>
    </xdr:from>
    <xdr:to>
      <xdr:col>78</xdr:col>
      <xdr:colOff>120650</xdr:colOff>
      <xdr:row>13</xdr:row>
      <xdr:rowOff>166370</xdr:rowOff>
    </xdr:to>
    <xdr:sp macro="" textlink="">
      <xdr:nvSpPr>
        <xdr:cNvPr id="142" name="楕円 141"/>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5097</xdr:rowOff>
    </xdr:from>
    <xdr:ext cx="736600" cy="259045"/>
    <xdr:sp macro="" textlink="">
      <xdr:nvSpPr>
        <xdr:cNvPr id="143" name="テキスト ボックス 142"/>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41910</xdr:rowOff>
    </xdr:from>
    <xdr:to>
      <xdr:col>74</xdr:col>
      <xdr:colOff>31750</xdr:colOff>
      <xdr:row>13</xdr:row>
      <xdr:rowOff>143510</xdr:rowOff>
    </xdr:to>
    <xdr:sp macro="" textlink="">
      <xdr:nvSpPr>
        <xdr:cNvPr id="144" name="楕円 143"/>
        <xdr:cNvSpPr/>
      </xdr:nvSpPr>
      <xdr:spPr>
        <a:xfrm>
          <a:off x="14732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153687</xdr:rowOff>
    </xdr:from>
    <xdr:ext cx="762000" cy="259045"/>
    <xdr:sp macro="" textlink="">
      <xdr:nvSpPr>
        <xdr:cNvPr id="145" name="テキスト ボックス 144"/>
        <xdr:cNvSpPr txBox="1"/>
      </xdr:nvSpPr>
      <xdr:spPr>
        <a:xfrm>
          <a:off x="14401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36195</xdr:rowOff>
    </xdr:from>
    <xdr:to>
      <xdr:col>69</xdr:col>
      <xdr:colOff>142875</xdr:colOff>
      <xdr:row>13</xdr:row>
      <xdr:rowOff>137795</xdr:rowOff>
    </xdr:to>
    <xdr:sp macro="" textlink="">
      <xdr:nvSpPr>
        <xdr:cNvPr id="146" name="楕円 145"/>
        <xdr:cNvSpPr/>
      </xdr:nvSpPr>
      <xdr:spPr>
        <a:xfrm>
          <a:off x="13843000" y="2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147972</xdr:rowOff>
    </xdr:from>
    <xdr:ext cx="762000" cy="259045"/>
    <xdr:sp macro="" textlink="">
      <xdr:nvSpPr>
        <xdr:cNvPr id="147" name="テキスト ボックス 146"/>
        <xdr:cNvSpPr txBox="1"/>
      </xdr:nvSpPr>
      <xdr:spPr>
        <a:xfrm>
          <a:off x="13512800" y="20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7620</xdr:rowOff>
    </xdr:from>
    <xdr:to>
      <xdr:col>65</xdr:col>
      <xdr:colOff>53975</xdr:colOff>
      <xdr:row>13</xdr:row>
      <xdr:rowOff>109220</xdr:rowOff>
    </xdr:to>
    <xdr:sp macro="" textlink="">
      <xdr:nvSpPr>
        <xdr:cNvPr id="148" name="楕円 147"/>
        <xdr:cNvSpPr/>
      </xdr:nvSpPr>
      <xdr:spPr>
        <a:xfrm>
          <a:off x="12954000" y="22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119397</xdr:rowOff>
    </xdr:from>
    <xdr:ext cx="762000" cy="259045"/>
    <xdr:sp macro="" textlink="">
      <xdr:nvSpPr>
        <xdr:cNvPr id="149" name="テキスト ボックス 148"/>
        <xdr:cNvSpPr txBox="1"/>
      </xdr:nvSpPr>
      <xdr:spPr>
        <a:xfrm>
          <a:off x="12623800" y="200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障がい福祉サービス費の増などにより、前年比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ポイントの増となった。また、類似団体平均と比較しても平成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年度以降ポイントが上回っている。今後も障がい者自立支援事業、在宅老人福祉事業等利用者の増加により、費用の増加が見込まれる。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107950</xdr:rowOff>
    </xdr:to>
    <xdr:cxnSp macro="">
      <xdr:nvCxnSpPr>
        <xdr:cNvPr id="182" name="直線コネクタ 181"/>
        <xdr:cNvCxnSpPr/>
      </xdr:nvCxnSpPr>
      <xdr:spPr>
        <a:xfrm>
          <a:off x="3987800" y="9652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50800</xdr:rowOff>
    </xdr:to>
    <xdr:cxnSp macro="">
      <xdr:nvCxnSpPr>
        <xdr:cNvPr id="185" name="直線コネクタ 184"/>
        <xdr:cNvCxnSpPr/>
      </xdr:nvCxnSpPr>
      <xdr:spPr>
        <a:xfrm>
          <a:off x="3098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50800</xdr:rowOff>
    </xdr:to>
    <xdr:cxnSp macro="">
      <xdr:nvCxnSpPr>
        <xdr:cNvPr id="188" name="直線コネクタ 187"/>
        <xdr:cNvCxnSpPr/>
      </xdr:nvCxnSpPr>
      <xdr:spPr>
        <a:xfrm>
          <a:off x="2209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31750</xdr:rowOff>
    </xdr:to>
    <xdr:cxnSp macro="">
      <xdr:nvCxnSpPr>
        <xdr:cNvPr id="191" name="直線コネクタ 190"/>
        <xdr:cNvCxnSpPr/>
      </xdr:nvCxnSpPr>
      <xdr:spPr>
        <a:xfrm>
          <a:off x="1320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3" name="テキスト ボックス 19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5" name="テキスト ボックス 194"/>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1" name="楕円 200"/>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02"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3" name="楕円 202"/>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4" name="テキスト ボックス 203"/>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5" name="楕円 204"/>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6" name="テキスト ボックス 20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7" name="楕円 206"/>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208" name="テキスト ボックス 207"/>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9" name="楕円 208"/>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0" name="テキスト ボックス 209"/>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ポイントの増となったものの、類似団体平均より低い水準を維持している。引続き改善に努める。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5842</xdr:rowOff>
    </xdr:from>
    <xdr:to>
      <xdr:col>82</xdr:col>
      <xdr:colOff>107950</xdr:colOff>
      <xdr:row>57</xdr:row>
      <xdr:rowOff>28702</xdr:rowOff>
    </xdr:to>
    <xdr:cxnSp macro="">
      <xdr:nvCxnSpPr>
        <xdr:cNvPr id="240" name="直線コネクタ 239"/>
        <xdr:cNvCxnSpPr/>
      </xdr:nvCxnSpPr>
      <xdr:spPr>
        <a:xfrm>
          <a:off x="15671800" y="9778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5842</xdr:rowOff>
    </xdr:to>
    <xdr:cxnSp macro="">
      <xdr:nvCxnSpPr>
        <xdr:cNvPr id="243" name="直線コネクタ 242"/>
        <xdr:cNvCxnSpPr/>
      </xdr:nvCxnSpPr>
      <xdr:spPr>
        <a:xfrm>
          <a:off x="14782800" y="9751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1270</xdr:rowOff>
    </xdr:to>
    <xdr:cxnSp macro="">
      <xdr:nvCxnSpPr>
        <xdr:cNvPr id="246" name="直線コネクタ 245"/>
        <xdr:cNvCxnSpPr/>
      </xdr:nvCxnSpPr>
      <xdr:spPr>
        <a:xfrm flipV="1">
          <a:off x="13893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154432</xdr:rowOff>
    </xdr:from>
    <xdr:to>
      <xdr:col>69</xdr:col>
      <xdr:colOff>92075</xdr:colOff>
      <xdr:row>57</xdr:row>
      <xdr:rowOff>1270</xdr:rowOff>
    </xdr:to>
    <xdr:cxnSp macro="">
      <xdr:nvCxnSpPr>
        <xdr:cNvPr id="249" name="直線コネクタ 248"/>
        <xdr:cNvCxnSpPr/>
      </xdr:nvCxnSpPr>
      <xdr:spPr>
        <a:xfrm>
          <a:off x="13004800" y="9755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1" name="テキスト ボックス 250"/>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3" name="テキスト ボックス 252"/>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149352</xdr:rowOff>
    </xdr:from>
    <xdr:to>
      <xdr:col>82</xdr:col>
      <xdr:colOff>158750</xdr:colOff>
      <xdr:row>57</xdr:row>
      <xdr:rowOff>79502</xdr:rowOff>
    </xdr:to>
    <xdr:sp macro="" textlink="">
      <xdr:nvSpPr>
        <xdr:cNvPr id="259" name="楕円 258"/>
        <xdr:cNvSpPr/>
      </xdr:nvSpPr>
      <xdr:spPr>
        <a:xfrm>
          <a:off x="164592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165879</xdr:rowOff>
    </xdr:from>
    <xdr:ext cx="762000" cy="259045"/>
    <xdr:sp macro="" textlink="">
      <xdr:nvSpPr>
        <xdr:cNvPr id="260" name="その他該当値テキスト"/>
        <xdr:cNvSpPr txBox="1"/>
      </xdr:nvSpPr>
      <xdr:spPr>
        <a:xfrm>
          <a:off x="16598900" y="959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126492</xdr:rowOff>
    </xdr:from>
    <xdr:to>
      <xdr:col>78</xdr:col>
      <xdr:colOff>120650</xdr:colOff>
      <xdr:row>57</xdr:row>
      <xdr:rowOff>56642</xdr:rowOff>
    </xdr:to>
    <xdr:sp macro="" textlink="">
      <xdr:nvSpPr>
        <xdr:cNvPr id="261" name="楕円 260"/>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66819</xdr:rowOff>
    </xdr:from>
    <xdr:ext cx="736600" cy="259045"/>
    <xdr:sp macro="" textlink="">
      <xdr:nvSpPr>
        <xdr:cNvPr id="262" name="テキスト ボックス 261"/>
        <xdr:cNvSpPr txBox="1"/>
      </xdr:nvSpPr>
      <xdr:spPr>
        <a:xfrm>
          <a:off x="15290800" y="949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3" name="楕円 262"/>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64" name="テキスト ボックス 263"/>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65" name="楕円 264"/>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6" name="テキスト ボックス 265"/>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103632</xdr:rowOff>
    </xdr:from>
    <xdr:to>
      <xdr:col>65</xdr:col>
      <xdr:colOff>53975</xdr:colOff>
      <xdr:row>57</xdr:row>
      <xdr:rowOff>33782</xdr:rowOff>
    </xdr:to>
    <xdr:sp macro="" textlink="">
      <xdr:nvSpPr>
        <xdr:cNvPr id="267" name="楕円 266"/>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18559</xdr:rowOff>
    </xdr:from>
    <xdr:ext cx="762000" cy="259045"/>
    <xdr:sp macro="" textlink="">
      <xdr:nvSpPr>
        <xdr:cNvPr id="268" name="テキスト ボックス 267"/>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前年比を下回っており、類似団体平均よりも低い水準を維持している。今後も町の単独補助金等の効果を検証し、必要な見直しを行う。併せて事務事業評価においても、内部評価及び外部評価により各事業の効果を検証し、必要な見直しを行う。</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117856</xdr:rowOff>
    </xdr:to>
    <xdr:cxnSp macro="">
      <xdr:nvCxnSpPr>
        <xdr:cNvPr id="298" name="直線コネクタ 297"/>
        <xdr:cNvCxnSpPr/>
      </xdr:nvCxnSpPr>
      <xdr:spPr>
        <a:xfrm flipV="1">
          <a:off x="15671800" y="6276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122428</xdr:rowOff>
    </xdr:to>
    <xdr:cxnSp macro="">
      <xdr:nvCxnSpPr>
        <xdr:cNvPr id="301" name="直線コネクタ 300"/>
        <xdr:cNvCxnSpPr/>
      </xdr:nvCxnSpPr>
      <xdr:spPr>
        <a:xfrm flipV="1">
          <a:off x="14782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131572</xdr:rowOff>
    </xdr:to>
    <xdr:cxnSp macro="">
      <xdr:nvCxnSpPr>
        <xdr:cNvPr id="304" name="直線コネクタ 303"/>
        <xdr:cNvCxnSpPr/>
      </xdr:nvCxnSpPr>
      <xdr:spPr>
        <a:xfrm flipV="1">
          <a:off x="13893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149860</xdr:rowOff>
    </xdr:to>
    <xdr:cxnSp macro="">
      <xdr:nvCxnSpPr>
        <xdr:cNvPr id="307" name="直線コネクタ 306"/>
        <xdr:cNvCxnSpPr/>
      </xdr:nvCxnSpPr>
      <xdr:spPr>
        <a:xfrm flipV="1">
          <a:off x="13004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09" name="テキスト ボックス 308"/>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11" name="テキスト ボックス 310"/>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7" name="楕円 316"/>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18"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19" name="楕円 318"/>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0" name="テキスト ボックス 319"/>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1" name="楕円 320"/>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2" name="テキスト ボックス 321"/>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3" name="楕円 322"/>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24" name="テキスト ボックス 323"/>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5" name="楕円 324"/>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6" name="テキスト ボックス 325"/>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繰上償還等により、前年度に引き続き改善傾向にあり、前年比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ポイントの減となった。今後も新規事業に対する地方債の発行の精査を行うとともに、繰上償還を引続き実施し、公債費負担の軽減に努める。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77</xdr:row>
      <xdr:rowOff>5842</xdr:rowOff>
    </xdr:to>
    <xdr:cxnSp macro="">
      <xdr:nvCxnSpPr>
        <xdr:cNvPr id="356" name="直線コネクタ 355"/>
        <xdr:cNvCxnSpPr/>
      </xdr:nvCxnSpPr>
      <xdr:spPr>
        <a:xfrm flipV="1">
          <a:off x="3987800" y="131846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37846</xdr:rowOff>
    </xdr:to>
    <xdr:cxnSp macro="">
      <xdr:nvCxnSpPr>
        <xdr:cNvPr id="359" name="直線コネクタ 358"/>
        <xdr:cNvCxnSpPr/>
      </xdr:nvCxnSpPr>
      <xdr:spPr>
        <a:xfrm flipV="1">
          <a:off x="3098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69850</xdr:rowOff>
    </xdr:to>
    <xdr:cxnSp macro="">
      <xdr:nvCxnSpPr>
        <xdr:cNvPr id="362" name="直線コネクタ 361"/>
        <xdr:cNvCxnSpPr/>
      </xdr:nvCxnSpPr>
      <xdr:spPr>
        <a:xfrm flipV="1">
          <a:off x="2209800" y="13239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110998</xdr:rowOff>
    </xdr:to>
    <xdr:cxnSp macro="">
      <xdr:nvCxnSpPr>
        <xdr:cNvPr id="365" name="直線コネクタ 364"/>
        <xdr:cNvCxnSpPr/>
      </xdr:nvCxnSpPr>
      <xdr:spPr>
        <a:xfrm flipV="1">
          <a:off x="1320800" y="13271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75" name="楕円 374"/>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120159</xdr:rowOff>
    </xdr:from>
    <xdr:ext cx="762000" cy="259045"/>
    <xdr:sp macro="" textlink="">
      <xdr:nvSpPr>
        <xdr:cNvPr id="376"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77" name="楕円 376"/>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78" name="テキスト ボックス 377"/>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79" name="楕円 378"/>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0" name="テキスト ボックス 379"/>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1" name="楕円 380"/>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2" name="テキスト ボックス 381"/>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83" name="楕円 382"/>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84" name="テキスト ボックス 383"/>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人件費や扶助費の増加の影響により、前年比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ポイント増となった。しかし類似団体平均より</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ポイント下回り、依然として低い水準を保っている。今後も経費削減等により、低水準を維持していくよう努める。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17272</xdr:rowOff>
    </xdr:from>
    <xdr:to>
      <xdr:col>82</xdr:col>
      <xdr:colOff>107950</xdr:colOff>
      <xdr:row>74</xdr:row>
      <xdr:rowOff>49276</xdr:rowOff>
    </xdr:to>
    <xdr:cxnSp macro="">
      <xdr:nvCxnSpPr>
        <xdr:cNvPr id="415" name="直線コネクタ 414"/>
        <xdr:cNvCxnSpPr/>
      </xdr:nvCxnSpPr>
      <xdr:spPr>
        <a:xfrm>
          <a:off x="15671800" y="127045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120142</xdr:rowOff>
    </xdr:from>
    <xdr:to>
      <xdr:col>78</xdr:col>
      <xdr:colOff>69850</xdr:colOff>
      <xdr:row>74</xdr:row>
      <xdr:rowOff>17272</xdr:rowOff>
    </xdr:to>
    <xdr:cxnSp macro="">
      <xdr:nvCxnSpPr>
        <xdr:cNvPr id="418" name="直線コネクタ 417"/>
        <xdr:cNvCxnSpPr/>
      </xdr:nvCxnSpPr>
      <xdr:spPr>
        <a:xfrm>
          <a:off x="14782800" y="126359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120142</xdr:rowOff>
    </xdr:from>
    <xdr:to>
      <xdr:col>73</xdr:col>
      <xdr:colOff>180975</xdr:colOff>
      <xdr:row>74</xdr:row>
      <xdr:rowOff>8128</xdr:rowOff>
    </xdr:to>
    <xdr:cxnSp macro="">
      <xdr:nvCxnSpPr>
        <xdr:cNvPr id="421" name="直線コネクタ 420"/>
        <xdr:cNvCxnSpPr/>
      </xdr:nvCxnSpPr>
      <xdr:spPr>
        <a:xfrm flipV="1">
          <a:off x="13893800" y="126359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3" name="テキスト ボックス 422"/>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65278</xdr:rowOff>
    </xdr:from>
    <xdr:to>
      <xdr:col>69</xdr:col>
      <xdr:colOff>92075</xdr:colOff>
      <xdr:row>74</xdr:row>
      <xdr:rowOff>8128</xdr:rowOff>
    </xdr:to>
    <xdr:cxnSp macro="">
      <xdr:nvCxnSpPr>
        <xdr:cNvPr id="424" name="直線コネクタ 423"/>
        <xdr:cNvCxnSpPr/>
      </xdr:nvCxnSpPr>
      <xdr:spPr>
        <a:xfrm>
          <a:off x="13004800" y="125811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164864</xdr:rowOff>
    </xdr:from>
    <xdr:ext cx="762000" cy="259045"/>
    <xdr:sp macro="" textlink="">
      <xdr:nvSpPr>
        <xdr:cNvPr id="426" name="テキスト ボックス 425"/>
        <xdr:cNvSpPr txBox="1"/>
      </xdr:nvSpPr>
      <xdr:spPr>
        <a:xfrm>
          <a:off x="13512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55135</xdr:rowOff>
    </xdr:from>
    <xdr:ext cx="762000" cy="259045"/>
    <xdr:sp macro="" textlink="">
      <xdr:nvSpPr>
        <xdr:cNvPr id="428" name="テキスト ボックス 427"/>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169926</xdr:rowOff>
    </xdr:from>
    <xdr:to>
      <xdr:col>82</xdr:col>
      <xdr:colOff>158750</xdr:colOff>
      <xdr:row>74</xdr:row>
      <xdr:rowOff>100076</xdr:rowOff>
    </xdr:to>
    <xdr:sp macro="" textlink="">
      <xdr:nvSpPr>
        <xdr:cNvPr id="434" name="楕円 433"/>
        <xdr:cNvSpPr/>
      </xdr:nvSpPr>
      <xdr:spPr>
        <a:xfrm>
          <a:off x="164592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78503</xdr:rowOff>
    </xdr:from>
    <xdr:ext cx="762000" cy="259045"/>
    <xdr:sp macro="" textlink="">
      <xdr:nvSpPr>
        <xdr:cNvPr id="435" name="公債費以外該当値テキスト"/>
        <xdr:cNvSpPr txBox="1"/>
      </xdr:nvSpPr>
      <xdr:spPr>
        <a:xfrm>
          <a:off x="16598900" y="1259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137922</xdr:rowOff>
    </xdr:from>
    <xdr:to>
      <xdr:col>78</xdr:col>
      <xdr:colOff>120650</xdr:colOff>
      <xdr:row>74</xdr:row>
      <xdr:rowOff>68072</xdr:rowOff>
    </xdr:to>
    <xdr:sp macro="" textlink="">
      <xdr:nvSpPr>
        <xdr:cNvPr id="436" name="楕円 435"/>
        <xdr:cNvSpPr/>
      </xdr:nvSpPr>
      <xdr:spPr>
        <a:xfrm>
          <a:off x="15621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78249</xdr:rowOff>
    </xdr:from>
    <xdr:ext cx="736600" cy="259045"/>
    <xdr:sp macro="" textlink="">
      <xdr:nvSpPr>
        <xdr:cNvPr id="437" name="テキスト ボックス 436"/>
        <xdr:cNvSpPr txBox="1"/>
      </xdr:nvSpPr>
      <xdr:spPr>
        <a:xfrm>
          <a:off x="15290800" y="1242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69342</xdr:rowOff>
    </xdr:from>
    <xdr:to>
      <xdr:col>74</xdr:col>
      <xdr:colOff>31750</xdr:colOff>
      <xdr:row>73</xdr:row>
      <xdr:rowOff>170942</xdr:rowOff>
    </xdr:to>
    <xdr:sp macro="" textlink="">
      <xdr:nvSpPr>
        <xdr:cNvPr id="438" name="楕円 437"/>
        <xdr:cNvSpPr/>
      </xdr:nvSpPr>
      <xdr:spPr>
        <a:xfrm>
          <a:off x="14732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9669</xdr:rowOff>
    </xdr:from>
    <xdr:ext cx="762000" cy="259045"/>
    <xdr:sp macro="" textlink="">
      <xdr:nvSpPr>
        <xdr:cNvPr id="439" name="テキスト ボックス 438"/>
        <xdr:cNvSpPr txBox="1"/>
      </xdr:nvSpPr>
      <xdr:spPr>
        <a:xfrm>
          <a:off x="14401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128778</xdr:rowOff>
    </xdr:from>
    <xdr:to>
      <xdr:col>69</xdr:col>
      <xdr:colOff>142875</xdr:colOff>
      <xdr:row>74</xdr:row>
      <xdr:rowOff>58928</xdr:rowOff>
    </xdr:to>
    <xdr:sp macro="" textlink="">
      <xdr:nvSpPr>
        <xdr:cNvPr id="440" name="楕円 439"/>
        <xdr:cNvSpPr/>
      </xdr:nvSpPr>
      <xdr:spPr>
        <a:xfrm>
          <a:off x="13843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69105</xdr:rowOff>
    </xdr:from>
    <xdr:ext cx="762000" cy="259045"/>
    <xdr:sp macro="" textlink="">
      <xdr:nvSpPr>
        <xdr:cNvPr id="441" name="テキスト ボックス 440"/>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14478</xdr:rowOff>
    </xdr:from>
    <xdr:to>
      <xdr:col>65</xdr:col>
      <xdr:colOff>53975</xdr:colOff>
      <xdr:row>73</xdr:row>
      <xdr:rowOff>116078</xdr:rowOff>
    </xdr:to>
    <xdr:sp macro="" textlink="">
      <xdr:nvSpPr>
        <xdr:cNvPr id="442" name="楕円 441"/>
        <xdr:cNvSpPr/>
      </xdr:nvSpPr>
      <xdr:spPr>
        <a:xfrm>
          <a:off x="12954000" y="125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126255</xdr:rowOff>
    </xdr:from>
    <xdr:ext cx="762000" cy="259045"/>
    <xdr:sp macro="" textlink="">
      <xdr:nvSpPr>
        <xdr:cNvPr id="443" name="テキスト ボックス 442"/>
        <xdr:cNvSpPr txBox="1"/>
      </xdr:nvSpPr>
      <xdr:spPr>
        <a:xfrm>
          <a:off x="12623800" y="1229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45996</xdr:rowOff>
    </xdr:from>
    <xdr:to>
      <xdr:col>29</xdr:col>
      <xdr:colOff>127000</xdr:colOff>
      <xdr:row>19</xdr:row>
      <xdr:rowOff>76684</xdr:rowOff>
    </xdr:to>
    <xdr:cxnSp macro="">
      <xdr:nvCxnSpPr>
        <xdr:cNvPr id="48" name="直線コネクタ 47"/>
        <xdr:cNvCxnSpPr/>
      </xdr:nvCxnSpPr>
      <xdr:spPr bwMode="auto">
        <a:xfrm flipV="1">
          <a:off x="5003800" y="3351171"/>
          <a:ext cx="647700" cy="3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74892</xdr:rowOff>
    </xdr:from>
    <xdr:to>
      <xdr:col>26</xdr:col>
      <xdr:colOff>50800</xdr:colOff>
      <xdr:row>19</xdr:row>
      <xdr:rowOff>76684</xdr:rowOff>
    </xdr:to>
    <xdr:cxnSp macro="">
      <xdr:nvCxnSpPr>
        <xdr:cNvPr id="51" name="直線コネクタ 50"/>
        <xdr:cNvCxnSpPr/>
      </xdr:nvCxnSpPr>
      <xdr:spPr bwMode="auto">
        <a:xfrm>
          <a:off x="4305300" y="3380067"/>
          <a:ext cx="698500" cy="1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49819</xdr:rowOff>
    </xdr:from>
    <xdr:to>
      <xdr:col>22</xdr:col>
      <xdr:colOff>114300</xdr:colOff>
      <xdr:row>19</xdr:row>
      <xdr:rowOff>74892</xdr:rowOff>
    </xdr:to>
    <xdr:cxnSp macro="">
      <xdr:nvCxnSpPr>
        <xdr:cNvPr id="54" name="直線コネクタ 53"/>
        <xdr:cNvCxnSpPr/>
      </xdr:nvCxnSpPr>
      <xdr:spPr bwMode="auto">
        <a:xfrm>
          <a:off x="3606800" y="3354994"/>
          <a:ext cx="698500" cy="2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49819</xdr:rowOff>
    </xdr:from>
    <xdr:to>
      <xdr:col>18</xdr:col>
      <xdr:colOff>177800</xdr:colOff>
      <xdr:row>19</xdr:row>
      <xdr:rowOff>102159</xdr:rowOff>
    </xdr:to>
    <xdr:cxnSp macro="">
      <xdr:nvCxnSpPr>
        <xdr:cNvPr id="57" name="直線コネクタ 56"/>
        <xdr:cNvCxnSpPr/>
      </xdr:nvCxnSpPr>
      <xdr:spPr bwMode="auto">
        <a:xfrm flipV="1">
          <a:off x="2908300" y="3354994"/>
          <a:ext cx="698500" cy="52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119848</xdr:rowOff>
    </xdr:from>
    <xdr:ext cx="762000" cy="259045"/>
    <xdr:sp macro="" textlink="">
      <xdr:nvSpPr>
        <xdr:cNvPr id="59" name="テキスト ボックス 58"/>
        <xdr:cNvSpPr txBox="1"/>
      </xdr:nvSpPr>
      <xdr:spPr>
        <a:xfrm>
          <a:off x="32258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144016</xdr:rowOff>
    </xdr:from>
    <xdr:ext cx="762000" cy="259045"/>
    <xdr:sp macro="" textlink="">
      <xdr:nvSpPr>
        <xdr:cNvPr id="61" name="テキスト ボックス 60"/>
        <xdr:cNvSpPr txBox="1"/>
      </xdr:nvSpPr>
      <xdr:spPr>
        <a:xfrm>
          <a:off x="25273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166646</xdr:rowOff>
    </xdr:from>
    <xdr:to>
      <xdr:col>29</xdr:col>
      <xdr:colOff>177800</xdr:colOff>
      <xdr:row>19</xdr:row>
      <xdr:rowOff>96796</xdr:rowOff>
    </xdr:to>
    <xdr:sp macro="" textlink="">
      <xdr:nvSpPr>
        <xdr:cNvPr id="67" name="楕円 66"/>
        <xdr:cNvSpPr/>
      </xdr:nvSpPr>
      <xdr:spPr bwMode="auto">
        <a:xfrm>
          <a:off x="5600700" y="330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138723</xdr:rowOff>
    </xdr:from>
    <xdr:ext cx="762000" cy="259045"/>
    <xdr:sp macro="" textlink="">
      <xdr:nvSpPr>
        <xdr:cNvPr id="68" name="人口1人当たり決算額の推移該当値テキスト130"/>
        <xdr:cNvSpPr txBox="1"/>
      </xdr:nvSpPr>
      <xdr:spPr>
        <a:xfrm>
          <a:off x="5740400" y="327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25884</xdr:rowOff>
    </xdr:from>
    <xdr:to>
      <xdr:col>26</xdr:col>
      <xdr:colOff>101600</xdr:colOff>
      <xdr:row>19</xdr:row>
      <xdr:rowOff>127484</xdr:rowOff>
    </xdr:to>
    <xdr:sp macro="" textlink="">
      <xdr:nvSpPr>
        <xdr:cNvPr id="69" name="楕円 68"/>
        <xdr:cNvSpPr/>
      </xdr:nvSpPr>
      <xdr:spPr bwMode="auto">
        <a:xfrm>
          <a:off x="4953000" y="3331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112261</xdr:rowOff>
    </xdr:from>
    <xdr:ext cx="736600" cy="259045"/>
    <xdr:sp macro="" textlink="">
      <xdr:nvSpPr>
        <xdr:cNvPr id="70" name="テキスト ボックス 69"/>
        <xdr:cNvSpPr txBox="1"/>
      </xdr:nvSpPr>
      <xdr:spPr>
        <a:xfrm>
          <a:off x="4622800" y="3417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24092</xdr:rowOff>
    </xdr:from>
    <xdr:to>
      <xdr:col>22</xdr:col>
      <xdr:colOff>165100</xdr:colOff>
      <xdr:row>19</xdr:row>
      <xdr:rowOff>125692</xdr:rowOff>
    </xdr:to>
    <xdr:sp macro="" textlink="">
      <xdr:nvSpPr>
        <xdr:cNvPr id="71" name="楕円 70"/>
        <xdr:cNvSpPr/>
      </xdr:nvSpPr>
      <xdr:spPr bwMode="auto">
        <a:xfrm>
          <a:off x="4254500" y="332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110469</xdr:rowOff>
    </xdr:from>
    <xdr:ext cx="762000" cy="259045"/>
    <xdr:sp macro="" textlink="">
      <xdr:nvSpPr>
        <xdr:cNvPr id="72" name="テキスト ボックス 71"/>
        <xdr:cNvSpPr txBox="1"/>
      </xdr:nvSpPr>
      <xdr:spPr>
        <a:xfrm>
          <a:off x="3924300" y="34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170469</xdr:rowOff>
    </xdr:from>
    <xdr:to>
      <xdr:col>19</xdr:col>
      <xdr:colOff>38100</xdr:colOff>
      <xdr:row>19</xdr:row>
      <xdr:rowOff>100619</xdr:rowOff>
    </xdr:to>
    <xdr:sp macro="" textlink="">
      <xdr:nvSpPr>
        <xdr:cNvPr id="73" name="楕円 72"/>
        <xdr:cNvSpPr/>
      </xdr:nvSpPr>
      <xdr:spPr bwMode="auto">
        <a:xfrm>
          <a:off x="3556000" y="3304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85396</xdr:rowOff>
    </xdr:from>
    <xdr:ext cx="762000" cy="259045"/>
    <xdr:sp macro="" textlink="">
      <xdr:nvSpPr>
        <xdr:cNvPr id="74" name="テキスト ボックス 73"/>
        <xdr:cNvSpPr txBox="1"/>
      </xdr:nvSpPr>
      <xdr:spPr>
        <a:xfrm>
          <a:off x="3225800" y="3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51359</xdr:rowOff>
    </xdr:from>
    <xdr:to>
      <xdr:col>15</xdr:col>
      <xdr:colOff>101600</xdr:colOff>
      <xdr:row>19</xdr:row>
      <xdr:rowOff>152959</xdr:rowOff>
    </xdr:to>
    <xdr:sp macro="" textlink="">
      <xdr:nvSpPr>
        <xdr:cNvPr id="75" name="楕円 74"/>
        <xdr:cNvSpPr/>
      </xdr:nvSpPr>
      <xdr:spPr bwMode="auto">
        <a:xfrm>
          <a:off x="2857500" y="3356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137736</xdr:rowOff>
    </xdr:from>
    <xdr:ext cx="762000" cy="259045"/>
    <xdr:sp macro="" textlink="">
      <xdr:nvSpPr>
        <xdr:cNvPr id="76" name="テキスト ボックス 75"/>
        <xdr:cNvSpPr txBox="1"/>
      </xdr:nvSpPr>
      <xdr:spPr>
        <a:xfrm>
          <a:off x="2527300" y="344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316647</xdr:rowOff>
    </xdr:from>
    <xdr:to>
      <xdr:col>29</xdr:col>
      <xdr:colOff>127000</xdr:colOff>
      <xdr:row>36</xdr:row>
      <xdr:rowOff>60409</xdr:rowOff>
    </xdr:to>
    <xdr:cxnSp macro="">
      <xdr:nvCxnSpPr>
        <xdr:cNvPr id="108" name="直線コネクタ 107"/>
        <xdr:cNvCxnSpPr/>
      </xdr:nvCxnSpPr>
      <xdr:spPr bwMode="auto">
        <a:xfrm flipV="1">
          <a:off x="5003800" y="6926997"/>
          <a:ext cx="647700" cy="86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310474</xdr:rowOff>
    </xdr:from>
    <xdr:to>
      <xdr:col>26</xdr:col>
      <xdr:colOff>50800</xdr:colOff>
      <xdr:row>36</xdr:row>
      <xdr:rowOff>60409</xdr:rowOff>
    </xdr:to>
    <xdr:cxnSp macro="">
      <xdr:nvCxnSpPr>
        <xdr:cNvPr id="111" name="直線コネクタ 110"/>
        <xdr:cNvCxnSpPr/>
      </xdr:nvCxnSpPr>
      <xdr:spPr bwMode="auto">
        <a:xfrm>
          <a:off x="4305300" y="6920824"/>
          <a:ext cx="698500" cy="92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294175</xdr:rowOff>
    </xdr:from>
    <xdr:to>
      <xdr:col>22</xdr:col>
      <xdr:colOff>114300</xdr:colOff>
      <xdr:row>35</xdr:row>
      <xdr:rowOff>310474</xdr:rowOff>
    </xdr:to>
    <xdr:cxnSp macro="">
      <xdr:nvCxnSpPr>
        <xdr:cNvPr id="114" name="直線コネクタ 113"/>
        <xdr:cNvCxnSpPr/>
      </xdr:nvCxnSpPr>
      <xdr:spPr bwMode="auto">
        <a:xfrm>
          <a:off x="3606800" y="6904525"/>
          <a:ext cx="698500" cy="16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94424</xdr:rowOff>
    </xdr:from>
    <xdr:to>
      <xdr:col>18</xdr:col>
      <xdr:colOff>177800</xdr:colOff>
      <xdr:row>35</xdr:row>
      <xdr:rowOff>294175</xdr:rowOff>
    </xdr:to>
    <xdr:cxnSp macro="">
      <xdr:nvCxnSpPr>
        <xdr:cNvPr id="117" name="直線コネクタ 116"/>
        <xdr:cNvCxnSpPr/>
      </xdr:nvCxnSpPr>
      <xdr:spPr bwMode="auto">
        <a:xfrm>
          <a:off x="2908300" y="6704774"/>
          <a:ext cx="698500" cy="19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281680</xdr:rowOff>
    </xdr:from>
    <xdr:ext cx="762000" cy="259045"/>
    <xdr:sp macro="" textlink="">
      <xdr:nvSpPr>
        <xdr:cNvPr id="119" name="テキスト ボックス 118"/>
        <xdr:cNvSpPr txBox="1"/>
      </xdr:nvSpPr>
      <xdr:spPr>
        <a:xfrm>
          <a:off x="3225800" y="654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176705</xdr:rowOff>
    </xdr:from>
    <xdr:ext cx="762000" cy="259045"/>
    <xdr:sp macro="" textlink="">
      <xdr:nvSpPr>
        <xdr:cNvPr id="121" name="テキスト ボックス 120"/>
        <xdr:cNvSpPr txBox="1"/>
      </xdr:nvSpPr>
      <xdr:spPr>
        <a:xfrm>
          <a:off x="2527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265847</xdr:rowOff>
    </xdr:from>
    <xdr:to>
      <xdr:col>29</xdr:col>
      <xdr:colOff>177800</xdr:colOff>
      <xdr:row>36</xdr:row>
      <xdr:rowOff>24547</xdr:rowOff>
    </xdr:to>
    <xdr:sp macro="" textlink="">
      <xdr:nvSpPr>
        <xdr:cNvPr id="127" name="楕円 126"/>
        <xdr:cNvSpPr/>
      </xdr:nvSpPr>
      <xdr:spPr bwMode="auto">
        <a:xfrm>
          <a:off x="5600700" y="6876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237924</xdr:rowOff>
    </xdr:from>
    <xdr:ext cx="762000" cy="259045"/>
    <xdr:sp macro="" textlink="">
      <xdr:nvSpPr>
        <xdr:cNvPr id="128" name="人口1人当たり決算額の推移該当値テキスト445"/>
        <xdr:cNvSpPr txBox="1"/>
      </xdr:nvSpPr>
      <xdr:spPr>
        <a:xfrm>
          <a:off x="5740400" y="68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9609</xdr:rowOff>
    </xdr:from>
    <xdr:to>
      <xdr:col>26</xdr:col>
      <xdr:colOff>101600</xdr:colOff>
      <xdr:row>36</xdr:row>
      <xdr:rowOff>111209</xdr:rowOff>
    </xdr:to>
    <xdr:sp macro="" textlink="">
      <xdr:nvSpPr>
        <xdr:cNvPr id="129" name="楕円 128"/>
        <xdr:cNvSpPr/>
      </xdr:nvSpPr>
      <xdr:spPr bwMode="auto">
        <a:xfrm>
          <a:off x="4953000" y="6962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95986</xdr:rowOff>
    </xdr:from>
    <xdr:ext cx="736600" cy="259045"/>
    <xdr:sp macro="" textlink="">
      <xdr:nvSpPr>
        <xdr:cNvPr id="130" name="テキスト ボックス 129"/>
        <xdr:cNvSpPr txBox="1"/>
      </xdr:nvSpPr>
      <xdr:spPr>
        <a:xfrm>
          <a:off x="4622800" y="7049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259674</xdr:rowOff>
    </xdr:from>
    <xdr:to>
      <xdr:col>22</xdr:col>
      <xdr:colOff>165100</xdr:colOff>
      <xdr:row>36</xdr:row>
      <xdr:rowOff>18374</xdr:rowOff>
    </xdr:to>
    <xdr:sp macro="" textlink="">
      <xdr:nvSpPr>
        <xdr:cNvPr id="131" name="楕円 130"/>
        <xdr:cNvSpPr/>
      </xdr:nvSpPr>
      <xdr:spPr bwMode="auto">
        <a:xfrm>
          <a:off x="4254500" y="687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3151</xdr:rowOff>
    </xdr:from>
    <xdr:ext cx="762000" cy="259045"/>
    <xdr:sp macro="" textlink="">
      <xdr:nvSpPr>
        <xdr:cNvPr id="132" name="テキスト ボックス 131"/>
        <xdr:cNvSpPr txBox="1"/>
      </xdr:nvSpPr>
      <xdr:spPr>
        <a:xfrm>
          <a:off x="3924300" y="69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243375</xdr:rowOff>
    </xdr:from>
    <xdr:to>
      <xdr:col>19</xdr:col>
      <xdr:colOff>38100</xdr:colOff>
      <xdr:row>36</xdr:row>
      <xdr:rowOff>2075</xdr:rowOff>
    </xdr:to>
    <xdr:sp macro="" textlink="">
      <xdr:nvSpPr>
        <xdr:cNvPr id="133" name="楕円 132"/>
        <xdr:cNvSpPr/>
      </xdr:nvSpPr>
      <xdr:spPr bwMode="auto">
        <a:xfrm>
          <a:off x="3556000" y="685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329752</xdr:rowOff>
    </xdr:from>
    <xdr:ext cx="762000" cy="259045"/>
    <xdr:sp macro="" textlink="">
      <xdr:nvSpPr>
        <xdr:cNvPr id="134" name="テキスト ボックス 133"/>
        <xdr:cNvSpPr txBox="1"/>
      </xdr:nvSpPr>
      <xdr:spPr>
        <a:xfrm>
          <a:off x="3225800" y="694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43624</xdr:rowOff>
    </xdr:from>
    <xdr:to>
      <xdr:col>15</xdr:col>
      <xdr:colOff>101600</xdr:colOff>
      <xdr:row>35</xdr:row>
      <xdr:rowOff>145224</xdr:rowOff>
    </xdr:to>
    <xdr:sp macro="" textlink="">
      <xdr:nvSpPr>
        <xdr:cNvPr id="135" name="楕円 134"/>
        <xdr:cNvSpPr/>
      </xdr:nvSpPr>
      <xdr:spPr bwMode="auto">
        <a:xfrm>
          <a:off x="2857500" y="665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155401</xdr:rowOff>
    </xdr:from>
    <xdr:ext cx="762000" cy="259045"/>
    <xdr:sp macro="" textlink="">
      <xdr:nvSpPr>
        <xdr:cNvPr id="136" name="テキスト ボックス 135"/>
        <xdr:cNvSpPr txBox="1"/>
      </xdr:nvSpPr>
      <xdr:spPr>
        <a:xfrm>
          <a:off x="2527300" y="642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9,650
9,391
86.96
5,237,047
4,890,987
273,954
3,271,607
4,866,957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114028</xdr:rowOff>
    </xdr:from>
    <xdr:to>
      <xdr:col>24</xdr:col>
      <xdr:colOff>63500</xdr:colOff>
      <xdr:row>37</xdr:row>
      <xdr:rowOff>127866</xdr:rowOff>
    </xdr:to>
    <xdr:cxnSp macro="">
      <xdr:nvCxnSpPr>
        <xdr:cNvPr id="61" name="直線コネクタ 60"/>
        <xdr:cNvCxnSpPr/>
      </xdr:nvCxnSpPr>
      <xdr:spPr>
        <a:xfrm flipV="1">
          <a:off x="3797300" y="6457678"/>
          <a:ext cx="8382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119964</xdr:rowOff>
    </xdr:from>
    <xdr:to>
      <xdr:col>19</xdr:col>
      <xdr:colOff>177800</xdr:colOff>
      <xdr:row>37</xdr:row>
      <xdr:rowOff>127866</xdr:rowOff>
    </xdr:to>
    <xdr:cxnSp macro="">
      <xdr:nvCxnSpPr>
        <xdr:cNvPr id="64" name="直線コネクタ 63"/>
        <xdr:cNvCxnSpPr/>
      </xdr:nvCxnSpPr>
      <xdr:spPr>
        <a:xfrm>
          <a:off x="2908300" y="6463614"/>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112230</xdr:rowOff>
    </xdr:from>
    <xdr:to>
      <xdr:col>15</xdr:col>
      <xdr:colOff>50800</xdr:colOff>
      <xdr:row>37</xdr:row>
      <xdr:rowOff>119964</xdr:rowOff>
    </xdr:to>
    <xdr:cxnSp macro="">
      <xdr:nvCxnSpPr>
        <xdr:cNvPr id="67" name="直線コネクタ 66"/>
        <xdr:cNvCxnSpPr/>
      </xdr:nvCxnSpPr>
      <xdr:spPr>
        <a:xfrm>
          <a:off x="2019300" y="6455880"/>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112230</xdr:rowOff>
    </xdr:from>
    <xdr:to>
      <xdr:col>10</xdr:col>
      <xdr:colOff>114300</xdr:colOff>
      <xdr:row>37</xdr:row>
      <xdr:rowOff>152418</xdr:rowOff>
    </xdr:to>
    <xdr:cxnSp macro="">
      <xdr:nvCxnSpPr>
        <xdr:cNvPr id="70" name="直線コネクタ 69"/>
        <xdr:cNvCxnSpPr/>
      </xdr:nvCxnSpPr>
      <xdr:spPr>
        <a:xfrm flipV="1">
          <a:off x="1130300" y="6455880"/>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63228</xdr:rowOff>
    </xdr:from>
    <xdr:to>
      <xdr:col>24</xdr:col>
      <xdr:colOff>114300</xdr:colOff>
      <xdr:row>37</xdr:row>
      <xdr:rowOff>164829</xdr:rowOff>
    </xdr:to>
    <xdr:sp macro="" textlink="">
      <xdr:nvSpPr>
        <xdr:cNvPr id="80" name="楕円 79"/>
        <xdr:cNvSpPr/>
      </xdr:nvSpPr>
      <xdr:spPr>
        <a:xfrm>
          <a:off x="4584700" y="64068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41655</xdr:rowOff>
    </xdr:from>
    <xdr:ext cx="534377" cy="259045"/>
    <xdr:sp macro="" textlink="">
      <xdr:nvSpPr>
        <xdr:cNvPr id="81" name="人件費該当値テキスト"/>
        <xdr:cNvSpPr txBox="1"/>
      </xdr:nvSpPr>
      <xdr:spPr>
        <a:xfrm>
          <a:off x="4686300" y="638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77066</xdr:rowOff>
    </xdr:from>
    <xdr:to>
      <xdr:col>20</xdr:col>
      <xdr:colOff>38100</xdr:colOff>
      <xdr:row>38</xdr:row>
      <xdr:rowOff>7217</xdr:rowOff>
    </xdr:to>
    <xdr:sp macro="" textlink="">
      <xdr:nvSpPr>
        <xdr:cNvPr id="82" name="楕円 81"/>
        <xdr:cNvSpPr/>
      </xdr:nvSpPr>
      <xdr:spPr>
        <a:xfrm>
          <a:off x="3746500" y="64207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169793</xdr:rowOff>
    </xdr:from>
    <xdr:ext cx="534377" cy="259045"/>
    <xdr:sp macro="" textlink="">
      <xdr:nvSpPr>
        <xdr:cNvPr id="83" name="テキスト ボックス 82"/>
        <xdr:cNvSpPr txBox="1"/>
      </xdr:nvSpPr>
      <xdr:spPr>
        <a:xfrm>
          <a:off x="3530111" y="651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69164</xdr:rowOff>
    </xdr:from>
    <xdr:to>
      <xdr:col>15</xdr:col>
      <xdr:colOff>101600</xdr:colOff>
      <xdr:row>37</xdr:row>
      <xdr:rowOff>170765</xdr:rowOff>
    </xdr:to>
    <xdr:sp macro="" textlink="">
      <xdr:nvSpPr>
        <xdr:cNvPr id="84" name="楕円 83"/>
        <xdr:cNvSpPr/>
      </xdr:nvSpPr>
      <xdr:spPr>
        <a:xfrm>
          <a:off x="2857500" y="6412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161891</xdr:rowOff>
    </xdr:from>
    <xdr:ext cx="534377" cy="259045"/>
    <xdr:sp macro="" textlink="">
      <xdr:nvSpPr>
        <xdr:cNvPr id="85" name="テキスト ボックス 84"/>
        <xdr:cNvSpPr txBox="1"/>
      </xdr:nvSpPr>
      <xdr:spPr>
        <a:xfrm>
          <a:off x="2641111" y="65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61430</xdr:rowOff>
    </xdr:from>
    <xdr:to>
      <xdr:col>10</xdr:col>
      <xdr:colOff>165100</xdr:colOff>
      <xdr:row>37</xdr:row>
      <xdr:rowOff>163030</xdr:rowOff>
    </xdr:to>
    <xdr:sp macro="" textlink="">
      <xdr:nvSpPr>
        <xdr:cNvPr id="86" name="楕円 85"/>
        <xdr:cNvSpPr/>
      </xdr:nvSpPr>
      <xdr:spPr>
        <a:xfrm>
          <a:off x="1968500" y="64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154157</xdr:rowOff>
    </xdr:from>
    <xdr:ext cx="534377" cy="259045"/>
    <xdr:sp macro="" textlink="">
      <xdr:nvSpPr>
        <xdr:cNvPr id="87" name="テキスト ボックス 86"/>
        <xdr:cNvSpPr txBox="1"/>
      </xdr:nvSpPr>
      <xdr:spPr>
        <a:xfrm>
          <a:off x="1752111" y="64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101618</xdr:rowOff>
    </xdr:from>
    <xdr:to>
      <xdr:col>6</xdr:col>
      <xdr:colOff>38100</xdr:colOff>
      <xdr:row>38</xdr:row>
      <xdr:rowOff>31768</xdr:rowOff>
    </xdr:to>
    <xdr:sp macro="" textlink="">
      <xdr:nvSpPr>
        <xdr:cNvPr id="88" name="楕円 87"/>
        <xdr:cNvSpPr/>
      </xdr:nvSpPr>
      <xdr:spPr>
        <a:xfrm>
          <a:off x="1079500" y="64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22895</xdr:rowOff>
    </xdr:from>
    <xdr:ext cx="534377" cy="259045"/>
    <xdr:sp macro="" textlink="">
      <xdr:nvSpPr>
        <xdr:cNvPr id="89" name="テキスト ボックス 88"/>
        <xdr:cNvSpPr txBox="1"/>
      </xdr:nvSpPr>
      <xdr:spPr>
        <a:xfrm>
          <a:off x="863111" y="653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28630</xdr:rowOff>
    </xdr:from>
    <xdr:to>
      <xdr:col>24</xdr:col>
      <xdr:colOff>63500</xdr:colOff>
      <xdr:row>58</xdr:row>
      <xdr:rowOff>29567</xdr:rowOff>
    </xdr:to>
    <xdr:cxnSp macro="">
      <xdr:nvCxnSpPr>
        <xdr:cNvPr id="120" name="直線コネクタ 119"/>
        <xdr:cNvCxnSpPr/>
      </xdr:nvCxnSpPr>
      <xdr:spPr>
        <a:xfrm flipV="1">
          <a:off x="3797300" y="9972730"/>
          <a:ext cx="8382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29567</xdr:rowOff>
    </xdr:from>
    <xdr:to>
      <xdr:col>19</xdr:col>
      <xdr:colOff>177800</xdr:colOff>
      <xdr:row>58</xdr:row>
      <xdr:rowOff>70392</xdr:rowOff>
    </xdr:to>
    <xdr:cxnSp macro="">
      <xdr:nvCxnSpPr>
        <xdr:cNvPr id="123" name="直線コネクタ 122"/>
        <xdr:cNvCxnSpPr/>
      </xdr:nvCxnSpPr>
      <xdr:spPr>
        <a:xfrm flipV="1">
          <a:off x="2908300" y="9973667"/>
          <a:ext cx="889000" cy="4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70392</xdr:rowOff>
    </xdr:from>
    <xdr:to>
      <xdr:col>15</xdr:col>
      <xdr:colOff>50800</xdr:colOff>
      <xdr:row>58</xdr:row>
      <xdr:rowOff>81766</xdr:rowOff>
    </xdr:to>
    <xdr:cxnSp macro="">
      <xdr:nvCxnSpPr>
        <xdr:cNvPr id="126" name="直線コネクタ 125"/>
        <xdr:cNvCxnSpPr/>
      </xdr:nvCxnSpPr>
      <xdr:spPr>
        <a:xfrm flipV="1">
          <a:off x="2019300" y="10014492"/>
          <a:ext cx="889000" cy="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81766</xdr:rowOff>
    </xdr:from>
    <xdr:to>
      <xdr:col>10</xdr:col>
      <xdr:colOff>114300</xdr:colOff>
      <xdr:row>58</xdr:row>
      <xdr:rowOff>90574</xdr:rowOff>
    </xdr:to>
    <xdr:cxnSp macro="">
      <xdr:nvCxnSpPr>
        <xdr:cNvPr id="129" name="直線コネクタ 128"/>
        <xdr:cNvCxnSpPr/>
      </xdr:nvCxnSpPr>
      <xdr:spPr>
        <a:xfrm flipV="1">
          <a:off x="1130300" y="10025866"/>
          <a:ext cx="889000" cy="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153394</xdr:rowOff>
    </xdr:from>
    <xdr:ext cx="599010" cy="259045"/>
    <xdr:sp macro="" textlink="">
      <xdr:nvSpPr>
        <xdr:cNvPr id="131" name="テキスト ボックス 130"/>
        <xdr:cNvSpPr txBox="1"/>
      </xdr:nvSpPr>
      <xdr:spPr>
        <a:xfrm>
          <a:off x="1719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9872</xdr:rowOff>
    </xdr:from>
    <xdr:ext cx="599010" cy="259045"/>
    <xdr:sp macro="" textlink="">
      <xdr:nvSpPr>
        <xdr:cNvPr id="133" name="テキスト ボックス 132"/>
        <xdr:cNvSpPr txBox="1"/>
      </xdr:nvSpPr>
      <xdr:spPr>
        <a:xfrm>
          <a:off x="830795" y="96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149280</xdr:rowOff>
    </xdr:from>
    <xdr:to>
      <xdr:col>24</xdr:col>
      <xdr:colOff>114300</xdr:colOff>
      <xdr:row>58</xdr:row>
      <xdr:rowOff>79430</xdr:rowOff>
    </xdr:to>
    <xdr:sp macro="" textlink="">
      <xdr:nvSpPr>
        <xdr:cNvPr id="139" name="楕円 138"/>
        <xdr:cNvSpPr/>
      </xdr:nvSpPr>
      <xdr:spPr>
        <a:xfrm>
          <a:off x="4584700" y="992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64207</xdr:rowOff>
    </xdr:from>
    <xdr:ext cx="534377" cy="259045"/>
    <xdr:sp macro="" textlink="">
      <xdr:nvSpPr>
        <xdr:cNvPr id="140" name="物件費該当値テキスト"/>
        <xdr:cNvSpPr txBox="1"/>
      </xdr:nvSpPr>
      <xdr:spPr>
        <a:xfrm>
          <a:off x="4686300" y="983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150217</xdr:rowOff>
    </xdr:from>
    <xdr:to>
      <xdr:col>20</xdr:col>
      <xdr:colOff>38100</xdr:colOff>
      <xdr:row>58</xdr:row>
      <xdr:rowOff>80367</xdr:rowOff>
    </xdr:to>
    <xdr:sp macro="" textlink="">
      <xdr:nvSpPr>
        <xdr:cNvPr id="141" name="楕円 140"/>
        <xdr:cNvSpPr/>
      </xdr:nvSpPr>
      <xdr:spPr>
        <a:xfrm>
          <a:off x="3746500" y="99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71494</xdr:rowOff>
    </xdr:from>
    <xdr:ext cx="534377" cy="259045"/>
    <xdr:sp macro="" textlink="">
      <xdr:nvSpPr>
        <xdr:cNvPr id="142" name="テキスト ボックス 141"/>
        <xdr:cNvSpPr txBox="1"/>
      </xdr:nvSpPr>
      <xdr:spPr>
        <a:xfrm>
          <a:off x="3530111" y="100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19592</xdr:rowOff>
    </xdr:from>
    <xdr:to>
      <xdr:col>15</xdr:col>
      <xdr:colOff>101600</xdr:colOff>
      <xdr:row>58</xdr:row>
      <xdr:rowOff>121192</xdr:rowOff>
    </xdr:to>
    <xdr:sp macro="" textlink="">
      <xdr:nvSpPr>
        <xdr:cNvPr id="143" name="楕円 142"/>
        <xdr:cNvSpPr/>
      </xdr:nvSpPr>
      <xdr:spPr>
        <a:xfrm>
          <a:off x="2857500" y="99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112319</xdr:rowOff>
    </xdr:from>
    <xdr:ext cx="534377" cy="259045"/>
    <xdr:sp macro="" textlink="">
      <xdr:nvSpPr>
        <xdr:cNvPr id="144" name="テキスト ボックス 143"/>
        <xdr:cNvSpPr txBox="1"/>
      </xdr:nvSpPr>
      <xdr:spPr>
        <a:xfrm>
          <a:off x="2641111" y="1005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30966</xdr:rowOff>
    </xdr:from>
    <xdr:to>
      <xdr:col>10</xdr:col>
      <xdr:colOff>165100</xdr:colOff>
      <xdr:row>58</xdr:row>
      <xdr:rowOff>132566</xdr:rowOff>
    </xdr:to>
    <xdr:sp macro="" textlink="">
      <xdr:nvSpPr>
        <xdr:cNvPr id="145" name="楕円 144"/>
        <xdr:cNvSpPr/>
      </xdr:nvSpPr>
      <xdr:spPr>
        <a:xfrm>
          <a:off x="1968500" y="997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123693</xdr:rowOff>
    </xdr:from>
    <xdr:ext cx="534377" cy="259045"/>
    <xdr:sp macro="" textlink="">
      <xdr:nvSpPr>
        <xdr:cNvPr id="146" name="テキスト ボックス 145"/>
        <xdr:cNvSpPr txBox="1"/>
      </xdr:nvSpPr>
      <xdr:spPr>
        <a:xfrm>
          <a:off x="1752111" y="1006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39774</xdr:rowOff>
    </xdr:from>
    <xdr:to>
      <xdr:col>6</xdr:col>
      <xdr:colOff>38100</xdr:colOff>
      <xdr:row>58</xdr:row>
      <xdr:rowOff>141374</xdr:rowOff>
    </xdr:to>
    <xdr:sp macro="" textlink="">
      <xdr:nvSpPr>
        <xdr:cNvPr id="147" name="楕円 146"/>
        <xdr:cNvSpPr/>
      </xdr:nvSpPr>
      <xdr:spPr>
        <a:xfrm>
          <a:off x="1079500" y="99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132501</xdr:rowOff>
    </xdr:from>
    <xdr:ext cx="534377" cy="259045"/>
    <xdr:sp macro="" textlink="">
      <xdr:nvSpPr>
        <xdr:cNvPr id="148" name="テキスト ボックス 147"/>
        <xdr:cNvSpPr txBox="1"/>
      </xdr:nvSpPr>
      <xdr:spPr>
        <a:xfrm>
          <a:off x="863111" y="1007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113697</xdr:rowOff>
    </xdr:from>
    <xdr:to>
      <xdr:col>24</xdr:col>
      <xdr:colOff>63500</xdr:colOff>
      <xdr:row>78</xdr:row>
      <xdr:rowOff>117926</xdr:rowOff>
    </xdr:to>
    <xdr:cxnSp macro="">
      <xdr:nvCxnSpPr>
        <xdr:cNvPr id="177" name="直線コネクタ 176"/>
        <xdr:cNvCxnSpPr/>
      </xdr:nvCxnSpPr>
      <xdr:spPr>
        <a:xfrm flipV="1">
          <a:off x="3797300" y="13486797"/>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117926</xdr:rowOff>
    </xdr:from>
    <xdr:to>
      <xdr:col>19</xdr:col>
      <xdr:colOff>177800</xdr:colOff>
      <xdr:row>78</xdr:row>
      <xdr:rowOff>132462</xdr:rowOff>
    </xdr:to>
    <xdr:cxnSp macro="">
      <xdr:nvCxnSpPr>
        <xdr:cNvPr id="180" name="直線コネクタ 179"/>
        <xdr:cNvCxnSpPr/>
      </xdr:nvCxnSpPr>
      <xdr:spPr>
        <a:xfrm flipV="1">
          <a:off x="2908300" y="13491026"/>
          <a:ext cx="889000" cy="1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132462</xdr:rowOff>
    </xdr:from>
    <xdr:to>
      <xdr:col>15</xdr:col>
      <xdr:colOff>50800</xdr:colOff>
      <xdr:row>78</xdr:row>
      <xdr:rowOff>140176</xdr:rowOff>
    </xdr:to>
    <xdr:cxnSp macro="">
      <xdr:nvCxnSpPr>
        <xdr:cNvPr id="183" name="直線コネクタ 182"/>
        <xdr:cNvCxnSpPr/>
      </xdr:nvCxnSpPr>
      <xdr:spPr>
        <a:xfrm flipV="1">
          <a:off x="2019300" y="13505562"/>
          <a:ext cx="889000" cy="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140176</xdr:rowOff>
    </xdr:from>
    <xdr:to>
      <xdr:col>10</xdr:col>
      <xdr:colOff>114300</xdr:colOff>
      <xdr:row>78</xdr:row>
      <xdr:rowOff>141720</xdr:rowOff>
    </xdr:to>
    <xdr:cxnSp macro="">
      <xdr:nvCxnSpPr>
        <xdr:cNvPr id="186" name="直線コネクタ 185"/>
        <xdr:cNvCxnSpPr/>
      </xdr:nvCxnSpPr>
      <xdr:spPr>
        <a:xfrm flipV="1">
          <a:off x="1130300" y="13513276"/>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62897</xdr:rowOff>
    </xdr:from>
    <xdr:to>
      <xdr:col>24</xdr:col>
      <xdr:colOff>114300</xdr:colOff>
      <xdr:row>78</xdr:row>
      <xdr:rowOff>164497</xdr:rowOff>
    </xdr:to>
    <xdr:sp macro="" textlink="">
      <xdr:nvSpPr>
        <xdr:cNvPr id="196" name="楕円 195"/>
        <xdr:cNvSpPr/>
      </xdr:nvSpPr>
      <xdr:spPr>
        <a:xfrm>
          <a:off x="4584700" y="13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149274</xdr:rowOff>
    </xdr:from>
    <xdr:ext cx="469744" cy="259045"/>
    <xdr:sp macro="" textlink="">
      <xdr:nvSpPr>
        <xdr:cNvPr id="197" name="維持補修費該当値テキスト"/>
        <xdr:cNvSpPr txBox="1"/>
      </xdr:nvSpPr>
      <xdr:spPr>
        <a:xfrm>
          <a:off x="4686300" y="133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67126</xdr:rowOff>
    </xdr:from>
    <xdr:to>
      <xdr:col>20</xdr:col>
      <xdr:colOff>38100</xdr:colOff>
      <xdr:row>78</xdr:row>
      <xdr:rowOff>168726</xdr:rowOff>
    </xdr:to>
    <xdr:sp macro="" textlink="">
      <xdr:nvSpPr>
        <xdr:cNvPr id="198" name="楕円 197"/>
        <xdr:cNvSpPr/>
      </xdr:nvSpPr>
      <xdr:spPr>
        <a:xfrm>
          <a:off x="3746500" y="134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159853</xdr:rowOff>
    </xdr:from>
    <xdr:ext cx="469744" cy="259045"/>
    <xdr:sp macro="" textlink="">
      <xdr:nvSpPr>
        <xdr:cNvPr id="199" name="テキスト ボックス 198"/>
        <xdr:cNvSpPr txBox="1"/>
      </xdr:nvSpPr>
      <xdr:spPr>
        <a:xfrm>
          <a:off x="3562428" y="1353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81662</xdr:rowOff>
    </xdr:from>
    <xdr:to>
      <xdr:col>15</xdr:col>
      <xdr:colOff>101600</xdr:colOff>
      <xdr:row>79</xdr:row>
      <xdr:rowOff>11812</xdr:rowOff>
    </xdr:to>
    <xdr:sp macro="" textlink="">
      <xdr:nvSpPr>
        <xdr:cNvPr id="200" name="楕円 199"/>
        <xdr:cNvSpPr/>
      </xdr:nvSpPr>
      <xdr:spPr>
        <a:xfrm>
          <a:off x="2857500" y="1345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2939</xdr:rowOff>
    </xdr:from>
    <xdr:ext cx="469744" cy="259045"/>
    <xdr:sp macro="" textlink="">
      <xdr:nvSpPr>
        <xdr:cNvPr id="201" name="テキスト ボックス 200"/>
        <xdr:cNvSpPr txBox="1"/>
      </xdr:nvSpPr>
      <xdr:spPr>
        <a:xfrm>
          <a:off x="2673428" y="1354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89376</xdr:rowOff>
    </xdr:from>
    <xdr:to>
      <xdr:col>10</xdr:col>
      <xdr:colOff>165100</xdr:colOff>
      <xdr:row>79</xdr:row>
      <xdr:rowOff>19526</xdr:rowOff>
    </xdr:to>
    <xdr:sp macro="" textlink="">
      <xdr:nvSpPr>
        <xdr:cNvPr id="202" name="楕円 201"/>
        <xdr:cNvSpPr/>
      </xdr:nvSpPr>
      <xdr:spPr>
        <a:xfrm>
          <a:off x="1968500" y="134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10653</xdr:rowOff>
    </xdr:from>
    <xdr:ext cx="469744" cy="259045"/>
    <xdr:sp macro="" textlink="">
      <xdr:nvSpPr>
        <xdr:cNvPr id="203" name="テキスト ボックス 202"/>
        <xdr:cNvSpPr txBox="1"/>
      </xdr:nvSpPr>
      <xdr:spPr>
        <a:xfrm>
          <a:off x="1784428" y="1355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90920</xdr:rowOff>
    </xdr:from>
    <xdr:to>
      <xdr:col>6</xdr:col>
      <xdr:colOff>38100</xdr:colOff>
      <xdr:row>79</xdr:row>
      <xdr:rowOff>21070</xdr:rowOff>
    </xdr:to>
    <xdr:sp macro="" textlink="">
      <xdr:nvSpPr>
        <xdr:cNvPr id="204" name="楕円 203"/>
        <xdr:cNvSpPr/>
      </xdr:nvSpPr>
      <xdr:spPr>
        <a:xfrm>
          <a:off x="1079500" y="134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12197</xdr:rowOff>
    </xdr:from>
    <xdr:ext cx="469744" cy="259045"/>
    <xdr:sp macro="" textlink="">
      <xdr:nvSpPr>
        <xdr:cNvPr id="205" name="テキスト ボックス 204"/>
        <xdr:cNvSpPr txBox="1"/>
      </xdr:nvSpPr>
      <xdr:spPr>
        <a:xfrm>
          <a:off x="895428" y="135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97206</xdr:rowOff>
    </xdr:from>
    <xdr:to>
      <xdr:col>24</xdr:col>
      <xdr:colOff>63500</xdr:colOff>
      <xdr:row>97</xdr:row>
      <xdr:rowOff>106705</xdr:rowOff>
    </xdr:to>
    <xdr:cxnSp macro="">
      <xdr:nvCxnSpPr>
        <xdr:cNvPr id="235" name="直線コネクタ 234"/>
        <xdr:cNvCxnSpPr/>
      </xdr:nvCxnSpPr>
      <xdr:spPr>
        <a:xfrm flipV="1">
          <a:off x="3797300" y="16727856"/>
          <a:ext cx="8382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106705</xdr:rowOff>
    </xdr:from>
    <xdr:to>
      <xdr:col>19</xdr:col>
      <xdr:colOff>177800</xdr:colOff>
      <xdr:row>98</xdr:row>
      <xdr:rowOff>12306</xdr:rowOff>
    </xdr:to>
    <xdr:cxnSp macro="">
      <xdr:nvCxnSpPr>
        <xdr:cNvPr id="238" name="直線コネクタ 237"/>
        <xdr:cNvCxnSpPr/>
      </xdr:nvCxnSpPr>
      <xdr:spPr>
        <a:xfrm flipV="1">
          <a:off x="2908300" y="16737355"/>
          <a:ext cx="889000" cy="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168897</xdr:rowOff>
    </xdr:from>
    <xdr:to>
      <xdr:col>15</xdr:col>
      <xdr:colOff>50800</xdr:colOff>
      <xdr:row>98</xdr:row>
      <xdr:rowOff>12306</xdr:rowOff>
    </xdr:to>
    <xdr:cxnSp macro="">
      <xdr:nvCxnSpPr>
        <xdr:cNvPr id="241" name="直線コネクタ 240"/>
        <xdr:cNvCxnSpPr/>
      </xdr:nvCxnSpPr>
      <xdr:spPr>
        <a:xfrm>
          <a:off x="2019300" y="1679954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168897</xdr:rowOff>
    </xdr:from>
    <xdr:to>
      <xdr:col>10</xdr:col>
      <xdr:colOff>114300</xdr:colOff>
      <xdr:row>98</xdr:row>
      <xdr:rowOff>65163</xdr:rowOff>
    </xdr:to>
    <xdr:cxnSp macro="">
      <xdr:nvCxnSpPr>
        <xdr:cNvPr id="244" name="直線コネクタ 243"/>
        <xdr:cNvCxnSpPr/>
      </xdr:nvCxnSpPr>
      <xdr:spPr>
        <a:xfrm flipV="1">
          <a:off x="1130300" y="16799547"/>
          <a:ext cx="889000" cy="6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152976</xdr:rowOff>
    </xdr:from>
    <xdr:ext cx="534377" cy="259045"/>
    <xdr:sp macro="" textlink="">
      <xdr:nvSpPr>
        <xdr:cNvPr id="246" name="テキスト ボックス 245"/>
        <xdr:cNvSpPr txBox="1"/>
      </xdr:nvSpPr>
      <xdr:spPr>
        <a:xfrm>
          <a:off x="1752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41966</xdr:rowOff>
    </xdr:from>
    <xdr:ext cx="534377" cy="259045"/>
    <xdr:sp macro="" textlink="">
      <xdr:nvSpPr>
        <xdr:cNvPr id="248" name="テキスト ボックス 247"/>
        <xdr:cNvSpPr txBox="1"/>
      </xdr:nvSpPr>
      <xdr:spPr>
        <a:xfrm>
          <a:off x="863111" y="165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46406</xdr:rowOff>
    </xdr:from>
    <xdr:to>
      <xdr:col>24</xdr:col>
      <xdr:colOff>114300</xdr:colOff>
      <xdr:row>97</xdr:row>
      <xdr:rowOff>148006</xdr:rowOff>
    </xdr:to>
    <xdr:sp macro="" textlink="">
      <xdr:nvSpPr>
        <xdr:cNvPr id="254" name="楕円 253"/>
        <xdr:cNvSpPr/>
      </xdr:nvSpPr>
      <xdr:spPr>
        <a:xfrm>
          <a:off x="4584700" y="166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24833</xdr:rowOff>
    </xdr:from>
    <xdr:ext cx="534377" cy="259045"/>
    <xdr:sp macro="" textlink="">
      <xdr:nvSpPr>
        <xdr:cNvPr id="255" name="扶助費該当値テキスト"/>
        <xdr:cNvSpPr txBox="1"/>
      </xdr:nvSpPr>
      <xdr:spPr>
        <a:xfrm>
          <a:off x="4686300" y="166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55905</xdr:rowOff>
    </xdr:from>
    <xdr:to>
      <xdr:col>20</xdr:col>
      <xdr:colOff>38100</xdr:colOff>
      <xdr:row>97</xdr:row>
      <xdr:rowOff>157505</xdr:rowOff>
    </xdr:to>
    <xdr:sp macro="" textlink="">
      <xdr:nvSpPr>
        <xdr:cNvPr id="256" name="楕円 255"/>
        <xdr:cNvSpPr/>
      </xdr:nvSpPr>
      <xdr:spPr>
        <a:xfrm>
          <a:off x="3746500" y="166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148632</xdr:rowOff>
    </xdr:from>
    <xdr:ext cx="534377" cy="259045"/>
    <xdr:sp macro="" textlink="">
      <xdr:nvSpPr>
        <xdr:cNvPr id="257" name="テキスト ボックス 256"/>
        <xdr:cNvSpPr txBox="1"/>
      </xdr:nvSpPr>
      <xdr:spPr>
        <a:xfrm>
          <a:off x="3530111" y="167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132956</xdr:rowOff>
    </xdr:from>
    <xdr:to>
      <xdr:col>15</xdr:col>
      <xdr:colOff>101600</xdr:colOff>
      <xdr:row>98</xdr:row>
      <xdr:rowOff>63106</xdr:rowOff>
    </xdr:to>
    <xdr:sp macro="" textlink="">
      <xdr:nvSpPr>
        <xdr:cNvPr id="258" name="楕円 257"/>
        <xdr:cNvSpPr/>
      </xdr:nvSpPr>
      <xdr:spPr>
        <a:xfrm>
          <a:off x="2857500" y="167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54233</xdr:rowOff>
    </xdr:from>
    <xdr:ext cx="534377" cy="259045"/>
    <xdr:sp macro="" textlink="">
      <xdr:nvSpPr>
        <xdr:cNvPr id="259" name="テキスト ボックス 258"/>
        <xdr:cNvSpPr txBox="1"/>
      </xdr:nvSpPr>
      <xdr:spPr>
        <a:xfrm>
          <a:off x="2641111" y="168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118097</xdr:rowOff>
    </xdr:from>
    <xdr:to>
      <xdr:col>10</xdr:col>
      <xdr:colOff>165100</xdr:colOff>
      <xdr:row>98</xdr:row>
      <xdr:rowOff>48247</xdr:rowOff>
    </xdr:to>
    <xdr:sp macro="" textlink="">
      <xdr:nvSpPr>
        <xdr:cNvPr id="260" name="楕円 259"/>
        <xdr:cNvSpPr/>
      </xdr:nvSpPr>
      <xdr:spPr>
        <a:xfrm>
          <a:off x="1968500" y="167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39374</xdr:rowOff>
    </xdr:from>
    <xdr:ext cx="534377" cy="259045"/>
    <xdr:sp macro="" textlink="">
      <xdr:nvSpPr>
        <xdr:cNvPr id="261" name="テキスト ボックス 260"/>
        <xdr:cNvSpPr txBox="1"/>
      </xdr:nvSpPr>
      <xdr:spPr>
        <a:xfrm>
          <a:off x="1752111" y="1684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14363</xdr:rowOff>
    </xdr:from>
    <xdr:to>
      <xdr:col>6</xdr:col>
      <xdr:colOff>38100</xdr:colOff>
      <xdr:row>98</xdr:row>
      <xdr:rowOff>115963</xdr:rowOff>
    </xdr:to>
    <xdr:sp macro="" textlink="">
      <xdr:nvSpPr>
        <xdr:cNvPr id="262" name="楕円 261"/>
        <xdr:cNvSpPr/>
      </xdr:nvSpPr>
      <xdr:spPr>
        <a:xfrm>
          <a:off x="1079500" y="168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107090</xdr:rowOff>
    </xdr:from>
    <xdr:ext cx="534377" cy="259045"/>
    <xdr:sp macro="" textlink="">
      <xdr:nvSpPr>
        <xdr:cNvPr id="263" name="テキスト ボックス 262"/>
        <xdr:cNvSpPr txBox="1"/>
      </xdr:nvSpPr>
      <xdr:spPr>
        <a:xfrm>
          <a:off x="863111" y="1690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1674</xdr:rowOff>
    </xdr:from>
    <xdr:to>
      <xdr:col>55</xdr:col>
      <xdr:colOff>0</xdr:colOff>
      <xdr:row>38</xdr:row>
      <xdr:rowOff>2080</xdr:rowOff>
    </xdr:to>
    <xdr:cxnSp macro="">
      <xdr:nvCxnSpPr>
        <xdr:cNvPr id="290" name="直線コネクタ 289"/>
        <xdr:cNvCxnSpPr/>
      </xdr:nvCxnSpPr>
      <xdr:spPr>
        <a:xfrm>
          <a:off x="9639300" y="6516774"/>
          <a:ext cx="8382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141858</xdr:rowOff>
    </xdr:from>
    <xdr:to>
      <xdr:col>50</xdr:col>
      <xdr:colOff>114300</xdr:colOff>
      <xdr:row>38</xdr:row>
      <xdr:rowOff>1674</xdr:rowOff>
    </xdr:to>
    <xdr:cxnSp macro="">
      <xdr:nvCxnSpPr>
        <xdr:cNvPr id="293" name="直線コネクタ 292"/>
        <xdr:cNvCxnSpPr/>
      </xdr:nvCxnSpPr>
      <xdr:spPr>
        <a:xfrm>
          <a:off x="8750300" y="6485508"/>
          <a:ext cx="889000" cy="3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141858</xdr:rowOff>
    </xdr:from>
    <xdr:to>
      <xdr:col>45</xdr:col>
      <xdr:colOff>177800</xdr:colOff>
      <xdr:row>37</xdr:row>
      <xdr:rowOff>162802</xdr:rowOff>
    </xdr:to>
    <xdr:cxnSp macro="">
      <xdr:nvCxnSpPr>
        <xdr:cNvPr id="296" name="直線コネクタ 295"/>
        <xdr:cNvCxnSpPr/>
      </xdr:nvCxnSpPr>
      <xdr:spPr>
        <a:xfrm flipV="1">
          <a:off x="7861300" y="6485508"/>
          <a:ext cx="8890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162802</xdr:rowOff>
    </xdr:from>
    <xdr:to>
      <xdr:col>41</xdr:col>
      <xdr:colOff>50800</xdr:colOff>
      <xdr:row>37</xdr:row>
      <xdr:rowOff>169900</xdr:rowOff>
    </xdr:to>
    <xdr:cxnSp macro="">
      <xdr:nvCxnSpPr>
        <xdr:cNvPr id="299" name="直線コネクタ 298"/>
        <xdr:cNvCxnSpPr/>
      </xdr:nvCxnSpPr>
      <xdr:spPr>
        <a:xfrm flipV="1">
          <a:off x="6972300" y="6506452"/>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301" name="テキスト ボックス 300"/>
        <xdr:cNvSpPr txBox="1"/>
      </xdr:nvSpPr>
      <xdr:spPr>
        <a:xfrm>
          <a:off x="7594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18718</xdr:rowOff>
    </xdr:from>
    <xdr:ext cx="534377" cy="259045"/>
    <xdr:sp macro="" textlink="">
      <xdr:nvSpPr>
        <xdr:cNvPr id="303" name="テキスト ボックス 302"/>
        <xdr:cNvSpPr txBox="1"/>
      </xdr:nvSpPr>
      <xdr:spPr>
        <a:xfrm>
          <a:off x="6705111" y="61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122730</xdr:rowOff>
    </xdr:from>
    <xdr:to>
      <xdr:col>55</xdr:col>
      <xdr:colOff>50800</xdr:colOff>
      <xdr:row>38</xdr:row>
      <xdr:rowOff>52880</xdr:rowOff>
    </xdr:to>
    <xdr:sp macro="" textlink="">
      <xdr:nvSpPr>
        <xdr:cNvPr id="309" name="楕円 308"/>
        <xdr:cNvSpPr/>
      </xdr:nvSpPr>
      <xdr:spPr>
        <a:xfrm>
          <a:off x="10426700" y="646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37657</xdr:rowOff>
    </xdr:from>
    <xdr:ext cx="534377" cy="259045"/>
    <xdr:sp macro="" textlink="">
      <xdr:nvSpPr>
        <xdr:cNvPr id="310" name="補助費等該当値テキスト"/>
        <xdr:cNvSpPr txBox="1"/>
      </xdr:nvSpPr>
      <xdr:spPr>
        <a:xfrm>
          <a:off x="10528300" y="638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122324</xdr:rowOff>
    </xdr:from>
    <xdr:to>
      <xdr:col>50</xdr:col>
      <xdr:colOff>165100</xdr:colOff>
      <xdr:row>38</xdr:row>
      <xdr:rowOff>52474</xdr:rowOff>
    </xdr:to>
    <xdr:sp macro="" textlink="">
      <xdr:nvSpPr>
        <xdr:cNvPr id="311" name="楕円 310"/>
        <xdr:cNvSpPr/>
      </xdr:nvSpPr>
      <xdr:spPr>
        <a:xfrm>
          <a:off x="9588500" y="64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43601</xdr:rowOff>
    </xdr:from>
    <xdr:ext cx="534377" cy="259045"/>
    <xdr:sp macro="" textlink="">
      <xdr:nvSpPr>
        <xdr:cNvPr id="312" name="テキスト ボックス 311"/>
        <xdr:cNvSpPr txBox="1"/>
      </xdr:nvSpPr>
      <xdr:spPr>
        <a:xfrm>
          <a:off x="9372111" y="65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91058</xdr:rowOff>
    </xdr:from>
    <xdr:to>
      <xdr:col>46</xdr:col>
      <xdr:colOff>38100</xdr:colOff>
      <xdr:row>38</xdr:row>
      <xdr:rowOff>21208</xdr:rowOff>
    </xdr:to>
    <xdr:sp macro="" textlink="">
      <xdr:nvSpPr>
        <xdr:cNvPr id="313" name="楕円 312"/>
        <xdr:cNvSpPr/>
      </xdr:nvSpPr>
      <xdr:spPr>
        <a:xfrm>
          <a:off x="8699500" y="643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12335</xdr:rowOff>
    </xdr:from>
    <xdr:ext cx="534377" cy="259045"/>
    <xdr:sp macro="" textlink="">
      <xdr:nvSpPr>
        <xdr:cNvPr id="314" name="テキスト ボックス 313"/>
        <xdr:cNvSpPr txBox="1"/>
      </xdr:nvSpPr>
      <xdr:spPr>
        <a:xfrm>
          <a:off x="8483111" y="652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112002</xdr:rowOff>
    </xdr:from>
    <xdr:to>
      <xdr:col>41</xdr:col>
      <xdr:colOff>101600</xdr:colOff>
      <xdr:row>38</xdr:row>
      <xdr:rowOff>42152</xdr:rowOff>
    </xdr:to>
    <xdr:sp macro="" textlink="">
      <xdr:nvSpPr>
        <xdr:cNvPr id="315" name="楕円 314"/>
        <xdr:cNvSpPr/>
      </xdr:nvSpPr>
      <xdr:spPr>
        <a:xfrm>
          <a:off x="7810500" y="64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33279</xdr:rowOff>
    </xdr:from>
    <xdr:ext cx="534377" cy="259045"/>
    <xdr:sp macro="" textlink="">
      <xdr:nvSpPr>
        <xdr:cNvPr id="316" name="テキスト ボックス 315"/>
        <xdr:cNvSpPr txBox="1"/>
      </xdr:nvSpPr>
      <xdr:spPr>
        <a:xfrm>
          <a:off x="7594111" y="654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119100</xdr:rowOff>
    </xdr:from>
    <xdr:to>
      <xdr:col>36</xdr:col>
      <xdr:colOff>165100</xdr:colOff>
      <xdr:row>38</xdr:row>
      <xdr:rowOff>49250</xdr:rowOff>
    </xdr:to>
    <xdr:sp macro="" textlink="">
      <xdr:nvSpPr>
        <xdr:cNvPr id="317" name="楕円 316"/>
        <xdr:cNvSpPr/>
      </xdr:nvSpPr>
      <xdr:spPr>
        <a:xfrm>
          <a:off x="6921500" y="64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40377</xdr:rowOff>
    </xdr:from>
    <xdr:ext cx="534377" cy="259045"/>
    <xdr:sp macro="" textlink="">
      <xdr:nvSpPr>
        <xdr:cNvPr id="318" name="テキスト ボックス 317"/>
        <xdr:cNvSpPr txBox="1"/>
      </xdr:nvSpPr>
      <xdr:spPr>
        <a:xfrm>
          <a:off x="6705111" y="65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120017</xdr:rowOff>
    </xdr:from>
    <xdr:to>
      <xdr:col>55</xdr:col>
      <xdr:colOff>0</xdr:colOff>
      <xdr:row>58</xdr:row>
      <xdr:rowOff>125254</xdr:rowOff>
    </xdr:to>
    <xdr:cxnSp macro="">
      <xdr:nvCxnSpPr>
        <xdr:cNvPr id="345" name="直線コネクタ 344"/>
        <xdr:cNvCxnSpPr/>
      </xdr:nvCxnSpPr>
      <xdr:spPr>
        <a:xfrm>
          <a:off x="9639300" y="10064117"/>
          <a:ext cx="838200" cy="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118781</xdr:rowOff>
    </xdr:from>
    <xdr:to>
      <xdr:col>50</xdr:col>
      <xdr:colOff>114300</xdr:colOff>
      <xdr:row>58</xdr:row>
      <xdr:rowOff>120017</xdr:rowOff>
    </xdr:to>
    <xdr:cxnSp macro="">
      <xdr:nvCxnSpPr>
        <xdr:cNvPr id="348" name="直線コネクタ 347"/>
        <xdr:cNvCxnSpPr/>
      </xdr:nvCxnSpPr>
      <xdr:spPr>
        <a:xfrm>
          <a:off x="8750300" y="10062881"/>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118781</xdr:rowOff>
    </xdr:from>
    <xdr:to>
      <xdr:col>45</xdr:col>
      <xdr:colOff>177800</xdr:colOff>
      <xdr:row>58</xdr:row>
      <xdr:rowOff>123565</xdr:rowOff>
    </xdr:to>
    <xdr:cxnSp macro="">
      <xdr:nvCxnSpPr>
        <xdr:cNvPr id="351" name="直線コネクタ 350"/>
        <xdr:cNvCxnSpPr/>
      </xdr:nvCxnSpPr>
      <xdr:spPr>
        <a:xfrm flipV="1">
          <a:off x="7861300" y="10062881"/>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123565</xdr:rowOff>
    </xdr:from>
    <xdr:to>
      <xdr:col>41</xdr:col>
      <xdr:colOff>50800</xdr:colOff>
      <xdr:row>58</xdr:row>
      <xdr:rowOff>125400</xdr:rowOff>
    </xdr:to>
    <xdr:cxnSp macro="">
      <xdr:nvCxnSpPr>
        <xdr:cNvPr id="354" name="直線コネクタ 353"/>
        <xdr:cNvCxnSpPr/>
      </xdr:nvCxnSpPr>
      <xdr:spPr>
        <a:xfrm flipV="1">
          <a:off x="6972300" y="10067665"/>
          <a:ext cx="889000" cy="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6205</xdr:rowOff>
    </xdr:from>
    <xdr:ext cx="599010" cy="259045"/>
    <xdr:sp macro="" textlink="">
      <xdr:nvSpPr>
        <xdr:cNvPr id="356" name="テキスト ボックス 355"/>
        <xdr:cNvSpPr txBox="1"/>
      </xdr:nvSpPr>
      <xdr:spPr>
        <a:xfrm>
          <a:off x="7561795" y="97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8552</xdr:rowOff>
    </xdr:from>
    <xdr:ext cx="599010" cy="259045"/>
    <xdr:sp macro="" textlink="">
      <xdr:nvSpPr>
        <xdr:cNvPr id="358" name="テキスト ボックス 357"/>
        <xdr:cNvSpPr txBox="1"/>
      </xdr:nvSpPr>
      <xdr:spPr>
        <a:xfrm>
          <a:off x="6672795" y="978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74454</xdr:rowOff>
    </xdr:from>
    <xdr:to>
      <xdr:col>55</xdr:col>
      <xdr:colOff>50800</xdr:colOff>
      <xdr:row>59</xdr:row>
      <xdr:rowOff>4604</xdr:rowOff>
    </xdr:to>
    <xdr:sp macro="" textlink="">
      <xdr:nvSpPr>
        <xdr:cNvPr id="364" name="楕円 363"/>
        <xdr:cNvSpPr/>
      </xdr:nvSpPr>
      <xdr:spPr>
        <a:xfrm>
          <a:off x="10426700" y="1001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69217</xdr:rowOff>
    </xdr:from>
    <xdr:to>
      <xdr:col>50</xdr:col>
      <xdr:colOff>165100</xdr:colOff>
      <xdr:row>58</xdr:row>
      <xdr:rowOff>170817</xdr:rowOff>
    </xdr:to>
    <xdr:sp macro="" textlink="">
      <xdr:nvSpPr>
        <xdr:cNvPr id="366" name="楕円 365"/>
        <xdr:cNvSpPr/>
      </xdr:nvSpPr>
      <xdr:spPr>
        <a:xfrm>
          <a:off x="9588500" y="100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161944</xdr:rowOff>
    </xdr:from>
    <xdr:ext cx="534377" cy="259045"/>
    <xdr:sp macro="" textlink="">
      <xdr:nvSpPr>
        <xdr:cNvPr id="367" name="テキスト ボックス 366"/>
        <xdr:cNvSpPr txBox="1"/>
      </xdr:nvSpPr>
      <xdr:spPr>
        <a:xfrm>
          <a:off x="9372111" y="1010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67981</xdr:rowOff>
    </xdr:from>
    <xdr:to>
      <xdr:col>46</xdr:col>
      <xdr:colOff>38100</xdr:colOff>
      <xdr:row>58</xdr:row>
      <xdr:rowOff>169581</xdr:rowOff>
    </xdr:to>
    <xdr:sp macro="" textlink="">
      <xdr:nvSpPr>
        <xdr:cNvPr id="368" name="楕円 367"/>
        <xdr:cNvSpPr/>
      </xdr:nvSpPr>
      <xdr:spPr>
        <a:xfrm>
          <a:off x="8699500" y="1001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160708</xdr:rowOff>
    </xdr:from>
    <xdr:ext cx="534377" cy="259045"/>
    <xdr:sp macro="" textlink="">
      <xdr:nvSpPr>
        <xdr:cNvPr id="369" name="テキスト ボックス 368"/>
        <xdr:cNvSpPr txBox="1"/>
      </xdr:nvSpPr>
      <xdr:spPr>
        <a:xfrm>
          <a:off x="8483111" y="1010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72765</xdr:rowOff>
    </xdr:from>
    <xdr:to>
      <xdr:col>41</xdr:col>
      <xdr:colOff>101600</xdr:colOff>
      <xdr:row>59</xdr:row>
      <xdr:rowOff>2915</xdr:rowOff>
    </xdr:to>
    <xdr:sp macro="" textlink="">
      <xdr:nvSpPr>
        <xdr:cNvPr id="370" name="楕円 369"/>
        <xdr:cNvSpPr/>
      </xdr:nvSpPr>
      <xdr:spPr>
        <a:xfrm>
          <a:off x="7810500" y="100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165492</xdr:rowOff>
    </xdr:from>
    <xdr:ext cx="534377" cy="259045"/>
    <xdr:sp macro="" textlink="">
      <xdr:nvSpPr>
        <xdr:cNvPr id="371" name="テキスト ボックス 370"/>
        <xdr:cNvSpPr txBox="1"/>
      </xdr:nvSpPr>
      <xdr:spPr>
        <a:xfrm>
          <a:off x="7594111" y="1010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74600</xdr:rowOff>
    </xdr:from>
    <xdr:to>
      <xdr:col>36</xdr:col>
      <xdr:colOff>165100</xdr:colOff>
      <xdr:row>59</xdr:row>
      <xdr:rowOff>4750</xdr:rowOff>
    </xdr:to>
    <xdr:sp macro="" textlink="">
      <xdr:nvSpPr>
        <xdr:cNvPr id="372" name="楕円 371"/>
        <xdr:cNvSpPr/>
      </xdr:nvSpPr>
      <xdr:spPr>
        <a:xfrm>
          <a:off x="6921500" y="100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167327</xdr:rowOff>
    </xdr:from>
    <xdr:ext cx="534377" cy="259045"/>
    <xdr:sp macro="" textlink="">
      <xdr:nvSpPr>
        <xdr:cNvPr id="373" name="テキスト ボックス 372"/>
        <xdr:cNvSpPr txBox="1"/>
      </xdr:nvSpPr>
      <xdr:spPr>
        <a:xfrm>
          <a:off x="6705111" y="1011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133914</xdr:rowOff>
    </xdr:from>
    <xdr:to>
      <xdr:col>55</xdr:col>
      <xdr:colOff>0</xdr:colOff>
      <xdr:row>78</xdr:row>
      <xdr:rowOff>137331</xdr:rowOff>
    </xdr:to>
    <xdr:cxnSp macro="">
      <xdr:nvCxnSpPr>
        <xdr:cNvPr id="400" name="直線コネクタ 399"/>
        <xdr:cNvCxnSpPr/>
      </xdr:nvCxnSpPr>
      <xdr:spPr>
        <a:xfrm>
          <a:off x="9639300" y="13507014"/>
          <a:ext cx="8382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128502</xdr:rowOff>
    </xdr:from>
    <xdr:to>
      <xdr:col>50</xdr:col>
      <xdr:colOff>114300</xdr:colOff>
      <xdr:row>78</xdr:row>
      <xdr:rowOff>133914</xdr:rowOff>
    </xdr:to>
    <xdr:cxnSp macro="">
      <xdr:nvCxnSpPr>
        <xdr:cNvPr id="403" name="直線コネクタ 402"/>
        <xdr:cNvCxnSpPr/>
      </xdr:nvCxnSpPr>
      <xdr:spPr>
        <a:xfrm>
          <a:off x="8750300" y="13501602"/>
          <a:ext cx="8890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128502</xdr:rowOff>
    </xdr:from>
    <xdr:to>
      <xdr:col>45</xdr:col>
      <xdr:colOff>177800</xdr:colOff>
      <xdr:row>78</xdr:row>
      <xdr:rowOff>134102</xdr:rowOff>
    </xdr:to>
    <xdr:cxnSp macro="">
      <xdr:nvCxnSpPr>
        <xdr:cNvPr id="406" name="直線コネクタ 405"/>
        <xdr:cNvCxnSpPr/>
      </xdr:nvCxnSpPr>
      <xdr:spPr>
        <a:xfrm flipV="1">
          <a:off x="7861300" y="13501602"/>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10" name="テキスト ボックス 409"/>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86531</xdr:rowOff>
    </xdr:from>
    <xdr:to>
      <xdr:col>55</xdr:col>
      <xdr:colOff>50800</xdr:colOff>
      <xdr:row>79</xdr:row>
      <xdr:rowOff>16681</xdr:rowOff>
    </xdr:to>
    <xdr:sp macro="" textlink="">
      <xdr:nvSpPr>
        <xdr:cNvPr id="416" name="楕円 415"/>
        <xdr:cNvSpPr/>
      </xdr:nvSpPr>
      <xdr:spPr>
        <a:xfrm>
          <a:off x="10426700" y="134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56147</xdr:rowOff>
    </xdr:from>
    <xdr:ext cx="534377" cy="259045"/>
    <xdr:sp macro="" textlink="">
      <xdr:nvSpPr>
        <xdr:cNvPr id="417" name="普通建設事業費 （ うち新規整備　）該当値テキスト"/>
        <xdr:cNvSpPr txBox="1"/>
      </xdr:nvSpPr>
      <xdr:spPr>
        <a:xfrm>
          <a:off x="10528300" y="134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83114</xdr:rowOff>
    </xdr:from>
    <xdr:to>
      <xdr:col>50</xdr:col>
      <xdr:colOff>165100</xdr:colOff>
      <xdr:row>79</xdr:row>
      <xdr:rowOff>13264</xdr:rowOff>
    </xdr:to>
    <xdr:sp macro="" textlink="">
      <xdr:nvSpPr>
        <xdr:cNvPr id="418" name="楕円 417"/>
        <xdr:cNvSpPr/>
      </xdr:nvSpPr>
      <xdr:spPr>
        <a:xfrm>
          <a:off x="9588500" y="1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4391</xdr:rowOff>
    </xdr:from>
    <xdr:ext cx="534377" cy="259045"/>
    <xdr:sp macro="" textlink="">
      <xdr:nvSpPr>
        <xdr:cNvPr id="419" name="テキスト ボックス 418"/>
        <xdr:cNvSpPr txBox="1"/>
      </xdr:nvSpPr>
      <xdr:spPr>
        <a:xfrm>
          <a:off x="9372111" y="1354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77702</xdr:rowOff>
    </xdr:from>
    <xdr:to>
      <xdr:col>46</xdr:col>
      <xdr:colOff>38100</xdr:colOff>
      <xdr:row>79</xdr:row>
      <xdr:rowOff>7852</xdr:rowOff>
    </xdr:to>
    <xdr:sp macro="" textlink="">
      <xdr:nvSpPr>
        <xdr:cNvPr id="420" name="楕円 419"/>
        <xdr:cNvSpPr/>
      </xdr:nvSpPr>
      <xdr:spPr>
        <a:xfrm>
          <a:off x="8699500" y="1345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170429</xdr:rowOff>
    </xdr:from>
    <xdr:ext cx="534377" cy="259045"/>
    <xdr:sp macro="" textlink="">
      <xdr:nvSpPr>
        <xdr:cNvPr id="421" name="テキスト ボックス 420"/>
        <xdr:cNvSpPr txBox="1"/>
      </xdr:nvSpPr>
      <xdr:spPr>
        <a:xfrm>
          <a:off x="8483111" y="135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83302</xdr:rowOff>
    </xdr:from>
    <xdr:to>
      <xdr:col>41</xdr:col>
      <xdr:colOff>101600</xdr:colOff>
      <xdr:row>79</xdr:row>
      <xdr:rowOff>13452</xdr:rowOff>
    </xdr:to>
    <xdr:sp macro="" textlink="">
      <xdr:nvSpPr>
        <xdr:cNvPr id="422" name="楕円 421"/>
        <xdr:cNvSpPr/>
      </xdr:nvSpPr>
      <xdr:spPr>
        <a:xfrm>
          <a:off x="7810500" y="134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4579</xdr:rowOff>
    </xdr:from>
    <xdr:ext cx="534377" cy="259045"/>
    <xdr:sp macro="" textlink="">
      <xdr:nvSpPr>
        <xdr:cNvPr id="423" name="テキスト ボックス 422"/>
        <xdr:cNvSpPr txBox="1"/>
      </xdr:nvSpPr>
      <xdr:spPr>
        <a:xfrm>
          <a:off x="7594111" y="135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46523</xdr:rowOff>
    </xdr:from>
    <xdr:to>
      <xdr:col>55</xdr:col>
      <xdr:colOff>0</xdr:colOff>
      <xdr:row>98</xdr:row>
      <xdr:rowOff>93298</xdr:rowOff>
    </xdr:to>
    <xdr:cxnSp macro="">
      <xdr:nvCxnSpPr>
        <xdr:cNvPr id="452" name="直線コネクタ 451"/>
        <xdr:cNvCxnSpPr/>
      </xdr:nvCxnSpPr>
      <xdr:spPr>
        <a:xfrm>
          <a:off x="9639300" y="16848623"/>
          <a:ext cx="838200" cy="4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46523</xdr:rowOff>
    </xdr:from>
    <xdr:to>
      <xdr:col>50</xdr:col>
      <xdr:colOff>114300</xdr:colOff>
      <xdr:row>98</xdr:row>
      <xdr:rowOff>101093</xdr:rowOff>
    </xdr:to>
    <xdr:cxnSp macro="">
      <xdr:nvCxnSpPr>
        <xdr:cNvPr id="455" name="直線コネクタ 454"/>
        <xdr:cNvCxnSpPr/>
      </xdr:nvCxnSpPr>
      <xdr:spPr>
        <a:xfrm flipV="1">
          <a:off x="8750300" y="16848623"/>
          <a:ext cx="889000" cy="5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101093</xdr:rowOff>
    </xdr:from>
    <xdr:to>
      <xdr:col>45</xdr:col>
      <xdr:colOff>177800</xdr:colOff>
      <xdr:row>98</xdr:row>
      <xdr:rowOff>105973</xdr:rowOff>
    </xdr:to>
    <xdr:cxnSp macro="">
      <xdr:nvCxnSpPr>
        <xdr:cNvPr id="458" name="直線コネクタ 457"/>
        <xdr:cNvCxnSpPr/>
      </xdr:nvCxnSpPr>
      <xdr:spPr>
        <a:xfrm flipV="1">
          <a:off x="7861300" y="16903193"/>
          <a:ext cx="889000" cy="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42498</xdr:rowOff>
    </xdr:from>
    <xdr:to>
      <xdr:col>55</xdr:col>
      <xdr:colOff>50800</xdr:colOff>
      <xdr:row>98</xdr:row>
      <xdr:rowOff>144098</xdr:rowOff>
    </xdr:to>
    <xdr:sp macro="" textlink="">
      <xdr:nvSpPr>
        <xdr:cNvPr id="468" name="楕円 467"/>
        <xdr:cNvSpPr/>
      </xdr:nvSpPr>
      <xdr:spPr>
        <a:xfrm>
          <a:off x="10426700" y="1684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128875</xdr:rowOff>
    </xdr:from>
    <xdr:ext cx="534377" cy="259045"/>
    <xdr:sp macro="" textlink="">
      <xdr:nvSpPr>
        <xdr:cNvPr id="469" name="普通建設事業費 （ うち更新整備　）該当値テキスト"/>
        <xdr:cNvSpPr txBox="1"/>
      </xdr:nvSpPr>
      <xdr:spPr>
        <a:xfrm>
          <a:off x="10528300" y="1675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167173</xdr:rowOff>
    </xdr:from>
    <xdr:to>
      <xdr:col>50</xdr:col>
      <xdr:colOff>165100</xdr:colOff>
      <xdr:row>98</xdr:row>
      <xdr:rowOff>97323</xdr:rowOff>
    </xdr:to>
    <xdr:sp macro="" textlink="">
      <xdr:nvSpPr>
        <xdr:cNvPr id="470" name="楕円 469"/>
        <xdr:cNvSpPr/>
      </xdr:nvSpPr>
      <xdr:spPr>
        <a:xfrm>
          <a:off x="9588500" y="1679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88450</xdr:rowOff>
    </xdr:from>
    <xdr:ext cx="534377" cy="259045"/>
    <xdr:sp macro="" textlink="">
      <xdr:nvSpPr>
        <xdr:cNvPr id="471" name="テキスト ボックス 470"/>
        <xdr:cNvSpPr txBox="1"/>
      </xdr:nvSpPr>
      <xdr:spPr>
        <a:xfrm>
          <a:off x="9372111" y="168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50293</xdr:rowOff>
    </xdr:from>
    <xdr:to>
      <xdr:col>46</xdr:col>
      <xdr:colOff>38100</xdr:colOff>
      <xdr:row>98</xdr:row>
      <xdr:rowOff>151893</xdr:rowOff>
    </xdr:to>
    <xdr:sp macro="" textlink="">
      <xdr:nvSpPr>
        <xdr:cNvPr id="472" name="楕円 471"/>
        <xdr:cNvSpPr/>
      </xdr:nvSpPr>
      <xdr:spPr>
        <a:xfrm>
          <a:off x="8699500" y="168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143020</xdr:rowOff>
    </xdr:from>
    <xdr:ext cx="534377" cy="259045"/>
    <xdr:sp macro="" textlink="">
      <xdr:nvSpPr>
        <xdr:cNvPr id="473" name="テキスト ボックス 472"/>
        <xdr:cNvSpPr txBox="1"/>
      </xdr:nvSpPr>
      <xdr:spPr>
        <a:xfrm>
          <a:off x="8483111" y="169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55173</xdr:rowOff>
    </xdr:from>
    <xdr:to>
      <xdr:col>41</xdr:col>
      <xdr:colOff>101600</xdr:colOff>
      <xdr:row>98</xdr:row>
      <xdr:rowOff>156773</xdr:rowOff>
    </xdr:to>
    <xdr:sp macro="" textlink="">
      <xdr:nvSpPr>
        <xdr:cNvPr id="474" name="楕円 473"/>
        <xdr:cNvSpPr/>
      </xdr:nvSpPr>
      <xdr:spPr>
        <a:xfrm>
          <a:off x="7810500" y="168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147900</xdr:rowOff>
    </xdr:from>
    <xdr:ext cx="534377" cy="259045"/>
    <xdr:sp macro="" textlink="">
      <xdr:nvSpPr>
        <xdr:cNvPr id="475" name="テキスト ボックス 474"/>
        <xdr:cNvSpPr txBox="1"/>
      </xdr:nvSpPr>
      <xdr:spPr>
        <a:xfrm>
          <a:off x="7594111" y="169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44189</xdr:rowOff>
    </xdr:from>
    <xdr:to>
      <xdr:col>85</xdr:col>
      <xdr:colOff>127000</xdr:colOff>
      <xdr:row>39</xdr:row>
      <xdr:rowOff>44450</xdr:rowOff>
    </xdr:to>
    <xdr:cxnSp macro="">
      <xdr:nvCxnSpPr>
        <xdr:cNvPr id="504" name="直線コネクタ 503"/>
        <xdr:cNvCxnSpPr/>
      </xdr:nvCxnSpPr>
      <xdr:spPr>
        <a:xfrm>
          <a:off x="15481300" y="6730739"/>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44189</xdr:rowOff>
    </xdr:from>
    <xdr:to>
      <xdr:col>81</xdr:col>
      <xdr:colOff>50800</xdr:colOff>
      <xdr:row>39</xdr:row>
      <xdr:rowOff>44450</xdr:rowOff>
    </xdr:to>
    <xdr:cxnSp macro="">
      <xdr:nvCxnSpPr>
        <xdr:cNvPr id="507" name="直線コネクタ 506"/>
        <xdr:cNvCxnSpPr/>
      </xdr:nvCxnSpPr>
      <xdr:spPr>
        <a:xfrm flipV="1">
          <a:off x="14592300" y="6730739"/>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44225</xdr:rowOff>
    </xdr:from>
    <xdr:to>
      <xdr:col>76</xdr:col>
      <xdr:colOff>114300</xdr:colOff>
      <xdr:row>39</xdr:row>
      <xdr:rowOff>44450</xdr:rowOff>
    </xdr:to>
    <xdr:cxnSp macro="">
      <xdr:nvCxnSpPr>
        <xdr:cNvPr id="510" name="直線コネクタ 509"/>
        <xdr:cNvCxnSpPr/>
      </xdr:nvCxnSpPr>
      <xdr:spPr>
        <a:xfrm>
          <a:off x="13703300" y="6730775"/>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44225</xdr:rowOff>
    </xdr:from>
    <xdr:to>
      <xdr:col>71</xdr:col>
      <xdr:colOff>177800</xdr:colOff>
      <xdr:row>39</xdr:row>
      <xdr:rowOff>44450</xdr:rowOff>
    </xdr:to>
    <xdr:cxnSp macro="">
      <xdr:nvCxnSpPr>
        <xdr:cNvPr id="513" name="直線コネクタ 512"/>
        <xdr:cNvCxnSpPr/>
      </xdr:nvCxnSpPr>
      <xdr:spPr>
        <a:xfrm flipV="1">
          <a:off x="12814300" y="6730775"/>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94678</xdr:rowOff>
    </xdr:from>
    <xdr:ext cx="469744" cy="259045"/>
    <xdr:sp macro="" textlink="">
      <xdr:nvSpPr>
        <xdr:cNvPr id="517" name="テキスト ボックス 516"/>
        <xdr:cNvSpPr txBox="1"/>
      </xdr:nvSpPr>
      <xdr:spPr>
        <a:xfrm>
          <a:off x="12579428" y="6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164839</xdr:rowOff>
    </xdr:from>
    <xdr:to>
      <xdr:col>81</xdr:col>
      <xdr:colOff>101600</xdr:colOff>
      <xdr:row>39</xdr:row>
      <xdr:rowOff>94989</xdr:rowOff>
    </xdr:to>
    <xdr:sp macro="" textlink="">
      <xdr:nvSpPr>
        <xdr:cNvPr id="525" name="楕円 524"/>
        <xdr:cNvSpPr/>
      </xdr:nvSpPr>
      <xdr:spPr>
        <a:xfrm>
          <a:off x="15430500" y="66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86116</xdr:rowOff>
    </xdr:from>
    <xdr:ext cx="378565" cy="259045"/>
    <xdr:sp macro="" textlink="">
      <xdr:nvSpPr>
        <xdr:cNvPr id="526" name="テキスト ボックス 525"/>
        <xdr:cNvSpPr txBox="1"/>
      </xdr:nvSpPr>
      <xdr:spPr>
        <a:xfrm>
          <a:off x="15292017" y="6772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164875</xdr:rowOff>
    </xdr:from>
    <xdr:to>
      <xdr:col>72</xdr:col>
      <xdr:colOff>38100</xdr:colOff>
      <xdr:row>39</xdr:row>
      <xdr:rowOff>95025</xdr:rowOff>
    </xdr:to>
    <xdr:sp macro="" textlink="">
      <xdr:nvSpPr>
        <xdr:cNvPr id="529" name="楕円 528"/>
        <xdr:cNvSpPr/>
      </xdr:nvSpPr>
      <xdr:spPr>
        <a:xfrm>
          <a:off x="13652500" y="66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86152</xdr:rowOff>
    </xdr:from>
    <xdr:ext cx="378565" cy="259045"/>
    <xdr:sp macro="" textlink="">
      <xdr:nvSpPr>
        <xdr:cNvPr id="530" name="テキスト ボックス 529"/>
        <xdr:cNvSpPr txBox="1"/>
      </xdr:nvSpPr>
      <xdr:spPr>
        <a:xfrm>
          <a:off x="13514017" y="6772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59553</xdr:rowOff>
    </xdr:from>
    <xdr:to>
      <xdr:col>85</xdr:col>
      <xdr:colOff>127000</xdr:colOff>
      <xdr:row>77</xdr:row>
      <xdr:rowOff>70735</xdr:rowOff>
    </xdr:to>
    <xdr:cxnSp macro="">
      <xdr:nvCxnSpPr>
        <xdr:cNvPr id="608" name="直線コネクタ 607"/>
        <xdr:cNvCxnSpPr/>
      </xdr:nvCxnSpPr>
      <xdr:spPr>
        <a:xfrm>
          <a:off x="15481300" y="13261203"/>
          <a:ext cx="8382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59553</xdr:rowOff>
    </xdr:from>
    <xdr:to>
      <xdr:col>81</xdr:col>
      <xdr:colOff>50800</xdr:colOff>
      <xdr:row>77</xdr:row>
      <xdr:rowOff>71558</xdr:rowOff>
    </xdr:to>
    <xdr:cxnSp macro="">
      <xdr:nvCxnSpPr>
        <xdr:cNvPr id="611" name="直線コネクタ 610"/>
        <xdr:cNvCxnSpPr/>
      </xdr:nvCxnSpPr>
      <xdr:spPr>
        <a:xfrm flipV="1">
          <a:off x="14592300" y="13261203"/>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50395</xdr:rowOff>
    </xdr:from>
    <xdr:to>
      <xdr:col>76</xdr:col>
      <xdr:colOff>114300</xdr:colOff>
      <xdr:row>77</xdr:row>
      <xdr:rowOff>71558</xdr:rowOff>
    </xdr:to>
    <xdr:cxnSp macro="">
      <xdr:nvCxnSpPr>
        <xdr:cNvPr id="614" name="直線コネクタ 613"/>
        <xdr:cNvCxnSpPr/>
      </xdr:nvCxnSpPr>
      <xdr:spPr>
        <a:xfrm>
          <a:off x="13703300" y="13252045"/>
          <a:ext cx="889000" cy="2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19658</xdr:rowOff>
    </xdr:from>
    <xdr:to>
      <xdr:col>71</xdr:col>
      <xdr:colOff>177800</xdr:colOff>
      <xdr:row>77</xdr:row>
      <xdr:rowOff>50395</xdr:rowOff>
    </xdr:to>
    <xdr:cxnSp macro="">
      <xdr:nvCxnSpPr>
        <xdr:cNvPr id="617" name="直線コネクタ 616"/>
        <xdr:cNvCxnSpPr/>
      </xdr:nvCxnSpPr>
      <xdr:spPr>
        <a:xfrm>
          <a:off x="12814300" y="13221308"/>
          <a:ext cx="889000" cy="3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9" name="テキスト ボックス 618"/>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21" name="テキスト ボックス 620"/>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19935</xdr:rowOff>
    </xdr:from>
    <xdr:to>
      <xdr:col>85</xdr:col>
      <xdr:colOff>177800</xdr:colOff>
      <xdr:row>77</xdr:row>
      <xdr:rowOff>121535</xdr:rowOff>
    </xdr:to>
    <xdr:sp macro="" textlink="">
      <xdr:nvSpPr>
        <xdr:cNvPr id="627" name="楕円 626"/>
        <xdr:cNvSpPr/>
      </xdr:nvSpPr>
      <xdr:spPr>
        <a:xfrm>
          <a:off x="16268700" y="132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169812</xdr:rowOff>
    </xdr:from>
    <xdr:ext cx="534377" cy="259045"/>
    <xdr:sp macro="" textlink="">
      <xdr:nvSpPr>
        <xdr:cNvPr id="628" name="公債費該当値テキスト"/>
        <xdr:cNvSpPr txBox="1"/>
      </xdr:nvSpPr>
      <xdr:spPr>
        <a:xfrm>
          <a:off x="16370300" y="1320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8753</xdr:rowOff>
    </xdr:from>
    <xdr:to>
      <xdr:col>81</xdr:col>
      <xdr:colOff>101600</xdr:colOff>
      <xdr:row>77</xdr:row>
      <xdr:rowOff>110353</xdr:rowOff>
    </xdr:to>
    <xdr:sp macro="" textlink="">
      <xdr:nvSpPr>
        <xdr:cNvPr id="629" name="楕円 628"/>
        <xdr:cNvSpPr/>
      </xdr:nvSpPr>
      <xdr:spPr>
        <a:xfrm>
          <a:off x="15430500" y="132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101480</xdr:rowOff>
    </xdr:from>
    <xdr:ext cx="534377" cy="259045"/>
    <xdr:sp macro="" textlink="">
      <xdr:nvSpPr>
        <xdr:cNvPr id="630" name="テキスト ボックス 629"/>
        <xdr:cNvSpPr txBox="1"/>
      </xdr:nvSpPr>
      <xdr:spPr>
        <a:xfrm>
          <a:off x="15214111" y="1330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20758</xdr:rowOff>
    </xdr:from>
    <xdr:to>
      <xdr:col>76</xdr:col>
      <xdr:colOff>165100</xdr:colOff>
      <xdr:row>77</xdr:row>
      <xdr:rowOff>122358</xdr:rowOff>
    </xdr:to>
    <xdr:sp macro="" textlink="">
      <xdr:nvSpPr>
        <xdr:cNvPr id="631" name="楕円 630"/>
        <xdr:cNvSpPr/>
      </xdr:nvSpPr>
      <xdr:spPr>
        <a:xfrm>
          <a:off x="14541500" y="1322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113485</xdr:rowOff>
    </xdr:from>
    <xdr:ext cx="534377" cy="259045"/>
    <xdr:sp macro="" textlink="">
      <xdr:nvSpPr>
        <xdr:cNvPr id="632" name="テキスト ボックス 631"/>
        <xdr:cNvSpPr txBox="1"/>
      </xdr:nvSpPr>
      <xdr:spPr>
        <a:xfrm>
          <a:off x="14325111" y="1331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171045</xdr:rowOff>
    </xdr:from>
    <xdr:to>
      <xdr:col>72</xdr:col>
      <xdr:colOff>38100</xdr:colOff>
      <xdr:row>77</xdr:row>
      <xdr:rowOff>101195</xdr:rowOff>
    </xdr:to>
    <xdr:sp macro="" textlink="">
      <xdr:nvSpPr>
        <xdr:cNvPr id="633" name="楕円 632"/>
        <xdr:cNvSpPr/>
      </xdr:nvSpPr>
      <xdr:spPr>
        <a:xfrm>
          <a:off x="13652500" y="132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92322</xdr:rowOff>
    </xdr:from>
    <xdr:ext cx="534377" cy="259045"/>
    <xdr:sp macro="" textlink="">
      <xdr:nvSpPr>
        <xdr:cNvPr id="634" name="テキスト ボックス 633"/>
        <xdr:cNvSpPr txBox="1"/>
      </xdr:nvSpPr>
      <xdr:spPr>
        <a:xfrm>
          <a:off x="13436111" y="132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140308</xdr:rowOff>
    </xdr:from>
    <xdr:to>
      <xdr:col>67</xdr:col>
      <xdr:colOff>101600</xdr:colOff>
      <xdr:row>77</xdr:row>
      <xdr:rowOff>70458</xdr:rowOff>
    </xdr:to>
    <xdr:sp macro="" textlink="">
      <xdr:nvSpPr>
        <xdr:cNvPr id="635" name="楕円 634"/>
        <xdr:cNvSpPr/>
      </xdr:nvSpPr>
      <xdr:spPr>
        <a:xfrm>
          <a:off x="12763500" y="131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61585</xdr:rowOff>
    </xdr:from>
    <xdr:ext cx="534377" cy="259045"/>
    <xdr:sp macro="" textlink="">
      <xdr:nvSpPr>
        <xdr:cNvPr id="636" name="テキスト ボックス 635"/>
        <xdr:cNvSpPr txBox="1"/>
      </xdr:nvSpPr>
      <xdr:spPr>
        <a:xfrm>
          <a:off x="12547111" y="1326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7209</xdr:rowOff>
    </xdr:from>
    <xdr:to>
      <xdr:col>85</xdr:col>
      <xdr:colOff>127000</xdr:colOff>
      <xdr:row>99</xdr:row>
      <xdr:rowOff>7610</xdr:rowOff>
    </xdr:to>
    <xdr:cxnSp macro="">
      <xdr:nvCxnSpPr>
        <xdr:cNvPr id="665" name="直線コネクタ 664"/>
        <xdr:cNvCxnSpPr/>
      </xdr:nvCxnSpPr>
      <xdr:spPr>
        <a:xfrm flipV="1">
          <a:off x="15481300" y="16980759"/>
          <a:ext cx="8382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7610</xdr:rowOff>
    </xdr:from>
    <xdr:to>
      <xdr:col>81</xdr:col>
      <xdr:colOff>50800</xdr:colOff>
      <xdr:row>99</xdr:row>
      <xdr:rowOff>23578</xdr:rowOff>
    </xdr:to>
    <xdr:cxnSp macro="">
      <xdr:nvCxnSpPr>
        <xdr:cNvPr id="668" name="直線コネクタ 667"/>
        <xdr:cNvCxnSpPr/>
      </xdr:nvCxnSpPr>
      <xdr:spPr>
        <a:xfrm flipV="1">
          <a:off x="14592300" y="16981160"/>
          <a:ext cx="889000" cy="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23578</xdr:rowOff>
    </xdr:from>
    <xdr:to>
      <xdr:col>76</xdr:col>
      <xdr:colOff>114300</xdr:colOff>
      <xdr:row>99</xdr:row>
      <xdr:rowOff>35926</xdr:rowOff>
    </xdr:to>
    <xdr:cxnSp macro="">
      <xdr:nvCxnSpPr>
        <xdr:cNvPr id="671" name="直線コネクタ 670"/>
        <xdr:cNvCxnSpPr/>
      </xdr:nvCxnSpPr>
      <xdr:spPr>
        <a:xfrm flipV="1">
          <a:off x="13703300" y="16997128"/>
          <a:ext cx="8890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23856</xdr:rowOff>
    </xdr:from>
    <xdr:to>
      <xdr:col>71</xdr:col>
      <xdr:colOff>177800</xdr:colOff>
      <xdr:row>99</xdr:row>
      <xdr:rowOff>35926</xdr:rowOff>
    </xdr:to>
    <xdr:cxnSp macro="">
      <xdr:nvCxnSpPr>
        <xdr:cNvPr id="674" name="直線コネクタ 673"/>
        <xdr:cNvCxnSpPr/>
      </xdr:nvCxnSpPr>
      <xdr:spPr>
        <a:xfrm>
          <a:off x="12814300" y="16997406"/>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6" name="テキスト ボックス 675"/>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8" name="テキスト ボックス 677"/>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127859</xdr:rowOff>
    </xdr:from>
    <xdr:to>
      <xdr:col>85</xdr:col>
      <xdr:colOff>177800</xdr:colOff>
      <xdr:row>99</xdr:row>
      <xdr:rowOff>58009</xdr:rowOff>
    </xdr:to>
    <xdr:sp macro="" textlink="">
      <xdr:nvSpPr>
        <xdr:cNvPr id="684" name="楕円 683"/>
        <xdr:cNvSpPr/>
      </xdr:nvSpPr>
      <xdr:spPr>
        <a:xfrm>
          <a:off x="16268700" y="169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534377" cy="259045"/>
    <xdr:sp macro="" textlink="">
      <xdr:nvSpPr>
        <xdr:cNvPr id="685" name="積立金該当値テキスト"/>
        <xdr:cNvSpPr txBox="1"/>
      </xdr:nvSpPr>
      <xdr:spPr>
        <a:xfrm>
          <a:off x="16370300" y="169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128260</xdr:rowOff>
    </xdr:from>
    <xdr:to>
      <xdr:col>81</xdr:col>
      <xdr:colOff>101600</xdr:colOff>
      <xdr:row>99</xdr:row>
      <xdr:rowOff>58410</xdr:rowOff>
    </xdr:to>
    <xdr:sp macro="" textlink="">
      <xdr:nvSpPr>
        <xdr:cNvPr id="686" name="楕円 685"/>
        <xdr:cNvSpPr/>
      </xdr:nvSpPr>
      <xdr:spPr>
        <a:xfrm>
          <a:off x="15430500" y="1693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49537</xdr:rowOff>
    </xdr:from>
    <xdr:ext cx="534377" cy="259045"/>
    <xdr:sp macro="" textlink="">
      <xdr:nvSpPr>
        <xdr:cNvPr id="687" name="テキスト ボックス 686"/>
        <xdr:cNvSpPr txBox="1"/>
      </xdr:nvSpPr>
      <xdr:spPr>
        <a:xfrm>
          <a:off x="15214111" y="1702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144228</xdr:rowOff>
    </xdr:from>
    <xdr:to>
      <xdr:col>76</xdr:col>
      <xdr:colOff>165100</xdr:colOff>
      <xdr:row>99</xdr:row>
      <xdr:rowOff>74378</xdr:rowOff>
    </xdr:to>
    <xdr:sp macro="" textlink="">
      <xdr:nvSpPr>
        <xdr:cNvPr id="688" name="楕円 687"/>
        <xdr:cNvSpPr/>
      </xdr:nvSpPr>
      <xdr:spPr>
        <a:xfrm>
          <a:off x="14541500" y="169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65505</xdr:rowOff>
    </xdr:from>
    <xdr:ext cx="534377" cy="259045"/>
    <xdr:sp macro="" textlink="">
      <xdr:nvSpPr>
        <xdr:cNvPr id="689" name="テキスト ボックス 688"/>
        <xdr:cNvSpPr txBox="1"/>
      </xdr:nvSpPr>
      <xdr:spPr>
        <a:xfrm>
          <a:off x="14325111" y="170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156576</xdr:rowOff>
    </xdr:from>
    <xdr:to>
      <xdr:col>72</xdr:col>
      <xdr:colOff>38100</xdr:colOff>
      <xdr:row>99</xdr:row>
      <xdr:rowOff>86726</xdr:rowOff>
    </xdr:to>
    <xdr:sp macro="" textlink="">
      <xdr:nvSpPr>
        <xdr:cNvPr id="690" name="楕円 689"/>
        <xdr:cNvSpPr/>
      </xdr:nvSpPr>
      <xdr:spPr>
        <a:xfrm>
          <a:off x="13652500" y="169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77853</xdr:rowOff>
    </xdr:from>
    <xdr:ext cx="469744" cy="259045"/>
    <xdr:sp macro="" textlink="">
      <xdr:nvSpPr>
        <xdr:cNvPr id="691" name="テキスト ボックス 690"/>
        <xdr:cNvSpPr txBox="1"/>
      </xdr:nvSpPr>
      <xdr:spPr>
        <a:xfrm>
          <a:off x="13468428" y="1705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144506</xdr:rowOff>
    </xdr:from>
    <xdr:to>
      <xdr:col>67</xdr:col>
      <xdr:colOff>101600</xdr:colOff>
      <xdr:row>99</xdr:row>
      <xdr:rowOff>74656</xdr:rowOff>
    </xdr:to>
    <xdr:sp macro="" textlink="">
      <xdr:nvSpPr>
        <xdr:cNvPr id="692" name="楕円 691"/>
        <xdr:cNvSpPr/>
      </xdr:nvSpPr>
      <xdr:spPr>
        <a:xfrm>
          <a:off x="12763500" y="1694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65783</xdr:rowOff>
    </xdr:from>
    <xdr:ext cx="534377" cy="259045"/>
    <xdr:sp macro="" textlink="">
      <xdr:nvSpPr>
        <xdr:cNvPr id="693" name="テキスト ボックス 692"/>
        <xdr:cNvSpPr txBox="1"/>
      </xdr:nvSpPr>
      <xdr:spPr>
        <a:xfrm>
          <a:off x="12547111" y="170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93020</xdr:rowOff>
    </xdr:from>
    <xdr:to>
      <xdr:col>111</xdr:col>
      <xdr:colOff>177800</xdr:colOff>
      <xdr:row>38</xdr:row>
      <xdr:rowOff>139700</xdr:rowOff>
    </xdr:to>
    <xdr:cxnSp macro="">
      <xdr:nvCxnSpPr>
        <xdr:cNvPr id="723" name="直線コネクタ 722"/>
        <xdr:cNvCxnSpPr/>
      </xdr:nvCxnSpPr>
      <xdr:spPr>
        <a:xfrm>
          <a:off x="20434300" y="6608120"/>
          <a:ext cx="889000" cy="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93020</xdr:rowOff>
    </xdr:from>
    <xdr:to>
      <xdr:col>107</xdr:col>
      <xdr:colOff>50800</xdr:colOff>
      <xdr:row>38</xdr:row>
      <xdr:rowOff>139700</xdr:rowOff>
    </xdr:to>
    <xdr:cxnSp macro="">
      <xdr:nvCxnSpPr>
        <xdr:cNvPr id="726" name="直線コネクタ 725"/>
        <xdr:cNvCxnSpPr/>
      </xdr:nvCxnSpPr>
      <xdr:spPr>
        <a:xfrm flipV="1">
          <a:off x="19545300" y="6608120"/>
          <a:ext cx="889000" cy="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31" name="テキスト ボックス 730"/>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42220</xdr:rowOff>
    </xdr:from>
    <xdr:to>
      <xdr:col>107</xdr:col>
      <xdr:colOff>101600</xdr:colOff>
      <xdr:row>38</xdr:row>
      <xdr:rowOff>143820</xdr:rowOff>
    </xdr:to>
    <xdr:sp macro="" textlink="">
      <xdr:nvSpPr>
        <xdr:cNvPr id="743" name="楕円 742"/>
        <xdr:cNvSpPr/>
      </xdr:nvSpPr>
      <xdr:spPr>
        <a:xfrm>
          <a:off x="20383500" y="65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134947</xdr:rowOff>
    </xdr:from>
    <xdr:ext cx="469744" cy="259045"/>
    <xdr:sp macro="" textlink="">
      <xdr:nvSpPr>
        <xdr:cNvPr id="744" name="テキスト ボックス 743"/>
        <xdr:cNvSpPr txBox="1"/>
      </xdr:nvSpPr>
      <xdr:spPr>
        <a:xfrm>
          <a:off x="20199428" y="66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52855</xdr:rowOff>
    </xdr:from>
    <xdr:to>
      <xdr:col>116</xdr:col>
      <xdr:colOff>63500</xdr:colOff>
      <xdr:row>59</xdr:row>
      <xdr:rowOff>53129</xdr:rowOff>
    </xdr:to>
    <xdr:cxnSp macro="">
      <xdr:nvCxnSpPr>
        <xdr:cNvPr id="779" name="直線コネクタ 778"/>
        <xdr:cNvCxnSpPr/>
      </xdr:nvCxnSpPr>
      <xdr:spPr>
        <a:xfrm flipV="1">
          <a:off x="21323300" y="10168405"/>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15591</xdr:rowOff>
    </xdr:from>
    <xdr:ext cx="469744" cy="259045"/>
    <xdr:sp macro="" textlink="">
      <xdr:nvSpPr>
        <xdr:cNvPr id="780" name="貸付金平均値テキスト"/>
        <xdr:cNvSpPr txBox="1"/>
      </xdr:nvSpPr>
      <xdr:spPr>
        <a:xfrm>
          <a:off x="22212300" y="10131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53129</xdr:rowOff>
    </xdr:from>
    <xdr:to>
      <xdr:col>111</xdr:col>
      <xdr:colOff>177800</xdr:colOff>
      <xdr:row>59</xdr:row>
      <xdr:rowOff>53534</xdr:rowOff>
    </xdr:to>
    <xdr:cxnSp macro="">
      <xdr:nvCxnSpPr>
        <xdr:cNvPr id="782" name="直線コネクタ 781"/>
        <xdr:cNvCxnSpPr/>
      </xdr:nvCxnSpPr>
      <xdr:spPr>
        <a:xfrm flipV="1">
          <a:off x="20434300" y="10168679"/>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129102</xdr:rowOff>
    </xdr:from>
    <xdr:ext cx="469744" cy="259045"/>
    <xdr:sp macro="" textlink="">
      <xdr:nvSpPr>
        <xdr:cNvPr id="784" name="テキスト ボックス 783"/>
        <xdr:cNvSpPr txBox="1"/>
      </xdr:nvSpPr>
      <xdr:spPr>
        <a:xfrm>
          <a:off x="21088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53534</xdr:rowOff>
    </xdr:from>
    <xdr:to>
      <xdr:col>107</xdr:col>
      <xdr:colOff>50800</xdr:colOff>
      <xdr:row>59</xdr:row>
      <xdr:rowOff>53563</xdr:rowOff>
    </xdr:to>
    <xdr:cxnSp macro="">
      <xdr:nvCxnSpPr>
        <xdr:cNvPr id="785" name="直線コネクタ 784"/>
        <xdr:cNvCxnSpPr/>
      </xdr:nvCxnSpPr>
      <xdr:spPr>
        <a:xfrm flipV="1">
          <a:off x="19545300" y="10169084"/>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127458</xdr:rowOff>
    </xdr:from>
    <xdr:ext cx="469744" cy="259045"/>
    <xdr:sp macro="" textlink="">
      <xdr:nvSpPr>
        <xdr:cNvPr id="787" name="テキスト ボックス 786"/>
        <xdr:cNvSpPr txBox="1"/>
      </xdr:nvSpPr>
      <xdr:spPr>
        <a:xfrm>
          <a:off x="20199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53563</xdr:rowOff>
    </xdr:from>
    <xdr:to>
      <xdr:col>102</xdr:col>
      <xdr:colOff>114300</xdr:colOff>
      <xdr:row>59</xdr:row>
      <xdr:rowOff>59128</xdr:rowOff>
    </xdr:to>
    <xdr:cxnSp macro="">
      <xdr:nvCxnSpPr>
        <xdr:cNvPr id="788" name="直線コネクタ 787"/>
        <xdr:cNvCxnSpPr/>
      </xdr:nvCxnSpPr>
      <xdr:spPr>
        <a:xfrm flipV="1">
          <a:off x="18656300" y="10169113"/>
          <a:ext cx="889000" cy="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133132</xdr:rowOff>
    </xdr:from>
    <xdr:ext cx="469744" cy="259045"/>
    <xdr:sp macro="" textlink="">
      <xdr:nvSpPr>
        <xdr:cNvPr id="790" name="テキスト ボックス 789"/>
        <xdr:cNvSpPr txBox="1"/>
      </xdr:nvSpPr>
      <xdr:spPr>
        <a:xfrm>
          <a:off x="19310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130936</xdr:rowOff>
    </xdr:from>
    <xdr:ext cx="469744" cy="259045"/>
    <xdr:sp macro="" textlink="">
      <xdr:nvSpPr>
        <xdr:cNvPr id="792" name="テキスト ボックス 791"/>
        <xdr:cNvSpPr txBox="1"/>
      </xdr:nvSpPr>
      <xdr:spPr>
        <a:xfrm>
          <a:off x="18421428" y="102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2055</xdr:rowOff>
    </xdr:from>
    <xdr:to>
      <xdr:col>116</xdr:col>
      <xdr:colOff>114300</xdr:colOff>
      <xdr:row>59</xdr:row>
      <xdr:rowOff>103655</xdr:rowOff>
    </xdr:to>
    <xdr:sp macro="" textlink="">
      <xdr:nvSpPr>
        <xdr:cNvPr id="798" name="楕円 797"/>
        <xdr:cNvSpPr/>
      </xdr:nvSpPr>
      <xdr:spPr>
        <a:xfrm>
          <a:off x="22110700" y="1011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132882</xdr:rowOff>
    </xdr:from>
    <xdr:ext cx="534377" cy="259045"/>
    <xdr:sp macro="" textlink="">
      <xdr:nvSpPr>
        <xdr:cNvPr id="799" name="貸付金該当値テキスト"/>
        <xdr:cNvSpPr txBox="1"/>
      </xdr:nvSpPr>
      <xdr:spPr>
        <a:xfrm>
          <a:off x="22212300" y="990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2329</xdr:rowOff>
    </xdr:from>
    <xdr:to>
      <xdr:col>112</xdr:col>
      <xdr:colOff>38100</xdr:colOff>
      <xdr:row>59</xdr:row>
      <xdr:rowOff>103929</xdr:rowOff>
    </xdr:to>
    <xdr:sp macro="" textlink="">
      <xdr:nvSpPr>
        <xdr:cNvPr id="800" name="楕円 799"/>
        <xdr:cNvSpPr/>
      </xdr:nvSpPr>
      <xdr:spPr>
        <a:xfrm>
          <a:off x="21272500" y="101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120456</xdr:rowOff>
    </xdr:from>
    <xdr:ext cx="534377" cy="259045"/>
    <xdr:sp macro="" textlink="">
      <xdr:nvSpPr>
        <xdr:cNvPr id="801" name="テキスト ボックス 800"/>
        <xdr:cNvSpPr txBox="1"/>
      </xdr:nvSpPr>
      <xdr:spPr>
        <a:xfrm>
          <a:off x="21056111" y="989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2734</xdr:rowOff>
    </xdr:from>
    <xdr:to>
      <xdr:col>107</xdr:col>
      <xdr:colOff>101600</xdr:colOff>
      <xdr:row>59</xdr:row>
      <xdr:rowOff>104334</xdr:rowOff>
    </xdr:to>
    <xdr:sp macro="" textlink="">
      <xdr:nvSpPr>
        <xdr:cNvPr id="802" name="楕円 801"/>
        <xdr:cNvSpPr/>
      </xdr:nvSpPr>
      <xdr:spPr>
        <a:xfrm>
          <a:off x="20383500" y="1011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120861</xdr:rowOff>
    </xdr:from>
    <xdr:ext cx="534377" cy="259045"/>
    <xdr:sp macro="" textlink="">
      <xdr:nvSpPr>
        <xdr:cNvPr id="803" name="テキスト ボックス 802"/>
        <xdr:cNvSpPr txBox="1"/>
      </xdr:nvSpPr>
      <xdr:spPr>
        <a:xfrm>
          <a:off x="20167111" y="989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2763</xdr:rowOff>
    </xdr:from>
    <xdr:to>
      <xdr:col>102</xdr:col>
      <xdr:colOff>165100</xdr:colOff>
      <xdr:row>59</xdr:row>
      <xdr:rowOff>104363</xdr:rowOff>
    </xdr:to>
    <xdr:sp macro="" textlink="">
      <xdr:nvSpPr>
        <xdr:cNvPr id="804" name="楕円 803"/>
        <xdr:cNvSpPr/>
      </xdr:nvSpPr>
      <xdr:spPr>
        <a:xfrm>
          <a:off x="19494500" y="101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120890</xdr:rowOff>
    </xdr:from>
    <xdr:ext cx="534377" cy="259045"/>
    <xdr:sp macro="" textlink="">
      <xdr:nvSpPr>
        <xdr:cNvPr id="805" name="テキスト ボックス 804"/>
        <xdr:cNvSpPr txBox="1"/>
      </xdr:nvSpPr>
      <xdr:spPr>
        <a:xfrm>
          <a:off x="19278111" y="98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8328</xdr:rowOff>
    </xdr:from>
    <xdr:to>
      <xdr:col>98</xdr:col>
      <xdr:colOff>38100</xdr:colOff>
      <xdr:row>59</xdr:row>
      <xdr:rowOff>109928</xdr:rowOff>
    </xdr:to>
    <xdr:sp macro="" textlink="">
      <xdr:nvSpPr>
        <xdr:cNvPr id="806" name="楕円 805"/>
        <xdr:cNvSpPr/>
      </xdr:nvSpPr>
      <xdr:spPr>
        <a:xfrm>
          <a:off x="18605500" y="101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126455</xdr:rowOff>
    </xdr:from>
    <xdr:ext cx="534377" cy="259045"/>
    <xdr:sp macro="" textlink="">
      <xdr:nvSpPr>
        <xdr:cNvPr id="807" name="テキスト ボックス 806"/>
        <xdr:cNvSpPr txBox="1"/>
      </xdr:nvSpPr>
      <xdr:spPr>
        <a:xfrm>
          <a:off x="18389111" y="989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59029</xdr:rowOff>
    </xdr:from>
    <xdr:to>
      <xdr:col>116</xdr:col>
      <xdr:colOff>63500</xdr:colOff>
      <xdr:row>76</xdr:row>
      <xdr:rowOff>96977</xdr:rowOff>
    </xdr:to>
    <xdr:cxnSp macro="">
      <xdr:nvCxnSpPr>
        <xdr:cNvPr id="837" name="直線コネクタ 836"/>
        <xdr:cNvCxnSpPr/>
      </xdr:nvCxnSpPr>
      <xdr:spPr>
        <a:xfrm flipV="1">
          <a:off x="21323300" y="13089229"/>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43244</xdr:rowOff>
    </xdr:from>
    <xdr:to>
      <xdr:col>111</xdr:col>
      <xdr:colOff>177800</xdr:colOff>
      <xdr:row>76</xdr:row>
      <xdr:rowOff>96977</xdr:rowOff>
    </xdr:to>
    <xdr:cxnSp macro="">
      <xdr:nvCxnSpPr>
        <xdr:cNvPr id="840" name="直線コネクタ 839"/>
        <xdr:cNvCxnSpPr/>
      </xdr:nvCxnSpPr>
      <xdr:spPr>
        <a:xfrm>
          <a:off x="20434300" y="13073444"/>
          <a:ext cx="889000" cy="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43244</xdr:rowOff>
    </xdr:from>
    <xdr:to>
      <xdr:col>107</xdr:col>
      <xdr:colOff>50800</xdr:colOff>
      <xdr:row>76</xdr:row>
      <xdr:rowOff>50203</xdr:rowOff>
    </xdr:to>
    <xdr:cxnSp macro="">
      <xdr:nvCxnSpPr>
        <xdr:cNvPr id="843" name="直線コネクタ 842"/>
        <xdr:cNvCxnSpPr/>
      </xdr:nvCxnSpPr>
      <xdr:spPr>
        <a:xfrm flipV="1">
          <a:off x="19545300" y="13073444"/>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50203</xdr:rowOff>
    </xdr:from>
    <xdr:to>
      <xdr:col>102</xdr:col>
      <xdr:colOff>114300</xdr:colOff>
      <xdr:row>76</xdr:row>
      <xdr:rowOff>122428</xdr:rowOff>
    </xdr:to>
    <xdr:cxnSp macro="">
      <xdr:nvCxnSpPr>
        <xdr:cNvPr id="846" name="直線コネクタ 845"/>
        <xdr:cNvCxnSpPr/>
      </xdr:nvCxnSpPr>
      <xdr:spPr>
        <a:xfrm flipV="1">
          <a:off x="18656300" y="13080403"/>
          <a:ext cx="889000" cy="7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108780</xdr:rowOff>
    </xdr:from>
    <xdr:ext cx="534377" cy="259045"/>
    <xdr:sp macro="" textlink="">
      <xdr:nvSpPr>
        <xdr:cNvPr id="848" name="テキスト ボックス 847"/>
        <xdr:cNvSpPr txBox="1"/>
      </xdr:nvSpPr>
      <xdr:spPr>
        <a:xfrm>
          <a:off x="19278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131081</xdr:rowOff>
    </xdr:from>
    <xdr:ext cx="534377" cy="259045"/>
    <xdr:sp macro="" textlink="">
      <xdr:nvSpPr>
        <xdr:cNvPr id="850" name="テキスト ボックス 849"/>
        <xdr:cNvSpPr txBox="1"/>
      </xdr:nvSpPr>
      <xdr:spPr>
        <a:xfrm>
          <a:off x="18389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8229</xdr:rowOff>
    </xdr:from>
    <xdr:to>
      <xdr:col>116</xdr:col>
      <xdr:colOff>114300</xdr:colOff>
      <xdr:row>76</xdr:row>
      <xdr:rowOff>109829</xdr:rowOff>
    </xdr:to>
    <xdr:sp macro="" textlink="">
      <xdr:nvSpPr>
        <xdr:cNvPr id="856" name="楕円 855"/>
        <xdr:cNvSpPr/>
      </xdr:nvSpPr>
      <xdr:spPr>
        <a:xfrm>
          <a:off x="22110700" y="130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158106</xdr:rowOff>
    </xdr:from>
    <xdr:ext cx="534377" cy="259045"/>
    <xdr:sp macro="" textlink="">
      <xdr:nvSpPr>
        <xdr:cNvPr id="857" name="繰出金該当値テキスト"/>
        <xdr:cNvSpPr txBox="1"/>
      </xdr:nvSpPr>
      <xdr:spPr>
        <a:xfrm>
          <a:off x="22212300" y="130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46177</xdr:rowOff>
    </xdr:from>
    <xdr:to>
      <xdr:col>112</xdr:col>
      <xdr:colOff>38100</xdr:colOff>
      <xdr:row>76</xdr:row>
      <xdr:rowOff>147777</xdr:rowOff>
    </xdr:to>
    <xdr:sp macro="" textlink="">
      <xdr:nvSpPr>
        <xdr:cNvPr id="858" name="楕円 857"/>
        <xdr:cNvSpPr/>
      </xdr:nvSpPr>
      <xdr:spPr>
        <a:xfrm>
          <a:off x="21272500" y="130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138904</xdr:rowOff>
    </xdr:from>
    <xdr:ext cx="534377" cy="259045"/>
    <xdr:sp macro="" textlink="">
      <xdr:nvSpPr>
        <xdr:cNvPr id="859" name="テキスト ボックス 858"/>
        <xdr:cNvSpPr txBox="1"/>
      </xdr:nvSpPr>
      <xdr:spPr>
        <a:xfrm>
          <a:off x="21056111" y="1316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163894</xdr:rowOff>
    </xdr:from>
    <xdr:to>
      <xdr:col>107</xdr:col>
      <xdr:colOff>101600</xdr:colOff>
      <xdr:row>76</xdr:row>
      <xdr:rowOff>94044</xdr:rowOff>
    </xdr:to>
    <xdr:sp macro="" textlink="">
      <xdr:nvSpPr>
        <xdr:cNvPr id="860" name="楕円 859"/>
        <xdr:cNvSpPr/>
      </xdr:nvSpPr>
      <xdr:spPr>
        <a:xfrm>
          <a:off x="20383500" y="130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85171</xdr:rowOff>
    </xdr:from>
    <xdr:ext cx="534377" cy="259045"/>
    <xdr:sp macro="" textlink="">
      <xdr:nvSpPr>
        <xdr:cNvPr id="861" name="テキスト ボックス 860"/>
        <xdr:cNvSpPr txBox="1"/>
      </xdr:nvSpPr>
      <xdr:spPr>
        <a:xfrm>
          <a:off x="20167111" y="131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170853</xdr:rowOff>
    </xdr:from>
    <xdr:to>
      <xdr:col>102</xdr:col>
      <xdr:colOff>165100</xdr:colOff>
      <xdr:row>76</xdr:row>
      <xdr:rowOff>101003</xdr:rowOff>
    </xdr:to>
    <xdr:sp macro="" textlink="">
      <xdr:nvSpPr>
        <xdr:cNvPr id="862" name="楕円 861"/>
        <xdr:cNvSpPr/>
      </xdr:nvSpPr>
      <xdr:spPr>
        <a:xfrm>
          <a:off x="19494500" y="130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92130</xdr:rowOff>
    </xdr:from>
    <xdr:ext cx="534377" cy="259045"/>
    <xdr:sp macro="" textlink="">
      <xdr:nvSpPr>
        <xdr:cNvPr id="863" name="テキスト ボックス 862"/>
        <xdr:cNvSpPr txBox="1"/>
      </xdr:nvSpPr>
      <xdr:spPr>
        <a:xfrm>
          <a:off x="19278111" y="1312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71628</xdr:rowOff>
    </xdr:from>
    <xdr:to>
      <xdr:col>98</xdr:col>
      <xdr:colOff>38100</xdr:colOff>
      <xdr:row>77</xdr:row>
      <xdr:rowOff>1778</xdr:rowOff>
    </xdr:to>
    <xdr:sp macro="" textlink="">
      <xdr:nvSpPr>
        <xdr:cNvPr id="864" name="楕円 863"/>
        <xdr:cNvSpPr/>
      </xdr:nvSpPr>
      <xdr:spPr>
        <a:xfrm>
          <a:off x="186055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164355</xdr:rowOff>
    </xdr:from>
    <xdr:ext cx="534377" cy="259045"/>
    <xdr:sp macro="" textlink="">
      <xdr:nvSpPr>
        <xdr:cNvPr id="865" name="テキスト ボックス 864"/>
        <xdr:cNvSpPr txBox="1"/>
      </xdr:nvSpPr>
      <xdr:spPr>
        <a:xfrm>
          <a:off x="18389111" y="131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類似団体と比較しても低い水準を保っている。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扶助費は、前年対比で住民一人当たり</a:t>
          </a:r>
          <a:r>
            <a:rPr kumimoji="1" lang="en-US" altLang="ja-JP" sz="1300">
              <a:latin typeface="ＭＳ Ｐゴシック" panose="020B0600070205080204" pitchFamily="50" charset="-128"/>
              <a:ea typeface="ＭＳ Ｐゴシック" panose="020B0600070205080204" pitchFamily="50" charset="-128"/>
            </a:rPr>
            <a:t>748</a:t>
          </a:r>
          <a:r>
            <a:rPr kumimoji="1" lang="ja-JP" altLang="en-US" sz="1300">
              <a:latin typeface="ＭＳ Ｐゴシック" panose="020B0600070205080204" pitchFamily="50" charset="-128"/>
              <a:ea typeface="ＭＳ Ｐゴシック" panose="020B0600070205080204" pitchFamily="50" charset="-128"/>
            </a:rPr>
            <a:t>円の増、主に障がい福祉サービスの増によるものである。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普通建設事業費は、前年対比で住民一人当たり</a:t>
          </a:r>
          <a:r>
            <a:rPr kumimoji="1" lang="en-US" altLang="ja-JP" sz="1300">
              <a:latin typeface="ＭＳ Ｐゴシック" panose="020B0600070205080204" pitchFamily="50" charset="-128"/>
              <a:ea typeface="ＭＳ Ｐゴシック" panose="020B0600070205080204" pitchFamily="50" charset="-128"/>
            </a:rPr>
            <a:t>22,906</a:t>
          </a:r>
          <a:r>
            <a:rPr kumimoji="1" lang="ja-JP" altLang="en-US" sz="1300">
              <a:latin typeface="ＭＳ Ｐゴシック" panose="020B0600070205080204" pitchFamily="50" charset="-128"/>
              <a:ea typeface="ＭＳ Ｐゴシック" panose="020B0600070205080204" pitchFamily="50" charset="-128"/>
            </a:rPr>
            <a:t>円の減、主にキッズ防災拠点施設・子育て支援センター建設事業、地域福祉センター石楠花苑における防災機能強化修繕事業、診療所設置事業の完了となったことによるものである。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公債費は、前年対比で住民一人当たり</a:t>
          </a:r>
          <a:r>
            <a:rPr kumimoji="1" lang="en-US" altLang="ja-JP" sz="1300">
              <a:latin typeface="ＭＳ Ｐゴシック" panose="020B0600070205080204" pitchFamily="50" charset="-128"/>
              <a:ea typeface="ＭＳ Ｐゴシック" panose="020B0600070205080204" pitchFamily="50" charset="-128"/>
            </a:rPr>
            <a:t>2,446</a:t>
          </a:r>
          <a:r>
            <a:rPr kumimoji="1" lang="ja-JP" altLang="en-US" sz="1300">
              <a:latin typeface="ＭＳ Ｐゴシック" panose="020B0600070205080204" pitchFamily="50" charset="-128"/>
              <a:ea typeface="ＭＳ Ｐゴシック" panose="020B0600070205080204" pitchFamily="50" charset="-128"/>
            </a:rPr>
            <a:t>円の減、これは繰上償還額の減によるものである。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9,650
9,391
86.96
5,237,047
4,890,987
273,954
3,271,607
4,866,957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50872</xdr:rowOff>
    </xdr:from>
    <xdr:to>
      <xdr:col>24</xdr:col>
      <xdr:colOff>63500</xdr:colOff>
      <xdr:row>36</xdr:row>
      <xdr:rowOff>55608</xdr:rowOff>
    </xdr:to>
    <xdr:cxnSp macro="">
      <xdr:nvCxnSpPr>
        <xdr:cNvPr id="63" name="直線コネクタ 62"/>
        <xdr:cNvCxnSpPr/>
      </xdr:nvCxnSpPr>
      <xdr:spPr>
        <a:xfrm>
          <a:off x="3797300" y="6223072"/>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161091</xdr:rowOff>
    </xdr:from>
    <xdr:to>
      <xdr:col>19</xdr:col>
      <xdr:colOff>177800</xdr:colOff>
      <xdr:row>36</xdr:row>
      <xdr:rowOff>50872</xdr:rowOff>
    </xdr:to>
    <xdr:cxnSp macro="">
      <xdr:nvCxnSpPr>
        <xdr:cNvPr id="66" name="直線コネクタ 65"/>
        <xdr:cNvCxnSpPr/>
      </xdr:nvCxnSpPr>
      <xdr:spPr>
        <a:xfrm>
          <a:off x="2908300" y="6161841"/>
          <a:ext cx="889000" cy="6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161091</xdr:rowOff>
    </xdr:from>
    <xdr:to>
      <xdr:col>15</xdr:col>
      <xdr:colOff>50800</xdr:colOff>
      <xdr:row>36</xdr:row>
      <xdr:rowOff>60343</xdr:rowOff>
    </xdr:to>
    <xdr:cxnSp macro="">
      <xdr:nvCxnSpPr>
        <xdr:cNvPr id="69" name="直線コネクタ 68"/>
        <xdr:cNvCxnSpPr/>
      </xdr:nvCxnSpPr>
      <xdr:spPr>
        <a:xfrm flipV="1">
          <a:off x="2019300" y="6161841"/>
          <a:ext cx="889000" cy="7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60343</xdr:rowOff>
    </xdr:from>
    <xdr:to>
      <xdr:col>10</xdr:col>
      <xdr:colOff>114300</xdr:colOff>
      <xdr:row>36</xdr:row>
      <xdr:rowOff>109002</xdr:rowOff>
    </xdr:to>
    <xdr:cxnSp macro="">
      <xdr:nvCxnSpPr>
        <xdr:cNvPr id="72" name="直線コネクタ 71"/>
        <xdr:cNvCxnSpPr/>
      </xdr:nvCxnSpPr>
      <xdr:spPr>
        <a:xfrm flipV="1">
          <a:off x="1130300" y="6232543"/>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128650</xdr:rowOff>
    </xdr:from>
    <xdr:ext cx="469744" cy="259045"/>
    <xdr:sp macro="" textlink="">
      <xdr:nvSpPr>
        <xdr:cNvPr id="74" name="テキスト ボックス 73"/>
        <xdr:cNvSpPr txBox="1"/>
      </xdr:nvSpPr>
      <xdr:spPr>
        <a:xfrm>
          <a:off x="1784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168328</xdr:rowOff>
    </xdr:from>
    <xdr:ext cx="469744" cy="259045"/>
    <xdr:sp macro="" textlink="">
      <xdr:nvSpPr>
        <xdr:cNvPr id="76" name="テキスト ボックス 75"/>
        <xdr:cNvSpPr txBox="1"/>
      </xdr:nvSpPr>
      <xdr:spPr>
        <a:xfrm>
          <a:off x="895428" y="56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4808</xdr:rowOff>
    </xdr:from>
    <xdr:to>
      <xdr:col>24</xdr:col>
      <xdr:colOff>114300</xdr:colOff>
      <xdr:row>36</xdr:row>
      <xdr:rowOff>106408</xdr:rowOff>
    </xdr:to>
    <xdr:sp macro="" textlink="">
      <xdr:nvSpPr>
        <xdr:cNvPr id="82" name="楕円 81"/>
        <xdr:cNvSpPr/>
      </xdr:nvSpPr>
      <xdr:spPr>
        <a:xfrm>
          <a:off x="4584700" y="61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154685</xdr:rowOff>
    </xdr:from>
    <xdr:ext cx="469744" cy="259045"/>
    <xdr:sp macro="" textlink="">
      <xdr:nvSpPr>
        <xdr:cNvPr id="83" name="議会費該当値テキスト"/>
        <xdr:cNvSpPr txBox="1"/>
      </xdr:nvSpPr>
      <xdr:spPr>
        <a:xfrm>
          <a:off x="4686300" y="615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xdr:rowOff>
    </xdr:from>
    <xdr:to>
      <xdr:col>20</xdr:col>
      <xdr:colOff>38100</xdr:colOff>
      <xdr:row>36</xdr:row>
      <xdr:rowOff>101672</xdr:rowOff>
    </xdr:to>
    <xdr:sp macro="" textlink="">
      <xdr:nvSpPr>
        <xdr:cNvPr id="84" name="楕円 83"/>
        <xdr:cNvSpPr/>
      </xdr:nvSpPr>
      <xdr:spPr>
        <a:xfrm>
          <a:off x="3746500" y="617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92799</xdr:rowOff>
    </xdr:from>
    <xdr:ext cx="469744" cy="259045"/>
    <xdr:sp macro="" textlink="">
      <xdr:nvSpPr>
        <xdr:cNvPr id="85" name="テキスト ボックス 84"/>
        <xdr:cNvSpPr txBox="1"/>
      </xdr:nvSpPr>
      <xdr:spPr>
        <a:xfrm>
          <a:off x="3562428" y="626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110291</xdr:rowOff>
    </xdr:from>
    <xdr:to>
      <xdr:col>15</xdr:col>
      <xdr:colOff>101600</xdr:colOff>
      <xdr:row>36</xdr:row>
      <xdr:rowOff>40441</xdr:rowOff>
    </xdr:to>
    <xdr:sp macro="" textlink="">
      <xdr:nvSpPr>
        <xdr:cNvPr id="86" name="楕円 85"/>
        <xdr:cNvSpPr/>
      </xdr:nvSpPr>
      <xdr:spPr>
        <a:xfrm>
          <a:off x="2857500" y="61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31568</xdr:rowOff>
    </xdr:from>
    <xdr:ext cx="469744" cy="259045"/>
    <xdr:sp macro="" textlink="">
      <xdr:nvSpPr>
        <xdr:cNvPr id="87" name="テキスト ボックス 86"/>
        <xdr:cNvSpPr txBox="1"/>
      </xdr:nvSpPr>
      <xdr:spPr>
        <a:xfrm>
          <a:off x="2673428" y="620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9543</xdr:rowOff>
    </xdr:from>
    <xdr:to>
      <xdr:col>10</xdr:col>
      <xdr:colOff>165100</xdr:colOff>
      <xdr:row>36</xdr:row>
      <xdr:rowOff>111143</xdr:rowOff>
    </xdr:to>
    <xdr:sp macro="" textlink="">
      <xdr:nvSpPr>
        <xdr:cNvPr id="88" name="楕円 87"/>
        <xdr:cNvSpPr/>
      </xdr:nvSpPr>
      <xdr:spPr>
        <a:xfrm>
          <a:off x="1968500" y="61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102270</xdr:rowOff>
    </xdr:from>
    <xdr:ext cx="469744" cy="259045"/>
    <xdr:sp macro="" textlink="">
      <xdr:nvSpPr>
        <xdr:cNvPr id="89" name="テキスト ボックス 88"/>
        <xdr:cNvSpPr txBox="1"/>
      </xdr:nvSpPr>
      <xdr:spPr>
        <a:xfrm>
          <a:off x="1784428" y="62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58202</xdr:rowOff>
    </xdr:from>
    <xdr:to>
      <xdr:col>6</xdr:col>
      <xdr:colOff>38100</xdr:colOff>
      <xdr:row>36</xdr:row>
      <xdr:rowOff>159802</xdr:rowOff>
    </xdr:to>
    <xdr:sp macro="" textlink="">
      <xdr:nvSpPr>
        <xdr:cNvPr id="90" name="楕円 89"/>
        <xdr:cNvSpPr/>
      </xdr:nvSpPr>
      <xdr:spPr>
        <a:xfrm>
          <a:off x="1079500" y="62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150929</xdr:rowOff>
    </xdr:from>
    <xdr:ext cx="469744" cy="259045"/>
    <xdr:sp macro="" textlink="">
      <xdr:nvSpPr>
        <xdr:cNvPr id="91" name="テキスト ボックス 90"/>
        <xdr:cNvSpPr txBox="1"/>
      </xdr:nvSpPr>
      <xdr:spPr>
        <a:xfrm>
          <a:off x="895428" y="63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161709</xdr:rowOff>
    </xdr:from>
    <xdr:to>
      <xdr:col>24</xdr:col>
      <xdr:colOff>63500</xdr:colOff>
      <xdr:row>58</xdr:row>
      <xdr:rowOff>161965</xdr:rowOff>
    </xdr:to>
    <xdr:cxnSp macro="">
      <xdr:nvCxnSpPr>
        <xdr:cNvPr id="122" name="直線コネクタ 121"/>
        <xdr:cNvCxnSpPr/>
      </xdr:nvCxnSpPr>
      <xdr:spPr>
        <a:xfrm>
          <a:off x="3797300" y="10105809"/>
          <a:ext cx="8382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161709</xdr:rowOff>
    </xdr:from>
    <xdr:to>
      <xdr:col>19</xdr:col>
      <xdr:colOff>177800</xdr:colOff>
      <xdr:row>59</xdr:row>
      <xdr:rowOff>8366</xdr:rowOff>
    </xdr:to>
    <xdr:cxnSp macro="">
      <xdr:nvCxnSpPr>
        <xdr:cNvPr id="125" name="直線コネクタ 124"/>
        <xdr:cNvCxnSpPr/>
      </xdr:nvCxnSpPr>
      <xdr:spPr>
        <a:xfrm flipV="1">
          <a:off x="2908300" y="10105809"/>
          <a:ext cx="889000" cy="1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8366</xdr:rowOff>
    </xdr:from>
    <xdr:to>
      <xdr:col>15</xdr:col>
      <xdr:colOff>50800</xdr:colOff>
      <xdr:row>59</xdr:row>
      <xdr:rowOff>25236</xdr:rowOff>
    </xdr:to>
    <xdr:cxnSp macro="">
      <xdr:nvCxnSpPr>
        <xdr:cNvPr id="128" name="直線コネクタ 127"/>
        <xdr:cNvCxnSpPr/>
      </xdr:nvCxnSpPr>
      <xdr:spPr>
        <a:xfrm flipV="1">
          <a:off x="2019300" y="10123916"/>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12226</xdr:rowOff>
    </xdr:from>
    <xdr:to>
      <xdr:col>10</xdr:col>
      <xdr:colOff>114300</xdr:colOff>
      <xdr:row>59</xdr:row>
      <xdr:rowOff>25236</xdr:rowOff>
    </xdr:to>
    <xdr:cxnSp macro="">
      <xdr:nvCxnSpPr>
        <xdr:cNvPr id="131" name="直線コネクタ 130"/>
        <xdr:cNvCxnSpPr/>
      </xdr:nvCxnSpPr>
      <xdr:spPr>
        <a:xfrm>
          <a:off x="1130300" y="10127776"/>
          <a:ext cx="889000" cy="1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38679</xdr:rowOff>
    </xdr:from>
    <xdr:ext cx="599010" cy="259045"/>
    <xdr:sp macro="" textlink="">
      <xdr:nvSpPr>
        <xdr:cNvPr id="135" name="テキスト ボックス 134"/>
        <xdr:cNvSpPr txBox="1"/>
      </xdr:nvSpPr>
      <xdr:spPr>
        <a:xfrm>
          <a:off x="830795" y="981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111165</xdr:rowOff>
    </xdr:from>
    <xdr:to>
      <xdr:col>24</xdr:col>
      <xdr:colOff>114300</xdr:colOff>
      <xdr:row>59</xdr:row>
      <xdr:rowOff>41315</xdr:rowOff>
    </xdr:to>
    <xdr:sp macro="" textlink="">
      <xdr:nvSpPr>
        <xdr:cNvPr id="141" name="楕円 140"/>
        <xdr:cNvSpPr/>
      </xdr:nvSpPr>
      <xdr:spPr>
        <a:xfrm>
          <a:off x="4584700" y="100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52553</xdr:rowOff>
    </xdr:from>
    <xdr:ext cx="534377" cy="259045"/>
    <xdr:sp macro="" textlink="">
      <xdr:nvSpPr>
        <xdr:cNvPr id="142" name="総務費該当値テキスト"/>
        <xdr:cNvSpPr txBox="1"/>
      </xdr:nvSpPr>
      <xdr:spPr>
        <a:xfrm>
          <a:off x="4686300" y="999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110909</xdr:rowOff>
    </xdr:from>
    <xdr:to>
      <xdr:col>20</xdr:col>
      <xdr:colOff>38100</xdr:colOff>
      <xdr:row>59</xdr:row>
      <xdr:rowOff>41059</xdr:rowOff>
    </xdr:to>
    <xdr:sp macro="" textlink="">
      <xdr:nvSpPr>
        <xdr:cNvPr id="143" name="楕円 142"/>
        <xdr:cNvSpPr/>
      </xdr:nvSpPr>
      <xdr:spPr>
        <a:xfrm>
          <a:off x="3746500" y="100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32186</xdr:rowOff>
    </xdr:from>
    <xdr:ext cx="534377" cy="259045"/>
    <xdr:sp macro="" textlink="">
      <xdr:nvSpPr>
        <xdr:cNvPr id="144" name="テキスト ボックス 143"/>
        <xdr:cNvSpPr txBox="1"/>
      </xdr:nvSpPr>
      <xdr:spPr>
        <a:xfrm>
          <a:off x="3530111" y="101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129016</xdr:rowOff>
    </xdr:from>
    <xdr:to>
      <xdr:col>15</xdr:col>
      <xdr:colOff>101600</xdr:colOff>
      <xdr:row>59</xdr:row>
      <xdr:rowOff>59166</xdr:rowOff>
    </xdr:to>
    <xdr:sp macro="" textlink="">
      <xdr:nvSpPr>
        <xdr:cNvPr id="145" name="楕円 144"/>
        <xdr:cNvSpPr/>
      </xdr:nvSpPr>
      <xdr:spPr>
        <a:xfrm>
          <a:off x="2857500" y="1007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50293</xdr:rowOff>
    </xdr:from>
    <xdr:ext cx="534377" cy="259045"/>
    <xdr:sp macro="" textlink="">
      <xdr:nvSpPr>
        <xdr:cNvPr id="146" name="テキスト ボックス 145"/>
        <xdr:cNvSpPr txBox="1"/>
      </xdr:nvSpPr>
      <xdr:spPr>
        <a:xfrm>
          <a:off x="2641111" y="1016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145886</xdr:rowOff>
    </xdr:from>
    <xdr:to>
      <xdr:col>10</xdr:col>
      <xdr:colOff>165100</xdr:colOff>
      <xdr:row>59</xdr:row>
      <xdr:rowOff>76036</xdr:rowOff>
    </xdr:to>
    <xdr:sp macro="" textlink="">
      <xdr:nvSpPr>
        <xdr:cNvPr id="147" name="楕円 146"/>
        <xdr:cNvSpPr/>
      </xdr:nvSpPr>
      <xdr:spPr>
        <a:xfrm>
          <a:off x="1968500" y="100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67163</xdr:rowOff>
    </xdr:from>
    <xdr:ext cx="534377" cy="259045"/>
    <xdr:sp macro="" textlink="">
      <xdr:nvSpPr>
        <xdr:cNvPr id="148" name="テキスト ボックス 147"/>
        <xdr:cNvSpPr txBox="1"/>
      </xdr:nvSpPr>
      <xdr:spPr>
        <a:xfrm>
          <a:off x="1752111" y="1018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132876</xdr:rowOff>
    </xdr:from>
    <xdr:to>
      <xdr:col>6</xdr:col>
      <xdr:colOff>38100</xdr:colOff>
      <xdr:row>59</xdr:row>
      <xdr:rowOff>63026</xdr:rowOff>
    </xdr:to>
    <xdr:sp macro="" textlink="">
      <xdr:nvSpPr>
        <xdr:cNvPr id="149" name="楕円 148"/>
        <xdr:cNvSpPr/>
      </xdr:nvSpPr>
      <xdr:spPr>
        <a:xfrm>
          <a:off x="1079500" y="100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54153</xdr:rowOff>
    </xdr:from>
    <xdr:ext cx="534377" cy="259045"/>
    <xdr:sp macro="" textlink="">
      <xdr:nvSpPr>
        <xdr:cNvPr id="150" name="テキスト ボックス 149"/>
        <xdr:cNvSpPr txBox="1"/>
      </xdr:nvSpPr>
      <xdr:spPr>
        <a:xfrm>
          <a:off x="863111" y="1016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145835</xdr:rowOff>
    </xdr:from>
    <xdr:to>
      <xdr:col>24</xdr:col>
      <xdr:colOff>63500</xdr:colOff>
      <xdr:row>78</xdr:row>
      <xdr:rowOff>9497</xdr:rowOff>
    </xdr:to>
    <xdr:cxnSp macro="">
      <xdr:nvCxnSpPr>
        <xdr:cNvPr id="180" name="直線コネクタ 179"/>
        <xdr:cNvCxnSpPr/>
      </xdr:nvCxnSpPr>
      <xdr:spPr>
        <a:xfrm>
          <a:off x="3797300" y="13176035"/>
          <a:ext cx="838200" cy="20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145835</xdr:rowOff>
    </xdr:from>
    <xdr:to>
      <xdr:col>19</xdr:col>
      <xdr:colOff>177800</xdr:colOff>
      <xdr:row>78</xdr:row>
      <xdr:rowOff>47140</xdr:rowOff>
    </xdr:to>
    <xdr:cxnSp macro="">
      <xdr:nvCxnSpPr>
        <xdr:cNvPr id="183" name="直線コネクタ 182"/>
        <xdr:cNvCxnSpPr/>
      </xdr:nvCxnSpPr>
      <xdr:spPr>
        <a:xfrm flipV="1">
          <a:off x="2908300" y="13176035"/>
          <a:ext cx="889000" cy="24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170858</xdr:rowOff>
    </xdr:from>
    <xdr:to>
      <xdr:col>15</xdr:col>
      <xdr:colOff>50800</xdr:colOff>
      <xdr:row>78</xdr:row>
      <xdr:rowOff>47140</xdr:rowOff>
    </xdr:to>
    <xdr:cxnSp macro="">
      <xdr:nvCxnSpPr>
        <xdr:cNvPr id="186" name="直線コネクタ 185"/>
        <xdr:cNvCxnSpPr/>
      </xdr:nvCxnSpPr>
      <xdr:spPr>
        <a:xfrm>
          <a:off x="2019300" y="13372508"/>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170858</xdr:rowOff>
    </xdr:from>
    <xdr:to>
      <xdr:col>10</xdr:col>
      <xdr:colOff>114300</xdr:colOff>
      <xdr:row>78</xdr:row>
      <xdr:rowOff>130060</xdr:rowOff>
    </xdr:to>
    <xdr:cxnSp macro="">
      <xdr:nvCxnSpPr>
        <xdr:cNvPr id="189" name="直線コネクタ 188"/>
        <xdr:cNvCxnSpPr/>
      </xdr:nvCxnSpPr>
      <xdr:spPr>
        <a:xfrm flipV="1">
          <a:off x="1130300" y="13372508"/>
          <a:ext cx="889000" cy="13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150090</xdr:rowOff>
    </xdr:from>
    <xdr:ext cx="599010" cy="259045"/>
    <xdr:sp macro="" textlink="">
      <xdr:nvSpPr>
        <xdr:cNvPr id="191" name="テキスト ボックス 190"/>
        <xdr:cNvSpPr txBox="1"/>
      </xdr:nvSpPr>
      <xdr:spPr>
        <a:xfrm>
          <a:off x="1719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95866</xdr:rowOff>
    </xdr:from>
    <xdr:ext cx="599010" cy="259045"/>
    <xdr:sp macro="" textlink="">
      <xdr:nvSpPr>
        <xdr:cNvPr id="193" name="テキスト ボックス 192"/>
        <xdr:cNvSpPr txBox="1"/>
      </xdr:nvSpPr>
      <xdr:spPr>
        <a:xfrm>
          <a:off x="830795" y="129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130147</xdr:rowOff>
    </xdr:from>
    <xdr:to>
      <xdr:col>24</xdr:col>
      <xdr:colOff>114300</xdr:colOff>
      <xdr:row>78</xdr:row>
      <xdr:rowOff>60297</xdr:rowOff>
    </xdr:to>
    <xdr:sp macro="" textlink="">
      <xdr:nvSpPr>
        <xdr:cNvPr id="199" name="楕円 198"/>
        <xdr:cNvSpPr/>
      </xdr:nvSpPr>
      <xdr:spPr>
        <a:xfrm>
          <a:off x="4584700" y="133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108574</xdr:rowOff>
    </xdr:from>
    <xdr:ext cx="599010" cy="259045"/>
    <xdr:sp macro="" textlink="">
      <xdr:nvSpPr>
        <xdr:cNvPr id="200" name="民生費該当値テキスト"/>
        <xdr:cNvSpPr txBox="1"/>
      </xdr:nvSpPr>
      <xdr:spPr>
        <a:xfrm>
          <a:off x="4686300" y="1331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95035</xdr:rowOff>
    </xdr:from>
    <xdr:to>
      <xdr:col>20</xdr:col>
      <xdr:colOff>38100</xdr:colOff>
      <xdr:row>77</xdr:row>
      <xdr:rowOff>25185</xdr:rowOff>
    </xdr:to>
    <xdr:sp macro="" textlink="">
      <xdr:nvSpPr>
        <xdr:cNvPr id="201" name="楕円 200"/>
        <xdr:cNvSpPr/>
      </xdr:nvSpPr>
      <xdr:spPr>
        <a:xfrm>
          <a:off x="3746500" y="131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16312</xdr:rowOff>
    </xdr:from>
    <xdr:ext cx="599010" cy="259045"/>
    <xdr:sp macro="" textlink="">
      <xdr:nvSpPr>
        <xdr:cNvPr id="202" name="テキスト ボックス 201"/>
        <xdr:cNvSpPr txBox="1"/>
      </xdr:nvSpPr>
      <xdr:spPr>
        <a:xfrm>
          <a:off x="3497795" y="1321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167790</xdr:rowOff>
    </xdr:from>
    <xdr:to>
      <xdr:col>15</xdr:col>
      <xdr:colOff>101600</xdr:colOff>
      <xdr:row>78</xdr:row>
      <xdr:rowOff>97940</xdr:rowOff>
    </xdr:to>
    <xdr:sp macro="" textlink="">
      <xdr:nvSpPr>
        <xdr:cNvPr id="203" name="楕円 202"/>
        <xdr:cNvSpPr/>
      </xdr:nvSpPr>
      <xdr:spPr>
        <a:xfrm>
          <a:off x="2857500" y="1336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89067</xdr:rowOff>
    </xdr:from>
    <xdr:ext cx="599010" cy="259045"/>
    <xdr:sp macro="" textlink="">
      <xdr:nvSpPr>
        <xdr:cNvPr id="204" name="テキスト ボックス 203"/>
        <xdr:cNvSpPr txBox="1"/>
      </xdr:nvSpPr>
      <xdr:spPr>
        <a:xfrm>
          <a:off x="2608795" y="1346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120058</xdr:rowOff>
    </xdr:from>
    <xdr:to>
      <xdr:col>10</xdr:col>
      <xdr:colOff>165100</xdr:colOff>
      <xdr:row>78</xdr:row>
      <xdr:rowOff>50208</xdr:rowOff>
    </xdr:to>
    <xdr:sp macro="" textlink="">
      <xdr:nvSpPr>
        <xdr:cNvPr id="205" name="楕円 204"/>
        <xdr:cNvSpPr/>
      </xdr:nvSpPr>
      <xdr:spPr>
        <a:xfrm>
          <a:off x="1968500" y="133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41335</xdr:rowOff>
    </xdr:from>
    <xdr:ext cx="599010" cy="259045"/>
    <xdr:sp macro="" textlink="">
      <xdr:nvSpPr>
        <xdr:cNvPr id="206" name="テキスト ボックス 205"/>
        <xdr:cNvSpPr txBox="1"/>
      </xdr:nvSpPr>
      <xdr:spPr>
        <a:xfrm>
          <a:off x="1719795" y="1341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79260</xdr:rowOff>
    </xdr:from>
    <xdr:to>
      <xdr:col>6</xdr:col>
      <xdr:colOff>38100</xdr:colOff>
      <xdr:row>79</xdr:row>
      <xdr:rowOff>9410</xdr:rowOff>
    </xdr:to>
    <xdr:sp macro="" textlink="">
      <xdr:nvSpPr>
        <xdr:cNvPr id="207" name="楕円 206"/>
        <xdr:cNvSpPr/>
      </xdr:nvSpPr>
      <xdr:spPr>
        <a:xfrm>
          <a:off x="1079500" y="134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537</xdr:rowOff>
    </xdr:from>
    <xdr:ext cx="599010" cy="259045"/>
    <xdr:sp macro="" textlink="">
      <xdr:nvSpPr>
        <xdr:cNvPr id="208" name="テキスト ボックス 207"/>
        <xdr:cNvSpPr txBox="1"/>
      </xdr:nvSpPr>
      <xdr:spPr>
        <a:xfrm>
          <a:off x="830795" y="1354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71616</xdr:rowOff>
    </xdr:from>
    <xdr:to>
      <xdr:col>24</xdr:col>
      <xdr:colOff>63500</xdr:colOff>
      <xdr:row>98</xdr:row>
      <xdr:rowOff>75425</xdr:rowOff>
    </xdr:to>
    <xdr:cxnSp macro="">
      <xdr:nvCxnSpPr>
        <xdr:cNvPr id="235" name="直線コネクタ 234"/>
        <xdr:cNvCxnSpPr/>
      </xdr:nvCxnSpPr>
      <xdr:spPr>
        <a:xfrm>
          <a:off x="3797300" y="1687371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67351</xdr:rowOff>
    </xdr:from>
    <xdr:to>
      <xdr:col>19</xdr:col>
      <xdr:colOff>177800</xdr:colOff>
      <xdr:row>98</xdr:row>
      <xdr:rowOff>71616</xdr:rowOff>
    </xdr:to>
    <xdr:cxnSp macro="">
      <xdr:nvCxnSpPr>
        <xdr:cNvPr id="238" name="直線コネクタ 237"/>
        <xdr:cNvCxnSpPr/>
      </xdr:nvCxnSpPr>
      <xdr:spPr>
        <a:xfrm>
          <a:off x="2908300" y="16869451"/>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67351</xdr:rowOff>
    </xdr:from>
    <xdr:to>
      <xdr:col>15</xdr:col>
      <xdr:colOff>50800</xdr:colOff>
      <xdr:row>98</xdr:row>
      <xdr:rowOff>68404</xdr:rowOff>
    </xdr:to>
    <xdr:cxnSp macro="">
      <xdr:nvCxnSpPr>
        <xdr:cNvPr id="241" name="直線コネクタ 240"/>
        <xdr:cNvCxnSpPr/>
      </xdr:nvCxnSpPr>
      <xdr:spPr>
        <a:xfrm flipV="1">
          <a:off x="2019300" y="16869451"/>
          <a:ext cx="8890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68404</xdr:rowOff>
    </xdr:from>
    <xdr:to>
      <xdr:col>10</xdr:col>
      <xdr:colOff>114300</xdr:colOff>
      <xdr:row>98</xdr:row>
      <xdr:rowOff>69562</xdr:rowOff>
    </xdr:to>
    <xdr:cxnSp macro="">
      <xdr:nvCxnSpPr>
        <xdr:cNvPr id="244" name="直線コネクタ 243"/>
        <xdr:cNvCxnSpPr/>
      </xdr:nvCxnSpPr>
      <xdr:spPr>
        <a:xfrm flipV="1">
          <a:off x="1130300" y="16870504"/>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75849</xdr:rowOff>
    </xdr:from>
    <xdr:ext cx="534377" cy="259045"/>
    <xdr:sp macro="" textlink="">
      <xdr:nvSpPr>
        <xdr:cNvPr id="246" name="テキスト ボックス 245"/>
        <xdr:cNvSpPr txBox="1"/>
      </xdr:nvSpPr>
      <xdr:spPr>
        <a:xfrm>
          <a:off x="1752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8" name="テキスト ボックス 247"/>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24625</xdr:rowOff>
    </xdr:from>
    <xdr:to>
      <xdr:col>24</xdr:col>
      <xdr:colOff>114300</xdr:colOff>
      <xdr:row>98</xdr:row>
      <xdr:rowOff>126225</xdr:rowOff>
    </xdr:to>
    <xdr:sp macro="" textlink="">
      <xdr:nvSpPr>
        <xdr:cNvPr id="254" name="楕円 253"/>
        <xdr:cNvSpPr/>
      </xdr:nvSpPr>
      <xdr:spPr>
        <a:xfrm>
          <a:off x="4584700" y="168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111002</xdr:rowOff>
    </xdr:from>
    <xdr:ext cx="534377" cy="259045"/>
    <xdr:sp macro="" textlink="">
      <xdr:nvSpPr>
        <xdr:cNvPr id="255" name="衛生費該当値テキスト"/>
        <xdr:cNvSpPr txBox="1"/>
      </xdr:nvSpPr>
      <xdr:spPr>
        <a:xfrm>
          <a:off x="4686300" y="1674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20816</xdr:rowOff>
    </xdr:from>
    <xdr:to>
      <xdr:col>20</xdr:col>
      <xdr:colOff>38100</xdr:colOff>
      <xdr:row>98</xdr:row>
      <xdr:rowOff>122416</xdr:rowOff>
    </xdr:to>
    <xdr:sp macro="" textlink="">
      <xdr:nvSpPr>
        <xdr:cNvPr id="256" name="楕円 255"/>
        <xdr:cNvSpPr/>
      </xdr:nvSpPr>
      <xdr:spPr>
        <a:xfrm>
          <a:off x="3746500" y="168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113543</xdr:rowOff>
    </xdr:from>
    <xdr:ext cx="534377" cy="259045"/>
    <xdr:sp macro="" textlink="">
      <xdr:nvSpPr>
        <xdr:cNvPr id="257" name="テキスト ボックス 256"/>
        <xdr:cNvSpPr txBox="1"/>
      </xdr:nvSpPr>
      <xdr:spPr>
        <a:xfrm>
          <a:off x="3530111" y="1691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16551</xdr:rowOff>
    </xdr:from>
    <xdr:to>
      <xdr:col>15</xdr:col>
      <xdr:colOff>101600</xdr:colOff>
      <xdr:row>98</xdr:row>
      <xdr:rowOff>118151</xdr:rowOff>
    </xdr:to>
    <xdr:sp macro="" textlink="">
      <xdr:nvSpPr>
        <xdr:cNvPr id="258" name="楕円 257"/>
        <xdr:cNvSpPr/>
      </xdr:nvSpPr>
      <xdr:spPr>
        <a:xfrm>
          <a:off x="2857500" y="1681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109278</xdr:rowOff>
    </xdr:from>
    <xdr:ext cx="534377" cy="259045"/>
    <xdr:sp macro="" textlink="">
      <xdr:nvSpPr>
        <xdr:cNvPr id="259" name="テキスト ボックス 258"/>
        <xdr:cNvSpPr txBox="1"/>
      </xdr:nvSpPr>
      <xdr:spPr>
        <a:xfrm>
          <a:off x="2641111" y="1691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17604</xdr:rowOff>
    </xdr:from>
    <xdr:to>
      <xdr:col>10</xdr:col>
      <xdr:colOff>165100</xdr:colOff>
      <xdr:row>98</xdr:row>
      <xdr:rowOff>119204</xdr:rowOff>
    </xdr:to>
    <xdr:sp macro="" textlink="">
      <xdr:nvSpPr>
        <xdr:cNvPr id="260" name="楕円 259"/>
        <xdr:cNvSpPr/>
      </xdr:nvSpPr>
      <xdr:spPr>
        <a:xfrm>
          <a:off x="1968500" y="1681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110331</xdr:rowOff>
    </xdr:from>
    <xdr:ext cx="534377" cy="259045"/>
    <xdr:sp macro="" textlink="">
      <xdr:nvSpPr>
        <xdr:cNvPr id="261" name="テキスト ボックス 260"/>
        <xdr:cNvSpPr txBox="1"/>
      </xdr:nvSpPr>
      <xdr:spPr>
        <a:xfrm>
          <a:off x="1752111" y="169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18762</xdr:rowOff>
    </xdr:from>
    <xdr:to>
      <xdr:col>6</xdr:col>
      <xdr:colOff>38100</xdr:colOff>
      <xdr:row>98</xdr:row>
      <xdr:rowOff>120362</xdr:rowOff>
    </xdr:to>
    <xdr:sp macro="" textlink="">
      <xdr:nvSpPr>
        <xdr:cNvPr id="262" name="楕円 261"/>
        <xdr:cNvSpPr/>
      </xdr:nvSpPr>
      <xdr:spPr>
        <a:xfrm>
          <a:off x="1079500" y="1682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111489</xdr:rowOff>
    </xdr:from>
    <xdr:ext cx="534377" cy="259045"/>
    <xdr:sp macro="" textlink="">
      <xdr:nvSpPr>
        <xdr:cNvPr id="263" name="テキスト ボックス 262"/>
        <xdr:cNvSpPr txBox="1"/>
      </xdr:nvSpPr>
      <xdr:spPr>
        <a:xfrm>
          <a:off x="863111" y="169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12007</xdr:rowOff>
    </xdr:from>
    <xdr:to>
      <xdr:col>55</xdr:col>
      <xdr:colOff>0</xdr:colOff>
      <xdr:row>59</xdr:row>
      <xdr:rowOff>14821</xdr:rowOff>
    </xdr:to>
    <xdr:cxnSp macro="">
      <xdr:nvCxnSpPr>
        <xdr:cNvPr id="351" name="直線コネクタ 350"/>
        <xdr:cNvCxnSpPr/>
      </xdr:nvCxnSpPr>
      <xdr:spPr>
        <a:xfrm>
          <a:off x="9639300" y="10127557"/>
          <a:ext cx="838200" cy="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117599</xdr:rowOff>
    </xdr:from>
    <xdr:to>
      <xdr:col>50</xdr:col>
      <xdr:colOff>114300</xdr:colOff>
      <xdr:row>59</xdr:row>
      <xdr:rowOff>12007</xdr:rowOff>
    </xdr:to>
    <xdr:cxnSp macro="">
      <xdr:nvCxnSpPr>
        <xdr:cNvPr id="354" name="直線コネクタ 353"/>
        <xdr:cNvCxnSpPr/>
      </xdr:nvCxnSpPr>
      <xdr:spPr>
        <a:xfrm>
          <a:off x="8750300" y="10061699"/>
          <a:ext cx="889000" cy="6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117599</xdr:rowOff>
    </xdr:from>
    <xdr:to>
      <xdr:col>45</xdr:col>
      <xdr:colOff>177800</xdr:colOff>
      <xdr:row>59</xdr:row>
      <xdr:rowOff>15859</xdr:rowOff>
    </xdr:to>
    <xdr:cxnSp macro="">
      <xdr:nvCxnSpPr>
        <xdr:cNvPr id="357" name="直線コネクタ 356"/>
        <xdr:cNvCxnSpPr/>
      </xdr:nvCxnSpPr>
      <xdr:spPr>
        <a:xfrm flipV="1">
          <a:off x="7861300" y="10061699"/>
          <a:ext cx="889000" cy="6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59" name="テキスト ボックス 358"/>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15859</xdr:rowOff>
    </xdr:from>
    <xdr:to>
      <xdr:col>41</xdr:col>
      <xdr:colOff>50800</xdr:colOff>
      <xdr:row>59</xdr:row>
      <xdr:rowOff>34382</xdr:rowOff>
    </xdr:to>
    <xdr:cxnSp macro="">
      <xdr:nvCxnSpPr>
        <xdr:cNvPr id="360" name="直線コネクタ 359"/>
        <xdr:cNvCxnSpPr/>
      </xdr:nvCxnSpPr>
      <xdr:spPr>
        <a:xfrm flipV="1">
          <a:off x="6972300" y="10131409"/>
          <a:ext cx="889000" cy="1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58306</xdr:rowOff>
    </xdr:from>
    <xdr:ext cx="534377" cy="259045"/>
    <xdr:sp macro="" textlink="">
      <xdr:nvSpPr>
        <xdr:cNvPr id="362" name="テキスト ボックス 361"/>
        <xdr:cNvSpPr txBox="1"/>
      </xdr:nvSpPr>
      <xdr:spPr>
        <a:xfrm>
          <a:off x="7594111" y="101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82989</xdr:rowOff>
    </xdr:from>
    <xdr:ext cx="534377" cy="259045"/>
    <xdr:sp macro="" textlink="">
      <xdr:nvSpPr>
        <xdr:cNvPr id="364" name="テキスト ボックス 363"/>
        <xdr:cNvSpPr txBox="1"/>
      </xdr:nvSpPr>
      <xdr:spPr>
        <a:xfrm>
          <a:off x="6705111" y="98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135471</xdr:rowOff>
    </xdr:from>
    <xdr:to>
      <xdr:col>55</xdr:col>
      <xdr:colOff>50800</xdr:colOff>
      <xdr:row>59</xdr:row>
      <xdr:rowOff>65621</xdr:rowOff>
    </xdr:to>
    <xdr:sp macro="" textlink="">
      <xdr:nvSpPr>
        <xdr:cNvPr id="370" name="楕円 369"/>
        <xdr:cNvSpPr/>
      </xdr:nvSpPr>
      <xdr:spPr>
        <a:xfrm>
          <a:off x="10426700" y="100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132657</xdr:rowOff>
    </xdr:from>
    <xdr:to>
      <xdr:col>50</xdr:col>
      <xdr:colOff>165100</xdr:colOff>
      <xdr:row>59</xdr:row>
      <xdr:rowOff>62807</xdr:rowOff>
    </xdr:to>
    <xdr:sp macro="" textlink="">
      <xdr:nvSpPr>
        <xdr:cNvPr id="372" name="楕円 371"/>
        <xdr:cNvSpPr/>
      </xdr:nvSpPr>
      <xdr:spPr>
        <a:xfrm>
          <a:off x="9588500" y="100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79334</xdr:rowOff>
    </xdr:from>
    <xdr:ext cx="534377" cy="259045"/>
    <xdr:sp macro="" textlink="">
      <xdr:nvSpPr>
        <xdr:cNvPr id="373" name="テキスト ボックス 372"/>
        <xdr:cNvSpPr txBox="1"/>
      </xdr:nvSpPr>
      <xdr:spPr>
        <a:xfrm>
          <a:off x="9372111" y="98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66799</xdr:rowOff>
    </xdr:from>
    <xdr:to>
      <xdr:col>46</xdr:col>
      <xdr:colOff>38100</xdr:colOff>
      <xdr:row>58</xdr:row>
      <xdr:rowOff>168399</xdr:rowOff>
    </xdr:to>
    <xdr:sp macro="" textlink="">
      <xdr:nvSpPr>
        <xdr:cNvPr id="374" name="楕円 373"/>
        <xdr:cNvSpPr/>
      </xdr:nvSpPr>
      <xdr:spPr>
        <a:xfrm>
          <a:off x="8699500" y="1001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13476</xdr:rowOff>
    </xdr:from>
    <xdr:ext cx="534377" cy="259045"/>
    <xdr:sp macro="" textlink="">
      <xdr:nvSpPr>
        <xdr:cNvPr id="375" name="テキスト ボックス 374"/>
        <xdr:cNvSpPr txBox="1"/>
      </xdr:nvSpPr>
      <xdr:spPr>
        <a:xfrm>
          <a:off x="8483111" y="978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136509</xdr:rowOff>
    </xdr:from>
    <xdr:to>
      <xdr:col>41</xdr:col>
      <xdr:colOff>101600</xdr:colOff>
      <xdr:row>59</xdr:row>
      <xdr:rowOff>66659</xdr:rowOff>
    </xdr:to>
    <xdr:sp macro="" textlink="">
      <xdr:nvSpPr>
        <xdr:cNvPr id="376" name="楕円 375"/>
        <xdr:cNvSpPr/>
      </xdr:nvSpPr>
      <xdr:spPr>
        <a:xfrm>
          <a:off x="7810500" y="1008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83186</xdr:rowOff>
    </xdr:from>
    <xdr:ext cx="534377" cy="259045"/>
    <xdr:sp macro="" textlink="">
      <xdr:nvSpPr>
        <xdr:cNvPr id="377" name="テキスト ボックス 376"/>
        <xdr:cNvSpPr txBox="1"/>
      </xdr:nvSpPr>
      <xdr:spPr>
        <a:xfrm>
          <a:off x="7594111" y="985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155032</xdr:rowOff>
    </xdr:from>
    <xdr:to>
      <xdr:col>36</xdr:col>
      <xdr:colOff>165100</xdr:colOff>
      <xdr:row>59</xdr:row>
      <xdr:rowOff>85182</xdr:rowOff>
    </xdr:to>
    <xdr:sp macro="" textlink="">
      <xdr:nvSpPr>
        <xdr:cNvPr id="378" name="楕円 377"/>
        <xdr:cNvSpPr/>
      </xdr:nvSpPr>
      <xdr:spPr>
        <a:xfrm>
          <a:off x="6921500" y="1009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76309</xdr:rowOff>
    </xdr:from>
    <xdr:ext cx="534377" cy="259045"/>
    <xdr:sp macro="" textlink="">
      <xdr:nvSpPr>
        <xdr:cNvPr id="379" name="テキスト ボックス 378"/>
        <xdr:cNvSpPr txBox="1"/>
      </xdr:nvSpPr>
      <xdr:spPr>
        <a:xfrm>
          <a:off x="6705111" y="1019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148692</xdr:rowOff>
    </xdr:from>
    <xdr:to>
      <xdr:col>55</xdr:col>
      <xdr:colOff>0</xdr:colOff>
      <xdr:row>77</xdr:row>
      <xdr:rowOff>25495</xdr:rowOff>
    </xdr:to>
    <xdr:cxnSp macro="">
      <xdr:nvCxnSpPr>
        <xdr:cNvPr id="408" name="直線コネクタ 407"/>
        <xdr:cNvCxnSpPr/>
      </xdr:nvCxnSpPr>
      <xdr:spPr>
        <a:xfrm flipV="1">
          <a:off x="9639300" y="13178892"/>
          <a:ext cx="838200" cy="4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19514</xdr:rowOff>
    </xdr:from>
    <xdr:to>
      <xdr:col>50</xdr:col>
      <xdr:colOff>114300</xdr:colOff>
      <xdr:row>77</xdr:row>
      <xdr:rowOff>25495</xdr:rowOff>
    </xdr:to>
    <xdr:cxnSp macro="">
      <xdr:nvCxnSpPr>
        <xdr:cNvPr id="411" name="直線コネクタ 410"/>
        <xdr:cNvCxnSpPr/>
      </xdr:nvCxnSpPr>
      <xdr:spPr>
        <a:xfrm>
          <a:off x="8750300" y="13221164"/>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3" name="テキスト ボックス 412"/>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19514</xdr:rowOff>
    </xdr:from>
    <xdr:to>
      <xdr:col>45</xdr:col>
      <xdr:colOff>177800</xdr:colOff>
      <xdr:row>77</xdr:row>
      <xdr:rowOff>40317</xdr:rowOff>
    </xdr:to>
    <xdr:cxnSp macro="">
      <xdr:nvCxnSpPr>
        <xdr:cNvPr id="414" name="直線コネクタ 413"/>
        <xdr:cNvCxnSpPr/>
      </xdr:nvCxnSpPr>
      <xdr:spPr>
        <a:xfrm flipV="1">
          <a:off x="7861300" y="13221164"/>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19819</xdr:rowOff>
    </xdr:from>
    <xdr:to>
      <xdr:col>41</xdr:col>
      <xdr:colOff>50800</xdr:colOff>
      <xdr:row>77</xdr:row>
      <xdr:rowOff>40317</xdr:rowOff>
    </xdr:to>
    <xdr:cxnSp macro="">
      <xdr:nvCxnSpPr>
        <xdr:cNvPr id="417" name="直線コネクタ 416"/>
        <xdr:cNvCxnSpPr/>
      </xdr:nvCxnSpPr>
      <xdr:spPr>
        <a:xfrm>
          <a:off x="6972300" y="13221469"/>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86738</xdr:rowOff>
    </xdr:from>
    <xdr:ext cx="534377" cy="259045"/>
    <xdr:sp macro="" textlink="">
      <xdr:nvSpPr>
        <xdr:cNvPr id="419" name="テキスト ボックス 418"/>
        <xdr:cNvSpPr txBox="1"/>
      </xdr:nvSpPr>
      <xdr:spPr>
        <a:xfrm>
          <a:off x="7594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86320</xdr:rowOff>
    </xdr:from>
    <xdr:ext cx="534377" cy="259045"/>
    <xdr:sp macro="" textlink="">
      <xdr:nvSpPr>
        <xdr:cNvPr id="421" name="テキスト ボックス 420"/>
        <xdr:cNvSpPr txBox="1"/>
      </xdr:nvSpPr>
      <xdr:spPr>
        <a:xfrm>
          <a:off x="6705111" y="132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97892</xdr:rowOff>
    </xdr:from>
    <xdr:to>
      <xdr:col>55</xdr:col>
      <xdr:colOff>50800</xdr:colOff>
      <xdr:row>77</xdr:row>
      <xdr:rowOff>28042</xdr:rowOff>
    </xdr:to>
    <xdr:sp macro="" textlink="">
      <xdr:nvSpPr>
        <xdr:cNvPr id="427" name="楕円 426"/>
        <xdr:cNvSpPr/>
      </xdr:nvSpPr>
      <xdr:spPr>
        <a:xfrm>
          <a:off x="10426700" y="131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120769</xdr:rowOff>
    </xdr:from>
    <xdr:ext cx="534377" cy="259045"/>
    <xdr:sp macro="" textlink="">
      <xdr:nvSpPr>
        <xdr:cNvPr id="428" name="商工費該当値テキスト"/>
        <xdr:cNvSpPr txBox="1"/>
      </xdr:nvSpPr>
      <xdr:spPr>
        <a:xfrm>
          <a:off x="10528300" y="1297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146145</xdr:rowOff>
    </xdr:from>
    <xdr:to>
      <xdr:col>50</xdr:col>
      <xdr:colOff>165100</xdr:colOff>
      <xdr:row>77</xdr:row>
      <xdr:rowOff>76295</xdr:rowOff>
    </xdr:to>
    <xdr:sp macro="" textlink="">
      <xdr:nvSpPr>
        <xdr:cNvPr id="429" name="楕円 428"/>
        <xdr:cNvSpPr/>
      </xdr:nvSpPr>
      <xdr:spPr>
        <a:xfrm>
          <a:off x="9588500" y="131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92822</xdr:rowOff>
    </xdr:from>
    <xdr:ext cx="534377" cy="259045"/>
    <xdr:sp macro="" textlink="">
      <xdr:nvSpPr>
        <xdr:cNvPr id="430" name="テキスト ボックス 429"/>
        <xdr:cNvSpPr txBox="1"/>
      </xdr:nvSpPr>
      <xdr:spPr>
        <a:xfrm>
          <a:off x="9372111" y="129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140164</xdr:rowOff>
    </xdr:from>
    <xdr:to>
      <xdr:col>46</xdr:col>
      <xdr:colOff>38100</xdr:colOff>
      <xdr:row>77</xdr:row>
      <xdr:rowOff>70314</xdr:rowOff>
    </xdr:to>
    <xdr:sp macro="" textlink="">
      <xdr:nvSpPr>
        <xdr:cNvPr id="431" name="楕円 430"/>
        <xdr:cNvSpPr/>
      </xdr:nvSpPr>
      <xdr:spPr>
        <a:xfrm>
          <a:off x="8699500" y="131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61441</xdr:rowOff>
    </xdr:from>
    <xdr:ext cx="534377" cy="259045"/>
    <xdr:sp macro="" textlink="">
      <xdr:nvSpPr>
        <xdr:cNvPr id="432" name="テキスト ボックス 431"/>
        <xdr:cNvSpPr txBox="1"/>
      </xdr:nvSpPr>
      <xdr:spPr>
        <a:xfrm>
          <a:off x="8483111" y="132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160967</xdr:rowOff>
    </xdr:from>
    <xdr:to>
      <xdr:col>41</xdr:col>
      <xdr:colOff>101600</xdr:colOff>
      <xdr:row>77</xdr:row>
      <xdr:rowOff>91117</xdr:rowOff>
    </xdr:to>
    <xdr:sp macro="" textlink="">
      <xdr:nvSpPr>
        <xdr:cNvPr id="433" name="楕円 432"/>
        <xdr:cNvSpPr/>
      </xdr:nvSpPr>
      <xdr:spPr>
        <a:xfrm>
          <a:off x="7810500" y="131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107643</xdr:rowOff>
    </xdr:from>
    <xdr:ext cx="534377" cy="259045"/>
    <xdr:sp macro="" textlink="">
      <xdr:nvSpPr>
        <xdr:cNvPr id="434" name="テキスト ボックス 433"/>
        <xdr:cNvSpPr txBox="1"/>
      </xdr:nvSpPr>
      <xdr:spPr>
        <a:xfrm>
          <a:off x="7594111" y="129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140469</xdr:rowOff>
    </xdr:from>
    <xdr:to>
      <xdr:col>36</xdr:col>
      <xdr:colOff>165100</xdr:colOff>
      <xdr:row>77</xdr:row>
      <xdr:rowOff>70619</xdr:rowOff>
    </xdr:to>
    <xdr:sp macro="" textlink="">
      <xdr:nvSpPr>
        <xdr:cNvPr id="435" name="楕円 434"/>
        <xdr:cNvSpPr/>
      </xdr:nvSpPr>
      <xdr:spPr>
        <a:xfrm>
          <a:off x="6921500" y="131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87145</xdr:rowOff>
    </xdr:from>
    <xdr:ext cx="534377" cy="259045"/>
    <xdr:sp macro="" textlink="">
      <xdr:nvSpPr>
        <xdr:cNvPr id="436" name="テキスト ボックス 435"/>
        <xdr:cNvSpPr txBox="1"/>
      </xdr:nvSpPr>
      <xdr:spPr>
        <a:xfrm>
          <a:off x="6705111" y="129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80533</xdr:rowOff>
    </xdr:from>
    <xdr:to>
      <xdr:col>55</xdr:col>
      <xdr:colOff>0</xdr:colOff>
      <xdr:row>99</xdr:row>
      <xdr:rowOff>82736</xdr:rowOff>
    </xdr:to>
    <xdr:cxnSp macro="">
      <xdr:nvCxnSpPr>
        <xdr:cNvPr id="467" name="直線コネクタ 466"/>
        <xdr:cNvCxnSpPr/>
      </xdr:nvCxnSpPr>
      <xdr:spPr>
        <a:xfrm flipV="1">
          <a:off x="9639300" y="17054083"/>
          <a:ext cx="8382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82736</xdr:rowOff>
    </xdr:from>
    <xdr:to>
      <xdr:col>50</xdr:col>
      <xdr:colOff>114300</xdr:colOff>
      <xdr:row>99</xdr:row>
      <xdr:rowOff>84265</xdr:rowOff>
    </xdr:to>
    <xdr:cxnSp macro="">
      <xdr:nvCxnSpPr>
        <xdr:cNvPr id="470" name="直線コネクタ 469"/>
        <xdr:cNvCxnSpPr/>
      </xdr:nvCxnSpPr>
      <xdr:spPr>
        <a:xfrm flipV="1">
          <a:off x="8750300" y="17056286"/>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82431</xdr:rowOff>
    </xdr:from>
    <xdr:to>
      <xdr:col>45</xdr:col>
      <xdr:colOff>177800</xdr:colOff>
      <xdr:row>99</xdr:row>
      <xdr:rowOff>84265</xdr:rowOff>
    </xdr:to>
    <xdr:cxnSp macro="">
      <xdr:nvCxnSpPr>
        <xdr:cNvPr id="473" name="直線コネクタ 472"/>
        <xdr:cNvCxnSpPr/>
      </xdr:nvCxnSpPr>
      <xdr:spPr>
        <a:xfrm>
          <a:off x="7861300" y="17055981"/>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81873</xdr:rowOff>
    </xdr:from>
    <xdr:to>
      <xdr:col>41</xdr:col>
      <xdr:colOff>50800</xdr:colOff>
      <xdr:row>99</xdr:row>
      <xdr:rowOff>82431</xdr:rowOff>
    </xdr:to>
    <xdr:cxnSp macro="">
      <xdr:nvCxnSpPr>
        <xdr:cNvPr id="476" name="直線コネクタ 475"/>
        <xdr:cNvCxnSpPr/>
      </xdr:nvCxnSpPr>
      <xdr:spPr>
        <a:xfrm>
          <a:off x="6972300" y="17055423"/>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8" name="テキスト ボックス 477"/>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0" name="テキスト ボックス 479"/>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29733</xdr:rowOff>
    </xdr:from>
    <xdr:to>
      <xdr:col>55</xdr:col>
      <xdr:colOff>50800</xdr:colOff>
      <xdr:row>99</xdr:row>
      <xdr:rowOff>131333</xdr:rowOff>
    </xdr:to>
    <xdr:sp macro="" textlink="">
      <xdr:nvSpPr>
        <xdr:cNvPr id="486" name="楕円 485"/>
        <xdr:cNvSpPr/>
      </xdr:nvSpPr>
      <xdr:spPr>
        <a:xfrm>
          <a:off x="10426700" y="170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866</xdr:rowOff>
    </xdr:from>
    <xdr:ext cx="534377" cy="259045"/>
    <xdr:sp macro="" textlink="">
      <xdr:nvSpPr>
        <xdr:cNvPr id="487" name="土木費該当値テキスト"/>
        <xdr:cNvSpPr txBox="1"/>
      </xdr:nvSpPr>
      <xdr:spPr>
        <a:xfrm>
          <a:off x="10528300" y="169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31936</xdr:rowOff>
    </xdr:from>
    <xdr:to>
      <xdr:col>50</xdr:col>
      <xdr:colOff>165100</xdr:colOff>
      <xdr:row>99</xdr:row>
      <xdr:rowOff>133536</xdr:rowOff>
    </xdr:to>
    <xdr:sp macro="" textlink="">
      <xdr:nvSpPr>
        <xdr:cNvPr id="488" name="楕円 487"/>
        <xdr:cNvSpPr/>
      </xdr:nvSpPr>
      <xdr:spPr>
        <a:xfrm>
          <a:off x="9588500" y="170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124663</xdr:rowOff>
    </xdr:from>
    <xdr:ext cx="534377" cy="259045"/>
    <xdr:sp macro="" textlink="">
      <xdr:nvSpPr>
        <xdr:cNvPr id="489" name="テキスト ボックス 488"/>
        <xdr:cNvSpPr txBox="1"/>
      </xdr:nvSpPr>
      <xdr:spPr>
        <a:xfrm>
          <a:off x="9372111" y="1709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33465</xdr:rowOff>
    </xdr:from>
    <xdr:to>
      <xdr:col>46</xdr:col>
      <xdr:colOff>38100</xdr:colOff>
      <xdr:row>99</xdr:row>
      <xdr:rowOff>135065</xdr:rowOff>
    </xdr:to>
    <xdr:sp macro="" textlink="">
      <xdr:nvSpPr>
        <xdr:cNvPr id="490" name="楕円 489"/>
        <xdr:cNvSpPr/>
      </xdr:nvSpPr>
      <xdr:spPr>
        <a:xfrm>
          <a:off x="8699500" y="1700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126192</xdr:rowOff>
    </xdr:from>
    <xdr:ext cx="534377" cy="259045"/>
    <xdr:sp macro="" textlink="">
      <xdr:nvSpPr>
        <xdr:cNvPr id="491" name="テキスト ボックス 490"/>
        <xdr:cNvSpPr txBox="1"/>
      </xdr:nvSpPr>
      <xdr:spPr>
        <a:xfrm>
          <a:off x="8483111" y="1709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31631</xdr:rowOff>
    </xdr:from>
    <xdr:to>
      <xdr:col>41</xdr:col>
      <xdr:colOff>101600</xdr:colOff>
      <xdr:row>99</xdr:row>
      <xdr:rowOff>133231</xdr:rowOff>
    </xdr:to>
    <xdr:sp macro="" textlink="">
      <xdr:nvSpPr>
        <xdr:cNvPr id="492" name="楕円 491"/>
        <xdr:cNvSpPr/>
      </xdr:nvSpPr>
      <xdr:spPr>
        <a:xfrm>
          <a:off x="7810500" y="170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124358</xdr:rowOff>
    </xdr:from>
    <xdr:ext cx="534377" cy="259045"/>
    <xdr:sp macro="" textlink="">
      <xdr:nvSpPr>
        <xdr:cNvPr id="493" name="テキスト ボックス 492"/>
        <xdr:cNvSpPr txBox="1"/>
      </xdr:nvSpPr>
      <xdr:spPr>
        <a:xfrm>
          <a:off x="7594111" y="170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31073</xdr:rowOff>
    </xdr:from>
    <xdr:to>
      <xdr:col>36</xdr:col>
      <xdr:colOff>165100</xdr:colOff>
      <xdr:row>99</xdr:row>
      <xdr:rowOff>132673</xdr:rowOff>
    </xdr:to>
    <xdr:sp macro="" textlink="">
      <xdr:nvSpPr>
        <xdr:cNvPr id="494" name="楕円 493"/>
        <xdr:cNvSpPr/>
      </xdr:nvSpPr>
      <xdr:spPr>
        <a:xfrm>
          <a:off x="6921500" y="1700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123800</xdr:rowOff>
    </xdr:from>
    <xdr:ext cx="534377" cy="259045"/>
    <xdr:sp macro="" textlink="">
      <xdr:nvSpPr>
        <xdr:cNvPr id="495" name="テキスト ボックス 494"/>
        <xdr:cNvSpPr txBox="1"/>
      </xdr:nvSpPr>
      <xdr:spPr>
        <a:xfrm>
          <a:off x="6705111" y="170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81222</xdr:rowOff>
    </xdr:from>
    <xdr:to>
      <xdr:col>85</xdr:col>
      <xdr:colOff>127000</xdr:colOff>
      <xdr:row>38</xdr:row>
      <xdr:rowOff>87916</xdr:rowOff>
    </xdr:to>
    <xdr:cxnSp macro="">
      <xdr:nvCxnSpPr>
        <xdr:cNvPr id="526" name="直線コネクタ 525"/>
        <xdr:cNvCxnSpPr/>
      </xdr:nvCxnSpPr>
      <xdr:spPr>
        <a:xfrm flipV="1">
          <a:off x="15481300" y="6596322"/>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87916</xdr:rowOff>
    </xdr:from>
    <xdr:to>
      <xdr:col>81</xdr:col>
      <xdr:colOff>50800</xdr:colOff>
      <xdr:row>38</xdr:row>
      <xdr:rowOff>93381</xdr:rowOff>
    </xdr:to>
    <xdr:cxnSp macro="">
      <xdr:nvCxnSpPr>
        <xdr:cNvPr id="529" name="直線コネクタ 528"/>
        <xdr:cNvCxnSpPr/>
      </xdr:nvCxnSpPr>
      <xdr:spPr>
        <a:xfrm flipV="1">
          <a:off x="14592300" y="6603016"/>
          <a:ext cx="889000" cy="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154798</xdr:rowOff>
    </xdr:from>
    <xdr:to>
      <xdr:col>76</xdr:col>
      <xdr:colOff>114300</xdr:colOff>
      <xdr:row>38</xdr:row>
      <xdr:rowOff>93381</xdr:rowOff>
    </xdr:to>
    <xdr:cxnSp macro="">
      <xdr:nvCxnSpPr>
        <xdr:cNvPr id="532" name="直線コネクタ 531"/>
        <xdr:cNvCxnSpPr/>
      </xdr:nvCxnSpPr>
      <xdr:spPr>
        <a:xfrm>
          <a:off x="13703300" y="6498448"/>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114119</xdr:rowOff>
    </xdr:from>
    <xdr:to>
      <xdr:col>71</xdr:col>
      <xdr:colOff>177800</xdr:colOff>
      <xdr:row>37</xdr:row>
      <xdr:rowOff>154798</xdr:rowOff>
    </xdr:to>
    <xdr:cxnSp macro="">
      <xdr:nvCxnSpPr>
        <xdr:cNvPr id="535" name="直線コネクタ 534"/>
        <xdr:cNvCxnSpPr/>
      </xdr:nvCxnSpPr>
      <xdr:spPr>
        <a:xfrm>
          <a:off x="12814300" y="6457769"/>
          <a:ext cx="889000" cy="4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39" name="テキスト ボックス 538"/>
        <xdr:cNvSpPr txBox="1"/>
      </xdr:nvSpPr>
      <xdr:spPr>
        <a:xfrm>
          <a:off x="12547111" y="61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30422</xdr:rowOff>
    </xdr:from>
    <xdr:to>
      <xdr:col>85</xdr:col>
      <xdr:colOff>177800</xdr:colOff>
      <xdr:row>38</xdr:row>
      <xdr:rowOff>132022</xdr:rowOff>
    </xdr:to>
    <xdr:sp macro="" textlink="">
      <xdr:nvSpPr>
        <xdr:cNvPr id="545" name="楕円 544"/>
        <xdr:cNvSpPr/>
      </xdr:nvSpPr>
      <xdr:spPr>
        <a:xfrm>
          <a:off x="16268700" y="65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116799</xdr:rowOff>
    </xdr:from>
    <xdr:ext cx="534377" cy="259045"/>
    <xdr:sp macro="" textlink="">
      <xdr:nvSpPr>
        <xdr:cNvPr id="546" name="消防費該当値テキスト"/>
        <xdr:cNvSpPr txBox="1"/>
      </xdr:nvSpPr>
      <xdr:spPr>
        <a:xfrm>
          <a:off x="16370300" y="64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37116</xdr:rowOff>
    </xdr:from>
    <xdr:to>
      <xdr:col>81</xdr:col>
      <xdr:colOff>101600</xdr:colOff>
      <xdr:row>38</xdr:row>
      <xdr:rowOff>138716</xdr:rowOff>
    </xdr:to>
    <xdr:sp macro="" textlink="">
      <xdr:nvSpPr>
        <xdr:cNvPr id="547" name="楕円 546"/>
        <xdr:cNvSpPr/>
      </xdr:nvSpPr>
      <xdr:spPr>
        <a:xfrm>
          <a:off x="15430500" y="65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129843</xdr:rowOff>
    </xdr:from>
    <xdr:ext cx="534377" cy="259045"/>
    <xdr:sp macro="" textlink="">
      <xdr:nvSpPr>
        <xdr:cNvPr id="548" name="テキスト ボックス 547"/>
        <xdr:cNvSpPr txBox="1"/>
      </xdr:nvSpPr>
      <xdr:spPr>
        <a:xfrm>
          <a:off x="15214111" y="66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42581</xdr:rowOff>
    </xdr:from>
    <xdr:to>
      <xdr:col>76</xdr:col>
      <xdr:colOff>165100</xdr:colOff>
      <xdr:row>38</xdr:row>
      <xdr:rowOff>144181</xdr:rowOff>
    </xdr:to>
    <xdr:sp macro="" textlink="">
      <xdr:nvSpPr>
        <xdr:cNvPr id="549" name="楕円 548"/>
        <xdr:cNvSpPr/>
      </xdr:nvSpPr>
      <xdr:spPr>
        <a:xfrm>
          <a:off x="14541500" y="655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135308</xdr:rowOff>
    </xdr:from>
    <xdr:ext cx="534377" cy="259045"/>
    <xdr:sp macro="" textlink="">
      <xdr:nvSpPr>
        <xdr:cNvPr id="550" name="テキスト ボックス 549"/>
        <xdr:cNvSpPr txBox="1"/>
      </xdr:nvSpPr>
      <xdr:spPr>
        <a:xfrm>
          <a:off x="14325111" y="665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103998</xdr:rowOff>
    </xdr:from>
    <xdr:to>
      <xdr:col>72</xdr:col>
      <xdr:colOff>38100</xdr:colOff>
      <xdr:row>38</xdr:row>
      <xdr:rowOff>34148</xdr:rowOff>
    </xdr:to>
    <xdr:sp macro="" textlink="">
      <xdr:nvSpPr>
        <xdr:cNvPr id="551" name="楕円 550"/>
        <xdr:cNvSpPr/>
      </xdr:nvSpPr>
      <xdr:spPr>
        <a:xfrm>
          <a:off x="13652500" y="64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25275</xdr:rowOff>
    </xdr:from>
    <xdr:ext cx="534377" cy="259045"/>
    <xdr:sp macro="" textlink="">
      <xdr:nvSpPr>
        <xdr:cNvPr id="552" name="テキスト ボックス 551"/>
        <xdr:cNvSpPr txBox="1"/>
      </xdr:nvSpPr>
      <xdr:spPr>
        <a:xfrm>
          <a:off x="13436111" y="654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63319</xdr:rowOff>
    </xdr:from>
    <xdr:to>
      <xdr:col>67</xdr:col>
      <xdr:colOff>101600</xdr:colOff>
      <xdr:row>37</xdr:row>
      <xdr:rowOff>164919</xdr:rowOff>
    </xdr:to>
    <xdr:sp macro="" textlink="">
      <xdr:nvSpPr>
        <xdr:cNvPr id="553" name="楕円 552"/>
        <xdr:cNvSpPr/>
      </xdr:nvSpPr>
      <xdr:spPr>
        <a:xfrm>
          <a:off x="12763500" y="640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156046</xdr:rowOff>
    </xdr:from>
    <xdr:ext cx="534377" cy="259045"/>
    <xdr:sp macro="" textlink="">
      <xdr:nvSpPr>
        <xdr:cNvPr id="554" name="テキスト ボックス 553"/>
        <xdr:cNvSpPr txBox="1"/>
      </xdr:nvSpPr>
      <xdr:spPr>
        <a:xfrm>
          <a:off x="12547111" y="649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102955</xdr:rowOff>
    </xdr:from>
    <xdr:to>
      <xdr:col>85</xdr:col>
      <xdr:colOff>127000</xdr:colOff>
      <xdr:row>57</xdr:row>
      <xdr:rowOff>122386</xdr:rowOff>
    </xdr:to>
    <xdr:cxnSp macro="">
      <xdr:nvCxnSpPr>
        <xdr:cNvPr id="581" name="直線コネクタ 580"/>
        <xdr:cNvCxnSpPr/>
      </xdr:nvCxnSpPr>
      <xdr:spPr>
        <a:xfrm flipV="1">
          <a:off x="15481300" y="9875605"/>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102608</xdr:rowOff>
    </xdr:from>
    <xdr:to>
      <xdr:col>81</xdr:col>
      <xdr:colOff>50800</xdr:colOff>
      <xdr:row>57</xdr:row>
      <xdr:rowOff>122386</xdr:rowOff>
    </xdr:to>
    <xdr:cxnSp macro="">
      <xdr:nvCxnSpPr>
        <xdr:cNvPr id="584" name="直線コネクタ 583"/>
        <xdr:cNvCxnSpPr/>
      </xdr:nvCxnSpPr>
      <xdr:spPr>
        <a:xfrm>
          <a:off x="14592300" y="9875258"/>
          <a:ext cx="889000" cy="1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102608</xdr:rowOff>
    </xdr:from>
    <xdr:to>
      <xdr:col>76</xdr:col>
      <xdr:colOff>114300</xdr:colOff>
      <xdr:row>57</xdr:row>
      <xdr:rowOff>125029</xdr:rowOff>
    </xdr:to>
    <xdr:cxnSp macro="">
      <xdr:nvCxnSpPr>
        <xdr:cNvPr id="587" name="直線コネクタ 586"/>
        <xdr:cNvCxnSpPr/>
      </xdr:nvCxnSpPr>
      <xdr:spPr>
        <a:xfrm flipV="1">
          <a:off x="13703300" y="9875258"/>
          <a:ext cx="889000" cy="2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125029</xdr:rowOff>
    </xdr:from>
    <xdr:to>
      <xdr:col>71</xdr:col>
      <xdr:colOff>177800</xdr:colOff>
      <xdr:row>58</xdr:row>
      <xdr:rowOff>6536</xdr:rowOff>
    </xdr:to>
    <xdr:cxnSp macro="">
      <xdr:nvCxnSpPr>
        <xdr:cNvPr id="590" name="直線コネクタ 589"/>
        <xdr:cNvCxnSpPr/>
      </xdr:nvCxnSpPr>
      <xdr:spPr>
        <a:xfrm flipV="1">
          <a:off x="12814300" y="9897679"/>
          <a:ext cx="889000" cy="5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26648</xdr:rowOff>
    </xdr:from>
    <xdr:ext cx="534377" cy="259045"/>
    <xdr:sp macro="" textlink="">
      <xdr:nvSpPr>
        <xdr:cNvPr id="594" name="テキスト ボックス 593"/>
        <xdr:cNvSpPr txBox="1"/>
      </xdr:nvSpPr>
      <xdr:spPr>
        <a:xfrm>
          <a:off x="12547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52155</xdr:rowOff>
    </xdr:from>
    <xdr:to>
      <xdr:col>85</xdr:col>
      <xdr:colOff>177800</xdr:colOff>
      <xdr:row>57</xdr:row>
      <xdr:rowOff>153755</xdr:rowOff>
    </xdr:to>
    <xdr:sp macro="" textlink="">
      <xdr:nvSpPr>
        <xdr:cNvPr id="600" name="楕円 599"/>
        <xdr:cNvSpPr/>
      </xdr:nvSpPr>
      <xdr:spPr>
        <a:xfrm>
          <a:off x="16268700" y="98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138532</xdr:rowOff>
    </xdr:from>
    <xdr:ext cx="534377" cy="259045"/>
    <xdr:sp macro="" textlink="">
      <xdr:nvSpPr>
        <xdr:cNvPr id="601" name="教育費該当値テキスト"/>
        <xdr:cNvSpPr txBox="1"/>
      </xdr:nvSpPr>
      <xdr:spPr>
        <a:xfrm>
          <a:off x="16370300" y="973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71586</xdr:rowOff>
    </xdr:from>
    <xdr:to>
      <xdr:col>81</xdr:col>
      <xdr:colOff>101600</xdr:colOff>
      <xdr:row>58</xdr:row>
      <xdr:rowOff>1736</xdr:rowOff>
    </xdr:to>
    <xdr:sp macro="" textlink="">
      <xdr:nvSpPr>
        <xdr:cNvPr id="602" name="楕円 601"/>
        <xdr:cNvSpPr/>
      </xdr:nvSpPr>
      <xdr:spPr>
        <a:xfrm>
          <a:off x="15430500" y="984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164313</xdr:rowOff>
    </xdr:from>
    <xdr:ext cx="534377" cy="259045"/>
    <xdr:sp macro="" textlink="">
      <xdr:nvSpPr>
        <xdr:cNvPr id="603" name="テキスト ボックス 602"/>
        <xdr:cNvSpPr txBox="1"/>
      </xdr:nvSpPr>
      <xdr:spPr>
        <a:xfrm>
          <a:off x="15214111" y="99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51808</xdr:rowOff>
    </xdr:from>
    <xdr:to>
      <xdr:col>76</xdr:col>
      <xdr:colOff>165100</xdr:colOff>
      <xdr:row>57</xdr:row>
      <xdr:rowOff>153408</xdr:rowOff>
    </xdr:to>
    <xdr:sp macro="" textlink="">
      <xdr:nvSpPr>
        <xdr:cNvPr id="604" name="楕円 603"/>
        <xdr:cNvSpPr/>
      </xdr:nvSpPr>
      <xdr:spPr>
        <a:xfrm>
          <a:off x="14541500" y="9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144535</xdr:rowOff>
    </xdr:from>
    <xdr:ext cx="534377" cy="259045"/>
    <xdr:sp macro="" textlink="">
      <xdr:nvSpPr>
        <xdr:cNvPr id="605" name="テキスト ボックス 604"/>
        <xdr:cNvSpPr txBox="1"/>
      </xdr:nvSpPr>
      <xdr:spPr>
        <a:xfrm>
          <a:off x="14325111" y="991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74229</xdr:rowOff>
    </xdr:from>
    <xdr:to>
      <xdr:col>72</xdr:col>
      <xdr:colOff>38100</xdr:colOff>
      <xdr:row>58</xdr:row>
      <xdr:rowOff>4379</xdr:rowOff>
    </xdr:to>
    <xdr:sp macro="" textlink="">
      <xdr:nvSpPr>
        <xdr:cNvPr id="606" name="楕円 605"/>
        <xdr:cNvSpPr/>
      </xdr:nvSpPr>
      <xdr:spPr>
        <a:xfrm>
          <a:off x="13652500" y="98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166956</xdr:rowOff>
    </xdr:from>
    <xdr:ext cx="534377" cy="259045"/>
    <xdr:sp macro="" textlink="">
      <xdr:nvSpPr>
        <xdr:cNvPr id="607" name="テキスト ボックス 606"/>
        <xdr:cNvSpPr txBox="1"/>
      </xdr:nvSpPr>
      <xdr:spPr>
        <a:xfrm>
          <a:off x="13436111" y="993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127186</xdr:rowOff>
    </xdr:from>
    <xdr:to>
      <xdr:col>67</xdr:col>
      <xdr:colOff>101600</xdr:colOff>
      <xdr:row>58</xdr:row>
      <xdr:rowOff>57336</xdr:rowOff>
    </xdr:to>
    <xdr:sp macro="" textlink="">
      <xdr:nvSpPr>
        <xdr:cNvPr id="608" name="楕円 607"/>
        <xdr:cNvSpPr/>
      </xdr:nvSpPr>
      <xdr:spPr>
        <a:xfrm>
          <a:off x="12763500" y="98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48463</xdr:rowOff>
    </xdr:from>
    <xdr:ext cx="534377" cy="259045"/>
    <xdr:sp macro="" textlink="">
      <xdr:nvSpPr>
        <xdr:cNvPr id="609" name="テキスト ボックス 608"/>
        <xdr:cNvSpPr txBox="1"/>
      </xdr:nvSpPr>
      <xdr:spPr>
        <a:xfrm>
          <a:off x="12547111" y="999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44190</xdr:rowOff>
    </xdr:from>
    <xdr:to>
      <xdr:col>85</xdr:col>
      <xdr:colOff>127000</xdr:colOff>
      <xdr:row>79</xdr:row>
      <xdr:rowOff>44450</xdr:rowOff>
    </xdr:to>
    <xdr:cxnSp macro="">
      <xdr:nvCxnSpPr>
        <xdr:cNvPr id="638" name="直線コネクタ 637"/>
        <xdr:cNvCxnSpPr/>
      </xdr:nvCxnSpPr>
      <xdr:spPr>
        <a:xfrm>
          <a:off x="15481300" y="13588740"/>
          <a:ext cx="8382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44190</xdr:rowOff>
    </xdr:from>
    <xdr:to>
      <xdr:col>81</xdr:col>
      <xdr:colOff>50800</xdr:colOff>
      <xdr:row>79</xdr:row>
      <xdr:rowOff>44450</xdr:rowOff>
    </xdr:to>
    <xdr:cxnSp macro="">
      <xdr:nvCxnSpPr>
        <xdr:cNvPr id="641" name="直線コネクタ 640"/>
        <xdr:cNvCxnSpPr/>
      </xdr:nvCxnSpPr>
      <xdr:spPr>
        <a:xfrm flipV="1">
          <a:off x="14592300" y="13588740"/>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44225</xdr:rowOff>
    </xdr:from>
    <xdr:to>
      <xdr:col>76</xdr:col>
      <xdr:colOff>114300</xdr:colOff>
      <xdr:row>79</xdr:row>
      <xdr:rowOff>44450</xdr:rowOff>
    </xdr:to>
    <xdr:cxnSp macro="">
      <xdr:nvCxnSpPr>
        <xdr:cNvPr id="644" name="直線コネクタ 643"/>
        <xdr:cNvCxnSpPr/>
      </xdr:nvCxnSpPr>
      <xdr:spPr>
        <a:xfrm>
          <a:off x="13703300" y="13588775"/>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44225</xdr:rowOff>
    </xdr:from>
    <xdr:to>
      <xdr:col>71</xdr:col>
      <xdr:colOff>177800</xdr:colOff>
      <xdr:row>79</xdr:row>
      <xdr:rowOff>44450</xdr:rowOff>
    </xdr:to>
    <xdr:cxnSp macro="">
      <xdr:nvCxnSpPr>
        <xdr:cNvPr id="647" name="直線コネクタ 646"/>
        <xdr:cNvCxnSpPr/>
      </xdr:nvCxnSpPr>
      <xdr:spPr>
        <a:xfrm flipV="1">
          <a:off x="12814300" y="13588775"/>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94677</xdr:rowOff>
    </xdr:from>
    <xdr:ext cx="469744" cy="259045"/>
    <xdr:sp macro="" textlink="">
      <xdr:nvSpPr>
        <xdr:cNvPr id="651" name="テキスト ボックス 650"/>
        <xdr:cNvSpPr txBox="1"/>
      </xdr:nvSpPr>
      <xdr:spPr>
        <a:xfrm>
          <a:off x="12579428" y="132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164840</xdr:rowOff>
    </xdr:from>
    <xdr:to>
      <xdr:col>81</xdr:col>
      <xdr:colOff>101600</xdr:colOff>
      <xdr:row>79</xdr:row>
      <xdr:rowOff>94990</xdr:rowOff>
    </xdr:to>
    <xdr:sp macro="" textlink="">
      <xdr:nvSpPr>
        <xdr:cNvPr id="659" name="楕円 658"/>
        <xdr:cNvSpPr/>
      </xdr:nvSpPr>
      <xdr:spPr>
        <a:xfrm>
          <a:off x="15430500" y="1353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86117</xdr:rowOff>
    </xdr:from>
    <xdr:ext cx="378565" cy="259045"/>
    <xdr:sp macro="" textlink="">
      <xdr:nvSpPr>
        <xdr:cNvPr id="660" name="テキスト ボックス 659"/>
        <xdr:cNvSpPr txBox="1"/>
      </xdr:nvSpPr>
      <xdr:spPr>
        <a:xfrm>
          <a:off x="15292017" y="1363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164875</xdr:rowOff>
    </xdr:from>
    <xdr:to>
      <xdr:col>72</xdr:col>
      <xdr:colOff>38100</xdr:colOff>
      <xdr:row>79</xdr:row>
      <xdr:rowOff>95025</xdr:rowOff>
    </xdr:to>
    <xdr:sp macro="" textlink="">
      <xdr:nvSpPr>
        <xdr:cNvPr id="663" name="楕円 662"/>
        <xdr:cNvSpPr/>
      </xdr:nvSpPr>
      <xdr:spPr>
        <a:xfrm>
          <a:off x="13652500" y="135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86152</xdr:rowOff>
    </xdr:from>
    <xdr:ext cx="378565" cy="259045"/>
    <xdr:sp macro="" textlink="">
      <xdr:nvSpPr>
        <xdr:cNvPr id="664" name="テキスト ボックス 663"/>
        <xdr:cNvSpPr txBox="1"/>
      </xdr:nvSpPr>
      <xdr:spPr>
        <a:xfrm>
          <a:off x="13514017" y="1363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59553</xdr:rowOff>
    </xdr:from>
    <xdr:to>
      <xdr:col>85</xdr:col>
      <xdr:colOff>127000</xdr:colOff>
      <xdr:row>97</xdr:row>
      <xdr:rowOff>70735</xdr:rowOff>
    </xdr:to>
    <xdr:cxnSp macro="">
      <xdr:nvCxnSpPr>
        <xdr:cNvPr id="693" name="直線コネクタ 692"/>
        <xdr:cNvCxnSpPr/>
      </xdr:nvCxnSpPr>
      <xdr:spPr>
        <a:xfrm>
          <a:off x="15481300" y="16690203"/>
          <a:ext cx="8382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59553</xdr:rowOff>
    </xdr:from>
    <xdr:to>
      <xdr:col>81</xdr:col>
      <xdr:colOff>50800</xdr:colOff>
      <xdr:row>97</xdr:row>
      <xdr:rowOff>71558</xdr:rowOff>
    </xdr:to>
    <xdr:cxnSp macro="">
      <xdr:nvCxnSpPr>
        <xdr:cNvPr id="696" name="直線コネクタ 695"/>
        <xdr:cNvCxnSpPr/>
      </xdr:nvCxnSpPr>
      <xdr:spPr>
        <a:xfrm flipV="1">
          <a:off x="14592300" y="16690203"/>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50395</xdr:rowOff>
    </xdr:from>
    <xdr:to>
      <xdr:col>76</xdr:col>
      <xdr:colOff>114300</xdr:colOff>
      <xdr:row>97</xdr:row>
      <xdr:rowOff>71558</xdr:rowOff>
    </xdr:to>
    <xdr:cxnSp macro="">
      <xdr:nvCxnSpPr>
        <xdr:cNvPr id="699" name="直線コネクタ 698"/>
        <xdr:cNvCxnSpPr/>
      </xdr:nvCxnSpPr>
      <xdr:spPr>
        <a:xfrm>
          <a:off x="13703300" y="16681045"/>
          <a:ext cx="889000" cy="2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19658</xdr:rowOff>
    </xdr:from>
    <xdr:to>
      <xdr:col>71</xdr:col>
      <xdr:colOff>177800</xdr:colOff>
      <xdr:row>97</xdr:row>
      <xdr:rowOff>50395</xdr:rowOff>
    </xdr:to>
    <xdr:cxnSp macro="">
      <xdr:nvCxnSpPr>
        <xdr:cNvPr id="702" name="直線コネクタ 701"/>
        <xdr:cNvCxnSpPr/>
      </xdr:nvCxnSpPr>
      <xdr:spPr>
        <a:xfrm>
          <a:off x="12814300" y="16650308"/>
          <a:ext cx="889000" cy="3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4" name="テキスト ボックス 703"/>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706" name="テキスト ボックス 705"/>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19935</xdr:rowOff>
    </xdr:from>
    <xdr:to>
      <xdr:col>85</xdr:col>
      <xdr:colOff>177800</xdr:colOff>
      <xdr:row>97</xdr:row>
      <xdr:rowOff>121535</xdr:rowOff>
    </xdr:to>
    <xdr:sp macro="" textlink="">
      <xdr:nvSpPr>
        <xdr:cNvPr id="712" name="楕円 711"/>
        <xdr:cNvSpPr/>
      </xdr:nvSpPr>
      <xdr:spPr>
        <a:xfrm>
          <a:off x="16268700" y="166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169812</xdr:rowOff>
    </xdr:from>
    <xdr:ext cx="534377" cy="259045"/>
    <xdr:sp macro="" textlink="">
      <xdr:nvSpPr>
        <xdr:cNvPr id="713" name="公債費該当値テキスト"/>
        <xdr:cNvSpPr txBox="1"/>
      </xdr:nvSpPr>
      <xdr:spPr>
        <a:xfrm>
          <a:off x="16370300" y="166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8753</xdr:rowOff>
    </xdr:from>
    <xdr:to>
      <xdr:col>81</xdr:col>
      <xdr:colOff>101600</xdr:colOff>
      <xdr:row>97</xdr:row>
      <xdr:rowOff>110353</xdr:rowOff>
    </xdr:to>
    <xdr:sp macro="" textlink="">
      <xdr:nvSpPr>
        <xdr:cNvPr id="714" name="楕円 713"/>
        <xdr:cNvSpPr/>
      </xdr:nvSpPr>
      <xdr:spPr>
        <a:xfrm>
          <a:off x="15430500" y="16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101480</xdr:rowOff>
    </xdr:from>
    <xdr:ext cx="534377" cy="259045"/>
    <xdr:sp macro="" textlink="">
      <xdr:nvSpPr>
        <xdr:cNvPr id="715" name="テキスト ボックス 714"/>
        <xdr:cNvSpPr txBox="1"/>
      </xdr:nvSpPr>
      <xdr:spPr>
        <a:xfrm>
          <a:off x="15214111" y="1673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20758</xdr:rowOff>
    </xdr:from>
    <xdr:to>
      <xdr:col>76</xdr:col>
      <xdr:colOff>165100</xdr:colOff>
      <xdr:row>97</xdr:row>
      <xdr:rowOff>122358</xdr:rowOff>
    </xdr:to>
    <xdr:sp macro="" textlink="">
      <xdr:nvSpPr>
        <xdr:cNvPr id="716" name="楕円 715"/>
        <xdr:cNvSpPr/>
      </xdr:nvSpPr>
      <xdr:spPr>
        <a:xfrm>
          <a:off x="14541500" y="1665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113485</xdr:rowOff>
    </xdr:from>
    <xdr:ext cx="534377" cy="259045"/>
    <xdr:sp macro="" textlink="">
      <xdr:nvSpPr>
        <xdr:cNvPr id="717" name="テキスト ボックス 716"/>
        <xdr:cNvSpPr txBox="1"/>
      </xdr:nvSpPr>
      <xdr:spPr>
        <a:xfrm>
          <a:off x="14325111" y="167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171045</xdr:rowOff>
    </xdr:from>
    <xdr:to>
      <xdr:col>72</xdr:col>
      <xdr:colOff>38100</xdr:colOff>
      <xdr:row>97</xdr:row>
      <xdr:rowOff>101195</xdr:rowOff>
    </xdr:to>
    <xdr:sp macro="" textlink="">
      <xdr:nvSpPr>
        <xdr:cNvPr id="718" name="楕円 717"/>
        <xdr:cNvSpPr/>
      </xdr:nvSpPr>
      <xdr:spPr>
        <a:xfrm>
          <a:off x="13652500" y="166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92322</xdr:rowOff>
    </xdr:from>
    <xdr:ext cx="534377" cy="259045"/>
    <xdr:sp macro="" textlink="">
      <xdr:nvSpPr>
        <xdr:cNvPr id="719" name="テキスト ボックス 718"/>
        <xdr:cNvSpPr txBox="1"/>
      </xdr:nvSpPr>
      <xdr:spPr>
        <a:xfrm>
          <a:off x="13436111" y="1672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140308</xdr:rowOff>
    </xdr:from>
    <xdr:to>
      <xdr:col>67</xdr:col>
      <xdr:colOff>101600</xdr:colOff>
      <xdr:row>97</xdr:row>
      <xdr:rowOff>70458</xdr:rowOff>
    </xdr:to>
    <xdr:sp macro="" textlink="">
      <xdr:nvSpPr>
        <xdr:cNvPr id="720" name="楕円 719"/>
        <xdr:cNvSpPr/>
      </xdr:nvSpPr>
      <xdr:spPr>
        <a:xfrm>
          <a:off x="12763500" y="1659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61585</xdr:rowOff>
    </xdr:from>
    <xdr:ext cx="534377" cy="259045"/>
    <xdr:sp macro="" textlink="">
      <xdr:nvSpPr>
        <xdr:cNvPr id="721" name="テキスト ボックス 720"/>
        <xdr:cNvSpPr txBox="1"/>
      </xdr:nvSpPr>
      <xdr:spPr>
        <a:xfrm>
          <a:off x="12547111" y="1669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類似団体と比較しても低い水準を保っている。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民生費は、前年対比で住民一人当たり</a:t>
          </a:r>
          <a:r>
            <a:rPr kumimoji="1" lang="en-US" altLang="ja-JP" sz="1300">
              <a:latin typeface="ＭＳ Ｐゴシック" panose="020B0600070205080204" pitchFamily="50" charset="-128"/>
              <a:ea typeface="ＭＳ Ｐゴシック" panose="020B0600070205080204" pitchFamily="50" charset="-128"/>
            </a:rPr>
            <a:t>27,108</a:t>
          </a:r>
          <a:r>
            <a:rPr kumimoji="1" lang="ja-JP" altLang="en-US" sz="1300">
              <a:latin typeface="ＭＳ Ｐゴシック" panose="020B0600070205080204" pitchFamily="50" charset="-128"/>
              <a:ea typeface="ＭＳ Ｐゴシック" panose="020B0600070205080204" pitchFamily="50" charset="-128"/>
            </a:rPr>
            <a:t>円の減、主に</a:t>
          </a:r>
          <a:r>
            <a:rPr kumimoji="1" lang="ja-JP" altLang="ja-JP" sz="1300">
              <a:solidFill>
                <a:sysClr val="windowText" lastClr="000000"/>
              </a:solidFill>
              <a:latin typeface="ＭＳ Ｐゴシック" pitchFamily="50" charset="-128"/>
              <a:ea typeface="ＭＳ Ｐゴシック" pitchFamily="50" charset="-128"/>
              <a:cs typeface="+mn-cs"/>
            </a:rPr>
            <a:t>キッズ防災拠点施設・子育て支援センター建設事業、地域福祉センター石楠花苑における防災機能強化修繕事業、診療所設置事業の完了</a:t>
          </a:r>
          <a:r>
            <a:rPr kumimoji="1" lang="ja-JP" altLang="en-US" sz="1300">
              <a:solidFill>
                <a:sysClr val="windowText" lastClr="000000"/>
              </a:solidFill>
              <a:latin typeface="ＭＳ Ｐゴシック" pitchFamily="50" charset="-128"/>
              <a:ea typeface="ＭＳ Ｐゴシック" pitchFamily="50" charset="-128"/>
              <a:cs typeface="+mn-cs"/>
            </a:rPr>
            <a:t>によるものである。</a:t>
          </a:r>
          <a:endParaRPr kumimoji="1" lang="en-US" altLang="ja-JP" sz="1300">
            <a:solidFill>
              <a:sysClr val="windowText" lastClr="000000"/>
            </a:solidFill>
            <a:latin typeface="ＭＳ Ｐゴシック" pitchFamily="50" charset="-128"/>
            <a:ea typeface="ＭＳ Ｐゴシック"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商工費は、前年対比で住民一人当たり</a:t>
          </a:r>
          <a:r>
            <a:rPr kumimoji="1" lang="en-US" altLang="ja-JP" sz="1300">
              <a:latin typeface="ＭＳ Ｐゴシック" panose="020B0600070205080204" pitchFamily="50" charset="-128"/>
              <a:ea typeface="ＭＳ Ｐゴシック" panose="020B0600070205080204" pitchFamily="50" charset="-128"/>
            </a:rPr>
            <a:t>2,533</a:t>
          </a:r>
          <a:r>
            <a:rPr kumimoji="1" lang="ja-JP" altLang="en-US" sz="1300">
              <a:latin typeface="ＭＳ Ｐゴシック" panose="020B0600070205080204" pitchFamily="50" charset="-128"/>
              <a:ea typeface="ＭＳ Ｐゴシック" panose="020B0600070205080204" pitchFamily="50" charset="-128"/>
            </a:rPr>
            <a:t>円の増、主に地方創生拠点整備交付金を活用した飯島観光地域づくり拠点整備事業によるものである。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土木費は、前年対比で住民一人当たり</a:t>
          </a:r>
          <a:r>
            <a:rPr kumimoji="1" lang="en-US" altLang="ja-JP" sz="1300">
              <a:latin typeface="ＭＳ Ｐゴシック" panose="020B0600070205080204" pitchFamily="50" charset="-128"/>
              <a:ea typeface="ＭＳ Ｐゴシック" panose="020B0600070205080204" pitchFamily="50" charset="-128"/>
            </a:rPr>
            <a:t>6,745</a:t>
          </a:r>
          <a:r>
            <a:rPr kumimoji="1" lang="ja-JP" altLang="en-US" sz="1300">
              <a:latin typeface="ＭＳ Ｐゴシック" panose="020B0600070205080204" pitchFamily="50" charset="-128"/>
              <a:ea typeface="ＭＳ Ｐゴシック" panose="020B0600070205080204" pitchFamily="50" charset="-128"/>
            </a:rPr>
            <a:t>円の増、主に県営農道整備事業（与田切歩道橋）、橋りょう改良事業（上島橋他）によるものである。また、特別会計への繰出しを行っていることによるものである。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教育費は、前年対比で住民一人当たり</a:t>
          </a:r>
          <a:r>
            <a:rPr kumimoji="1" lang="en-US" altLang="ja-JP" sz="1300">
              <a:latin typeface="ＭＳ Ｐゴシック" panose="020B0600070205080204" pitchFamily="50" charset="-128"/>
              <a:ea typeface="ＭＳ Ｐゴシック" panose="020B0600070205080204" pitchFamily="50" charset="-128"/>
            </a:rPr>
            <a:t>4,250</a:t>
          </a:r>
          <a:r>
            <a:rPr kumimoji="1" lang="ja-JP" altLang="en-US" sz="1300">
              <a:latin typeface="ＭＳ Ｐゴシック" panose="020B0600070205080204" pitchFamily="50" charset="-128"/>
              <a:ea typeface="ＭＳ Ｐゴシック" panose="020B0600070205080204" pitchFamily="50" charset="-128"/>
            </a:rPr>
            <a:t>円の増、主に繰越事業の学校施設環境改善交付金事業（小中学校体育館及び社会体育館の吊り天井脱落対策・非構造部材耐震化工事）によるものである。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公債費は、前年対比で住民一人当たり</a:t>
          </a:r>
          <a:r>
            <a:rPr kumimoji="1" lang="en-US" altLang="ja-JP" sz="1300">
              <a:latin typeface="ＭＳ Ｐゴシック" panose="020B0600070205080204" pitchFamily="50" charset="-128"/>
              <a:ea typeface="ＭＳ Ｐゴシック" panose="020B0600070205080204" pitchFamily="50" charset="-128"/>
            </a:rPr>
            <a:t>2,446</a:t>
          </a:r>
          <a:r>
            <a:rPr kumimoji="1" lang="ja-JP" altLang="en-US" sz="1300">
              <a:latin typeface="ＭＳ Ｐゴシック" panose="020B0600070205080204" pitchFamily="50" charset="-128"/>
              <a:ea typeface="ＭＳ Ｐゴシック" panose="020B0600070205080204" pitchFamily="50" charset="-128"/>
            </a:rPr>
            <a:t>円の減、これは繰上償還額の減によるものである。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実質単年度収支は、平成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年度でマイナスに転じた。これは、積立金において、平成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年度までは当該年度内積立をしていたものを平成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年度より翌年度へ繰越し後の積立へ改めたため、実質収支が例年以上に大きな額となったことによるものである。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基金残高は、将来負担比率にも大きく影響するため、財政規模や将来負担の規模を踏まえ、計画的に積立を行っていく。</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赤字なし。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黒字について、全会計で標準財政規模比は、</a:t>
          </a:r>
          <a:r>
            <a:rPr kumimoji="1" lang="en-US" altLang="ja-JP" sz="1400">
              <a:latin typeface="ＭＳ ゴシック" pitchFamily="49" charset="-128"/>
              <a:ea typeface="ＭＳ ゴシック" pitchFamily="49" charset="-128"/>
            </a:rPr>
            <a:t>23.32</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国民健康保険特別会計については、保健給付費の増加により支出が増え、実質収支額が減となった。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介護保険特別会計については、介護給付費の増加により支出が増え、実質収支額が減となった。</a:t>
          </a:r>
          <a:endParaRPr kumimoji="1" lang="en-US" altLang="ja-JP" sz="1400">
            <a:latin typeface="ＭＳ ゴシック" pitchFamily="49" charset="-128"/>
            <a:ea typeface="ＭＳ ゴシック" pitchFamily="49" charset="-128"/>
          </a:endParaRPr>
        </a:p>
        <a:p>
          <a:pPr eaLnBrk="1" fontAlgn="auto" latinLnBrk="0" hangingPunct="1"/>
          <a:r>
            <a:rPr kumimoji="1" lang="ja-JP" altLang="ja-JP" sz="1400">
              <a:solidFill>
                <a:schemeClr val="dk1"/>
              </a:solidFill>
              <a:latin typeface="ＭＳ ゴシック" pitchFamily="49" charset="-128"/>
              <a:ea typeface="ＭＳ ゴシック" pitchFamily="49" charset="-128"/>
              <a:cs typeface="+mn-cs"/>
            </a:rPr>
            <a:t>公共下水道事業特別会計</a:t>
          </a:r>
          <a:r>
            <a:rPr kumimoji="1" lang="ja-JP" altLang="en-US" sz="1400">
              <a:solidFill>
                <a:schemeClr val="dk1"/>
              </a:solidFill>
              <a:latin typeface="ＭＳ ゴシック" pitchFamily="49" charset="-128"/>
              <a:ea typeface="ＭＳ ゴシック" pitchFamily="49" charset="-128"/>
              <a:cs typeface="+mn-cs"/>
            </a:rPr>
            <a:t>、農業集落排水事業特別会計</a:t>
          </a:r>
          <a:r>
            <a:rPr kumimoji="1" lang="ja-JP" altLang="ja-JP" sz="1400">
              <a:solidFill>
                <a:schemeClr val="dk1"/>
              </a:solidFill>
              <a:latin typeface="ＭＳ ゴシック" pitchFamily="49" charset="-128"/>
              <a:ea typeface="ＭＳ ゴシック" pitchFamily="49" charset="-128"/>
              <a:cs typeface="+mn-cs"/>
            </a:rPr>
            <a:t>については、財政計画に沿って資金調整したため、前年度とほぼ同水準となっ</a:t>
          </a:r>
          <a:r>
            <a:rPr kumimoji="1" lang="ja-JP" altLang="en-US" sz="1400">
              <a:solidFill>
                <a:schemeClr val="dk1"/>
              </a:solidFill>
              <a:latin typeface="ＭＳ ゴシック" pitchFamily="49" charset="-128"/>
              <a:ea typeface="ＭＳ ゴシック" pitchFamily="49" charset="-128"/>
              <a:cs typeface="+mn-cs"/>
            </a:rPr>
            <a:t>た</a:t>
          </a:r>
          <a:r>
            <a:rPr kumimoji="1" lang="ja-JP" altLang="ja-JP" sz="1400">
              <a:solidFill>
                <a:schemeClr val="dk1"/>
              </a:solidFill>
              <a:latin typeface="ＭＳ ゴシック" pitchFamily="49" charset="-128"/>
              <a:ea typeface="ＭＳ ゴシック" pitchFamily="49" charset="-128"/>
              <a:cs typeface="+mn-cs"/>
            </a:rPr>
            <a:t>。</a:t>
          </a:r>
          <a:endParaRPr kumimoji="0" lang="en-US" altLang="ja-JP" sz="1400">
            <a:solidFill>
              <a:schemeClr val="dk1"/>
            </a:solidFill>
            <a:latin typeface="ＭＳ ゴシック" pitchFamily="49" charset="-128"/>
            <a:ea typeface="ＭＳ ゴシック" pitchFamily="49" charset="-128"/>
            <a:cs typeface="+mn-cs"/>
          </a:endParaRPr>
        </a:p>
        <a:p>
          <a:pPr eaLnBrk="1" fontAlgn="auto" latinLnBrk="0" hangingPunct="1"/>
          <a:r>
            <a:rPr kumimoji="0" lang="ja-JP" altLang="en-US" sz="1400">
              <a:solidFill>
                <a:schemeClr val="dk1"/>
              </a:solidFill>
              <a:latin typeface="ＭＳ ゴシック" pitchFamily="49" charset="-128"/>
              <a:ea typeface="ＭＳ ゴシック" pitchFamily="49" charset="-128"/>
              <a:cs typeface="+mn-cs"/>
            </a:rPr>
            <a:t>今後も各会計で、適正な財政運営に努めていく。</a:t>
          </a:r>
          <a:endParaRPr kumimoji="1" lang="en-US" altLang="ja-JP" sz="1100">
            <a:solidFill>
              <a:schemeClr val="dk1"/>
            </a:solidFill>
            <a:latin typeface="+mn-lt"/>
            <a:ea typeface="+mn-ea"/>
            <a:cs typeface="+mn-cs"/>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5237047</v>
      </c>
      <c r="BO4" s="410"/>
      <c r="BP4" s="410"/>
      <c r="BQ4" s="410"/>
      <c r="BR4" s="410"/>
      <c r="BS4" s="410"/>
      <c r="BT4" s="410"/>
      <c r="BU4" s="411"/>
      <c r="BV4" s="409">
        <v>5391062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8.4</v>
      </c>
      <c r="CU4" s="416"/>
      <c r="CV4" s="416"/>
      <c r="CW4" s="416"/>
      <c r="CX4" s="416"/>
      <c r="CY4" s="416"/>
      <c r="CZ4" s="416"/>
      <c r="DA4" s="417"/>
      <c r="DB4" s="415">
        <v>8.4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4890987</v>
      </c>
      <c r="BO5" s="447"/>
      <c r="BP5" s="447"/>
      <c r="BQ5" s="447"/>
      <c r="BR5" s="447"/>
      <c r="BS5" s="447"/>
      <c r="BT5" s="447"/>
      <c r="BU5" s="448"/>
      <c r="BV5" s="446">
        <v>5106819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76.400000000000006</v>
      </c>
      <c r="CU5" s="444"/>
      <c r="CV5" s="444"/>
      <c r="CW5" s="444"/>
      <c r="CX5" s="444"/>
      <c r="CY5" s="444"/>
      <c r="CZ5" s="444"/>
      <c r="DA5" s="445"/>
      <c r="DB5" s="443">
        <v>76.2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346060</v>
      </c>
      <c r="BO6" s="447"/>
      <c r="BP6" s="447"/>
      <c r="BQ6" s="447"/>
      <c r="BR6" s="447"/>
      <c r="BS6" s="447"/>
      <c r="BT6" s="447"/>
      <c r="BU6" s="448"/>
      <c r="BV6" s="446">
        <v>284243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80.5</v>
      </c>
      <c r="CU6" s="484"/>
      <c r="CV6" s="484"/>
      <c r="CW6" s="484"/>
      <c r="CX6" s="484"/>
      <c r="CY6" s="484"/>
      <c r="CZ6" s="484"/>
      <c r="DA6" s="485"/>
      <c r="DB6" s="483">
        <v>80.099999999999994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72106</v>
      </c>
      <c r="BO7" s="447"/>
      <c r="BP7" s="447"/>
      <c r="BQ7" s="447"/>
      <c r="BR7" s="447"/>
      <c r="BS7" s="447"/>
      <c r="BT7" s="447"/>
      <c r="BU7" s="448"/>
      <c r="BV7" s="446">
        <v>8375</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3271607</v>
      </c>
      <c r="CU7" s="447"/>
      <c r="CV7" s="447"/>
      <c r="CW7" s="447"/>
      <c r="CX7" s="447"/>
      <c r="CY7" s="447"/>
      <c r="CZ7" s="447"/>
      <c r="DA7" s="448"/>
      <c r="DB7" s="446">
        <v>3274725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273954</v>
      </c>
      <c r="BO8" s="447"/>
      <c r="BP8" s="447"/>
      <c r="BQ8" s="447"/>
      <c r="BR8" s="447"/>
      <c r="BS8" s="447"/>
      <c r="BT8" s="447"/>
      <c r="BU8" s="448"/>
      <c r="BV8" s="446">
        <v>275868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0.41</v>
      </c>
      <c r="CU8" s="487"/>
      <c r="CV8" s="487"/>
      <c r="CW8" s="487"/>
      <c r="CX8" s="487"/>
      <c r="CY8" s="487"/>
      <c r="CZ8" s="487"/>
      <c r="DA8" s="488"/>
      <c r="DB8" s="486">
        <v>0.4</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9530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-1914</v>
      </c>
      <c r="BO9" s="447"/>
      <c r="BP9" s="447"/>
      <c r="BQ9" s="447"/>
      <c r="BR9" s="447"/>
      <c r="BS9" s="447"/>
      <c r="BT9" s="447"/>
      <c r="BU9" s="448"/>
      <c r="BV9" s="446">
        <v>-65986</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12.2</v>
      </c>
      <c r="CU9" s="444"/>
      <c r="CV9" s="444"/>
      <c r="CW9" s="444"/>
      <c r="CX9" s="444"/>
      <c r="CY9" s="444"/>
      <c r="CZ9" s="444"/>
      <c r="DA9" s="445"/>
      <c r="DB9" s="443">
        <v>12.5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9902</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1033</v>
      </c>
      <c r="BO10" s="447"/>
      <c r="BP10" s="447"/>
      <c r="BQ10" s="447"/>
      <c r="BR10" s="447"/>
      <c r="BS10" s="447"/>
      <c r="BT10" s="447"/>
      <c r="BU10" s="448"/>
      <c r="BV10" s="446">
        <v>1318</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35944</v>
      </c>
      <c r="BO11" s="447"/>
      <c r="BP11" s="447"/>
      <c r="BQ11" s="447"/>
      <c r="BR11" s="447"/>
      <c r="BS11" s="447"/>
      <c r="BT11" s="447"/>
      <c r="BU11" s="448"/>
      <c r="BV11" s="446">
        <v>51877</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9650</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9391</v>
      </c>
      <c r="S13" s="528"/>
      <c r="T13" s="528"/>
      <c r="U13" s="528"/>
      <c r="V13" s="529"/>
      <c r="W13" s="462" t="s">
        <v>133</v>
      </c>
      <c r="X13" s="463"/>
      <c r="Y13" s="463"/>
      <c r="Z13" s="463"/>
      <c r="AA13" s="463"/>
      <c r="AB13" s="453"/>
      <c r="AC13" s="497">
        <v>871</v>
      </c>
      <c r="AD13" s="498"/>
      <c r="AE13" s="498"/>
      <c r="AF13" s="498"/>
      <c r="AG13" s="537"/>
      <c r="AH13" s="497">
        <v>849</v>
      </c>
      <c r="AI13" s="498"/>
      <c r="AJ13" s="498"/>
      <c r="AK13" s="498"/>
      <c r="AL13" s="499"/>
      <c r="AM13" s="475" t="s">
        <v>134</v>
      </c>
      <c r="AN13" s="476"/>
      <c r="AO13" s="476"/>
      <c r="AP13" s="476"/>
      <c r="AQ13" s="476"/>
      <c r="AR13" s="476"/>
      <c r="AS13" s="476"/>
      <c r="AT13" s="477"/>
      <c r="AU13" s="478" t="s">
        <v>129</v>
      </c>
      <c r="AV13" s="479"/>
      <c r="AW13" s="479"/>
      <c r="AX13" s="479"/>
      <c r="AY13" s="480" t="s">
        <v>135</v>
      </c>
      <c r="AZ13" s="481"/>
      <c r="BA13" s="481"/>
      <c r="BB13" s="481"/>
      <c r="BC13" s="481"/>
      <c r="BD13" s="481"/>
      <c r="BE13" s="481"/>
      <c r="BF13" s="481"/>
      <c r="BG13" s="481"/>
      <c r="BH13" s="481"/>
      <c r="BI13" s="481"/>
      <c r="BJ13" s="481"/>
      <c r="BK13" s="481"/>
      <c r="BL13" s="481"/>
      <c r="BM13" s="482"/>
      <c r="BN13" s="446">
        <v>35063</v>
      </c>
      <c r="BO13" s="447"/>
      <c r="BP13" s="447"/>
      <c r="BQ13" s="447"/>
      <c r="BR13" s="447"/>
      <c r="BS13" s="447"/>
      <c r="BT13" s="447"/>
      <c r="BU13" s="448"/>
      <c r="BV13" s="446">
        <v>-12791</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8.1</v>
      </c>
      <c r="CU13" s="444"/>
      <c r="CV13" s="444"/>
      <c r="CW13" s="444"/>
      <c r="CX13" s="444"/>
      <c r="CY13" s="444"/>
      <c r="CZ13" s="444"/>
      <c r="DA13" s="445"/>
      <c r="DB13" s="443">
        <v>8.3000000000000007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9708</v>
      </c>
      <c r="S14" s="528"/>
      <c r="T14" s="528"/>
      <c r="U14" s="528"/>
      <c r="V14" s="529"/>
      <c r="W14" s="436"/>
      <c r="X14" s="437"/>
      <c r="Y14" s="437"/>
      <c r="Z14" s="437"/>
      <c r="AA14" s="437"/>
      <c r="AB14" s="426"/>
      <c r="AC14" s="530">
        <v>16.7</v>
      </c>
      <c r="AD14" s="531"/>
      <c r="AE14" s="531"/>
      <c r="AF14" s="531"/>
      <c r="AG14" s="532"/>
      <c r="AH14" s="530">
        <v>16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59.3</v>
      </c>
      <c r="CU14" s="542"/>
      <c r="CV14" s="542"/>
      <c r="CW14" s="542"/>
      <c r="CX14" s="542"/>
      <c r="CY14" s="542"/>
      <c r="CZ14" s="542"/>
      <c r="DA14" s="543"/>
      <c r="DB14" s="541">
        <v>49.6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9502</v>
      </c>
      <c r="S15" s="528"/>
      <c r="T15" s="528"/>
      <c r="U15" s="528"/>
      <c r="V15" s="529"/>
      <c r="W15" s="462" t="s">
        <v>139</v>
      </c>
      <c r="X15" s="463"/>
      <c r="Y15" s="463"/>
      <c r="Z15" s="463"/>
      <c r="AA15" s="463"/>
      <c r="AB15" s="453"/>
      <c r="AC15" s="497">
        <v>2002</v>
      </c>
      <c r="AD15" s="498"/>
      <c r="AE15" s="498"/>
      <c r="AF15" s="498"/>
      <c r="AG15" s="537"/>
      <c r="AH15" s="497">
        <v>2103</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1165437</v>
      </c>
      <c r="BO15" s="410"/>
      <c r="BP15" s="410"/>
      <c r="BQ15" s="410"/>
      <c r="BR15" s="410"/>
      <c r="BS15" s="410"/>
      <c r="BT15" s="410"/>
      <c r="BU15" s="411"/>
      <c r="BV15" s="409">
        <v>1157095</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38.299999999999997</v>
      </c>
      <c r="AD16" s="531"/>
      <c r="AE16" s="531"/>
      <c r="AF16" s="531"/>
      <c r="AG16" s="532"/>
      <c r="AH16" s="530">
        <v>39.6</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2805266</v>
      </c>
      <c r="BO16" s="447"/>
      <c r="BP16" s="447"/>
      <c r="BQ16" s="447"/>
      <c r="BR16" s="447"/>
      <c r="BS16" s="447"/>
      <c r="BT16" s="447"/>
      <c r="BU16" s="448"/>
      <c r="BV16" s="446">
        <v>2812781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2350</v>
      </c>
      <c r="AD17" s="498"/>
      <c r="AE17" s="498"/>
      <c r="AF17" s="498"/>
      <c r="AG17" s="537"/>
      <c r="AH17" s="497">
        <v>2363</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1466081</v>
      </c>
      <c r="BO17" s="447"/>
      <c r="BP17" s="447"/>
      <c r="BQ17" s="447"/>
      <c r="BR17" s="447"/>
      <c r="BS17" s="447"/>
      <c r="BT17" s="447"/>
      <c r="BU17" s="448"/>
      <c r="BV17" s="446">
        <v>1460718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86.96</v>
      </c>
      <c r="M18" s="559"/>
      <c r="N18" s="559"/>
      <c r="O18" s="559"/>
      <c r="P18" s="559"/>
      <c r="Q18" s="559"/>
      <c r="R18" s="560"/>
      <c r="S18" s="560"/>
      <c r="T18" s="560"/>
      <c r="U18" s="560"/>
      <c r="V18" s="561"/>
      <c r="W18" s="464"/>
      <c r="X18" s="465"/>
      <c r="Y18" s="465"/>
      <c r="Z18" s="465"/>
      <c r="AA18" s="465"/>
      <c r="AB18" s="456"/>
      <c r="AC18" s="562">
        <v>45</v>
      </c>
      <c r="AD18" s="563"/>
      <c r="AE18" s="563"/>
      <c r="AF18" s="563"/>
      <c r="AG18" s="564"/>
      <c r="AH18" s="562">
        <v>44.5</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2522851</v>
      </c>
      <c r="BO18" s="447"/>
      <c r="BP18" s="447"/>
      <c r="BQ18" s="447"/>
      <c r="BR18" s="447"/>
      <c r="BS18" s="447"/>
      <c r="BT18" s="447"/>
      <c r="BU18" s="448"/>
      <c r="BV18" s="446">
        <v>2507012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110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3850696</v>
      </c>
      <c r="BO19" s="447"/>
      <c r="BP19" s="447"/>
      <c r="BQ19" s="447"/>
      <c r="BR19" s="447"/>
      <c r="BS19" s="447"/>
      <c r="BT19" s="447"/>
      <c r="BU19" s="448"/>
      <c r="BV19" s="446">
        <v>3951969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3325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4866957</v>
      </c>
      <c r="BO23" s="447"/>
      <c r="BP23" s="447"/>
      <c r="BQ23" s="447"/>
      <c r="BR23" s="447"/>
      <c r="BS23" s="447"/>
      <c r="BT23" s="447"/>
      <c r="BU23" s="448"/>
      <c r="BV23" s="446">
        <v>4983133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6549</v>
      </c>
      <c r="R24" s="498"/>
      <c r="S24" s="498"/>
      <c r="T24" s="498"/>
      <c r="U24" s="498"/>
      <c r="V24" s="537"/>
      <c r="W24" s="596"/>
      <c r="X24" s="584"/>
      <c r="Y24" s="585"/>
      <c r="Z24" s="496" t="s">
        <v>163</v>
      </c>
      <c r="AA24" s="476"/>
      <c r="AB24" s="476"/>
      <c r="AC24" s="476"/>
      <c r="AD24" s="476"/>
      <c r="AE24" s="476"/>
      <c r="AF24" s="476"/>
      <c r="AG24" s="477"/>
      <c r="AH24" s="497">
        <v>100</v>
      </c>
      <c r="AI24" s="498"/>
      <c r="AJ24" s="498"/>
      <c r="AK24" s="498"/>
      <c r="AL24" s="537"/>
      <c r="AM24" s="497">
        <v>278500</v>
      </c>
      <c r="AN24" s="498"/>
      <c r="AO24" s="498"/>
      <c r="AP24" s="498"/>
      <c r="AQ24" s="498"/>
      <c r="AR24" s="537"/>
      <c r="AS24" s="497">
        <v>2785</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3272339</v>
      </c>
      <c r="BO24" s="447"/>
      <c r="BP24" s="447"/>
      <c r="BQ24" s="447"/>
      <c r="BR24" s="447"/>
      <c r="BS24" s="447"/>
      <c r="BT24" s="447"/>
      <c r="BU24" s="448"/>
      <c r="BV24" s="446">
        <v>3552013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5608</v>
      </c>
      <c r="R25" s="498"/>
      <c r="S25" s="498"/>
      <c r="T25" s="498"/>
      <c r="U25" s="498"/>
      <c r="V25" s="537"/>
      <c r="W25" s="596"/>
      <c r="X25" s="584"/>
      <c r="Y25" s="585"/>
      <c r="Z25" s="496" t="s">
        <v>166</v>
      </c>
      <c r="AA25" s="476"/>
      <c r="AB25" s="476"/>
      <c r="AC25" s="476"/>
      <c r="AD25" s="476"/>
      <c r="AE25" s="476"/>
      <c r="AF25" s="476"/>
      <c r="AG25" s="477"/>
      <c r="AH25" s="497" t="s">
        <v>123</v>
      </c>
      <c r="AI25" s="498"/>
      <c r="AJ25" s="498"/>
      <c r="AK25" s="498"/>
      <c r="AL25" s="537"/>
      <c r="AM25" s="497" t="s">
        <v>167</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356650</v>
      </c>
      <c r="BO25" s="410"/>
      <c r="BP25" s="410"/>
      <c r="BQ25" s="410"/>
      <c r="BR25" s="410"/>
      <c r="BS25" s="410"/>
      <c r="BT25" s="410"/>
      <c r="BU25" s="411"/>
      <c r="BV25" s="409">
        <v>377004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5095</v>
      </c>
      <c r="R26" s="498"/>
      <c r="S26" s="498"/>
      <c r="T26" s="498"/>
      <c r="U26" s="498"/>
      <c r="V26" s="537"/>
      <c r="W26" s="596"/>
      <c r="X26" s="584"/>
      <c r="Y26" s="585"/>
      <c r="Z26" s="496" t="s">
        <v>170</v>
      </c>
      <c r="AA26" s="606"/>
      <c r="AB26" s="606"/>
      <c r="AC26" s="606"/>
      <c r="AD26" s="606"/>
      <c r="AE26" s="606"/>
      <c r="AF26" s="606"/>
      <c r="AG26" s="607"/>
      <c r="AH26" s="497" t="s">
        <v>167</v>
      </c>
      <c r="AI26" s="498"/>
      <c r="AJ26" s="498"/>
      <c r="AK26" s="498"/>
      <c r="AL26" s="537"/>
      <c r="AM26" s="497" t="s">
        <v>167</v>
      </c>
      <c r="AN26" s="498"/>
      <c r="AO26" s="498"/>
      <c r="AP26" s="498"/>
      <c r="AQ26" s="498"/>
      <c r="AR26" s="537"/>
      <c r="AS26" s="497" t="s">
        <v>167</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167</v>
      </c>
      <c r="BO26" s="447"/>
      <c r="BP26" s="447"/>
      <c r="BQ26" s="447"/>
      <c r="BR26" s="447"/>
      <c r="BS26" s="447"/>
      <c r="BT26" s="447"/>
      <c r="BU26" s="448"/>
      <c r="BV26" s="446" t="s">
        <v>123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2882</v>
      </c>
      <c r="R27" s="498"/>
      <c r="S27" s="498"/>
      <c r="T27" s="498"/>
      <c r="U27" s="498"/>
      <c r="V27" s="537"/>
      <c r="W27" s="596"/>
      <c r="X27" s="584"/>
      <c r="Y27" s="585"/>
      <c r="Z27" s="496" t="s">
        <v>173</v>
      </c>
      <c r="AA27" s="476"/>
      <c r="AB27" s="476"/>
      <c r="AC27" s="476"/>
      <c r="AD27" s="476"/>
      <c r="AE27" s="476"/>
      <c r="AF27" s="476"/>
      <c r="AG27" s="477"/>
      <c r="AH27" s="497" t="s">
        <v>167</v>
      </c>
      <c r="AI27" s="498"/>
      <c r="AJ27" s="498"/>
      <c r="AK27" s="498"/>
      <c r="AL27" s="537"/>
      <c r="AM27" s="497" t="s">
        <v>167</v>
      </c>
      <c r="AN27" s="498"/>
      <c r="AO27" s="498"/>
      <c r="AP27" s="498"/>
      <c r="AQ27" s="498"/>
      <c r="AR27" s="537"/>
      <c r="AS27" s="497" t="s">
        <v>167</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30701</v>
      </c>
      <c r="BO27" s="620"/>
      <c r="BP27" s="620"/>
      <c r="BQ27" s="620"/>
      <c r="BR27" s="620"/>
      <c r="BS27" s="620"/>
      <c r="BT27" s="620"/>
      <c r="BU27" s="621"/>
      <c r="BV27" s="619">
        <v>30678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2205</v>
      </c>
      <c r="R28" s="498"/>
      <c r="S28" s="498"/>
      <c r="T28" s="498"/>
      <c r="U28" s="498"/>
      <c r="V28" s="537"/>
      <c r="W28" s="596"/>
      <c r="X28" s="584"/>
      <c r="Y28" s="585"/>
      <c r="Z28" s="496" t="s">
        <v>176</v>
      </c>
      <c r="AA28" s="476"/>
      <c r="AB28" s="476"/>
      <c r="AC28" s="476"/>
      <c r="AD28" s="476"/>
      <c r="AE28" s="476"/>
      <c r="AF28" s="476"/>
      <c r="AG28" s="477"/>
      <c r="AH28" s="497" t="s">
        <v>167</v>
      </c>
      <c r="AI28" s="498"/>
      <c r="AJ28" s="498"/>
      <c r="AK28" s="498"/>
      <c r="AL28" s="537"/>
      <c r="AM28" s="497" t="s">
        <v>167</v>
      </c>
      <c r="AN28" s="498"/>
      <c r="AO28" s="498"/>
      <c r="AP28" s="498"/>
      <c r="AQ28" s="498"/>
      <c r="AR28" s="537"/>
      <c r="AS28" s="497" t="s">
        <v>123</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1004430</v>
      </c>
      <c r="BO28" s="410"/>
      <c r="BP28" s="410"/>
      <c r="BQ28" s="410"/>
      <c r="BR28" s="410"/>
      <c r="BS28" s="410"/>
      <c r="BT28" s="410"/>
      <c r="BU28" s="411"/>
      <c r="BV28" s="409">
        <v>1003397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10</v>
      </c>
      <c r="M29" s="498"/>
      <c r="N29" s="498"/>
      <c r="O29" s="498"/>
      <c r="P29" s="537"/>
      <c r="Q29" s="497">
        <v>1980</v>
      </c>
      <c r="R29" s="498"/>
      <c r="S29" s="498"/>
      <c r="T29" s="498"/>
      <c r="U29" s="498"/>
      <c r="V29" s="537"/>
      <c r="W29" s="597"/>
      <c r="X29" s="598"/>
      <c r="Y29" s="599"/>
      <c r="Z29" s="496" t="s">
        <v>179</v>
      </c>
      <c r="AA29" s="476"/>
      <c r="AB29" s="476"/>
      <c r="AC29" s="476"/>
      <c r="AD29" s="476"/>
      <c r="AE29" s="476"/>
      <c r="AF29" s="476"/>
      <c r="AG29" s="477"/>
      <c r="AH29" s="497">
        <v>100</v>
      </c>
      <c r="AI29" s="498"/>
      <c r="AJ29" s="498"/>
      <c r="AK29" s="498"/>
      <c r="AL29" s="537"/>
      <c r="AM29" s="497">
        <v>278500</v>
      </c>
      <c r="AN29" s="498"/>
      <c r="AO29" s="498"/>
      <c r="AP29" s="498"/>
      <c r="AQ29" s="498"/>
      <c r="AR29" s="537"/>
      <c r="AS29" s="497">
        <v>2785</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261327</v>
      </c>
      <c r="BO29" s="447"/>
      <c r="BP29" s="447"/>
      <c r="BQ29" s="447"/>
      <c r="BR29" s="447"/>
      <c r="BS29" s="447"/>
      <c r="BT29" s="447"/>
      <c r="BU29" s="448"/>
      <c r="BV29" s="446">
        <v>225821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95.5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840288</v>
      </c>
      <c r="BO30" s="620"/>
      <c r="BP30" s="620"/>
      <c r="BQ30" s="620"/>
      <c r="BR30" s="620"/>
      <c r="BS30" s="620"/>
      <c r="BT30" s="620"/>
      <c r="BU30" s="621"/>
      <c r="BV30" s="619">
        <v>778184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188</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上伊那広域連合（一般会計）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飯島町土地開発公社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上伊那広域連合（消防事業特別会計）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まちづくりセンターいいじま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長野県市町村総合事務組合（一般会計）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長野県市町村総合事務組合（非常勤職員公務災害補償特別会計）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長野県市町村自治振興組合（一般会計）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長野県後期高齢者医療広域連合（一般会計）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長野県後期高齢者医療広域連合（後期高齢者特別会計）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南信地域町村交通災害共済事務組合（一般会計）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伊南行政組合（一般会計）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伊南行政組合（病院事務会計）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7EG0pXDrT4sRifbxylwxws/IW23TjdaP34F9dr1IpxxBciMJ0Pwncih/9dzXgo/nVtAJCtHc3KGpiCP/Gby+g==" saltValue="9IXuQQEIOpUfIRgAPnx6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4" t="s">
        <v>560</v>
      </c>
      <c r="D34" s="1224"/>
      <c r="E34" s="1225"/>
      <c r="F34" s="32">
        <v>12.12</v>
      </c>
      <c r="G34" s="33">
        <v>12.14</v>
      </c>
      <c r="H34" s="33">
        <v>11.85</v>
      </c>
      <c r="I34" s="33">
        <v>11.86</v>
      </c>
      <c r="J34" s="34">
        <v>11.91</v>
      </c>
      <c r="K34" s="22"/>
      <c r="L34" s="22"/>
      <c r="M34" s="22"/>
      <c r="N34" s="22"/>
      <c r="O34" s="22"/>
      <c r="P34" s="22"/>
    </row>
    <row r="35" spans="1:16" ht="39" customHeight="1" x14ac:dyDescent="0.15">
      <c r="A35" s="22"/>
      <c r="B35" s="35"/>
      <c r="C35" s="1218" t="s">
        <v>561</v>
      </c>
      <c r="D35" s="1219"/>
      <c r="E35" s="1220"/>
      <c r="F35" s="36">
        <v>3.62</v>
      </c>
      <c r="G35" s="37">
        <v>5.5</v>
      </c>
      <c r="H35" s="37">
        <v>10.41</v>
      </c>
      <c r="I35" s="37">
        <v>8.42</v>
      </c>
      <c r="J35" s="38">
        <v>8.3699999999999992</v>
      </c>
      <c r="K35" s="22"/>
      <c r="L35" s="22"/>
      <c r="M35" s="22"/>
      <c r="N35" s="22"/>
      <c r="O35" s="22"/>
      <c r="P35" s="22"/>
    </row>
    <row r="36" spans="1:16" ht="39" customHeight="1" x14ac:dyDescent="0.15">
      <c r="A36" s="22"/>
      <c r="B36" s="35"/>
      <c r="C36" s="1218" t="s">
        <v>562</v>
      </c>
      <c r="D36" s="1219"/>
      <c r="E36" s="1220"/>
      <c r="F36" s="36">
        <v>2.08</v>
      </c>
      <c r="G36" s="37">
        <v>1.37</v>
      </c>
      <c r="H36" s="37">
        <v>0.9</v>
      </c>
      <c r="I36" s="37">
        <v>2.0699999999999998</v>
      </c>
      <c r="J36" s="38">
        <v>1.59</v>
      </c>
      <c r="K36" s="22"/>
      <c r="L36" s="22"/>
      <c r="M36" s="22"/>
      <c r="N36" s="22"/>
      <c r="O36" s="22"/>
      <c r="P36" s="22"/>
    </row>
    <row r="37" spans="1:16" ht="39" customHeight="1" x14ac:dyDescent="0.15">
      <c r="A37" s="22"/>
      <c r="B37" s="35"/>
      <c r="C37" s="1218" t="s">
        <v>563</v>
      </c>
      <c r="D37" s="1219"/>
      <c r="E37" s="1220"/>
      <c r="F37" s="36">
        <v>0.85</v>
      </c>
      <c r="G37" s="37">
        <v>0.89</v>
      </c>
      <c r="H37" s="37">
        <v>0.96</v>
      </c>
      <c r="I37" s="37">
        <v>0.5</v>
      </c>
      <c r="J37" s="38">
        <v>0.48</v>
      </c>
      <c r="K37" s="22"/>
      <c r="L37" s="22"/>
      <c r="M37" s="22"/>
      <c r="N37" s="22"/>
      <c r="O37" s="22"/>
      <c r="P37" s="22"/>
    </row>
    <row r="38" spans="1:16" ht="39" customHeight="1" x14ac:dyDescent="0.15">
      <c r="A38" s="22"/>
      <c r="B38" s="35"/>
      <c r="C38" s="1218" t="s">
        <v>564</v>
      </c>
      <c r="D38" s="1219"/>
      <c r="E38" s="1220"/>
      <c r="F38" s="36">
        <v>0.86</v>
      </c>
      <c r="G38" s="37">
        <v>0.83</v>
      </c>
      <c r="H38" s="37">
        <v>0.88</v>
      </c>
      <c r="I38" s="37">
        <v>0.55000000000000004</v>
      </c>
      <c r="J38" s="38">
        <v>0.48</v>
      </c>
      <c r="K38" s="22"/>
      <c r="L38" s="22"/>
      <c r="M38" s="22"/>
      <c r="N38" s="22"/>
      <c r="O38" s="22"/>
      <c r="P38" s="22"/>
    </row>
    <row r="39" spans="1:16" ht="39" customHeight="1" x14ac:dyDescent="0.15">
      <c r="A39" s="22"/>
      <c r="B39" s="35"/>
      <c r="C39" s="1218" t="s">
        <v>565</v>
      </c>
      <c r="D39" s="1219"/>
      <c r="E39" s="1220"/>
      <c r="F39" s="36">
        <v>0.33</v>
      </c>
      <c r="G39" s="37">
        <v>0.47</v>
      </c>
      <c r="H39" s="37">
        <v>0.09</v>
      </c>
      <c r="I39" s="37">
        <v>0.57999999999999996</v>
      </c>
      <c r="J39" s="38">
        <v>0.41</v>
      </c>
      <c r="K39" s="22"/>
      <c r="L39" s="22"/>
      <c r="M39" s="22"/>
      <c r="N39" s="22"/>
      <c r="O39" s="22"/>
      <c r="P39" s="22"/>
    </row>
    <row r="40" spans="1:16" ht="39" customHeight="1" x14ac:dyDescent="0.15">
      <c r="A40" s="22"/>
      <c r="B40" s="35"/>
      <c r="C40" s="1218" t="s">
        <v>566</v>
      </c>
      <c r="D40" s="1219"/>
      <c r="E40" s="1220"/>
      <c r="F40" s="36">
        <v>7.0000000000000007E-2</v>
      </c>
      <c r="G40" s="37">
        <v>0.06</v>
      </c>
      <c r="H40" s="37">
        <v>7.0000000000000007E-2</v>
      </c>
      <c r="I40" s="37">
        <v>0.08</v>
      </c>
      <c r="J40" s="38">
        <v>0.08</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567</v>
      </c>
      <c r="D42" s="1219"/>
      <c r="E42" s="1220"/>
      <c r="F42" s="36" t="s">
        <v>512</v>
      </c>
      <c r="G42" s="37" t="s">
        <v>512</v>
      </c>
      <c r="H42" s="37" t="s">
        <v>512</v>
      </c>
      <c r="I42" s="37" t="s">
        <v>512</v>
      </c>
      <c r="J42" s="38" t="s">
        <v>512</v>
      </c>
      <c r="K42" s="22"/>
      <c r="L42" s="22"/>
      <c r="M42" s="22"/>
      <c r="N42" s="22"/>
      <c r="O42" s="22"/>
      <c r="P42" s="22"/>
    </row>
    <row r="43" spans="1:16" ht="39" customHeight="1" thickBot="1" x14ac:dyDescent="0.2">
      <c r="A43" s="22"/>
      <c r="B43" s="40"/>
      <c r="C43" s="1221" t="s">
        <v>568</v>
      </c>
      <c r="D43" s="1222"/>
      <c r="E43" s="1223"/>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XTO4Gtx1GFvkJEar6ckZWfisy6c7oT15JQzErgyLb3TgWPyDy0PYVUeFLiYBiI891yyKzjxia3+Q9xwCXNjVA==" saltValue="9SXrLlSu5HXLOU8MPqU3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552</v>
      </c>
      <c r="L45" s="60">
        <v>521</v>
      </c>
      <c r="M45" s="60">
        <v>513</v>
      </c>
      <c r="N45" s="60">
        <v>484</v>
      </c>
      <c r="O45" s="61">
        <v>471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x14ac:dyDescent="0.15">
      <c r="A48" s="48"/>
      <c r="B48" s="1236"/>
      <c r="C48" s="1237"/>
      <c r="D48" s="62"/>
      <c r="E48" s="1228" t="s">
        <v>15</v>
      </c>
      <c r="F48" s="1228"/>
      <c r="G48" s="1228"/>
      <c r="H48" s="1228"/>
      <c r="I48" s="1228"/>
      <c r="J48" s="1229"/>
      <c r="K48" s="63">
        <v>246</v>
      </c>
      <c r="L48" s="64">
        <v>213</v>
      </c>
      <c r="M48" s="64">
        <v>222</v>
      </c>
      <c r="N48" s="64">
        <v>213</v>
      </c>
      <c r="O48" s="65">
        <v>263</v>
      </c>
      <c r="P48" s="48"/>
      <c r="Q48" s="48"/>
      <c r="R48" s="48"/>
      <c r="S48" s="48"/>
      <c r="T48" s="48"/>
      <c r="U48" s="48"/>
    </row>
    <row r="49" spans="1:21" ht="30.75" customHeight="1" x14ac:dyDescent="0.15">
      <c r="A49" s="48"/>
      <c r="B49" s="1236"/>
      <c r="C49" s="1237"/>
      <c r="D49" s="62"/>
      <c r="E49" s="1228" t="s">
        <v>16</v>
      </c>
      <c r="F49" s="1228"/>
      <c r="G49" s="1228"/>
      <c r="H49" s="1228"/>
      <c r="I49" s="1228"/>
      <c r="J49" s="1229"/>
      <c r="K49" s="63">
        <v>60</v>
      </c>
      <c r="L49" s="64">
        <v>54</v>
      </c>
      <c r="M49" s="64">
        <v>48</v>
      </c>
      <c r="N49" s="64">
        <v>39</v>
      </c>
      <c r="O49" s="65">
        <v>39</v>
      </c>
      <c r="P49" s="48"/>
      <c r="Q49" s="48"/>
      <c r="R49" s="48"/>
      <c r="S49" s="48"/>
      <c r="T49" s="48"/>
      <c r="U49" s="48"/>
    </row>
    <row r="50" spans="1:21" ht="30.75" customHeight="1" x14ac:dyDescent="0.15">
      <c r="A50" s="48"/>
      <c r="B50" s="1236"/>
      <c r="C50" s="1237"/>
      <c r="D50" s="62"/>
      <c r="E50" s="1228" t="s">
        <v>17</v>
      </c>
      <c r="F50" s="1228"/>
      <c r="G50" s="1228"/>
      <c r="H50" s="1228"/>
      <c r="I50" s="1228"/>
      <c r="J50" s="1229"/>
      <c r="K50" s="63">
        <v>20</v>
      </c>
      <c r="L50" s="64">
        <v>22</v>
      </c>
      <c r="M50" s="64">
        <v>20</v>
      </c>
      <c r="N50" s="64">
        <v>11</v>
      </c>
      <c r="O50" s="65">
        <v>16</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512</v>
      </c>
      <c r="L51" s="64" t="s">
        <v>512</v>
      </c>
      <c r="M51" s="64" t="s">
        <v>512</v>
      </c>
      <c r="N51" s="64" t="s">
        <v>512</v>
      </c>
      <c r="O51" s="65" t="s">
        <v>512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545</v>
      </c>
      <c r="L52" s="64">
        <v>562</v>
      </c>
      <c r="M52" s="64">
        <v>563</v>
      </c>
      <c r="N52" s="64">
        <v>549</v>
      </c>
      <c r="O52" s="65">
        <v>555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333</v>
      </c>
      <c r="L53" s="69">
        <v>248</v>
      </c>
      <c r="M53" s="69">
        <v>240</v>
      </c>
      <c r="N53" s="69">
        <v>198</v>
      </c>
      <c r="O53" s="70">
        <v>234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lmVQ54aTREfz3lXyEfVCiszaz/FeinqP64zNxcwShs6TtgrVTDa2EPVXrzcJLEK8sCFI6bc1b+5h9FwyjafMA==" saltValue="SJnpuUNHZ2pqr3GjyhaW3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554</v>
      </c>
      <c r="J40" s="79" t="s">
        <v>555</v>
      </c>
      <c r="K40" s="79" t="s">
        <v>556</v>
      </c>
      <c r="L40" s="79" t="s">
        <v>557</v>
      </c>
      <c r="M40" s="80" t="s">
        <v>558</v>
      </c>
    </row>
    <row r="41" spans="2:13" ht="27.75" customHeight="1" x14ac:dyDescent="0.15">
      <c r="B41" s="1242" t="s">
        <v>24</v>
      </c>
      <c r="C41" s="1243"/>
      <c r="D41" s="81"/>
      <c r="E41" s="1248" t="s">
        <v>25</v>
      </c>
      <c r="F41" s="1248"/>
      <c r="G41" s="1248"/>
      <c r="H41" s="1249"/>
      <c r="I41" s="82">
        <v>5021</v>
      </c>
      <c r="J41" s="83">
        <v>4964</v>
      </c>
      <c r="K41" s="83">
        <v>4992</v>
      </c>
      <c r="L41" s="83">
        <v>4983</v>
      </c>
      <c r="M41" s="84">
        <v>4867</v>
      </c>
    </row>
    <row r="42" spans="2:13" ht="27.75" customHeight="1" x14ac:dyDescent="0.15">
      <c r="B42" s="1244"/>
      <c r="C42" s="1245"/>
      <c r="D42" s="85"/>
      <c r="E42" s="1250" t="s">
        <v>26</v>
      </c>
      <c r="F42" s="1250"/>
      <c r="G42" s="1250"/>
      <c r="H42" s="1251"/>
      <c r="I42" s="86">
        <v>377</v>
      </c>
      <c r="J42" s="87">
        <v>339</v>
      </c>
      <c r="K42" s="87">
        <v>306</v>
      </c>
      <c r="L42" s="87">
        <v>274</v>
      </c>
      <c r="M42" s="88">
        <v>242</v>
      </c>
    </row>
    <row r="43" spans="2:13" ht="27.75" customHeight="1" x14ac:dyDescent="0.15">
      <c r="B43" s="1244"/>
      <c r="C43" s="1245"/>
      <c r="D43" s="85"/>
      <c r="E43" s="1250" t="s">
        <v>27</v>
      </c>
      <c r="F43" s="1250"/>
      <c r="G43" s="1250"/>
      <c r="H43" s="1251"/>
      <c r="I43" s="86">
        <v>5091</v>
      </c>
      <c r="J43" s="87">
        <v>4886</v>
      </c>
      <c r="K43" s="87">
        <v>4514</v>
      </c>
      <c r="L43" s="87">
        <v>4320</v>
      </c>
      <c r="M43" s="88">
        <v>4622</v>
      </c>
    </row>
    <row r="44" spans="2:13" ht="27.75" customHeight="1" x14ac:dyDescent="0.15">
      <c r="B44" s="1244"/>
      <c r="C44" s="1245"/>
      <c r="D44" s="85"/>
      <c r="E44" s="1250" t="s">
        <v>28</v>
      </c>
      <c r="F44" s="1250"/>
      <c r="G44" s="1250"/>
      <c r="H44" s="1251"/>
      <c r="I44" s="86">
        <v>309</v>
      </c>
      <c r="J44" s="87">
        <v>279</v>
      </c>
      <c r="K44" s="87">
        <v>257</v>
      </c>
      <c r="L44" s="87">
        <v>221</v>
      </c>
      <c r="M44" s="88">
        <v>243</v>
      </c>
    </row>
    <row r="45" spans="2:13" ht="27.75" customHeight="1" x14ac:dyDescent="0.15">
      <c r="B45" s="1244"/>
      <c r="C45" s="1245"/>
      <c r="D45" s="85"/>
      <c r="E45" s="1250" t="s">
        <v>29</v>
      </c>
      <c r="F45" s="1250"/>
      <c r="G45" s="1250"/>
      <c r="H45" s="1251"/>
      <c r="I45" s="86">
        <v>1219</v>
      </c>
      <c r="J45" s="87">
        <v>1074</v>
      </c>
      <c r="K45" s="87">
        <v>1110</v>
      </c>
      <c r="L45" s="87">
        <v>1115</v>
      </c>
      <c r="M45" s="88">
        <v>1100</v>
      </c>
    </row>
    <row r="46" spans="2:13" ht="27.75" customHeight="1" x14ac:dyDescent="0.15">
      <c r="B46" s="1244"/>
      <c r="C46" s="1245"/>
      <c r="D46" s="89"/>
      <c r="E46" s="1250" t="s">
        <v>30</v>
      </c>
      <c r="F46" s="1250"/>
      <c r="G46" s="1250"/>
      <c r="H46" s="1251"/>
      <c r="I46" s="86">
        <v>126</v>
      </c>
      <c r="J46" s="87">
        <v>82</v>
      </c>
      <c r="K46" s="87">
        <v>61</v>
      </c>
      <c r="L46" s="87">
        <v>29</v>
      </c>
      <c r="M46" s="88" t="s">
        <v>512</v>
      </c>
    </row>
    <row r="47" spans="2:13" ht="27.75" customHeight="1" x14ac:dyDescent="0.15">
      <c r="B47" s="1244"/>
      <c r="C47" s="1245"/>
      <c r="D47" s="90"/>
      <c r="E47" s="1252" t="s">
        <v>31</v>
      </c>
      <c r="F47" s="1253"/>
      <c r="G47" s="1253"/>
      <c r="H47" s="1254"/>
      <c r="I47" s="86" t="s">
        <v>512</v>
      </c>
      <c r="J47" s="87" t="s">
        <v>512</v>
      </c>
      <c r="K47" s="87" t="s">
        <v>512</v>
      </c>
      <c r="L47" s="87" t="s">
        <v>512</v>
      </c>
      <c r="M47" s="88" t="s">
        <v>512</v>
      </c>
    </row>
    <row r="48" spans="2:13" ht="27.75" customHeight="1" x14ac:dyDescent="0.15">
      <c r="B48" s="1244"/>
      <c r="C48" s="1245"/>
      <c r="D48" s="85"/>
      <c r="E48" s="1250" t="s">
        <v>32</v>
      </c>
      <c r="F48" s="1250"/>
      <c r="G48" s="1250"/>
      <c r="H48" s="1251"/>
      <c r="I48" s="86" t="s">
        <v>512</v>
      </c>
      <c r="J48" s="87" t="s">
        <v>512</v>
      </c>
      <c r="K48" s="87" t="s">
        <v>512</v>
      </c>
      <c r="L48" s="87" t="s">
        <v>512</v>
      </c>
      <c r="M48" s="88" t="s">
        <v>512</v>
      </c>
    </row>
    <row r="49" spans="2:13" ht="27.75" customHeight="1" x14ac:dyDescent="0.15">
      <c r="B49" s="1246"/>
      <c r="C49" s="1247"/>
      <c r="D49" s="85"/>
      <c r="E49" s="1250" t="s">
        <v>33</v>
      </c>
      <c r="F49" s="1250"/>
      <c r="G49" s="1250"/>
      <c r="H49" s="1251"/>
      <c r="I49" s="86" t="s">
        <v>512</v>
      </c>
      <c r="J49" s="87" t="s">
        <v>512</v>
      </c>
      <c r="K49" s="87" t="s">
        <v>512</v>
      </c>
      <c r="L49" s="87" t="s">
        <v>512</v>
      </c>
      <c r="M49" s="88" t="s">
        <v>512</v>
      </c>
    </row>
    <row r="50" spans="2:13" ht="27.75" customHeight="1" x14ac:dyDescent="0.15">
      <c r="B50" s="1255" t="s">
        <v>34</v>
      </c>
      <c r="C50" s="1256"/>
      <c r="D50" s="91"/>
      <c r="E50" s="1250" t="s">
        <v>35</v>
      </c>
      <c r="F50" s="1250"/>
      <c r="G50" s="1250"/>
      <c r="H50" s="1251"/>
      <c r="I50" s="86">
        <v>2077</v>
      </c>
      <c r="J50" s="87">
        <v>2043</v>
      </c>
      <c r="K50" s="87">
        <v>2137</v>
      </c>
      <c r="L50" s="87">
        <v>2304</v>
      </c>
      <c r="M50" s="88">
        <v>2400</v>
      </c>
    </row>
    <row r="51" spans="2:13" ht="27.75" customHeight="1" x14ac:dyDescent="0.15">
      <c r="B51" s="1244"/>
      <c r="C51" s="1245"/>
      <c r="D51" s="85"/>
      <c r="E51" s="1250" t="s">
        <v>36</v>
      </c>
      <c r="F51" s="1250"/>
      <c r="G51" s="1250"/>
      <c r="H51" s="1251"/>
      <c r="I51" s="86">
        <v>470</v>
      </c>
      <c r="J51" s="87">
        <v>415</v>
      </c>
      <c r="K51" s="87">
        <v>363</v>
      </c>
      <c r="L51" s="87">
        <v>366</v>
      </c>
      <c r="M51" s="88">
        <v>309</v>
      </c>
    </row>
    <row r="52" spans="2:13" ht="27.75" customHeight="1" x14ac:dyDescent="0.15">
      <c r="B52" s="1246"/>
      <c r="C52" s="1247"/>
      <c r="D52" s="85"/>
      <c r="E52" s="1250" t="s">
        <v>37</v>
      </c>
      <c r="F52" s="1250"/>
      <c r="G52" s="1250"/>
      <c r="H52" s="1251"/>
      <c r="I52" s="86">
        <v>7103</v>
      </c>
      <c r="J52" s="87">
        <v>7099</v>
      </c>
      <c r="K52" s="87">
        <v>6987</v>
      </c>
      <c r="L52" s="87">
        <v>6900</v>
      </c>
      <c r="M52" s="88">
        <v>6732</v>
      </c>
    </row>
    <row r="53" spans="2:13" ht="27.75" customHeight="1" thickBot="1" x14ac:dyDescent="0.2">
      <c r="B53" s="1257" t="s">
        <v>38</v>
      </c>
      <c r="C53" s="1258"/>
      <c r="D53" s="92"/>
      <c r="E53" s="1259" t="s">
        <v>39</v>
      </c>
      <c r="F53" s="1259"/>
      <c r="G53" s="1259"/>
      <c r="H53" s="1260"/>
      <c r="I53" s="93">
        <v>2493</v>
      </c>
      <c r="J53" s="94">
        <v>2067</v>
      </c>
      <c r="K53" s="94">
        <v>1753</v>
      </c>
      <c r="L53" s="94">
        <v>1374</v>
      </c>
      <c r="M53" s="95">
        <v>1634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WmWCUJEmW9gEWLsYDXLY/MmfZDo+4XYoIGGA5weRZscpDNKU99ZMnPvDjsROKiusEoEUq8/mLVnIIXlzcijeQ==" saltValue="Mxwbr5YBqPhg3zIqczGP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69" t="s">
        <v>42</v>
      </c>
      <c r="D55" s="1269"/>
      <c r="E55" s="1270"/>
      <c r="F55" s="107">
        <v>1002</v>
      </c>
      <c r="G55" s="107">
        <v>1003</v>
      </c>
      <c r="H55" s="108">
        <v>1004</v>
      </c>
    </row>
    <row r="56" spans="2:8" ht="52.5" customHeight="1" x14ac:dyDescent="0.15">
      <c r="B56" s="109"/>
      <c r="C56" s="1271" t="s">
        <v>43</v>
      </c>
      <c r="D56" s="1271"/>
      <c r="E56" s="1272"/>
      <c r="F56" s="110">
        <v>195</v>
      </c>
      <c r="G56" s="110">
        <v>226</v>
      </c>
      <c r="H56" s="111">
        <v>261</v>
      </c>
    </row>
    <row r="57" spans="2:8" ht="53.25" customHeight="1" x14ac:dyDescent="0.15">
      <c r="B57" s="109"/>
      <c r="C57" s="1273" t="s">
        <v>44</v>
      </c>
      <c r="D57" s="1273"/>
      <c r="E57" s="1274"/>
      <c r="F57" s="112">
        <v>642</v>
      </c>
      <c r="G57" s="112">
        <v>778</v>
      </c>
      <c r="H57" s="113">
        <v>840</v>
      </c>
    </row>
    <row r="58" spans="2:8" ht="45.75" customHeight="1" x14ac:dyDescent="0.15">
      <c r="B58" s="114"/>
      <c r="C58" s="1261" t="s">
        <v>584</v>
      </c>
      <c r="D58" s="1262"/>
      <c r="E58" s="1263"/>
      <c r="F58" s="115">
        <v>361</v>
      </c>
      <c r="G58" s="115">
        <v>402</v>
      </c>
      <c r="H58" s="116">
        <v>452</v>
      </c>
    </row>
    <row r="59" spans="2:8" ht="45.75" customHeight="1" x14ac:dyDescent="0.15">
      <c r="B59" s="114"/>
      <c r="C59" s="1261" t="s">
        <v>585</v>
      </c>
      <c r="D59" s="1262"/>
      <c r="E59" s="1263"/>
      <c r="F59" s="115">
        <v>207</v>
      </c>
      <c r="G59" s="115">
        <v>237</v>
      </c>
      <c r="H59" s="116">
        <v>197</v>
      </c>
    </row>
    <row r="60" spans="2:8" ht="45.75" customHeight="1" x14ac:dyDescent="0.15">
      <c r="B60" s="114"/>
      <c r="C60" s="1261" t="s">
        <v>586</v>
      </c>
      <c r="D60" s="1262"/>
      <c r="E60" s="1263"/>
      <c r="F60" s="115">
        <v>24</v>
      </c>
      <c r="G60" s="115">
        <v>70</v>
      </c>
      <c r="H60" s="116">
        <v>107</v>
      </c>
    </row>
    <row r="61" spans="2:8" ht="45.75" customHeight="1" x14ac:dyDescent="0.15">
      <c r="B61" s="114"/>
      <c r="C61" s="1261" t="s">
        <v>587</v>
      </c>
      <c r="D61" s="1262"/>
      <c r="E61" s="1263"/>
      <c r="F61" s="115">
        <v>38</v>
      </c>
      <c r="G61" s="115">
        <v>58</v>
      </c>
      <c r="H61" s="116">
        <v>73</v>
      </c>
    </row>
    <row r="62" spans="2:8" ht="45.75" customHeight="1" thickBot="1" x14ac:dyDescent="0.2">
      <c r="B62" s="117"/>
      <c r="C62" s="1264" t="s">
        <v>588</v>
      </c>
      <c r="D62" s="1265"/>
      <c r="E62" s="1266"/>
      <c r="F62" s="118">
        <v>12</v>
      </c>
      <c r="G62" s="118">
        <v>12</v>
      </c>
      <c r="H62" s="119">
        <v>12</v>
      </c>
    </row>
    <row r="63" spans="2:8" ht="52.5" customHeight="1" thickBot="1" x14ac:dyDescent="0.2">
      <c r="B63" s="120"/>
      <c r="C63" s="1267" t="s">
        <v>45</v>
      </c>
      <c r="D63" s="1267"/>
      <c r="E63" s="1268"/>
      <c r="F63" s="121">
        <v>1839</v>
      </c>
      <c r="G63" s="121">
        <v>2007</v>
      </c>
      <c r="H63" s="122">
        <v>2106</v>
      </c>
    </row>
    <row r="64" spans="2:8" ht="15" customHeight="1" x14ac:dyDescent="0.15"/>
    <row r="65" ht="0" hidden="1" customHeight="1" x14ac:dyDescent="0.15"/>
    <row r="66" ht="0" hidden="1" customHeight="1" x14ac:dyDescent="0.15"/>
  </sheetData>
  <sheetProtection algorithmName="SHA-512" hashValue="GMH+avlOoeRhpjzizarfkteWcCWR1e9HDOeu3qVzCj1b40NYd2uSyU7p4gVP9eNyQrcsFV68fjSvB0ziZP3IrQ==" saltValue="OmrR9D9sxN++7u3OMptG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593</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554</v>
      </c>
      <c r="BQ50" s="1281"/>
      <c r="BR50" s="1281"/>
      <c r="BS50" s="1281"/>
      <c r="BT50" s="1281"/>
      <c r="BU50" s="1281"/>
      <c r="BV50" s="1281"/>
      <c r="BW50" s="1281"/>
      <c r="BX50" s="1281" t="s">
        <v>555</v>
      </c>
      <c r="BY50" s="1281"/>
      <c r="BZ50" s="1281"/>
      <c r="CA50" s="1281"/>
      <c r="CB50" s="1281"/>
      <c r="CC50" s="1281"/>
      <c r="CD50" s="1281"/>
      <c r="CE50" s="1281"/>
      <c r="CF50" s="1281" t="s">
        <v>556</v>
      </c>
      <c r="CG50" s="1281"/>
      <c r="CH50" s="1281"/>
      <c r="CI50" s="1281"/>
      <c r="CJ50" s="1281"/>
      <c r="CK50" s="1281"/>
      <c r="CL50" s="1281"/>
      <c r="CM50" s="1281"/>
      <c r="CN50" s="1281" t="s">
        <v>557</v>
      </c>
      <c r="CO50" s="1281"/>
      <c r="CP50" s="1281"/>
      <c r="CQ50" s="1281"/>
      <c r="CR50" s="1281"/>
      <c r="CS50" s="1281"/>
      <c r="CT50" s="1281"/>
      <c r="CU50" s="1281"/>
      <c r="CV50" s="1281" t="s">
        <v>558</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594</v>
      </c>
      <c r="AO51" s="1280"/>
      <c r="AP51" s="1280"/>
      <c r="AQ51" s="1280"/>
      <c r="AR51" s="1280"/>
      <c r="AS51" s="1280"/>
      <c r="AT51" s="1280"/>
      <c r="AU51" s="1280"/>
      <c r="AV51" s="1280"/>
      <c r="AW51" s="1280"/>
      <c r="AX51" s="1280"/>
      <c r="AY51" s="1280"/>
      <c r="AZ51" s="1280"/>
      <c r="BA51" s="1280"/>
      <c r="BB51" s="1280" t="s">
        <v>595</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63.5</v>
      </c>
      <c r="CG51" s="1277"/>
      <c r="CH51" s="1277"/>
      <c r="CI51" s="1277"/>
      <c r="CJ51" s="1277"/>
      <c r="CK51" s="1277"/>
      <c r="CL51" s="1277"/>
      <c r="CM51" s="1277"/>
      <c r="CN51" s="1277">
        <v>49.6</v>
      </c>
      <c r="CO51" s="1277"/>
      <c r="CP51" s="1277"/>
      <c r="CQ51" s="1277"/>
      <c r="CR51" s="1277"/>
      <c r="CS51" s="1277"/>
      <c r="CT51" s="1277"/>
      <c r="CU51" s="1277"/>
      <c r="CV51" s="1277">
        <v>59.3</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596</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63.8</v>
      </c>
      <c r="CG53" s="1277"/>
      <c r="CH53" s="1277"/>
      <c r="CI53" s="1277"/>
      <c r="CJ53" s="1277"/>
      <c r="CK53" s="1277"/>
      <c r="CL53" s="1277"/>
      <c r="CM53" s="1277"/>
      <c r="CN53" s="1277">
        <v>69.5</v>
      </c>
      <c r="CO53" s="1277"/>
      <c r="CP53" s="1277"/>
      <c r="CQ53" s="1277"/>
      <c r="CR53" s="1277"/>
      <c r="CS53" s="1277"/>
      <c r="CT53" s="1277"/>
      <c r="CU53" s="1277"/>
      <c r="CV53" s="1277">
        <v>71.2</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597</v>
      </c>
      <c r="AO55" s="1281"/>
      <c r="AP55" s="1281"/>
      <c r="AQ55" s="1281"/>
      <c r="AR55" s="1281"/>
      <c r="AS55" s="1281"/>
      <c r="AT55" s="1281"/>
      <c r="AU55" s="1281"/>
      <c r="AV55" s="1281"/>
      <c r="AW55" s="1281"/>
      <c r="AX55" s="1281"/>
      <c r="AY55" s="1281"/>
      <c r="AZ55" s="1281"/>
      <c r="BA55" s="1281"/>
      <c r="BB55" s="1280" t="s">
        <v>595</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0.8</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596</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56.2</v>
      </c>
      <c r="CG57" s="1277"/>
      <c r="CH57" s="1277"/>
      <c r="CI57" s="1277"/>
      <c r="CJ57" s="1277"/>
      <c r="CK57" s="1277"/>
      <c r="CL57" s="1277"/>
      <c r="CM57" s="1277"/>
      <c r="CN57" s="1277">
        <v>58.6</v>
      </c>
      <c r="CO57" s="1277"/>
      <c r="CP57" s="1277"/>
      <c r="CQ57" s="1277"/>
      <c r="CR57" s="1277"/>
      <c r="CS57" s="1277"/>
      <c r="CT57" s="1277"/>
      <c r="CU57" s="1277"/>
      <c r="CV57" s="1277">
        <v>60.3</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598</v>
      </c>
    </row>
    <row r="64" spans="1:109" x14ac:dyDescent="0.15">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593</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554</v>
      </c>
      <c r="BQ72" s="1281"/>
      <c r="BR72" s="1281"/>
      <c r="BS72" s="1281"/>
      <c r="BT72" s="1281"/>
      <c r="BU72" s="1281"/>
      <c r="BV72" s="1281"/>
      <c r="BW72" s="1281"/>
      <c r="BX72" s="1281" t="s">
        <v>555</v>
      </c>
      <c r="BY72" s="1281"/>
      <c r="BZ72" s="1281"/>
      <c r="CA72" s="1281"/>
      <c r="CB72" s="1281"/>
      <c r="CC72" s="1281"/>
      <c r="CD72" s="1281"/>
      <c r="CE72" s="1281"/>
      <c r="CF72" s="1281" t="s">
        <v>556</v>
      </c>
      <c r="CG72" s="1281"/>
      <c r="CH72" s="1281"/>
      <c r="CI72" s="1281"/>
      <c r="CJ72" s="1281"/>
      <c r="CK72" s="1281"/>
      <c r="CL72" s="1281"/>
      <c r="CM72" s="1281"/>
      <c r="CN72" s="1281" t="s">
        <v>557</v>
      </c>
      <c r="CO72" s="1281"/>
      <c r="CP72" s="1281"/>
      <c r="CQ72" s="1281"/>
      <c r="CR72" s="1281"/>
      <c r="CS72" s="1281"/>
      <c r="CT72" s="1281"/>
      <c r="CU72" s="1281"/>
      <c r="CV72" s="1281" t="s">
        <v>558</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594</v>
      </c>
      <c r="AO73" s="1280"/>
      <c r="AP73" s="1280"/>
      <c r="AQ73" s="1280"/>
      <c r="AR73" s="1280"/>
      <c r="AS73" s="1280"/>
      <c r="AT73" s="1280"/>
      <c r="AU73" s="1280"/>
      <c r="AV73" s="1280"/>
      <c r="AW73" s="1280"/>
      <c r="AX73" s="1280"/>
      <c r="AY73" s="1280"/>
      <c r="AZ73" s="1280"/>
      <c r="BA73" s="1280"/>
      <c r="BB73" s="1280" t="s">
        <v>595</v>
      </c>
      <c r="BC73" s="1280"/>
      <c r="BD73" s="1280"/>
      <c r="BE73" s="1280"/>
      <c r="BF73" s="1280"/>
      <c r="BG73" s="1280"/>
      <c r="BH73" s="1280"/>
      <c r="BI73" s="1280"/>
      <c r="BJ73" s="1280"/>
      <c r="BK73" s="1280"/>
      <c r="BL73" s="1280"/>
      <c r="BM73" s="1280"/>
      <c r="BN73" s="1280"/>
      <c r="BO73" s="1280"/>
      <c r="BP73" s="1277">
        <v>91.2</v>
      </c>
      <c r="BQ73" s="1277"/>
      <c r="BR73" s="1277"/>
      <c r="BS73" s="1277"/>
      <c r="BT73" s="1277"/>
      <c r="BU73" s="1277"/>
      <c r="BV73" s="1277"/>
      <c r="BW73" s="1277"/>
      <c r="BX73" s="1277">
        <v>78</v>
      </c>
      <c r="BY73" s="1277"/>
      <c r="BZ73" s="1277"/>
      <c r="CA73" s="1277"/>
      <c r="CB73" s="1277"/>
      <c r="CC73" s="1277"/>
      <c r="CD73" s="1277"/>
      <c r="CE73" s="1277"/>
      <c r="CF73" s="1277">
        <v>63.5</v>
      </c>
      <c r="CG73" s="1277"/>
      <c r="CH73" s="1277"/>
      <c r="CI73" s="1277"/>
      <c r="CJ73" s="1277"/>
      <c r="CK73" s="1277"/>
      <c r="CL73" s="1277"/>
      <c r="CM73" s="1277"/>
      <c r="CN73" s="1277">
        <v>49.6</v>
      </c>
      <c r="CO73" s="1277"/>
      <c r="CP73" s="1277"/>
      <c r="CQ73" s="1277"/>
      <c r="CR73" s="1277"/>
      <c r="CS73" s="1277"/>
      <c r="CT73" s="1277"/>
      <c r="CU73" s="1277"/>
      <c r="CV73" s="1277">
        <v>59.3</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599</v>
      </c>
      <c r="BC75" s="1280"/>
      <c r="BD75" s="1280"/>
      <c r="BE75" s="1280"/>
      <c r="BF75" s="1280"/>
      <c r="BG75" s="1280"/>
      <c r="BH75" s="1280"/>
      <c r="BI75" s="1280"/>
      <c r="BJ75" s="1280"/>
      <c r="BK75" s="1280"/>
      <c r="BL75" s="1280"/>
      <c r="BM75" s="1280"/>
      <c r="BN75" s="1280"/>
      <c r="BO75" s="1280"/>
      <c r="BP75" s="1277">
        <v>13.7</v>
      </c>
      <c r="BQ75" s="1277"/>
      <c r="BR75" s="1277"/>
      <c r="BS75" s="1277"/>
      <c r="BT75" s="1277"/>
      <c r="BU75" s="1277"/>
      <c r="BV75" s="1277"/>
      <c r="BW75" s="1277"/>
      <c r="BX75" s="1277">
        <v>11.9</v>
      </c>
      <c r="BY75" s="1277"/>
      <c r="BZ75" s="1277"/>
      <c r="CA75" s="1277"/>
      <c r="CB75" s="1277"/>
      <c r="CC75" s="1277"/>
      <c r="CD75" s="1277"/>
      <c r="CE75" s="1277"/>
      <c r="CF75" s="1277">
        <v>10</v>
      </c>
      <c r="CG75" s="1277"/>
      <c r="CH75" s="1277"/>
      <c r="CI75" s="1277"/>
      <c r="CJ75" s="1277"/>
      <c r="CK75" s="1277"/>
      <c r="CL75" s="1277"/>
      <c r="CM75" s="1277"/>
      <c r="CN75" s="1277">
        <v>8.3000000000000007</v>
      </c>
      <c r="CO75" s="1277"/>
      <c r="CP75" s="1277"/>
      <c r="CQ75" s="1277"/>
      <c r="CR75" s="1277"/>
      <c r="CS75" s="1277"/>
      <c r="CT75" s="1277"/>
      <c r="CU75" s="1277"/>
      <c r="CV75" s="1277">
        <v>8.1</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597</v>
      </c>
      <c r="AO77" s="1281"/>
      <c r="AP77" s="1281"/>
      <c r="AQ77" s="1281"/>
      <c r="AR77" s="1281"/>
      <c r="AS77" s="1281"/>
      <c r="AT77" s="1281"/>
      <c r="AU77" s="1281"/>
      <c r="AV77" s="1281"/>
      <c r="AW77" s="1281"/>
      <c r="AX77" s="1281"/>
      <c r="AY77" s="1281"/>
      <c r="AZ77" s="1281"/>
      <c r="BA77" s="1281"/>
      <c r="BB77" s="1280" t="s">
        <v>595</v>
      </c>
      <c r="BC77" s="1280"/>
      <c r="BD77" s="1280"/>
      <c r="BE77" s="1280"/>
      <c r="BF77" s="1280"/>
      <c r="BG77" s="1280"/>
      <c r="BH77" s="1280"/>
      <c r="BI77" s="1280"/>
      <c r="BJ77" s="1280"/>
      <c r="BK77" s="1280"/>
      <c r="BL77" s="1280"/>
      <c r="BM77" s="1280"/>
      <c r="BN77" s="1280"/>
      <c r="BO77" s="1280"/>
      <c r="BP77" s="1277">
        <v>12.9</v>
      </c>
      <c r="BQ77" s="1277"/>
      <c r="BR77" s="1277"/>
      <c r="BS77" s="1277"/>
      <c r="BT77" s="1277"/>
      <c r="BU77" s="1277"/>
      <c r="BV77" s="1277"/>
      <c r="BW77" s="1277"/>
      <c r="BX77" s="1277">
        <v>22.6</v>
      </c>
      <c r="BY77" s="1277"/>
      <c r="BZ77" s="1277"/>
      <c r="CA77" s="1277"/>
      <c r="CB77" s="1277"/>
      <c r="CC77" s="1277"/>
      <c r="CD77" s="1277"/>
      <c r="CE77" s="1277"/>
      <c r="CF77" s="1277">
        <v>0.8</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599</v>
      </c>
      <c r="BC79" s="1280"/>
      <c r="BD79" s="1280"/>
      <c r="BE79" s="1280"/>
      <c r="BF79" s="1280"/>
      <c r="BG79" s="1280"/>
      <c r="BH79" s="1280"/>
      <c r="BI79" s="1280"/>
      <c r="BJ79" s="1280"/>
      <c r="BK79" s="1280"/>
      <c r="BL79" s="1280"/>
      <c r="BM79" s="1280"/>
      <c r="BN79" s="1280"/>
      <c r="BO79" s="1280"/>
      <c r="BP79" s="1277">
        <v>10</v>
      </c>
      <c r="BQ79" s="1277"/>
      <c r="BR79" s="1277"/>
      <c r="BS79" s="1277"/>
      <c r="BT79" s="1277"/>
      <c r="BU79" s="1277"/>
      <c r="BV79" s="1277"/>
      <c r="BW79" s="1277"/>
      <c r="BX79" s="1277">
        <v>9.5</v>
      </c>
      <c r="BY79" s="1277"/>
      <c r="BZ79" s="1277"/>
      <c r="CA79" s="1277"/>
      <c r="CB79" s="1277"/>
      <c r="CC79" s="1277"/>
      <c r="CD79" s="1277"/>
      <c r="CE79" s="1277"/>
      <c r="CF79" s="1277">
        <v>8.1</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5xii7R5ddZT+ljB/NypkNhQST/TEjJgc9T/87FvAJWVC4tEmGPL/KhFlGd56ErBZjoyzp7bIPresiV7qgIoOw==" saltValue="yeT68nBSB+eDhWzxV3GlH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TOUG8ym7YlZSI/D2fTOWU/Z4uaNnmhvxJh1loRa/gJegZPRch0IqYdfWnhqhAd42IxSsOuu+KFnH+CM8vTfHw==" saltValue="avpj1rDOK0x6twjK8VtK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IiU4/ZkntAf2VYu7reasXPIeZ2rHTWQfwd0CWqKl+FA18iTemsw+LtfWbWNOIyJ/jsrHDMqVD/mKnxqNkSamw==" saltValue="IyaAjW/76Zz1HiPL2Qcy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551</v>
      </c>
      <c r="G2" s="136"/>
      <c r="H2" s="137"/>
    </row>
    <row r="3" spans="1:8" x14ac:dyDescent="0.15">
      <c r="A3" s="133" t="s">
        <v>544</v>
      </c>
      <c r="B3" s="138"/>
      <c r="C3" s="139"/>
      <c r="D3" s="140">
        <v>62555</v>
      </c>
      <c r="E3" s="141"/>
      <c r="F3" s="142">
        <v>118223</v>
      </c>
      <c r="G3" s="143"/>
      <c r="H3" s="144"/>
    </row>
    <row r="4" spans="1:8" x14ac:dyDescent="0.15">
      <c r="A4" s="145"/>
      <c r="B4" s="146"/>
      <c r="C4" s="147"/>
      <c r="D4" s="148">
        <v>43029</v>
      </c>
      <c r="E4" s="149"/>
      <c r="F4" s="150">
        <v>57106</v>
      </c>
      <c r="G4" s="151"/>
      <c r="H4" s="152"/>
    </row>
    <row r="5" spans="1:8" x14ac:dyDescent="0.15">
      <c r="A5" s="133" t="s">
        <v>546</v>
      </c>
      <c r="B5" s="138"/>
      <c r="C5" s="139"/>
      <c r="D5" s="140">
        <v>70584</v>
      </c>
      <c r="E5" s="141"/>
      <c r="F5" s="142">
        <v>128485</v>
      </c>
      <c r="G5" s="143"/>
      <c r="H5" s="144"/>
    </row>
    <row r="6" spans="1:8" x14ac:dyDescent="0.15">
      <c r="A6" s="145"/>
      <c r="B6" s="146"/>
      <c r="C6" s="147"/>
      <c r="D6" s="148">
        <v>32996</v>
      </c>
      <c r="E6" s="149"/>
      <c r="F6" s="150">
        <v>62765</v>
      </c>
      <c r="G6" s="151"/>
      <c r="H6" s="152"/>
    </row>
    <row r="7" spans="1:8" x14ac:dyDescent="0.15">
      <c r="A7" s="133" t="s">
        <v>547</v>
      </c>
      <c r="B7" s="138"/>
      <c r="C7" s="139"/>
      <c r="D7" s="140">
        <v>91510</v>
      </c>
      <c r="E7" s="141"/>
      <c r="F7" s="142">
        <v>128611</v>
      </c>
      <c r="G7" s="143"/>
      <c r="H7" s="144"/>
    </row>
    <row r="8" spans="1:8" x14ac:dyDescent="0.15">
      <c r="A8" s="145"/>
      <c r="B8" s="146"/>
      <c r="C8" s="147"/>
      <c r="D8" s="148">
        <v>30050</v>
      </c>
      <c r="E8" s="149"/>
      <c r="F8" s="150">
        <v>61552</v>
      </c>
      <c r="G8" s="151"/>
      <c r="H8" s="152"/>
    </row>
    <row r="9" spans="1:8" x14ac:dyDescent="0.15">
      <c r="A9" s="133" t="s">
        <v>548</v>
      </c>
      <c r="B9" s="138"/>
      <c r="C9" s="139"/>
      <c r="D9" s="140">
        <v>86099</v>
      </c>
      <c r="E9" s="141"/>
      <c r="F9" s="142">
        <v>138651</v>
      </c>
      <c r="G9" s="143"/>
      <c r="H9" s="144"/>
    </row>
    <row r="10" spans="1:8" x14ac:dyDescent="0.15">
      <c r="A10" s="145"/>
      <c r="B10" s="146"/>
      <c r="C10" s="147"/>
      <c r="D10" s="148">
        <v>53917</v>
      </c>
      <c r="E10" s="149"/>
      <c r="F10" s="150">
        <v>71211</v>
      </c>
      <c r="G10" s="151"/>
      <c r="H10" s="152"/>
    </row>
    <row r="11" spans="1:8" x14ac:dyDescent="0.15">
      <c r="A11" s="133" t="s">
        <v>549</v>
      </c>
      <c r="B11" s="138"/>
      <c r="C11" s="139"/>
      <c r="D11" s="140">
        <v>63193</v>
      </c>
      <c r="E11" s="141"/>
      <c r="F11" s="142">
        <v>122882</v>
      </c>
      <c r="G11" s="143"/>
      <c r="H11" s="144"/>
    </row>
    <row r="12" spans="1:8" x14ac:dyDescent="0.15">
      <c r="A12" s="145"/>
      <c r="B12" s="146"/>
      <c r="C12" s="153"/>
      <c r="D12" s="148">
        <v>14835</v>
      </c>
      <c r="E12" s="149"/>
      <c r="F12" s="150">
        <v>65785</v>
      </c>
      <c r="G12" s="151"/>
      <c r="H12" s="152"/>
    </row>
    <row r="13" spans="1:8" x14ac:dyDescent="0.15">
      <c r="A13" s="133"/>
      <c r="B13" s="138"/>
      <c r="C13" s="154"/>
      <c r="D13" s="155">
        <v>74788</v>
      </c>
      <c r="E13" s="156"/>
      <c r="F13" s="157">
        <v>127370</v>
      </c>
      <c r="G13" s="158"/>
      <c r="H13" s="144"/>
    </row>
    <row r="14" spans="1:8" x14ac:dyDescent="0.15">
      <c r="A14" s="145"/>
      <c r="B14" s="146"/>
      <c r="C14" s="147"/>
      <c r="D14" s="148">
        <v>34965</v>
      </c>
      <c r="E14" s="149"/>
      <c r="F14" s="150">
        <v>63684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3.63</v>
      </c>
      <c r="C19" s="159">
        <f>ROUND(VALUE(SUBSTITUTE(実質収支比率等に係る経年分析!G$48,"▲","-")),2)</f>
        <v>5.5</v>
      </c>
      <c r="D19" s="159">
        <f>ROUND(VALUE(SUBSTITUTE(実質収支比率等に係る経年分析!H$48,"▲","-")),2)</f>
        <v>10.41</v>
      </c>
      <c r="E19" s="159">
        <f>ROUND(VALUE(SUBSTITUTE(実質収支比率等に係る経年分析!I$48,"▲","-")),2)</f>
        <v>8.42</v>
      </c>
      <c r="F19" s="159">
        <f>ROUND(VALUE(SUBSTITUTE(実質収支比率等に係る経年分析!J$48,"▲","-")),2)</f>
        <v>8.3699999999999992</v>
      </c>
    </row>
    <row r="20" spans="1:11" x14ac:dyDescent="0.15">
      <c r="A20" s="159" t="s">
        <v>49</v>
      </c>
      <c r="B20" s="159">
        <f>ROUND(VALUE(SUBSTITUTE(実質収支比率等に係る経年分析!F$47,"▲","-")),2)</f>
        <v>30.85</v>
      </c>
      <c r="C20" s="159">
        <f>ROUND(VALUE(SUBSTITUTE(実質収支比率等に係る経年分析!G$47,"▲","-")),2)</f>
        <v>31.57</v>
      </c>
      <c r="D20" s="159">
        <f>ROUND(VALUE(SUBSTITUTE(実質収支比率等に係る経年分析!H$47,"▲","-")),2)</f>
        <v>30.53</v>
      </c>
      <c r="E20" s="159">
        <f>ROUND(VALUE(SUBSTITUTE(実質収支比率等に係る経年分析!I$47,"▲","-")),2)</f>
        <v>30.64</v>
      </c>
      <c r="F20" s="159">
        <f>ROUND(VALUE(SUBSTITUTE(実質収支比率等に係る経年分析!J$47,"▲","-")),2)</f>
        <v>30.7</v>
      </c>
    </row>
    <row r="21" spans="1:11" x14ac:dyDescent="0.15">
      <c r="A21" s="159" t="s">
        <v>50</v>
      </c>
      <c r="B21" s="159">
        <f>IF(ISNUMBER(VALUE(SUBSTITUTE(実質収支比率等に係る経年分析!F$49,"▲","-"))),ROUND(VALUE(SUBSTITUTE(実質収支比率等に係る経年分析!F$49,"▲","-")),2),NA())</f>
        <v>5.45</v>
      </c>
      <c r="C21" s="159">
        <f>IF(ISNUMBER(VALUE(SUBSTITUTE(実質収支比率等に係る経年分析!G$49,"▲","-"))),ROUND(VALUE(SUBSTITUTE(実質収支比率等に係る経年分析!G$49,"▲","-")),2),NA())</f>
        <v>3.02</v>
      </c>
      <c r="D21" s="159">
        <f>IF(ISNUMBER(VALUE(SUBSTITUTE(実質収支比率等に係る経年分析!H$49,"▲","-"))),ROUND(VALUE(SUBSTITUTE(実質収支比率等に係る経年分析!H$49,"▲","-")),2),NA())</f>
        <v>5.13</v>
      </c>
      <c r="E21" s="159">
        <f>IF(ISNUMBER(VALUE(SUBSTITUTE(実質収支比率等に係る経年分析!I$49,"▲","-"))),ROUND(VALUE(SUBSTITUTE(実質収支比率等に係る経年分析!I$49,"▲","-")),2),NA())</f>
        <v>-0.39</v>
      </c>
      <c r="F21" s="159">
        <f>IF(ISNUMBER(VALUE(SUBSTITUTE(実質収支比率等に係る経年分析!J$49,"▲","-"))),ROUND(VALUE(SUBSTITUTE(実質収支比率等に係る経年分析!J$49,"▲","-")),2),NA())</f>
        <v>1.07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0.57999999999999996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0.41</v>
      </c>
    </row>
    <row r="32" spans="1:11" x14ac:dyDescent="0.15">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0.55000000000000004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0.48</v>
      </c>
    </row>
    <row r="33" spans="1:16" x14ac:dyDescent="0.15">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0.48</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2.08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2.0699999999999998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3.62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10.41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8.3699999999999992</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12.12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12.14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11.85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11.86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11.91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545</v>
      </c>
      <c r="E42" s="161"/>
      <c r="F42" s="161"/>
      <c r="G42" s="161">
        <f>'実質公債費比率（分子）の構造'!L$52</f>
        <v>562</v>
      </c>
      <c r="H42" s="161"/>
      <c r="I42" s="161"/>
      <c r="J42" s="161">
        <f>'実質公債費比率（分子）の構造'!M$52</f>
        <v>563</v>
      </c>
      <c r="K42" s="161"/>
      <c r="L42" s="161"/>
      <c r="M42" s="161">
        <f>'実質公債費比率（分子）の構造'!N$52</f>
        <v>549</v>
      </c>
      <c r="N42" s="161"/>
      <c r="O42" s="161"/>
      <c r="P42" s="161">
        <f>'実質公債費比率（分子）の構造'!O$52</f>
        <v>555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20</v>
      </c>
      <c r="C44" s="161"/>
      <c r="D44" s="161"/>
      <c r="E44" s="161">
        <f>'実質公債費比率（分子）の構造'!L$50</f>
        <v>22</v>
      </c>
      <c r="F44" s="161"/>
      <c r="G44" s="161"/>
      <c r="H44" s="161">
        <f>'実質公債費比率（分子）の構造'!M$50</f>
        <v>20</v>
      </c>
      <c r="I44" s="161"/>
      <c r="J44" s="161"/>
      <c r="K44" s="161">
        <f>'実質公債費比率（分子）の構造'!N$50</f>
        <v>11</v>
      </c>
      <c r="L44" s="161"/>
      <c r="M44" s="161"/>
      <c r="N44" s="161">
        <f>'実質公債費比率（分子）の構造'!O$50</f>
        <v>16</v>
      </c>
      <c r="O44" s="161"/>
      <c r="P44" s="161"/>
    </row>
    <row r="45" spans="1:16" x14ac:dyDescent="0.15">
      <c r="A45" s="161" t="s">
        <v>60</v>
      </c>
      <c r="B45" s="161">
        <f>'実質公債費比率（分子）の構造'!K$49</f>
        <v>60</v>
      </c>
      <c r="C45" s="161"/>
      <c r="D45" s="161"/>
      <c r="E45" s="161">
        <f>'実質公債費比率（分子）の構造'!L$49</f>
        <v>54</v>
      </c>
      <c r="F45" s="161"/>
      <c r="G45" s="161"/>
      <c r="H45" s="161">
        <f>'実質公債費比率（分子）の構造'!M$49</f>
        <v>48</v>
      </c>
      <c r="I45" s="161"/>
      <c r="J45" s="161"/>
      <c r="K45" s="161">
        <f>'実質公債費比率（分子）の構造'!N$49</f>
        <v>39</v>
      </c>
      <c r="L45" s="161"/>
      <c r="M45" s="161"/>
      <c r="N45" s="161">
        <f>'実質公債費比率（分子）の構造'!O$49</f>
        <v>39</v>
      </c>
      <c r="O45" s="161"/>
      <c r="P45" s="161"/>
    </row>
    <row r="46" spans="1:16" x14ac:dyDescent="0.15">
      <c r="A46" s="161" t="s">
        <v>61</v>
      </c>
      <c r="B46" s="161">
        <f>'実質公債費比率（分子）の構造'!K$48</f>
        <v>246</v>
      </c>
      <c r="C46" s="161"/>
      <c r="D46" s="161"/>
      <c r="E46" s="161">
        <f>'実質公債費比率（分子）の構造'!L$48</f>
        <v>213</v>
      </c>
      <c r="F46" s="161"/>
      <c r="G46" s="161"/>
      <c r="H46" s="161">
        <f>'実質公債費比率（分子）の構造'!M$48</f>
        <v>222</v>
      </c>
      <c r="I46" s="161"/>
      <c r="J46" s="161"/>
      <c r="K46" s="161">
        <f>'実質公債費比率（分子）の構造'!N$48</f>
        <v>213</v>
      </c>
      <c r="L46" s="161"/>
      <c r="M46" s="161"/>
      <c r="N46" s="161">
        <f>'実質公債費比率（分子）の構造'!O$48</f>
        <v>263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552</v>
      </c>
      <c r="C49" s="161"/>
      <c r="D49" s="161"/>
      <c r="E49" s="161">
        <f>'実質公債費比率（分子）の構造'!L$45</f>
        <v>521</v>
      </c>
      <c r="F49" s="161"/>
      <c r="G49" s="161"/>
      <c r="H49" s="161">
        <f>'実質公債費比率（分子）の構造'!M$45</f>
        <v>513</v>
      </c>
      <c r="I49" s="161"/>
      <c r="J49" s="161"/>
      <c r="K49" s="161">
        <f>'実質公債費比率（分子）の構造'!N$45</f>
        <v>484</v>
      </c>
      <c r="L49" s="161"/>
      <c r="M49" s="161"/>
      <c r="N49" s="161">
        <f>'実質公債費比率（分子）の構造'!O$45</f>
        <v>471</v>
      </c>
      <c r="O49" s="161"/>
      <c r="P49" s="161"/>
    </row>
    <row r="50" spans="1:16" x14ac:dyDescent="0.15">
      <c r="A50" s="161" t="s">
        <v>65</v>
      </c>
      <c r="B50" s="161" t="e">
        <f>NA()</f>
        <v>#N/A</v>
      </c>
      <c r="C50" s="161">
        <f>IF(ISNUMBER('実質公債費比率（分子）の構造'!K$53),'実質公債費比率（分子）の構造'!K$53,NA())</f>
        <v>333</v>
      </c>
      <c r="D50" s="161" t="e">
        <f>NA()</f>
        <v>#N/A</v>
      </c>
      <c r="E50" s="161" t="e">
        <f>NA()</f>
        <v>#N/A</v>
      </c>
      <c r="F50" s="161">
        <f>IF(ISNUMBER('実質公債費比率（分子）の構造'!L$53),'実質公債費比率（分子）の構造'!L$53,NA())</f>
        <v>248</v>
      </c>
      <c r="G50" s="161" t="e">
        <f>NA()</f>
        <v>#N/A</v>
      </c>
      <c r="H50" s="161" t="e">
        <f>NA()</f>
        <v>#N/A</v>
      </c>
      <c r="I50" s="161">
        <f>IF(ISNUMBER('実質公債費比率（分子）の構造'!M$53),'実質公債費比率（分子）の構造'!M$53,NA())</f>
        <v>240</v>
      </c>
      <c r="J50" s="161" t="e">
        <f>NA()</f>
        <v>#N/A</v>
      </c>
      <c r="K50" s="161" t="e">
        <f>NA()</f>
        <v>#N/A</v>
      </c>
      <c r="L50" s="161">
        <f>IF(ISNUMBER('実質公債費比率（分子）の構造'!N$53),'実質公債費比率（分子）の構造'!N$53,NA())</f>
        <v>198</v>
      </c>
      <c r="M50" s="161" t="e">
        <f>NA()</f>
        <v>#N/A</v>
      </c>
      <c r="N50" s="161" t="e">
        <f>NA()</f>
        <v>#N/A</v>
      </c>
      <c r="O50" s="161">
        <f>IF(ISNUMBER('実質公債費比率（分子）の構造'!O$53),'実質公債費比率（分子）の構造'!O$53,NA())</f>
        <v>234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7103</v>
      </c>
      <c r="E56" s="160"/>
      <c r="F56" s="160"/>
      <c r="G56" s="160">
        <f>'将来負担比率（分子）の構造'!J$52</f>
        <v>7099</v>
      </c>
      <c r="H56" s="160"/>
      <c r="I56" s="160"/>
      <c r="J56" s="160">
        <f>'将来負担比率（分子）の構造'!K$52</f>
        <v>6987</v>
      </c>
      <c r="K56" s="160"/>
      <c r="L56" s="160"/>
      <c r="M56" s="160">
        <f>'将来負担比率（分子）の構造'!L$52</f>
        <v>6900</v>
      </c>
      <c r="N56" s="160"/>
      <c r="O56" s="160"/>
      <c r="P56" s="160">
        <f>'将来負担比率（分子）の構造'!M$52</f>
        <v>6732</v>
      </c>
    </row>
    <row r="57" spans="1:16" x14ac:dyDescent="0.15">
      <c r="A57" s="160" t="s">
        <v>36</v>
      </c>
      <c r="B57" s="160"/>
      <c r="C57" s="160"/>
      <c r="D57" s="160">
        <f>'将来負担比率（分子）の構造'!I$51</f>
        <v>470</v>
      </c>
      <c r="E57" s="160"/>
      <c r="F57" s="160"/>
      <c r="G57" s="160">
        <f>'将来負担比率（分子）の構造'!J$51</f>
        <v>415</v>
      </c>
      <c r="H57" s="160"/>
      <c r="I57" s="160"/>
      <c r="J57" s="160">
        <f>'将来負担比率（分子）の構造'!K$51</f>
        <v>363</v>
      </c>
      <c r="K57" s="160"/>
      <c r="L57" s="160"/>
      <c r="M57" s="160">
        <f>'将来負担比率（分子）の構造'!L$51</f>
        <v>366</v>
      </c>
      <c r="N57" s="160"/>
      <c r="O57" s="160"/>
      <c r="P57" s="160">
        <f>'将来負担比率（分子）の構造'!M$51</f>
        <v>309</v>
      </c>
    </row>
    <row r="58" spans="1:16" x14ac:dyDescent="0.15">
      <c r="A58" s="160" t="s">
        <v>35</v>
      </c>
      <c r="B58" s="160"/>
      <c r="C58" s="160"/>
      <c r="D58" s="160">
        <f>'将来負担比率（分子）の構造'!I$50</f>
        <v>2077</v>
      </c>
      <c r="E58" s="160"/>
      <c r="F58" s="160"/>
      <c r="G58" s="160">
        <f>'将来負担比率（分子）の構造'!J$50</f>
        <v>2043</v>
      </c>
      <c r="H58" s="160"/>
      <c r="I58" s="160"/>
      <c r="J58" s="160">
        <f>'将来負担比率（分子）の構造'!K$50</f>
        <v>2137</v>
      </c>
      <c r="K58" s="160"/>
      <c r="L58" s="160"/>
      <c r="M58" s="160">
        <f>'将来負担比率（分子）の構造'!L$50</f>
        <v>2304</v>
      </c>
      <c r="N58" s="160"/>
      <c r="O58" s="160"/>
      <c r="P58" s="160">
        <f>'将来負担比率（分子）の構造'!M$50</f>
        <v>2400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126</v>
      </c>
      <c r="C61" s="160"/>
      <c r="D61" s="160"/>
      <c r="E61" s="160">
        <f>'将来負担比率（分子）の構造'!J$46</f>
        <v>82</v>
      </c>
      <c r="F61" s="160"/>
      <c r="G61" s="160"/>
      <c r="H61" s="160">
        <f>'将来負担比率（分子）の構造'!K$46</f>
        <v>61</v>
      </c>
      <c r="I61" s="160"/>
      <c r="J61" s="160"/>
      <c r="K61" s="160">
        <f>'将来負担比率（分子）の構造'!L$46</f>
        <v>29</v>
      </c>
      <c r="L61" s="160"/>
      <c r="M61" s="160"/>
      <c r="N61" s="160" t="str">
        <f>'将来負担比率（分子）の構造'!M$46</f>
        <v>-</v>
      </c>
      <c r="O61" s="160"/>
      <c r="P61" s="160"/>
    </row>
    <row r="62" spans="1:16" x14ac:dyDescent="0.15">
      <c r="A62" s="160" t="s">
        <v>29</v>
      </c>
      <c r="B62" s="160">
        <f>'将来負担比率（分子）の構造'!I$45</f>
        <v>1219</v>
      </c>
      <c r="C62" s="160"/>
      <c r="D62" s="160"/>
      <c r="E62" s="160">
        <f>'将来負担比率（分子）の構造'!J$45</f>
        <v>1074</v>
      </c>
      <c r="F62" s="160"/>
      <c r="G62" s="160"/>
      <c r="H62" s="160">
        <f>'将来負担比率（分子）の構造'!K$45</f>
        <v>1110</v>
      </c>
      <c r="I62" s="160"/>
      <c r="J62" s="160"/>
      <c r="K62" s="160">
        <f>'将来負担比率（分子）の構造'!L$45</f>
        <v>1115</v>
      </c>
      <c r="L62" s="160"/>
      <c r="M62" s="160"/>
      <c r="N62" s="160">
        <f>'将来負担比率（分子）の構造'!M$45</f>
        <v>1100</v>
      </c>
      <c r="O62" s="160"/>
      <c r="P62" s="160"/>
    </row>
    <row r="63" spans="1:16" x14ac:dyDescent="0.15">
      <c r="A63" s="160" t="s">
        <v>28</v>
      </c>
      <c r="B63" s="160">
        <f>'将来負担比率（分子）の構造'!I$44</f>
        <v>309</v>
      </c>
      <c r="C63" s="160"/>
      <c r="D63" s="160"/>
      <c r="E63" s="160">
        <f>'将来負担比率（分子）の構造'!J$44</f>
        <v>279</v>
      </c>
      <c r="F63" s="160"/>
      <c r="G63" s="160"/>
      <c r="H63" s="160">
        <f>'将来負担比率（分子）の構造'!K$44</f>
        <v>257</v>
      </c>
      <c r="I63" s="160"/>
      <c r="J63" s="160"/>
      <c r="K63" s="160">
        <f>'将来負担比率（分子）の構造'!L$44</f>
        <v>221</v>
      </c>
      <c r="L63" s="160"/>
      <c r="M63" s="160"/>
      <c r="N63" s="160">
        <f>'将来負担比率（分子）の構造'!M$44</f>
        <v>243</v>
      </c>
      <c r="O63" s="160"/>
      <c r="P63" s="160"/>
    </row>
    <row r="64" spans="1:16" x14ac:dyDescent="0.15">
      <c r="A64" s="160" t="s">
        <v>27</v>
      </c>
      <c r="B64" s="160">
        <f>'将来負担比率（分子）の構造'!I$43</f>
        <v>5091</v>
      </c>
      <c r="C64" s="160"/>
      <c r="D64" s="160"/>
      <c r="E64" s="160">
        <f>'将来負担比率（分子）の構造'!J$43</f>
        <v>4886</v>
      </c>
      <c r="F64" s="160"/>
      <c r="G64" s="160"/>
      <c r="H64" s="160">
        <f>'将来負担比率（分子）の構造'!K$43</f>
        <v>4514</v>
      </c>
      <c r="I64" s="160"/>
      <c r="J64" s="160"/>
      <c r="K64" s="160">
        <f>'将来負担比率（分子）の構造'!L$43</f>
        <v>4320</v>
      </c>
      <c r="L64" s="160"/>
      <c r="M64" s="160"/>
      <c r="N64" s="160">
        <f>'将来負担比率（分子）の構造'!M$43</f>
        <v>4622</v>
      </c>
      <c r="O64" s="160"/>
      <c r="P64" s="160"/>
    </row>
    <row r="65" spans="1:16" x14ac:dyDescent="0.15">
      <c r="A65" s="160" t="s">
        <v>26</v>
      </c>
      <c r="B65" s="160">
        <f>'将来負担比率（分子）の構造'!I$42</f>
        <v>377</v>
      </c>
      <c r="C65" s="160"/>
      <c r="D65" s="160"/>
      <c r="E65" s="160">
        <f>'将来負担比率（分子）の構造'!J$42</f>
        <v>339</v>
      </c>
      <c r="F65" s="160"/>
      <c r="G65" s="160"/>
      <c r="H65" s="160">
        <f>'将来負担比率（分子）の構造'!K$42</f>
        <v>306</v>
      </c>
      <c r="I65" s="160"/>
      <c r="J65" s="160"/>
      <c r="K65" s="160">
        <f>'将来負担比率（分子）の構造'!L$42</f>
        <v>274</v>
      </c>
      <c r="L65" s="160"/>
      <c r="M65" s="160"/>
      <c r="N65" s="160">
        <f>'将来負担比率（分子）の構造'!M$42</f>
        <v>242</v>
      </c>
      <c r="O65" s="160"/>
      <c r="P65" s="160"/>
    </row>
    <row r="66" spans="1:16" x14ac:dyDescent="0.15">
      <c r="A66" s="160" t="s">
        <v>25</v>
      </c>
      <c r="B66" s="160">
        <f>'将来負担比率（分子）の構造'!I$41</f>
        <v>5021</v>
      </c>
      <c r="C66" s="160"/>
      <c r="D66" s="160"/>
      <c r="E66" s="160">
        <f>'将来負担比率（分子）の構造'!J$41</f>
        <v>4964</v>
      </c>
      <c r="F66" s="160"/>
      <c r="G66" s="160"/>
      <c r="H66" s="160">
        <f>'将来負担比率（分子）の構造'!K$41</f>
        <v>4992</v>
      </c>
      <c r="I66" s="160"/>
      <c r="J66" s="160"/>
      <c r="K66" s="160">
        <f>'将来負担比率（分子）の構造'!L$41</f>
        <v>4983</v>
      </c>
      <c r="L66" s="160"/>
      <c r="M66" s="160"/>
      <c r="N66" s="160">
        <f>'将来負担比率（分子）の構造'!M$41</f>
        <v>4867</v>
      </c>
      <c r="O66" s="160"/>
      <c r="P66" s="160"/>
    </row>
    <row r="67" spans="1:16" x14ac:dyDescent="0.15">
      <c r="A67" s="160" t="s">
        <v>69</v>
      </c>
      <c r="B67" s="160" t="e">
        <f>NA()</f>
        <v>#N/A</v>
      </c>
      <c r="C67" s="160">
        <f>IF(ISNUMBER('将来負担比率（分子）の構造'!I$53), IF('将来負担比率（分子）の構造'!I$53 &lt; 0, 0, '将来負担比率（分子）の構造'!I$53), NA())</f>
        <v>2493</v>
      </c>
      <c r="D67" s="160" t="e">
        <f>NA()</f>
        <v>#N/A</v>
      </c>
      <c r="E67" s="160" t="e">
        <f>NA()</f>
        <v>#N/A</v>
      </c>
      <c r="F67" s="160">
        <f>IF(ISNUMBER('将来負担比率（分子）の構造'!J$53), IF('将来負担比率（分子）の構造'!J$53 &lt; 0, 0, '将来負担比率（分子）の構造'!J$53), NA())</f>
        <v>2067</v>
      </c>
      <c r="G67" s="160" t="e">
        <f>NA()</f>
        <v>#N/A</v>
      </c>
      <c r="H67" s="160" t="e">
        <f>NA()</f>
        <v>#N/A</v>
      </c>
      <c r="I67" s="160">
        <f>IF(ISNUMBER('将来負担比率（分子）の構造'!K$53), IF('将来負担比率（分子）の構造'!K$53 &lt; 0, 0, '将来負担比率（分子）の構造'!K$53), NA())</f>
        <v>1753</v>
      </c>
      <c r="J67" s="160" t="e">
        <f>NA()</f>
        <v>#N/A</v>
      </c>
      <c r="K67" s="160" t="e">
        <f>NA()</f>
        <v>#N/A</v>
      </c>
      <c r="L67" s="160">
        <f>IF(ISNUMBER('将来負担比率（分子）の構造'!L$53), IF('将来負担比率（分子）の構造'!L$53 &lt; 0, 0, '将来負担比率（分子）の構造'!L$53), NA())</f>
        <v>1374</v>
      </c>
      <c r="M67" s="160" t="e">
        <f>NA()</f>
        <v>#N/A</v>
      </c>
      <c r="N67" s="160" t="e">
        <f>NA()</f>
        <v>#N/A</v>
      </c>
      <c r="O67" s="160">
        <f>IF(ISNUMBER('将来負担比率（分子）の構造'!M$53), IF('将来負担比率（分子）の構造'!M$53 &lt; 0, 0, '将来負担比率（分子）の構造'!M$53), NA())</f>
        <v>1634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1002</v>
      </c>
      <c r="C72" s="164">
        <f>基金残高に係る経年分析!G55</f>
        <v>1003</v>
      </c>
      <c r="D72" s="164">
        <f>基金残高に係る経年分析!H55</f>
        <v>1004</v>
      </c>
    </row>
    <row r="73" spans="1:16" x14ac:dyDescent="0.15">
      <c r="A73" s="163" t="s">
        <v>72</v>
      </c>
      <c r="B73" s="164">
        <f>基金残高に係る経年分析!F56</f>
        <v>195</v>
      </c>
      <c r="C73" s="164">
        <f>基金残高に係る経年分析!G56</f>
        <v>226</v>
      </c>
      <c r="D73" s="164">
        <f>基金残高に係る経年分析!H56</f>
        <v>261</v>
      </c>
    </row>
    <row r="74" spans="1:16" x14ac:dyDescent="0.15">
      <c r="A74" s="163" t="s">
        <v>73</v>
      </c>
      <c r="B74" s="164">
        <f>基金残高に係る経年分析!F57</f>
        <v>642</v>
      </c>
      <c r="C74" s="164">
        <f>基金残高に係る経年分析!G57</f>
        <v>778</v>
      </c>
      <c r="D74" s="164">
        <f>基金残高に係る経年分析!H57</f>
        <v>840</v>
      </c>
    </row>
  </sheetData>
  <sheetProtection algorithmName="SHA-512" hashValue="MVUfU3cnB745K30srpszP/SIKwOIglavwq2PyDvYzq7fDbLXUY1XkfJSvT3A5mjQB3Nwtdbk+R+Y85HPz/QNNw==" saltValue="X/X6nM4BrtJwOlW/KgR0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1191623</v>
      </c>
      <c r="S5" s="649"/>
      <c r="T5" s="649"/>
      <c r="U5" s="649"/>
      <c r="V5" s="649"/>
      <c r="W5" s="649"/>
      <c r="X5" s="649"/>
      <c r="Y5" s="650"/>
      <c r="Z5" s="651">
        <v>22.8</v>
      </c>
      <c r="AA5" s="651"/>
      <c r="AB5" s="651"/>
      <c r="AC5" s="651"/>
      <c r="AD5" s="652">
        <v>1191623</v>
      </c>
      <c r="AE5" s="652"/>
      <c r="AF5" s="652"/>
      <c r="AG5" s="652"/>
      <c r="AH5" s="652"/>
      <c r="AI5" s="652"/>
      <c r="AJ5" s="652"/>
      <c r="AK5" s="652"/>
      <c r="AL5" s="653">
        <v>38</v>
      </c>
      <c r="AM5" s="654"/>
      <c r="AN5" s="654"/>
      <c r="AO5" s="655"/>
      <c r="AP5" s="645" t="s">
        <v>218</v>
      </c>
      <c r="AQ5" s="646"/>
      <c r="AR5" s="646"/>
      <c r="AS5" s="646"/>
      <c r="AT5" s="646"/>
      <c r="AU5" s="646"/>
      <c r="AV5" s="646"/>
      <c r="AW5" s="646"/>
      <c r="AX5" s="646"/>
      <c r="AY5" s="646"/>
      <c r="AZ5" s="646"/>
      <c r="BA5" s="646"/>
      <c r="BB5" s="646"/>
      <c r="BC5" s="646"/>
      <c r="BD5" s="646"/>
      <c r="BE5" s="646"/>
      <c r="BF5" s="647"/>
      <c r="BG5" s="659">
        <v>1191623</v>
      </c>
      <c r="BH5" s="660"/>
      <c r="BI5" s="660"/>
      <c r="BJ5" s="660"/>
      <c r="BK5" s="660"/>
      <c r="BL5" s="660"/>
      <c r="BM5" s="660"/>
      <c r="BN5" s="661"/>
      <c r="BO5" s="662">
        <v>100</v>
      </c>
      <c r="BP5" s="662"/>
      <c r="BQ5" s="662"/>
      <c r="BR5" s="662"/>
      <c r="BS5" s="663" t="s">
        <v>123</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78238</v>
      </c>
      <c r="S6" s="660"/>
      <c r="T6" s="660"/>
      <c r="U6" s="660"/>
      <c r="V6" s="660"/>
      <c r="W6" s="660"/>
      <c r="X6" s="660"/>
      <c r="Y6" s="661"/>
      <c r="Z6" s="662">
        <v>1.5</v>
      </c>
      <c r="AA6" s="662"/>
      <c r="AB6" s="662"/>
      <c r="AC6" s="662"/>
      <c r="AD6" s="663">
        <v>78238</v>
      </c>
      <c r="AE6" s="663"/>
      <c r="AF6" s="663"/>
      <c r="AG6" s="663"/>
      <c r="AH6" s="663"/>
      <c r="AI6" s="663"/>
      <c r="AJ6" s="663"/>
      <c r="AK6" s="663"/>
      <c r="AL6" s="664">
        <v>2.5</v>
      </c>
      <c r="AM6" s="665"/>
      <c r="AN6" s="665"/>
      <c r="AO6" s="666"/>
      <c r="AP6" s="656" t="s">
        <v>223</v>
      </c>
      <c r="AQ6" s="657"/>
      <c r="AR6" s="657"/>
      <c r="AS6" s="657"/>
      <c r="AT6" s="657"/>
      <c r="AU6" s="657"/>
      <c r="AV6" s="657"/>
      <c r="AW6" s="657"/>
      <c r="AX6" s="657"/>
      <c r="AY6" s="657"/>
      <c r="AZ6" s="657"/>
      <c r="BA6" s="657"/>
      <c r="BB6" s="657"/>
      <c r="BC6" s="657"/>
      <c r="BD6" s="657"/>
      <c r="BE6" s="657"/>
      <c r="BF6" s="658"/>
      <c r="BG6" s="659">
        <v>1191623</v>
      </c>
      <c r="BH6" s="660"/>
      <c r="BI6" s="660"/>
      <c r="BJ6" s="660"/>
      <c r="BK6" s="660"/>
      <c r="BL6" s="660"/>
      <c r="BM6" s="660"/>
      <c r="BN6" s="661"/>
      <c r="BO6" s="662">
        <v>100</v>
      </c>
      <c r="BP6" s="662"/>
      <c r="BQ6" s="662"/>
      <c r="BR6" s="662"/>
      <c r="BS6" s="663" t="s">
        <v>167</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71551</v>
      </c>
      <c r="CS6" s="660"/>
      <c r="CT6" s="660"/>
      <c r="CU6" s="660"/>
      <c r="CV6" s="660"/>
      <c r="CW6" s="660"/>
      <c r="CX6" s="660"/>
      <c r="CY6" s="661"/>
      <c r="CZ6" s="653">
        <v>1.5</v>
      </c>
      <c r="DA6" s="654"/>
      <c r="DB6" s="654"/>
      <c r="DC6" s="673"/>
      <c r="DD6" s="668" t="s">
        <v>167</v>
      </c>
      <c r="DE6" s="660"/>
      <c r="DF6" s="660"/>
      <c r="DG6" s="660"/>
      <c r="DH6" s="660"/>
      <c r="DI6" s="660"/>
      <c r="DJ6" s="660"/>
      <c r="DK6" s="660"/>
      <c r="DL6" s="660"/>
      <c r="DM6" s="660"/>
      <c r="DN6" s="660"/>
      <c r="DO6" s="660"/>
      <c r="DP6" s="661"/>
      <c r="DQ6" s="668">
        <v>71551</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1775</v>
      </c>
      <c r="S7" s="660"/>
      <c r="T7" s="660"/>
      <c r="U7" s="660"/>
      <c r="V7" s="660"/>
      <c r="W7" s="660"/>
      <c r="X7" s="660"/>
      <c r="Y7" s="661"/>
      <c r="Z7" s="662">
        <v>0</v>
      </c>
      <c r="AA7" s="662"/>
      <c r="AB7" s="662"/>
      <c r="AC7" s="662"/>
      <c r="AD7" s="663">
        <v>1775</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436192</v>
      </c>
      <c r="BH7" s="660"/>
      <c r="BI7" s="660"/>
      <c r="BJ7" s="660"/>
      <c r="BK7" s="660"/>
      <c r="BL7" s="660"/>
      <c r="BM7" s="660"/>
      <c r="BN7" s="661"/>
      <c r="BO7" s="662">
        <v>36.6</v>
      </c>
      <c r="BP7" s="662"/>
      <c r="BQ7" s="662"/>
      <c r="BR7" s="662"/>
      <c r="BS7" s="663" t="s">
        <v>227</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960618</v>
      </c>
      <c r="CS7" s="660"/>
      <c r="CT7" s="660"/>
      <c r="CU7" s="660"/>
      <c r="CV7" s="660"/>
      <c r="CW7" s="660"/>
      <c r="CX7" s="660"/>
      <c r="CY7" s="661"/>
      <c r="CZ7" s="662">
        <v>19.600000000000001</v>
      </c>
      <c r="DA7" s="662"/>
      <c r="DB7" s="662"/>
      <c r="DC7" s="662"/>
      <c r="DD7" s="668">
        <v>26604</v>
      </c>
      <c r="DE7" s="660"/>
      <c r="DF7" s="660"/>
      <c r="DG7" s="660"/>
      <c r="DH7" s="660"/>
      <c r="DI7" s="660"/>
      <c r="DJ7" s="660"/>
      <c r="DK7" s="660"/>
      <c r="DL7" s="660"/>
      <c r="DM7" s="660"/>
      <c r="DN7" s="660"/>
      <c r="DO7" s="660"/>
      <c r="DP7" s="661"/>
      <c r="DQ7" s="668">
        <v>805582</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4230</v>
      </c>
      <c r="S8" s="660"/>
      <c r="T8" s="660"/>
      <c r="U8" s="660"/>
      <c r="V8" s="660"/>
      <c r="W8" s="660"/>
      <c r="X8" s="660"/>
      <c r="Y8" s="661"/>
      <c r="Z8" s="662">
        <v>0.1</v>
      </c>
      <c r="AA8" s="662"/>
      <c r="AB8" s="662"/>
      <c r="AC8" s="662"/>
      <c r="AD8" s="663">
        <v>4230</v>
      </c>
      <c r="AE8" s="663"/>
      <c r="AF8" s="663"/>
      <c r="AG8" s="663"/>
      <c r="AH8" s="663"/>
      <c r="AI8" s="663"/>
      <c r="AJ8" s="663"/>
      <c r="AK8" s="663"/>
      <c r="AL8" s="664">
        <v>0.1</v>
      </c>
      <c r="AM8" s="665"/>
      <c r="AN8" s="665"/>
      <c r="AO8" s="666"/>
      <c r="AP8" s="656" t="s">
        <v>230</v>
      </c>
      <c r="AQ8" s="657"/>
      <c r="AR8" s="657"/>
      <c r="AS8" s="657"/>
      <c r="AT8" s="657"/>
      <c r="AU8" s="657"/>
      <c r="AV8" s="657"/>
      <c r="AW8" s="657"/>
      <c r="AX8" s="657"/>
      <c r="AY8" s="657"/>
      <c r="AZ8" s="657"/>
      <c r="BA8" s="657"/>
      <c r="BB8" s="657"/>
      <c r="BC8" s="657"/>
      <c r="BD8" s="657"/>
      <c r="BE8" s="657"/>
      <c r="BF8" s="658"/>
      <c r="BG8" s="659">
        <v>16577</v>
      </c>
      <c r="BH8" s="660"/>
      <c r="BI8" s="660"/>
      <c r="BJ8" s="660"/>
      <c r="BK8" s="660"/>
      <c r="BL8" s="660"/>
      <c r="BM8" s="660"/>
      <c r="BN8" s="661"/>
      <c r="BO8" s="662">
        <v>1.4</v>
      </c>
      <c r="BP8" s="662"/>
      <c r="BQ8" s="662"/>
      <c r="BR8" s="662"/>
      <c r="BS8" s="668" t="s">
        <v>167</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1226385</v>
      </c>
      <c r="CS8" s="660"/>
      <c r="CT8" s="660"/>
      <c r="CU8" s="660"/>
      <c r="CV8" s="660"/>
      <c r="CW8" s="660"/>
      <c r="CX8" s="660"/>
      <c r="CY8" s="661"/>
      <c r="CZ8" s="662">
        <v>25.1</v>
      </c>
      <c r="DA8" s="662"/>
      <c r="DB8" s="662"/>
      <c r="DC8" s="662"/>
      <c r="DD8" s="668">
        <v>45100</v>
      </c>
      <c r="DE8" s="660"/>
      <c r="DF8" s="660"/>
      <c r="DG8" s="660"/>
      <c r="DH8" s="660"/>
      <c r="DI8" s="660"/>
      <c r="DJ8" s="660"/>
      <c r="DK8" s="660"/>
      <c r="DL8" s="660"/>
      <c r="DM8" s="660"/>
      <c r="DN8" s="660"/>
      <c r="DO8" s="660"/>
      <c r="DP8" s="661"/>
      <c r="DQ8" s="668">
        <v>731163</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4571</v>
      </c>
      <c r="S9" s="660"/>
      <c r="T9" s="660"/>
      <c r="U9" s="660"/>
      <c r="V9" s="660"/>
      <c r="W9" s="660"/>
      <c r="X9" s="660"/>
      <c r="Y9" s="661"/>
      <c r="Z9" s="662">
        <v>0.1</v>
      </c>
      <c r="AA9" s="662"/>
      <c r="AB9" s="662"/>
      <c r="AC9" s="662"/>
      <c r="AD9" s="663">
        <v>4571</v>
      </c>
      <c r="AE9" s="663"/>
      <c r="AF9" s="663"/>
      <c r="AG9" s="663"/>
      <c r="AH9" s="663"/>
      <c r="AI9" s="663"/>
      <c r="AJ9" s="663"/>
      <c r="AK9" s="663"/>
      <c r="AL9" s="664">
        <v>0.1</v>
      </c>
      <c r="AM9" s="665"/>
      <c r="AN9" s="665"/>
      <c r="AO9" s="666"/>
      <c r="AP9" s="656" t="s">
        <v>233</v>
      </c>
      <c r="AQ9" s="657"/>
      <c r="AR9" s="657"/>
      <c r="AS9" s="657"/>
      <c r="AT9" s="657"/>
      <c r="AU9" s="657"/>
      <c r="AV9" s="657"/>
      <c r="AW9" s="657"/>
      <c r="AX9" s="657"/>
      <c r="AY9" s="657"/>
      <c r="AZ9" s="657"/>
      <c r="BA9" s="657"/>
      <c r="BB9" s="657"/>
      <c r="BC9" s="657"/>
      <c r="BD9" s="657"/>
      <c r="BE9" s="657"/>
      <c r="BF9" s="658"/>
      <c r="BG9" s="659">
        <v>367953</v>
      </c>
      <c r="BH9" s="660"/>
      <c r="BI9" s="660"/>
      <c r="BJ9" s="660"/>
      <c r="BK9" s="660"/>
      <c r="BL9" s="660"/>
      <c r="BM9" s="660"/>
      <c r="BN9" s="661"/>
      <c r="BO9" s="662">
        <v>30.9</v>
      </c>
      <c r="BP9" s="662"/>
      <c r="BQ9" s="662"/>
      <c r="BR9" s="662"/>
      <c r="BS9" s="668" t="s">
        <v>167</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271326</v>
      </c>
      <c r="CS9" s="660"/>
      <c r="CT9" s="660"/>
      <c r="CU9" s="660"/>
      <c r="CV9" s="660"/>
      <c r="CW9" s="660"/>
      <c r="CX9" s="660"/>
      <c r="CY9" s="661"/>
      <c r="CZ9" s="662">
        <v>5.5</v>
      </c>
      <c r="DA9" s="662"/>
      <c r="DB9" s="662"/>
      <c r="DC9" s="662"/>
      <c r="DD9" s="668">
        <v>5586</v>
      </c>
      <c r="DE9" s="660"/>
      <c r="DF9" s="660"/>
      <c r="DG9" s="660"/>
      <c r="DH9" s="660"/>
      <c r="DI9" s="660"/>
      <c r="DJ9" s="660"/>
      <c r="DK9" s="660"/>
      <c r="DL9" s="660"/>
      <c r="DM9" s="660"/>
      <c r="DN9" s="660"/>
      <c r="DO9" s="660"/>
      <c r="DP9" s="661"/>
      <c r="DQ9" s="668">
        <v>222177</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167</v>
      </c>
      <c r="S10" s="660"/>
      <c r="T10" s="660"/>
      <c r="U10" s="660"/>
      <c r="V10" s="660"/>
      <c r="W10" s="660"/>
      <c r="X10" s="660"/>
      <c r="Y10" s="661"/>
      <c r="Z10" s="662" t="s">
        <v>167</v>
      </c>
      <c r="AA10" s="662"/>
      <c r="AB10" s="662"/>
      <c r="AC10" s="662"/>
      <c r="AD10" s="663" t="s">
        <v>167</v>
      </c>
      <c r="AE10" s="663"/>
      <c r="AF10" s="663"/>
      <c r="AG10" s="663"/>
      <c r="AH10" s="663"/>
      <c r="AI10" s="663"/>
      <c r="AJ10" s="663"/>
      <c r="AK10" s="663"/>
      <c r="AL10" s="664" t="s">
        <v>236</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26079</v>
      </c>
      <c r="BH10" s="660"/>
      <c r="BI10" s="660"/>
      <c r="BJ10" s="660"/>
      <c r="BK10" s="660"/>
      <c r="BL10" s="660"/>
      <c r="BM10" s="660"/>
      <c r="BN10" s="661"/>
      <c r="BO10" s="662">
        <v>2.2000000000000002</v>
      </c>
      <c r="BP10" s="662"/>
      <c r="BQ10" s="662"/>
      <c r="BR10" s="662"/>
      <c r="BS10" s="668" t="s">
        <v>167</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t="s">
        <v>167</v>
      </c>
      <c r="CS10" s="660"/>
      <c r="CT10" s="660"/>
      <c r="CU10" s="660"/>
      <c r="CV10" s="660"/>
      <c r="CW10" s="660"/>
      <c r="CX10" s="660"/>
      <c r="CY10" s="661"/>
      <c r="CZ10" s="662" t="s">
        <v>167</v>
      </c>
      <c r="DA10" s="662"/>
      <c r="DB10" s="662"/>
      <c r="DC10" s="662"/>
      <c r="DD10" s="668" t="s">
        <v>167</v>
      </c>
      <c r="DE10" s="660"/>
      <c r="DF10" s="660"/>
      <c r="DG10" s="660"/>
      <c r="DH10" s="660"/>
      <c r="DI10" s="660"/>
      <c r="DJ10" s="660"/>
      <c r="DK10" s="660"/>
      <c r="DL10" s="660"/>
      <c r="DM10" s="660"/>
      <c r="DN10" s="660"/>
      <c r="DO10" s="660"/>
      <c r="DP10" s="661"/>
      <c r="DQ10" s="668" t="s">
        <v>239</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167</v>
      </c>
      <c r="S11" s="660"/>
      <c r="T11" s="660"/>
      <c r="U11" s="660"/>
      <c r="V11" s="660"/>
      <c r="W11" s="660"/>
      <c r="X11" s="660"/>
      <c r="Y11" s="661"/>
      <c r="Z11" s="662" t="s">
        <v>167</v>
      </c>
      <c r="AA11" s="662"/>
      <c r="AB11" s="662"/>
      <c r="AC11" s="662"/>
      <c r="AD11" s="663" t="s">
        <v>227</v>
      </c>
      <c r="AE11" s="663"/>
      <c r="AF11" s="663"/>
      <c r="AG11" s="663"/>
      <c r="AH11" s="663"/>
      <c r="AI11" s="663"/>
      <c r="AJ11" s="663"/>
      <c r="AK11" s="663"/>
      <c r="AL11" s="664" t="s">
        <v>167</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25583</v>
      </c>
      <c r="BH11" s="660"/>
      <c r="BI11" s="660"/>
      <c r="BJ11" s="660"/>
      <c r="BK11" s="660"/>
      <c r="BL11" s="660"/>
      <c r="BM11" s="660"/>
      <c r="BN11" s="661"/>
      <c r="BO11" s="662">
        <v>2.1</v>
      </c>
      <c r="BP11" s="662"/>
      <c r="BQ11" s="662"/>
      <c r="BR11" s="662"/>
      <c r="BS11" s="668" t="s">
        <v>236</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496773</v>
      </c>
      <c r="CS11" s="660"/>
      <c r="CT11" s="660"/>
      <c r="CU11" s="660"/>
      <c r="CV11" s="660"/>
      <c r="CW11" s="660"/>
      <c r="CX11" s="660"/>
      <c r="CY11" s="661"/>
      <c r="CZ11" s="662">
        <v>10.199999999999999</v>
      </c>
      <c r="DA11" s="662"/>
      <c r="DB11" s="662"/>
      <c r="DC11" s="662"/>
      <c r="DD11" s="668">
        <v>146724</v>
      </c>
      <c r="DE11" s="660"/>
      <c r="DF11" s="660"/>
      <c r="DG11" s="660"/>
      <c r="DH11" s="660"/>
      <c r="DI11" s="660"/>
      <c r="DJ11" s="660"/>
      <c r="DK11" s="660"/>
      <c r="DL11" s="660"/>
      <c r="DM11" s="660"/>
      <c r="DN11" s="660"/>
      <c r="DO11" s="660"/>
      <c r="DP11" s="661"/>
      <c r="DQ11" s="668">
        <v>319185</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175871</v>
      </c>
      <c r="S12" s="660"/>
      <c r="T12" s="660"/>
      <c r="U12" s="660"/>
      <c r="V12" s="660"/>
      <c r="W12" s="660"/>
      <c r="X12" s="660"/>
      <c r="Y12" s="661"/>
      <c r="Z12" s="662">
        <v>3.4</v>
      </c>
      <c r="AA12" s="662"/>
      <c r="AB12" s="662"/>
      <c r="AC12" s="662"/>
      <c r="AD12" s="663">
        <v>175871</v>
      </c>
      <c r="AE12" s="663"/>
      <c r="AF12" s="663"/>
      <c r="AG12" s="663"/>
      <c r="AH12" s="663"/>
      <c r="AI12" s="663"/>
      <c r="AJ12" s="663"/>
      <c r="AK12" s="663"/>
      <c r="AL12" s="664">
        <v>5.6</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673101</v>
      </c>
      <c r="BH12" s="660"/>
      <c r="BI12" s="660"/>
      <c r="BJ12" s="660"/>
      <c r="BK12" s="660"/>
      <c r="BL12" s="660"/>
      <c r="BM12" s="660"/>
      <c r="BN12" s="661"/>
      <c r="BO12" s="662">
        <v>56.5</v>
      </c>
      <c r="BP12" s="662"/>
      <c r="BQ12" s="662"/>
      <c r="BR12" s="662"/>
      <c r="BS12" s="668" t="s">
        <v>236</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207741</v>
      </c>
      <c r="CS12" s="660"/>
      <c r="CT12" s="660"/>
      <c r="CU12" s="660"/>
      <c r="CV12" s="660"/>
      <c r="CW12" s="660"/>
      <c r="CX12" s="660"/>
      <c r="CY12" s="661"/>
      <c r="CZ12" s="662">
        <v>4.2</v>
      </c>
      <c r="DA12" s="662"/>
      <c r="DB12" s="662"/>
      <c r="DC12" s="662"/>
      <c r="DD12" s="668" t="s">
        <v>236</v>
      </c>
      <c r="DE12" s="660"/>
      <c r="DF12" s="660"/>
      <c r="DG12" s="660"/>
      <c r="DH12" s="660"/>
      <c r="DI12" s="660"/>
      <c r="DJ12" s="660"/>
      <c r="DK12" s="660"/>
      <c r="DL12" s="660"/>
      <c r="DM12" s="660"/>
      <c r="DN12" s="660"/>
      <c r="DO12" s="660"/>
      <c r="DP12" s="661"/>
      <c r="DQ12" s="668">
        <v>85383</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167</v>
      </c>
      <c r="S13" s="660"/>
      <c r="T13" s="660"/>
      <c r="U13" s="660"/>
      <c r="V13" s="660"/>
      <c r="W13" s="660"/>
      <c r="X13" s="660"/>
      <c r="Y13" s="661"/>
      <c r="Z13" s="662" t="s">
        <v>239</v>
      </c>
      <c r="AA13" s="662"/>
      <c r="AB13" s="662"/>
      <c r="AC13" s="662"/>
      <c r="AD13" s="663" t="s">
        <v>227</v>
      </c>
      <c r="AE13" s="663"/>
      <c r="AF13" s="663"/>
      <c r="AG13" s="663"/>
      <c r="AH13" s="663"/>
      <c r="AI13" s="663"/>
      <c r="AJ13" s="663"/>
      <c r="AK13" s="663"/>
      <c r="AL13" s="664" t="s">
        <v>167</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650664</v>
      </c>
      <c r="BH13" s="660"/>
      <c r="BI13" s="660"/>
      <c r="BJ13" s="660"/>
      <c r="BK13" s="660"/>
      <c r="BL13" s="660"/>
      <c r="BM13" s="660"/>
      <c r="BN13" s="661"/>
      <c r="BO13" s="662">
        <v>54.6</v>
      </c>
      <c r="BP13" s="662"/>
      <c r="BQ13" s="662"/>
      <c r="BR13" s="662"/>
      <c r="BS13" s="668" t="s">
        <v>239</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542088</v>
      </c>
      <c r="CS13" s="660"/>
      <c r="CT13" s="660"/>
      <c r="CU13" s="660"/>
      <c r="CV13" s="660"/>
      <c r="CW13" s="660"/>
      <c r="CX13" s="660"/>
      <c r="CY13" s="661"/>
      <c r="CZ13" s="662">
        <v>11.1</v>
      </c>
      <c r="DA13" s="662"/>
      <c r="DB13" s="662"/>
      <c r="DC13" s="662"/>
      <c r="DD13" s="668">
        <v>224566</v>
      </c>
      <c r="DE13" s="660"/>
      <c r="DF13" s="660"/>
      <c r="DG13" s="660"/>
      <c r="DH13" s="660"/>
      <c r="DI13" s="660"/>
      <c r="DJ13" s="660"/>
      <c r="DK13" s="660"/>
      <c r="DL13" s="660"/>
      <c r="DM13" s="660"/>
      <c r="DN13" s="660"/>
      <c r="DO13" s="660"/>
      <c r="DP13" s="661"/>
      <c r="DQ13" s="668">
        <v>366288</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167</v>
      </c>
      <c r="S14" s="660"/>
      <c r="T14" s="660"/>
      <c r="U14" s="660"/>
      <c r="V14" s="660"/>
      <c r="W14" s="660"/>
      <c r="X14" s="660"/>
      <c r="Y14" s="661"/>
      <c r="Z14" s="662" t="s">
        <v>167</v>
      </c>
      <c r="AA14" s="662"/>
      <c r="AB14" s="662"/>
      <c r="AC14" s="662"/>
      <c r="AD14" s="663" t="s">
        <v>167</v>
      </c>
      <c r="AE14" s="663"/>
      <c r="AF14" s="663"/>
      <c r="AG14" s="663"/>
      <c r="AH14" s="663"/>
      <c r="AI14" s="663"/>
      <c r="AJ14" s="663"/>
      <c r="AK14" s="663"/>
      <c r="AL14" s="664" t="s">
        <v>167</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36413</v>
      </c>
      <c r="BH14" s="660"/>
      <c r="BI14" s="660"/>
      <c r="BJ14" s="660"/>
      <c r="BK14" s="660"/>
      <c r="BL14" s="660"/>
      <c r="BM14" s="660"/>
      <c r="BN14" s="661"/>
      <c r="BO14" s="662">
        <v>3.1</v>
      </c>
      <c r="BP14" s="662"/>
      <c r="BQ14" s="662"/>
      <c r="BR14" s="662"/>
      <c r="BS14" s="668" t="s">
        <v>167</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167641</v>
      </c>
      <c r="CS14" s="660"/>
      <c r="CT14" s="660"/>
      <c r="CU14" s="660"/>
      <c r="CV14" s="660"/>
      <c r="CW14" s="660"/>
      <c r="CX14" s="660"/>
      <c r="CY14" s="661"/>
      <c r="CZ14" s="662">
        <v>3.4</v>
      </c>
      <c r="DA14" s="662"/>
      <c r="DB14" s="662"/>
      <c r="DC14" s="662"/>
      <c r="DD14" s="668">
        <v>8390</v>
      </c>
      <c r="DE14" s="660"/>
      <c r="DF14" s="660"/>
      <c r="DG14" s="660"/>
      <c r="DH14" s="660"/>
      <c r="DI14" s="660"/>
      <c r="DJ14" s="660"/>
      <c r="DK14" s="660"/>
      <c r="DL14" s="660"/>
      <c r="DM14" s="660"/>
      <c r="DN14" s="660"/>
      <c r="DO14" s="660"/>
      <c r="DP14" s="661"/>
      <c r="DQ14" s="668">
        <v>154903</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20040</v>
      </c>
      <c r="S15" s="660"/>
      <c r="T15" s="660"/>
      <c r="U15" s="660"/>
      <c r="V15" s="660"/>
      <c r="W15" s="660"/>
      <c r="X15" s="660"/>
      <c r="Y15" s="661"/>
      <c r="Z15" s="662">
        <v>0.4</v>
      </c>
      <c r="AA15" s="662"/>
      <c r="AB15" s="662"/>
      <c r="AC15" s="662"/>
      <c r="AD15" s="663">
        <v>20040</v>
      </c>
      <c r="AE15" s="663"/>
      <c r="AF15" s="663"/>
      <c r="AG15" s="663"/>
      <c r="AH15" s="663"/>
      <c r="AI15" s="663"/>
      <c r="AJ15" s="663"/>
      <c r="AK15" s="663"/>
      <c r="AL15" s="664">
        <v>0.6</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45917</v>
      </c>
      <c r="BH15" s="660"/>
      <c r="BI15" s="660"/>
      <c r="BJ15" s="660"/>
      <c r="BK15" s="660"/>
      <c r="BL15" s="660"/>
      <c r="BM15" s="660"/>
      <c r="BN15" s="661"/>
      <c r="BO15" s="662">
        <v>3.9</v>
      </c>
      <c r="BP15" s="662"/>
      <c r="BQ15" s="662"/>
      <c r="BR15" s="662"/>
      <c r="BS15" s="668" t="s">
        <v>227</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439428</v>
      </c>
      <c r="CS15" s="660"/>
      <c r="CT15" s="660"/>
      <c r="CU15" s="660"/>
      <c r="CV15" s="660"/>
      <c r="CW15" s="660"/>
      <c r="CX15" s="660"/>
      <c r="CY15" s="661"/>
      <c r="CZ15" s="662">
        <v>9</v>
      </c>
      <c r="DA15" s="662"/>
      <c r="DB15" s="662"/>
      <c r="DC15" s="662"/>
      <c r="DD15" s="668">
        <v>152838</v>
      </c>
      <c r="DE15" s="660"/>
      <c r="DF15" s="660"/>
      <c r="DG15" s="660"/>
      <c r="DH15" s="660"/>
      <c r="DI15" s="660"/>
      <c r="DJ15" s="660"/>
      <c r="DK15" s="660"/>
      <c r="DL15" s="660"/>
      <c r="DM15" s="660"/>
      <c r="DN15" s="660"/>
      <c r="DO15" s="660"/>
      <c r="DP15" s="661"/>
      <c r="DQ15" s="668">
        <v>279428</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167</v>
      </c>
      <c r="S16" s="660"/>
      <c r="T16" s="660"/>
      <c r="U16" s="660"/>
      <c r="V16" s="660"/>
      <c r="W16" s="660"/>
      <c r="X16" s="660"/>
      <c r="Y16" s="661"/>
      <c r="Z16" s="662" t="s">
        <v>167</v>
      </c>
      <c r="AA16" s="662"/>
      <c r="AB16" s="662"/>
      <c r="AC16" s="662"/>
      <c r="AD16" s="663" t="s">
        <v>167</v>
      </c>
      <c r="AE16" s="663"/>
      <c r="AF16" s="663"/>
      <c r="AG16" s="663"/>
      <c r="AH16" s="663"/>
      <c r="AI16" s="663"/>
      <c r="AJ16" s="663"/>
      <c r="AK16" s="663"/>
      <c r="AL16" s="664" t="s">
        <v>239</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167</v>
      </c>
      <c r="BH16" s="660"/>
      <c r="BI16" s="660"/>
      <c r="BJ16" s="660"/>
      <c r="BK16" s="660"/>
      <c r="BL16" s="660"/>
      <c r="BM16" s="660"/>
      <c r="BN16" s="661"/>
      <c r="BO16" s="662" t="s">
        <v>227</v>
      </c>
      <c r="BP16" s="662"/>
      <c r="BQ16" s="662"/>
      <c r="BR16" s="662"/>
      <c r="BS16" s="668" t="s">
        <v>167</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t="s">
        <v>167</v>
      </c>
      <c r="CS16" s="660"/>
      <c r="CT16" s="660"/>
      <c r="CU16" s="660"/>
      <c r="CV16" s="660"/>
      <c r="CW16" s="660"/>
      <c r="CX16" s="660"/>
      <c r="CY16" s="661"/>
      <c r="CZ16" s="662" t="s">
        <v>227</v>
      </c>
      <c r="DA16" s="662"/>
      <c r="DB16" s="662"/>
      <c r="DC16" s="662"/>
      <c r="DD16" s="668" t="s">
        <v>167</v>
      </c>
      <c r="DE16" s="660"/>
      <c r="DF16" s="660"/>
      <c r="DG16" s="660"/>
      <c r="DH16" s="660"/>
      <c r="DI16" s="660"/>
      <c r="DJ16" s="660"/>
      <c r="DK16" s="660"/>
      <c r="DL16" s="660"/>
      <c r="DM16" s="660"/>
      <c r="DN16" s="660"/>
      <c r="DO16" s="660"/>
      <c r="DP16" s="661"/>
      <c r="DQ16" s="668" t="s">
        <v>227</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4463</v>
      </c>
      <c r="S17" s="660"/>
      <c r="T17" s="660"/>
      <c r="U17" s="660"/>
      <c r="V17" s="660"/>
      <c r="W17" s="660"/>
      <c r="X17" s="660"/>
      <c r="Y17" s="661"/>
      <c r="Z17" s="662">
        <v>0.1</v>
      </c>
      <c r="AA17" s="662"/>
      <c r="AB17" s="662"/>
      <c r="AC17" s="662"/>
      <c r="AD17" s="663">
        <v>4463</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227</v>
      </c>
      <c r="BH17" s="660"/>
      <c r="BI17" s="660"/>
      <c r="BJ17" s="660"/>
      <c r="BK17" s="660"/>
      <c r="BL17" s="660"/>
      <c r="BM17" s="660"/>
      <c r="BN17" s="661"/>
      <c r="BO17" s="662" t="s">
        <v>227</v>
      </c>
      <c r="BP17" s="662"/>
      <c r="BQ17" s="662"/>
      <c r="BR17" s="662"/>
      <c r="BS17" s="668" t="s">
        <v>167</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507436</v>
      </c>
      <c r="CS17" s="660"/>
      <c r="CT17" s="660"/>
      <c r="CU17" s="660"/>
      <c r="CV17" s="660"/>
      <c r="CW17" s="660"/>
      <c r="CX17" s="660"/>
      <c r="CY17" s="661"/>
      <c r="CZ17" s="662">
        <v>10.4</v>
      </c>
      <c r="DA17" s="662"/>
      <c r="DB17" s="662"/>
      <c r="DC17" s="662"/>
      <c r="DD17" s="668" t="s">
        <v>167</v>
      </c>
      <c r="DE17" s="660"/>
      <c r="DF17" s="660"/>
      <c r="DG17" s="660"/>
      <c r="DH17" s="660"/>
      <c r="DI17" s="660"/>
      <c r="DJ17" s="660"/>
      <c r="DK17" s="660"/>
      <c r="DL17" s="660"/>
      <c r="DM17" s="660"/>
      <c r="DN17" s="660"/>
      <c r="DO17" s="660"/>
      <c r="DP17" s="661"/>
      <c r="DQ17" s="668">
        <v>468976</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1778175</v>
      </c>
      <c r="S18" s="660"/>
      <c r="T18" s="660"/>
      <c r="U18" s="660"/>
      <c r="V18" s="660"/>
      <c r="W18" s="660"/>
      <c r="X18" s="660"/>
      <c r="Y18" s="661"/>
      <c r="Z18" s="662">
        <v>34</v>
      </c>
      <c r="AA18" s="662"/>
      <c r="AB18" s="662"/>
      <c r="AC18" s="662"/>
      <c r="AD18" s="663">
        <v>1637616</v>
      </c>
      <c r="AE18" s="663"/>
      <c r="AF18" s="663"/>
      <c r="AG18" s="663"/>
      <c r="AH18" s="663"/>
      <c r="AI18" s="663"/>
      <c r="AJ18" s="663"/>
      <c r="AK18" s="663"/>
      <c r="AL18" s="664">
        <v>52.3</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167</v>
      </c>
      <c r="BH18" s="660"/>
      <c r="BI18" s="660"/>
      <c r="BJ18" s="660"/>
      <c r="BK18" s="660"/>
      <c r="BL18" s="660"/>
      <c r="BM18" s="660"/>
      <c r="BN18" s="661"/>
      <c r="BO18" s="662" t="s">
        <v>167</v>
      </c>
      <c r="BP18" s="662"/>
      <c r="BQ18" s="662"/>
      <c r="BR18" s="662"/>
      <c r="BS18" s="668" t="s">
        <v>167</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167</v>
      </c>
      <c r="CS18" s="660"/>
      <c r="CT18" s="660"/>
      <c r="CU18" s="660"/>
      <c r="CV18" s="660"/>
      <c r="CW18" s="660"/>
      <c r="CX18" s="660"/>
      <c r="CY18" s="661"/>
      <c r="CZ18" s="662" t="s">
        <v>167</v>
      </c>
      <c r="DA18" s="662"/>
      <c r="DB18" s="662"/>
      <c r="DC18" s="662"/>
      <c r="DD18" s="668" t="s">
        <v>167</v>
      </c>
      <c r="DE18" s="660"/>
      <c r="DF18" s="660"/>
      <c r="DG18" s="660"/>
      <c r="DH18" s="660"/>
      <c r="DI18" s="660"/>
      <c r="DJ18" s="660"/>
      <c r="DK18" s="660"/>
      <c r="DL18" s="660"/>
      <c r="DM18" s="660"/>
      <c r="DN18" s="660"/>
      <c r="DO18" s="660"/>
      <c r="DP18" s="661"/>
      <c r="DQ18" s="668" t="s">
        <v>167</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1637616</v>
      </c>
      <c r="S19" s="660"/>
      <c r="T19" s="660"/>
      <c r="U19" s="660"/>
      <c r="V19" s="660"/>
      <c r="W19" s="660"/>
      <c r="X19" s="660"/>
      <c r="Y19" s="661"/>
      <c r="Z19" s="662">
        <v>31.3</v>
      </c>
      <c r="AA19" s="662"/>
      <c r="AB19" s="662"/>
      <c r="AC19" s="662"/>
      <c r="AD19" s="663">
        <v>1637616</v>
      </c>
      <c r="AE19" s="663"/>
      <c r="AF19" s="663"/>
      <c r="AG19" s="663"/>
      <c r="AH19" s="663"/>
      <c r="AI19" s="663"/>
      <c r="AJ19" s="663"/>
      <c r="AK19" s="663"/>
      <c r="AL19" s="664">
        <v>52.3</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t="s">
        <v>227</v>
      </c>
      <c r="BH19" s="660"/>
      <c r="BI19" s="660"/>
      <c r="BJ19" s="660"/>
      <c r="BK19" s="660"/>
      <c r="BL19" s="660"/>
      <c r="BM19" s="660"/>
      <c r="BN19" s="661"/>
      <c r="BO19" s="662" t="s">
        <v>167</v>
      </c>
      <c r="BP19" s="662"/>
      <c r="BQ19" s="662"/>
      <c r="BR19" s="662"/>
      <c r="BS19" s="668" t="s">
        <v>167</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167</v>
      </c>
      <c r="CS19" s="660"/>
      <c r="CT19" s="660"/>
      <c r="CU19" s="660"/>
      <c r="CV19" s="660"/>
      <c r="CW19" s="660"/>
      <c r="CX19" s="660"/>
      <c r="CY19" s="661"/>
      <c r="CZ19" s="662" t="s">
        <v>167</v>
      </c>
      <c r="DA19" s="662"/>
      <c r="DB19" s="662"/>
      <c r="DC19" s="662"/>
      <c r="DD19" s="668" t="s">
        <v>167</v>
      </c>
      <c r="DE19" s="660"/>
      <c r="DF19" s="660"/>
      <c r="DG19" s="660"/>
      <c r="DH19" s="660"/>
      <c r="DI19" s="660"/>
      <c r="DJ19" s="660"/>
      <c r="DK19" s="660"/>
      <c r="DL19" s="660"/>
      <c r="DM19" s="660"/>
      <c r="DN19" s="660"/>
      <c r="DO19" s="660"/>
      <c r="DP19" s="661"/>
      <c r="DQ19" s="668" t="s">
        <v>167</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140434</v>
      </c>
      <c r="S20" s="660"/>
      <c r="T20" s="660"/>
      <c r="U20" s="660"/>
      <c r="V20" s="660"/>
      <c r="W20" s="660"/>
      <c r="X20" s="660"/>
      <c r="Y20" s="661"/>
      <c r="Z20" s="662">
        <v>2.7</v>
      </c>
      <c r="AA20" s="662"/>
      <c r="AB20" s="662"/>
      <c r="AC20" s="662"/>
      <c r="AD20" s="663" t="s">
        <v>167</v>
      </c>
      <c r="AE20" s="663"/>
      <c r="AF20" s="663"/>
      <c r="AG20" s="663"/>
      <c r="AH20" s="663"/>
      <c r="AI20" s="663"/>
      <c r="AJ20" s="663"/>
      <c r="AK20" s="663"/>
      <c r="AL20" s="664" t="s">
        <v>227</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167</v>
      </c>
      <c r="BH20" s="660"/>
      <c r="BI20" s="660"/>
      <c r="BJ20" s="660"/>
      <c r="BK20" s="660"/>
      <c r="BL20" s="660"/>
      <c r="BM20" s="660"/>
      <c r="BN20" s="661"/>
      <c r="BO20" s="662" t="s">
        <v>167</v>
      </c>
      <c r="BP20" s="662"/>
      <c r="BQ20" s="662"/>
      <c r="BR20" s="662"/>
      <c r="BS20" s="668" t="s">
        <v>227</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4890987</v>
      </c>
      <c r="CS20" s="660"/>
      <c r="CT20" s="660"/>
      <c r="CU20" s="660"/>
      <c r="CV20" s="660"/>
      <c r="CW20" s="660"/>
      <c r="CX20" s="660"/>
      <c r="CY20" s="661"/>
      <c r="CZ20" s="662">
        <v>100</v>
      </c>
      <c r="DA20" s="662"/>
      <c r="DB20" s="662"/>
      <c r="DC20" s="662"/>
      <c r="DD20" s="668">
        <v>609808</v>
      </c>
      <c r="DE20" s="660"/>
      <c r="DF20" s="660"/>
      <c r="DG20" s="660"/>
      <c r="DH20" s="660"/>
      <c r="DI20" s="660"/>
      <c r="DJ20" s="660"/>
      <c r="DK20" s="660"/>
      <c r="DL20" s="660"/>
      <c r="DM20" s="660"/>
      <c r="DN20" s="660"/>
      <c r="DO20" s="660"/>
      <c r="DP20" s="661"/>
      <c r="DQ20" s="668">
        <v>3504636</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v>125</v>
      </c>
      <c r="S21" s="660"/>
      <c r="T21" s="660"/>
      <c r="U21" s="660"/>
      <c r="V21" s="660"/>
      <c r="W21" s="660"/>
      <c r="X21" s="660"/>
      <c r="Y21" s="661"/>
      <c r="Z21" s="662">
        <v>0</v>
      </c>
      <c r="AA21" s="662"/>
      <c r="AB21" s="662"/>
      <c r="AC21" s="662"/>
      <c r="AD21" s="663" t="s">
        <v>227</v>
      </c>
      <c r="AE21" s="663"/>
      <c r="AF21" s="663"/>
      <c r="AG21" s="663"/>
      <c r="AH21" s="663"/>
      <c r="AI21" s="663"/>
      <c r="AJ21" s="663"/>
      <c r="AK21" s="663"/>
      <c r="AL21" s="664" t="s">
        <v>239</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227</v>
      </c>
      <c r="BH21" s="660"/>
      <c r="BI21" s="660"/>
      <c r="BJ21" s="660"/>
      <c r="BK21" s="660"/>
      <c r="BL21" s="660"/>
      <c r="BM21" s="660"/>
      <c r="BN21" s="661"/>
      <c r="BO21" s="662" t="s">
        <v>167</v>
      </c>
      <c r="BP21" s="662"/>
      <c r="BQ21" s="662"/>
      <c r="BR21" s="662"/>
      <c r="BS21" s="668" t="s">
        <v>167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3258986</v>
      </c>
      <c r="S22" s="660"/>
      <c r="T22" s="660"/>
      <c r="U22" s="660"/>
      <c r="V22" s="660"/>
      <c r="W22" s="660"/>
      <c r="X22" s="660"/>
      <c r="Y22" s="661"/>
      <c r="Z22" s="662">
        <v>62.2</v>
      </c>
      <c r="AA22" s="662"/>
      <c r="AB22" s="662"/>
      <c r="AC22" s="662"/>
      <c r="AD22" s="663">
        <v>3118427</v>
      </c>
      <c r="AE22" s="663"/>
      <c r="AF22" s="663"/>
      <c r="AG22" s="663"/>
      <c r="AH22" s="663"/>
      <c r="AI22" s="663"/>
      <c r="AJ22" s="663"/>
      <c r="AK22" s="663"/>
      <c r="AL22" s="664">
        <v>99.5</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227</v>
      </c>
      <c r="BH22" s="660"/>
      <c r="BI22" s="660"/>
      <c r="BJ22" s="660"/>
      <c r="BK22" s="660"/>
      <c r="BL22" s="660"/>
      <c r="BM22" s="660"/>
      <c r="BN22" s="661"/>
      <c r="BO22" s="662" t="s">
        <v>227</v>
      </c>
      <c r="BP22" s="662"/>
      <c r="BQ22" s="662"/>
      <c r="BR22" s="662"/>
      <c r="BS22" s="668" t="s">
        <v>167</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1392</v>
      </c>
      <c r="S23" s="660"/>
      <c r="T23" s="660"/>
      <c r="U23" s="660"/>
      <c r="V23" s="660"/>
      <c r="W23" s="660"/>
      <c r="X23" s="660"/>
      <c r="Y23" s="661"/>
      <c r="Z23" s="662">
        <v>0</v>
      </c>
      <c r="AA23" s="662"/>
      <c r="AB23" s="662"/>
      <c r="AC23" s="662"/>
      <c r="AD23" s="663">
        <v>1392</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227</v>
      </c>
      <c r="BH23" s="660"/>
      <c r="BI23" s="660"/>
      <c r="BJ23" s="660"/>
      <c r="BK23" s="660"/>
      <c r="BL23" s="660"/>
      <c r="BM23" s="660"/>
      <c r="BN23" s="661"/>
      <c r="BO23" s="662" t="s">
        <v>236</v>
      </c>
      <c r="BP23" s="662"/>
      <c r="BQ23" s="662"/>
      <c r="BR23" s="662"/>
      <c r="BS23" s="668" t="s">
        <v>167</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13828</v>
      </c>
      <c r="S24" s="660"/>
      <c r="T24" s="660"/>
      <c r="U24" s="660"/>
      <c r="V24" s="660"/>
      <c r="W24" s="660"/>
      <c r="X24" s="660"/>
      <c r="Y24" s="661"/>
      <c r="Z24" s="662">
        <v>0.3</v>
      </c>
      <c r="AA24" s="662"/>
      <c r="AB24" s="662"/>
      <c r="AC24" s="662"/>
      <c r="AD24" s="663" t="s">
        <v>167</v>
      </c>
      <c r="AE24" s="663"/>
      <c r="AF24" s="663"/>
      <c r="AG24" s="663"/>
      <c r="AH24" s="663"/>
      <c r="AI24" s="663"/>
      <c r="AJ24" s="663"/>
      <c r="AK24" s="663"/>
      <c r="AL24" s="664" t="s">
        <v>167</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167</v>
      </c>
      <c r="BH24" s="660"/>
      <c r="BI24" s="660"/>
      <c r="BJ24" s="660"/>
      <c r="BK24" s="660"/>
      <c r="BL24" s="660"/>
      <c r="BM24" s="660"/>
      <c r="BN24" s="661"/>
      <c r="BO24" s="662" t="s">
        <v>227</v>
      </c>
      <c r="BP24" s="662"/>
      <c r="BQ24" s="662"/>
      <c r="BR24" s="662"/>
      <c r="BS24" s="668" t="s">
        <v>167</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1846028</v>
      </c>
      <c r="CS24" s="649"/>
      <c r="CT24" s="649"/>
      <c r="CU24" s="649"/>
      <c r="CV24" s="649"/>
      <c r="CW24" s="649"/>
      <c r="CX24" s="649"/>
      <c r="CY24" s="650"/>
      <c r="CZ24" s="653">
        <v>37.700000000000003</v>
      </c>
      <c r="DA24" s="654"/>
      <c r="DB24" s="654"/>
      <c r="DC24" s="673"/>
      <c r="DD24" s="692">
        <v>1413864</v>
      </c>
      <c r="DE24" s="649"/>
      <c r="DF24" s="649"/>
      <c r="DG24" s="649"/>
      <c r="DH24" s="649"/>
      <c r="DI24" s="649"/>
      <c r="DJ24" s="649"/>
      <c r="DK24" s="650"/>
      <c r="DL24" s="692">
        <v>1369971</v>
      </c>
      <c r="DM24" s="649"/>
      <c r="DN24" s="649"/>
      <c r="DO24" s="649"/>
      <c r="DP24" s="649"/>
      <c r="DQ24" s="649"/>
      <c r="DR24" s="649"/>
      <c r="DS24" s="649"/>
      <c r="DT24" s="649"/>
      <c r="DU24" s="649"/>
      <c r="DV24" s="650"/>
      <c r="DW24" s="653">
        <v>41.5</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87739</v>
      </c>
      <c r="S25" s="660"/>
      <c r="T25" s="660"/>
      <c r="U25" s="660"/>
      <c r="V25" s="660"/>
      <c r="W25" s="660"/>
      <c r="X25" s="660"/>
      <c r="Y25" s="661"/>
      <c r="Z25" s="662">
        <v>1.7</v>
      </c>
      <c r="AA25" s="662"/>
      <c r="AB25" s="662"/>
      <c r="AC25" s="662"/>
      <c r="AD25" s="663">
        <v>10178</v>
      </c>
      <c r="AE25" s="663"/>
      <c r="AF25" s="663"/>
      <c r="AG25" s="663"/>
      <c r="AH25" s="663"/>
      <c r="AI25" s="663"/>
      <c r="AJ25" s="663"/>
      <c r="AK25" s="663"/>
      <c r="AL25" s="664">
        <v>0.3</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227</v>
      </c>
      <c r="BH25" s="660"/>
      <c r="BI25" s="660"/>
      <c r="BJ25" s="660"/>
      <c r="BK25" s="660"/>
      <c r="BL25" s="660"/>
      <c r="BM25" s="660"/>
      <c r="BN25" s="661"/>
      <c r="BO25" s="662" t="s">
        <v>167</v>
      </c>
      <c r="BP25" s="662"/>
      <c r="BQ25" s="662"/>
      <c r="BR25" s="662"/>
      <c r="BS25" s="668" t="s">
        <v>227</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828632</v>
      </c>
      <c r="CS25" s="695"/>
      <c r="CT25" s="695"/>
      <c r="CU25" s="695"/>
      <c r="CV25" s="695"/>
      <c r="CW25" s="695"/>
      <c r="CX25" s="695"/>
      <c r="CY25" s="696"/>
      <c r="CZ25" s="664">
        <v>16.899999999999999</v>
      </c>
      <c r="DA25" s="693"/>
      <c r="DB25" s="693"/>
      <c r="DC25" s="697"/>
      <c r="DD25" s="668">
        <v>768731</v>
      </c>
      <c r="DE25" s="695"/>
      <c r="DF25" s="695"/>
      <c r="DG25" s="695"/>
      <c r="DH25" s="695"/>
      <c r="DI25" s="695"/>
      <c r="DJ25" s="695"/>
      <c r="DK25" s="696"/>
      <c r="DL25" s="668">
        <v>761018</v>
      </c>
      <c r="DM25" s="695"/>
      <c r="DN25" s="695"/>
      <c r="DO25" s="695"/>
      <c r="DP25" s="695"/>
      <c r="DQ25" s="695"/>
      <c r="DR25" s="695"/>
      <c r="DS25" s="695"/>
      <c r="DT25" s="695"/>
      <c r="DU25" s="695"/>
      <c r="DV25" s="696"/>
      <c r="DW25" s="664">
        <v>23.1</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13509</v>
      </c>
      <c r="S26" s="660"/>
      <c r="T26" s="660"/>
      <c r="U26" s="660"/>
      <c r="V26" s="660"/>
      <c r="W26" s="660"/>
      <c r="X26" s="660"/>
      <c r="Y26" s="661"/>
      <c r="Z26" s="662">
        <v>0.3</v>
      </c>
      <c r="AA26" s="662"/>
      <c r="AB26" s="662"/>
      <c r="AC26" s="662"/>
      <c r="AD26" s="663" t="s">
        <v>167</v>
      </c>
      <c r="AE26" s="663"/>
      <c r="AF26" s="663"/>
      <c r="AG26" s="663"/>
      <c r="AH26" s="663"/>
      <c r="AI26" s="663"/>
      <c r="AJ26" s="663"/>
      <c r="AK26" s="663"/>
      <c r="AL26" s="664" t="s">
        <v>167</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167</v>
      </c>
      <c r="BH26" s="660"/>
      <c r="BI26" s="660"/>
      <c r="BJ26" s="660"/>
      <c r="BK26" s="660"/>
      <c r="BL26" s="660"/>
      <c r="BM26" s="660"/>
      <c r="BN26" s="661"/>
      <c r="BO26" s="662" t="s">
        <v>167</v>
      </c>
      <c r="BP26" s="662"/>
      <c r="BQ26" s="662"/>
      <c r="BR26" s="662"/>
      <c r="BS26" s="668" t="s">
        <v>167</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484208</v>
      </c>
      <c r="CS26" s="660"/>
      <c r="CT26" s="660"/>
      <c r="CU26" s="660"/>
      <c r="CV26" s="660"/>
      <c r="CW26" s="660"/>
      <c r="CX26" s="660"/>
      <c r="CY26" s="661"/>
      <c r="CZ26" s="664">
        <v>9.9</v>
      </c>
      <c r="DA26" s="693"/>
      <c r="DB26" s="693"/>
      <c r="DC26" s="697"/>
      <c r="DD26" s="668">
        <v>442567</v>
      </c>
      <c r="DE26" s="660"/>
      <c r="DF26" s="660"/>
      <c r="DG26" s="660"/>
      <c r="DH26" s="660"/>
      <c r="DI26" s="660"/>
      <c r="DJ26" s="660"/>
      <c r="DK26" s="661"/>
      <c r="DL26" s="668" t="s">
        <v>167</v>
      </c>
      <c r="DM26" s="660"/>
      <c r="DN26" s="660"/>
      <c r="DO26" s="660"/>
      <c r="DP26" s="660"/>
      <c r="DQ26" s="660"/>
      <c r="DR26" s="660"/>
      <c r="DS26" s="660"/>
      <c r="DT26" s="660"/>
      <c r="DU26" s="660"/>
      <c r="DV26" s="661"/>
      <c r="DW26" s="664" t="s">
        <v>167</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379830</v>
      </c>
      <c r="S27" s="660"/>
      <c r="T27" s="660"/>
      <c r="U27" s="660"/>
      <c r="V27" s="660"/>
      <c r="W27" s="660"/>
      <c r="X27" s="660"/>
      <c r="Y27" s="661"/>
      <c r="Z27" s="662">
        <v>7.3</v>
      </c>
      <c r="AA27" s="662"/>
      <c r="AB27" s="662"/>
      <c r="AC27" s="662"/>
      <c r="AD27" s="663" t="s">
        <v>167</v>
      </c>
      <c r="AE27" s="663"/>
      <c r="AF27" s="663"/>
      <c r="AG27" s="663"/>
      <c r="AH27" s="663"/>
      <c r="AI27" s="663"/>
      <c r="AJ27" s="663"/>
      <c r="AK27" s="663"/>
      <c r="AL27" s="664" t="s">
        <v>167</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1191623</v>
      </c>
      <c r="BH27" s="660"/>
      <c r="BI27" s="660"/>
      <c r="BJ27" s="660"/>
      <c r="BK27" s="660"/>
      <c r="BL27" s="660"/>
      <c r="BM27" s="660"/>
      <c r="BN27" s="661"/>
      <c r="BO27" s="662">
        <v>100</v>
      </c>
      <c r="BP27" s="662"/>
      <c r="BQ27" s="662"/>
      <c r="BR27" s="662"/>
      <c r="BS27" s="668" t="s">
        <v>167</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509960</v>
      </c>
      <c r="CS27" s="695"/>
      <c r="CT27" s="695"/>
      <c r="CU27" s="695"/>
      <c r="CV27" s="695"/>
      <c r="CW27" s="695"/>
      <c r="CX27" s="695"/>
      <c r="CY27" s="696"/>
      <c r="CZ27" s="664">
        <v>10.4</v>
      </c>
      <c r="DA27" s="693"/>
      <c r="DB27" s="693"/>
      <c r="DC27" s="697"/>
      <c r="DD27" s="668">
        <v>176157</v>
      </c>
      <c r="DE27" s="695"/>
      <c r="DF27" s="695"/>
      <c r="DG27" s="695"/>
      <c r="DH27" s="695"/>
      <c r="DI27" s="695"/>
      <c r="DJ27" s="695"/>
      <c r="DK27" s="696"/>
      <c r="DL27" s="668">
        <v>175921</v>
      </c>
      <c r="DM27" s="695"/>
      <c r="DN27" s="695"/>
      <c r="DO27" s="695"/>
      <c r="DP27" s="695"/>
      <c r="DQ27" s="695"/>
      <c r="DR27" s="695"/>
      <c r="DS27" s="695"/>
      <c r="DT27" s="695"/>
      <c r="DU27" s="695"/>
      <c r="DV27" s="696"/>
      <c r="DW27" s="664">
        <v>5.3</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227</v>
      </c>
      <c r="S28" s="660"/>
      <c r="T28" s="660"/>
      <c r="U28" s="660"/>
      <c r="V28" s="660"/>
      <c r="W28" s="660"/>
      <c r="X28" s="660"/>
      <c r="Y28" s="661"/>
      <c r="Z28" s="662" t="s">
        <v>167</v>
      </c>
      <c r="AA28" s="662"/>
      <c r="AB28" s="662"/>
      <c r="AC28" s="662"/>
      <c r="AD28" s="663" t="s">
        <v>167</v>
      </c>
      <c r="AE28" s="663"/>
      <c r="AF28" s="663"/>
      <c r="AG28" s="663"/>
      <c r="AH28" s="663"/>
      <c r="AI28" s="663"/>
      <c r="AJ28" s="663"/>
      <c r="AK28" s="663"/>
      <c r="AL28" s="664" t="s">
        <v>167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507436</v>
      </c>
      <c r="CS28" s="660"/>
      <c r="CT28" s="660"/>
      <c r="CU28" s="660"/>
      <c r="CV28" s="660"/>
      <c r="CW28" s="660"/>
      <c r="CX28" s="660"/>
      <c r="CY28" s="661"/>
      <c r="CZ28" s="664">
        <v>10.4</v>
      </c>
      <c r="DA28" s="693"/>
      <c r="DB28" s="693"/>
      <c r="DC28" s="697"/>
      <c r="DD28" s="668">
        <v>468976</v>
      </c>
      <c r="DE28" s="660"/>
      <c r="DF28" s="660"/>
      <c r="DG28" s="660"/>
      <c r="DH28" s="660"/>
      <c r="DI28" s="660"/>
      <c r="DJ28" s="660"/>
      <c r="DK28" s="661"/>
      <c r="DL28" s="668">
        <v>433032</v>
      </c>
      <c r="DM28" s="660"/>
      <c r="DN28" s="660"/>
      <c r="DO28" s="660"/>
      <c r="DP28" s="660"/>
      <c r="DQ28" s="660"/>
      <c r="DR28" s="660"/>
      <c r="DS28" s="660"/>
      <c r="DT28" s="660"/>
      <c r="DU28" s="660"/>
      <c r="DV28" s="661"/>
      <c r="DW28" s="664">
        <v>13.1</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310495</v>
      </c>
      <c r="S29" s="660"/>
      <c r="T29" s="660"/>
      <c r="U29" s="660"/>
      <c r="V29" s="660"/>
      <c r="W29" s="660"/>
      <c r="X29" s="660"/>
      <c r="Y29" s="661"/>
      <c r="Z29" s="662">
        <v>5.9</v>
      </c>
      <c r="AA29" s="662"/>
      <c r="AB29" s="662"/>
      <c r="AC29" s="662"/>
      <c r="AD29" s="663" t="s">
        <v>167</v>
      </c>
      <c r="AE29" s="663"/>
      <c r="AF29" s="663"/>
      <c r="AG29" s="663"/>
      <c r="AH29" s="663"/>
      <c r="AI29" s="663"/>
      <c r="AJ29" s="663"/>
      <c r="AK29" s="663"/>
      <c r="AL29" s="664" t="s">
        <v>227</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64</v>
      </c>
      <c r="CG29" s="675"/>
      <c r="CH29" s="675"/>
      <c r="CI29" s="675"/>
      <c r="CJ29" s="675"/>
      <c r="CK29" s="675"/>
      <c r="CL29" s="675"/>
      <c r="CM29" s="675"/>
      <c r="CN29" s="675"/>
      <c r="CO29" s="675"/>
      <c r="CP29" s="675"/>
      <c r="CQ29" s="676"/>
      <c r="CR29" s="659">
        <v>506743</v>
      </c>
      <c r="CS29" s="695"/>
      <c r="CT29" s="695"/>
      <c r="CU29" s="695"/>
      <c r="CV29" s="695"/>
      <c r="CW29" s="695"/>
      <c r="CX29" s="695"/>
      <c r="CY29" s="696"/>
      <c r="CZ29" s="664">
        <v>10.4</v>
      </c>
      <c r="DA29" s="693"/>
      <c r="DB29" s="693"/>
      <c r="DC29" s="697"/>
      <c r="DD29" s="668">
        <v>468283</v>
      </c>
      <c r="DE29" s="695"/>
      <c r="DF29" s="695"/>
      <c r="DG29" s="695"/>
      <c r="DH29" s="695"/>
      <c r="DI29" s="695"/>
      <c r="DJ29" s="695"/>
      <c r="DK29" s="696"/>
      <c r="DL29" s="668">
        <v>432339</v>
      </c>
      <c r="DM29" s="695"/>
      <c r="DN29" s="695"/>
      <c r="DO29" s="695"/>
      <c r="DP29" s="695"/>
      <c r="DQ29" s="695"/>
      <c r="DR29" s="695"/>
      <c r="DS29" s="695"/>
      <c r="DT29" s="695"/>
      <c r="DU29" s="695"/>
      <c r="DV29" s="696"/>
      <c r="DW29" s="664">
        <v>13.1</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15205</v>
      </c>
      <c r="S30" s="660"/>
      <c r="T30" s="660"/>
      <c r="U30" s="660"/>
      <c r="V30" s="660"/>
      <c r="W30" s="660"/>
      <c r="X30" s="660"/>
      <c r="Y30" s="661"/>
      <c r="Z30" s="662">
        <v>0.3</v>
      </c>
      <c r="AA30" s="662"/>
      <c r="AB30" s="662"/>
      <c r="AC30" s="662"/>
      <c r="AD30" s="663">
        <v>2970</v>
      </c>
      <c r="AE30" s="663"/>
      <c r="AF30" s="663"/>
      <c r="AG30" s="663"/>
      <c r="AH30" s="663"/>
      <c r="AI30" s="663"/>
      <c r="AJ30" s="663"/>
      <c r="AK30" s="663"/>
      <c r="AL30" s="664">
        <v>0.1</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99.6</v>
      </c>
      <c r="BH30" s="720"/>
      <c r="BI30" s="720"/>
      <c r="BJ30" s="720"/>
      <c r="BK30" s="720"/>
      <c r="BL30" s="720"/>
      <c r="BM30" s="654">
        <v>98.4</v>
      </c>
      <c r="BN30" s="720"/>
      <c r="BO30" s="720"/>
      <c r="BP30" s="720"/>
      <c r="BQ30" s="721"/>
      <c r="BR30" s="719">
        <v>99.6</v>
      </c>
      <c r="BS30" s="720"/>
      <c r="BT30" s="720"/>
      <c r="BU30" s="720"/>
      <c r="BV30" s="720"/>
      <c r="BW30" s="720"/>
      <c r="BX30" s="654">
        <v>98.2</v>
      </c>
      <c r="BY30" s="720"/>
      <c r="BZ30" s="720"/>
      <c r="CA30" s="720"/>
      <c r="CB30" s="721"/>
      <c r="CD30" s="724"/>
      <c r="CE30" s="725"/>
      <c r="CF30" s="674" t="s">
        <v>303</v>
      </c>
      <c r="CG30" s="675"/>
      <c r="CH30" s="675"/>
      <c r="CI30" s="675"/>
      <c r="CJ30" s="675"/>
      <c r="CK30" s="675"/>
      <c r="CL30" s="675"/>
      <c r="CM30" s="675"/>
      <c r="CN30" s="675"/>
      <c r="CO30" s="675"/>
      <c r="CP30" s="675"/>
      <c r="CQ30" s="676"/>
      <c r="CR30" s="659">
        <v>464876</v>
      </c>
      <c r="CS30" s="660"/>
      <c r="CT30" s="660"/>
      <c r="CU30" s="660"/>
      <c r="CV30" s="660"/>
      <c r="CW30" s="660"/>
      <c r="CX30" s="660"/>
      <c r="CY30" s="661"/>
      <c r="CZ30" s="664">
        <v>9.5</v>
      </c>
      <c r="DA30" s="693"/>
      <c r="DB30" s="693"/>
      <c r="DC30" s="697"/>
      <c r="DD30" s="668">
        <v>426416</v>
      </c>
      <c r="DE30" s="660"/>
      <c r="DF30" s="660"/>
      <c r="DG30" s="660"/>
      <c r="DH30" s="660"/>
      <c r="DI30" s="660"/>
      <c r="DJ30" s="660"/>
      <c r="DK30" s="661"/>
      <c r="DL30" s="668">
        <v>390472</v>
      </c>
      <c r="DM30" s="660"/>
      <c r="DN30" s="660"/>
      <c r="DO30" s="660"/>
      <c r="DP30" s="660"/>
      <c r="DQ30" s="660"/>
      <c r="DR30" s="660"/>
      <c r="DS30" s="660"/>
      <c r="DT30" s="660"/>
      <c r="DU30" s="660"/>
      <c r="DV30" s="661"/>
      <c r="DW30" s="664">
        <v>11.8</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106916</v>
      </c>
      <c r="S31" s="660"/>
      <c r="T31" s="660"/>
      <c r="U31" s="660"/>
      <c r="V31" s="660"/>
      <c r="W31" s="660"/>
      <c r="X31" s="660"/>
      <c r="Y31" s="661"/>
      <c r="Z31" s="662">
        <v>2</v>
      </c>
      <c r="AA31" s="662"/>
      <c r="AB31" s="662"/>
      <c r="AC31" s="662"/>
      <c r="AD31" s="663" t="s">
        <v>167</v>
      </c>
      <c r="AE31" s="663"/>
      <c r="AF31" s="663"/>
      <c r="AG31" s="663"/>
      <c r="AH31" s="663"/>
      <c r="AI31" s="663"/>
      <c r="AJ31" s="663"/>
      <c r="AK31" s="663"/>
      <c r="AL31" s="664" t="s">
        <v>227</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99.6</v>
      </c>
      <c r="BH31" s="695"/>
      <c r="BI31" s="695"/>
      <c r="BJ31" s="695"/>
      <c r="BK31" s="695"/>
      <c r="BL31" s="695"/>
      <c r="BM31" s="665">
        <v>98.9</v>
      </c>
      <c r="BN31" s="717"/>
      <c r="BO31" s="717"/>
      <c r="BP31" s="717"/>
      <c r="BQ31" s="718"/>
      <c r="BR31" s="716">
        <v>99.7</v>
      </c>
      <c r="BS31" s="695"/>
      <c r="BT31" s="695"/>
      <c r="BU31" s="695"/>
      <c r="BV31" s="695"/>
      <c r="BW31" s="695"/>
      <c r="BX31" s="665">
        <v>98.7</v>
      </c>
      <c r="BY31" s="717"/>
      <c r="BZ31" s="717"/>
      <c r="CA31" s="717"/>
      <c r="CB31" s="718"/>
      <c r="CD31" s="724"/>
      <c r="CE31" s="725"/>
      <c r="CF31" s="674" t="s">
        <v>307</v>
      </c>
      <c r="CG31" s="675"/>
      <c r="CH31" s="675"/>
      <c r="CI31" s="675"/>
      <c r="CJ31" s="675"/>
      <c r="CK31" s="675"/>
      <c r="CL31" s="675"/>
      <c r="CM31" s="675"/>
      <c r="CN31" s="675"/>
      <c r="CO31" s="675"/>
      <c r="CP31" s="675"/>
      <c r="CQ31" s="676"/>
      <c r="CR31" s="659">
        <v>41867</v>
      </c>
      <c r="CS31" s="695"/>
      <c r="CT31" s="695"/>
      <c r="CU31" s="695"/>
      <c r="CV31" s="695"/>
      <c r="CW31" s="695"/>
      <c r="CX31" s="695"/>
      <c r="CY31" s="696"/>
      <c r="CZ31" s="664">
        <v>0.9</v>
      </c>
      <c r="DA31" s="693"/>
      <c r="DB31" s="693"/>
      <c r="DC31" s="697"/>
      <c r="DD31" s="668">
        <v>41867</v>
      </c>
      <c r="DE31" s="695"/>
      <c r="DF31" s="695"/>
      <c r="DG31" s="695"/>
      <c r="DH31" s="695"/>
      <c r="DI31" s="695"/>
      <c r="DJ31" s="695"/>
      <c r="DK31" s="696"/>
      <c r="DL31" s="668">
        <v>41867</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184338</v>
      </c>
      <c r="S32" s="660"/>
      <c r="T32" s="660"/>
      <c r="U32" s="660"/>
      <c r="V32" s="660"/>
      <c r="W32" s="660"/>
      <c r="X32" s="660"/>
      <c r="Y32" s="661"/>
      <c r="Z32" s="662">
        <v>3.5</v>
      </c>
      <c r="AA32" s="662"/>
      <c r="AB32" s="662"/>
      <c r="AC32" s="662"/>
      <c r="AD32" s="663" t="s">
        <v>167</v>
      </c>
      <c r="AE32" s="663"/>
      <c r="AF32" s="663"/>
      <c r="AG32" s="663"/>
      <c r="AH32" s="663"/>
      <c r="AI32" s="663"/>
      <c r="AJ32" s="663"/>
      <c r="AK32" s="663"/>
      <c r="AL32" s="664" t="s">
        <v>167</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99.5</v>
      </c>
      <c r="BH32" s="729"/>
      <c r="BI32" s="729"/>
      <c r="BJ32" s="729"/>
      <c r="BK32" s="729"/>
      <c r="BL32" s="729"/>
      <c r="BM32" s="730">
        <v>97.9</v>
      </c>
      <c r="BN32" s="729"/>
      <c r="BO32" s="729"/>
      <c r="BP32" s="729"/>
      <c r="BQ32" s="731"/>
      <c r="BR32" s="728">
        <v>99.6</v>
      </c>
      <c r="BS32" s="729"/>
      <c r="BT32" s="729"/>
      <c r="BU32" s="729"/>
      <c r="BV32" s="729"/>
      <c r="BW32" s="729"/>
      <c r="BX32" s="730">
        <v>97.6</v>
      </c>
      <c r="BY32" s="729"/>
      <c r="BZ32" s="729"/>
      <c r="CA32" s="729"/>
      <c r="CB32" s="731"/>
      <c r="CD32" s="726"/>
      <c r="CE32" s="727"/>
      <c r="CF32" s="674" t="s">
        <v>310</v>
      </c>
      <c r="CG32" s="675"/>
      <c r="CH32" s="675"/>
      <c r="CI32" s="675"/>
      <c r="CJ32" s="675"/>
      <c r="CK32" s="675"/>
      <c r="CL32" s="675"/>
      <c r="CM32" s="675"/>
      <c r="CN32" s="675"/>
      <c r="CO32" s="675"/>
      <c r="CP32" s="675"/>
      <c r="CQ32" s="676"/>
      <c r="CR32" s="659">
        <v>693</v>
      </c>
      <c r="CS32" s="660"/>
      <c r="CT32" s="660"/>
      <c r="CU32" s="660"/>
      <c r="CV32" s="660"/>
      <c r="CW32" s="660"/>
      <c r="CX32" s="660"/>
      <c r="CY32" s="661"/>
      <c r="CZ32" s="664">
        <v>0</v>
      </c>
      <c r="DA32" s="693"/>
      <c r="DB32" s="693"/>
      <c r="DC32" s="697"/>
      <c r="DD32" s="668">
        <v>693</v>
      </c>
      <c r="DE32" s="660"/>
      <c r="DF32" s="660"/>
      <c r="DG32" s="660"/>
      <c r="DH32" s="660"/>
      <c r="DI32" s="660"/>
      <c r="DJ32" s="660"/>
      <c r="DK32" s="661"/>
      <c r="DL32" s="668">
        <v>693</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284243</v>
      </c>
      <c r="S33" s="660"/>
      <c r="T33" s="660"/>
      <c r="U33" s="660"/>
      <c r="V33" s="660"/>
      <c r="W33" s="660"/>
      <c r="X33" s="660"/>
      <c r="Y33" s="661"/>
      <c r="Z33" s="662">
        <v>5.4</v>
      </c>
      <c r="AA33" s="662"/>
      <c r="AB33" s="662"/>
      <c r="AC33" s="662"/>
      <c r="AD33" s="663" t="s">
        <v>167</v>
      </c>
      <c r="AE33" s="663"/>
      <c r="AF33" s="663"/>
      <c r="AG33" s="663"/>
      <c r="AH33" s="663"/>
      <c r="AI33" s="663"/>
      <c r="AJ33" s="663"/>
      <c r="AK33" s="663"/>
      <c r="AL33" s="664" t="s">
        <v>236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2435151</v>
      </c>
      <c r="CS33" s="695"/>
      <c r="CT33" s="695"/>
      <c r="CU33" s="695"/>
      <c r="CV33" s="695"/>
      <c r="CW33" s="695"/>
      <c r="CX33" s="695"/>
      <c r="CY33" s="696"/>
      <c r="CZ33" s="664">
        <v>49.8</v>
      </c>
      <c r="DA33" s="693"/>
      <c r="DB33" s="693"/>
      <c r="DC33" s="697"/>
      <c r="DD33" s="668">
        <v>1945630</v>
      </c>
      <c r="DE33" s="695"/>
      <c r="DF33" s="695"/>
      <c r="DG33" s="695"/>
      <c r="DH33" s="695"/>
      <c r="DI33" s="695"/>
      <c r="DJ33" s="695"/>
      <c r="DK33" s="696"/>
      <c r="DL33" s="668">
        <v>1152880</v>
      </c>
      <c r="DM33" s="695"/>
      <c r="DN33" s="695"/>
      <c r="DO33" s="695"/>
      <c r="DP33" s="695"/>
      <c r="DQ33" s="695"/>
      <c r="DR33" s="695"/>
      <c r="DS33" s="695"/>
      <c r="DT33" s="695"/>
      <c r="DU33" s="695"/>
      <c r="DV33" s="696"/>
      <c r="DW33" s="664">
        <v>34.9</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231866</v>
      </c>
      <c r="S34" s="660"/>
      <c r="T34" s="660"/>
      <c r="U34" s="660"/>
      <c r="V34" s="660"/>
      <c r="W34" s="660"/>
      <c r="X34" s="660"/>
      <c r="Y34" s="661"/>
      <c r="Z34" s="662">
        <v>4.4000000000000004</v>
      </c>
      <c r="AA34" s="662"/>
      <c r="AB34" s="662"/>
      <c r="AC34" s="662"/>
      <c r="AD34" s="663">
        <v>351</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714206</v>
      </c>
      <c r="CS34" s="660"/>
      <c r="CT34" s="660"/>
      <c r="CU34" s="660"/>
      <c r="CV34" s="660"/>
      <c r="CW34" s="660"/>
      <c r="CX34" s="660"/>
      <c r="CY34" s="661"/>
      <c r="CZ34" s="664">
        <v>14.6</v>
      </c>
      <c r="DA34" s="693"/>
      <c r="DB34" s="693"/>
      <c r="DC34" s="697"/>
      <c r="DD34" s="668">
        <v>603158</v>
      </c>
      <c r="DE34" s="660"/>
      <c r="DF34" s="660"/>
      <c r="DG34" s="660"/>
      <c r="DH34" s="660"/>
      <c r="DI34" s="660"/>
      <c r="DJ34" s="660"/>
      <c r="DK34" s="661"/>
      <c r="DL34" s="668">
        <v>290514</v>
      </c>
      <c r="DM34" s="660"/>
      <c r="DN34" s="660"/>
      <c r="DO34" s="660"/>
      <c r="DP34" s="660"/>
      <c r="DQ34" s="660"/>
      <c r="DR34" s="660"/>
      <c r="DS34" s="660"/>
      <c r="DT34" s="660"/>
      <c r="DU34" s="660"/>
      <c r="DV34" s="661"/>
      <c r="DW34" s="664">
        <v>8.8000000000000007</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348700</v>
      </c>
      <c r="S35" s="660"/>
      <c r="T35" s="660"/>
      <c r="U35" s="660"/>
      <c r="V35" s="660"/>
      <c r="W35" s="660"/>
      <c r="X35" s="660"/>
      <c r="Y35" s="661"/>
      <c r="Z35" s="662">
        <v>6.7</v>
      </c>
      <c r="AA35" s="662"/>
      <c r="AB35" s="662"/>
      <c r="AC35" s="662"/>
      <c r="AD35" s="663" t="s">
        <v>227</v>
      </c>
      <c r="AE35" s="663"/>
      <c r="AF35" s="663"/>
      <c r="AG35" s="663"/>
      <c r="AH35" s="663"/>
      <c r="AI35" s="663"/>
      <c r="AJ35" s="663"/>
      <c r="AK35" s="663"/>
      <c r="AL35" s="664" t="s">
        <v>167</v>
      </c>
      <c r="AM35" s="665"/>
      <c r="AN35" s="665"/>
      <c r="AO35" s="666"/>
      <c r="AP35" s="214"/>
      <c r="AQ35" s="732" t="s">
        <v>318</v>
      </c>
      <c r="AR35" s="733"/>
      <c r="AS35" s="733"/>
      <c r="AT35" s="733"/>
      <c r="AU35" s="733"/>
      <c r="AV35" s="733"/>
      <c r="AW35" s="733"/>
      <c r="AX35" s="733"/>
      <c r="AY35" s="734"/>
      <c r="AZ35" s="648">
        <v>729359</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52181</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51776</v>
      </c>
      <c r="CS35" s="695"/>
      <c r="CT35" s="695"/>
      <c r="CU35" s="695"/>
      <c r="CV35" s="695"/>
      <c r="CW35" s="695"/>
      <c r="CX35" s="695"/>
      <c r="CY35" s="696"/>
      <c r="CZ35" s="664">
        <v>1.1000000000000001</v>
      </c>
      <c r="DA35" s="693"/>
      <c r="DB35" s="693"/>
      <c r="DC35" s="697"/>
      <c r="DD35" s="668">
        <v>47893</v>
      </c>
      <c r="DE35" s="695"/>
      <c r="DF35" s="695"/>
      <c r="DG35" s="695"/>
      <c r="DH35" s="695"/>
      <c r="DI35" s="695"/>
      <c r="DJ35" s="695"/>
      <c r="DK35" s="696"/>
      <c r="DL35" s="668">
        <v>47893</v>
      </c>
      <c r="DM35" s="695"/>
      <c r="DN35" s="695"/>
      <c r="DO35" s="695"/>
      <c r="DP35" s="695"/>
      <c r="DQ35" s="695"/>
      <c r="DR35" s="695"/>
      <c r="DS35" s="695"/>
      <c r="DT35" s="695"/>
      <c r="DU35" s="695"/>
      <c r="DV35" s="696"/>
      <c r="DW35" s="664">
        <v>1.5</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167</v>
      </c>
      <c r="S36" s="660"/>
      <c r="T36" s="660"/>
      <c r="U36" s="660"/>
      <c r="V36" s="660"/>
      <c r="W36" s="660"/>
      <c r="X36" s="660"/>
      <c r="Y36" s="661"/>
      <c r="Z36" s="662" t="s">
        <v>167</v>
      </c>
      <c r="AA36" s="662"/>
      <c r="AB36" s="662"/>
      <c r="AC36" s="662"/>
      <c r="AD36" s="663" t="s">
        <v>167</v>
      </c>
      <c r="AE36" s="663"/>
      <c r="AF36" s="663"/>
      <c r="AG36" s="663"/>
      <c r="AH36" s="663"/>
      <c r="AI36" s="663"/>
      <c r="AJ36" s="663"/>
      <c r="AK36" s="663"/>
      <c r="AL36" s="664" t="s">
        <v>227</v>
      </c>
      <c r="AM36" s="665"/>
      <c r="AN36" s="665"/>
      <c r="AO36" s="666"/>
      <c r="AQ36" s="736" t="s">
        <v>322</v>
      </c>
      <c r="AR36" s="737"/>
      <c r="AS36" s="737"/>
      <c r="AT36" s="737"/>
      <c r="AU36" s="737"/>
      <c r="AV36" s="737"/>
      <c r="AW36" s="737"/>
      <c r="AX36" s="737"/>
      <c r="AY36" s="738"/>
      <c r="AZ36" s="659">
        <v>313774</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52181</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580941</v>
      </c>
      <c r="CS36" s="660"/>
      <c r="CT36" s="660"/>
      <c r="CU36" s="660"/>
      <c r="CV36" s="660"/>
      <c r="CW36" s="660"/>
      <c r="CX36" s="660"/>
      <c r="CY36" s="661"/>
      <c r="CZ36" s="664">
        <v>11.9</v>
      </c>
      <c r="DA36" s="693"/>
      <c r="DB36" s="693"/>
      <c r="DC36" s="697"/>
      <c r="DD36" s="668">
        <v>504913</v>
      </c>
      <c r="DE36" s="660"/>
      <c r="DF36" s="660"/>
      <c r="DG36" s="660"/>
      <c r="DH36" s="660"/>
      <c r="DI36" s="660"/>
      <c r="DJ36" s="660"/>
      <c r="DK36" s="661"/>
      <c r="DL36" s="668">
        <v>397168</v>
      </c>
      <c r="DM36" s="660"/>
      <c r="DN36" s="660"/>
      <c r="DO36" s="660"/>
      <c r="DP36" s="660"/>
      <c r="DQ36" s="660"/>
      <c r="DR36" s="660"/>
      <c r="DS36" s="660"/>
      <c r="DT36" s="660"/>
      <c r="DU36" s="660"/>
      <c r="DV36" s="661"/>
      <c r="DW36" s="664">
        <v>12</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167900</v>
      </c>
      <c r="S37" s="660"/>
      <c r="T37" s="660"/>
      <c r="U37" s="660"/>
      <c r="V37" s="660"/>
      <c r="W37" s="660"/>
      <c r="X37" s="660"/>
      <c r="Y37" s="661"/>
      <c r="Z37" s="662">
        <v>3.2</v>
      </c>
      <c r="AA37" s="662"/>
      <c r="AB37" s="662"/>
      <c r="AC37" s="662"/>
      <c r="AD37" s="663" t="s">
        <v>167</v>
      </c>
      <c r="AE37" s="663"/>
      <c r="AF37" s="663"/>
      <c r="AG37" s="663"/>
      <c r="AH37" s="663"/>
      <c r="AI37" s="663"/>
      <c r="AJ37" s="663"/>
      <c r="AK37" s="663"/>
      <c r="AL37" s="664" t="s">
        <v>167</v>
      </c>
      <c r="AM37" s="665"/>
      <c r="AN37" s="665"/>
      <c r="AO37" s="666"/>
      <c r="AQ37" s="736" t="s">
        <v>326</v>
      </c>
      <c r="AR37" s="737"/>
      <c r="AS37" s="737"/>
      <c r="AT37" s="737"/>
      <c r="AU37" s="737"/>
      <c r="AV37" s="737"/>
      <c r="AW37" s="737"/>
      <c r="AX37" s="737"/>
      <c r="AY37" s="738"/>
      <c r="AZ37" s="659">
        <v>58990</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1327</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239044</v>
      </c>
      <c r="CS37" s="695"/>
      <c r="CT37" s="695"/>
      <c r="CU37" s="695"/>
      <c r="CV37" s="695"/>
      <c r="CW37" s="695"/>
      <c r="CX37" s="695"/>
      <c r="CY37" s="696"/>
      <c r="CZ37" s="664">
        <v>4.9000000000000004</v>
      </c>
      <c r="DA37" s="693"/>
      <c r="DB37" s="693"/>
      <c r="DC37" s="697"/>
      <c r="DD37" s="668">
        <v>226008</v>
      </c>
      <c r="DE37" s="695"/>
      <c r="DF37" s="695"/>
      <c r="DG37" s="695"/>
      <c r="DH37" s="695"/>
      <c r="DI37" s="695"/>
      <c r="DJ37" s="695"/>
      <c r="DK37" s="696"/>
      <c r="DL37" s="668">
        <v>224568</v>
      </c>
      <c r="DM37" s="695"/>
      <c r="DN37" s="695"/>
      <c r="DO37" s="695"/>
      <c r="DP37" s="695"/>
      <c r="DQ37" s="695"/>
      <c r="DR37" s="695"/>
      <c r="DS37" s="695"/>
      <c r="DT37" s="695"/>
      <c r="DU37" s="695"/>
      <c r="DV37" s="696"/>
      <c r="DW37" s="664">
        <v>6.8</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5237047</v>
      </c>
      <c r="S38" s="740"/>
      <c r="T38" s="740"/>
      <c r="U38" s="740"/>
      <c r="V38" s="740"/>
      <c r="W38" s="740"/>
      <c r="X38" s="740"/>
      <c r="Y38" s="741"/>
      <c r="Z38" s="742">
        <v>100</v>
      </c>
      <c r="AA38" s="742"/>
      <c r="AB38" s="742"/>
      <c r="AC38" s="742"/>
      <c r="AD38" s="743">
        <v>3133318</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1122</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2207</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669247</v>
      </c>
      <c r="CS38" s="660"/>
      <c r="CT38" s="660"/>
      <c r="CU38" s="660"/>
      <c r="CV38" s="660"/>
      <c r="CW38" s="660"/>
      <c r="CX38" s="660"/>
      <c r="CY38" s="661"/>
      <c r="CZ38" s="664">
        <v>13.7</v>
      </c>
      <c r="DA38" s="693"/>
      <c r="DB38" s="693"/>
      <c r="DC38" s="697"/>
      <c r="DD38" s="668">
        <v>614665</v>
      </c>
      <c r="DE38" s="660"/>
      <c r="DF38" s="660"/>
      <c r="DG38" s="660"/>
      <c r="DH38" s="660"/>
      <c r="DI38" s="660"/>
      <c r="DJ38" s="660"/>
      <c r="DK38" s="661"/>
      <c r="DL38" s="668">
        <v>417305</v>
      </c>
      <c r="DM38" s="660"/>
      <c r="DN38" s="660"/>
      <c r="DO38" s="660"/>
      <c r="DP38" s="660"/>
      <c r="DQ38" s="660"/>
      <c r="DR38" s="660"/>
      <c r="DS38" s="660"/>
      <c r="DT38" s="660"/>
      <c r="DU38" s="660"/>
      <c r="DV38" s="661"/>
      <c r="DW38" s="664">
        <v>12.6</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t="s">
        <v>167</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98</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282981</v>
      </c>
      <c r="CS39" s="695"/>
      <c r="CT39" s="695"/>
      <c r="CU39" s="695"/>
      <c r="CV39" s="695"/>
      <c r="CW39" s="695"/>
      <c r="CX39" s="695"/>
      <c r="CY39" s="696"/>
      <c r="CZ39" s="664">
        <v>5.8</v>
      </c>
      <c r="DA39" s="693"/>
      <c r="DB39" s="693"/>
      <c r="DC39" s="697"/>
      <c r="DD39" s="668">
        <v>175001</v>
      </c>
      <c r="DE39" s="695"/>
      <c r="DF39" s="695"/>
      <c r="DG39" s="695"/>
      <c r="DH39" s="695"/>
      <c r="DI39" s="695"/>
      <c r="DJ39" s="695"/>
      <c r="DK39" s="696"/>
      <c r="DL39" s="668" t="s">
        <v>167</v>
      </c>
      <c r="DM39" s="695"/>
      <c r="DN39" s="695"/>
      <c r="DO39" s="695"/>
      <c r="DP39" s="695"/>
      <c r="DQ39" s="695"/>
      <c r="DR39" s="695"/>
      <c r="DS39" s="695"/>
      <c r="DT39" s="695"/>
      <c r="DU39" s="695"/>
      <c r="DV39" s="696"/>
      <c r="DW39" s="664" t="s">
        <v>167</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56668</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102</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136000</v>
      </c>
      <c r="CS40" s="660"/>
      <c r="CT40" s="660"/>
      <c r="CU40" s="660"/>
      <c r="CV40" s="660"/>
      <c r="CW40" s="660"/>
      <c r="CX40" s="660"/>
      <c r="CY40" s="661"/>
      <c r="CZ40" s="664">
        <v>2.8</v>
      </c>
      <c r="DA40" s="693"/>
      <c r="DB40" s="693"/>
      <c r="DC40" s="697"/>
      <c r="DD40" s="668" t="s">
        <v>167</v>
      </c>
      <c r="DE40" s="660"/>
      <c r="DF40" s="660"/>
      <c r="DG40" s="660"/>
      <c r="DH40" s="660"/>
      <c r="DI40" s="660"/>
      <c r="DJ40" s="660"/>
      <c r="DK40" s="661"/>
      <c r="DL40" s="668" t="s">
        <v>167</v>
      </c>
      <c r="DM40" s="660"/>
      <c r="DN40" s="660"/>
      <c r="DO40" s="660"/>
      <c r="DP40" s="660"/>
      <c r="DQ40" s="660"/>
      <c r="DR40" s="660"/>
      <c r="DS40" s="660"/>
      <c r="DT40" s="660"/>
      <c r="DU40" s="660"/>
      <c r="DV40" s="661"/>
      <c r="DW40" s="664" t="s">
        <v>167</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298805</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293</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167</v>
      </c>
      <c r="CS41" s="695"/>
      <c r="CT41" s="695"/>
      <c r="CU41" s="695"/>
      <c r="CV41" s="695"/>
      <c r="CW41" s="695"/>
      <c r="CX41" s="695"/>
      <c r="CY41" s="696"/>
      <c r="CZ41" s="664" t="s">
        <v>167</v>
      </c>
      <c r="DA41" s="693"/>
      <c r="DB41" s="693"/>
      <c r="DC41" s="697"/>
      <c r="DD41" s="668" t="s">
        <v>167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609808</v>
      </c>
      <c r="CS42" s="660"/>
      <c r="CT42" s="660"/>
      <c r="CU42" s="660"/>
      <c r="CV42" s="660"/>
      <c r="CW42" s="660"/>
      <c r="CX42" s="660"/>
      <c r="CY42" s="661"/>
      <c r="CZ42" s="664">
        <v>12.5</v>
      </c>
      <c r="DA42" s="665"/>
      <c r="DB42" s="665"/>
      <c r="DC42" s="760"/>
      <c r="DD42" s="668">
        <v>145142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7707</v>
      </c>
      <c r="CS43" s="695"/>
      <c r="CT43" s="695"/>
      <c r="CU43" s="695"/>
      <c r="CV43" s="695"/>
      <c r="CW43" s="695"/>
      <c r="CX43" s="695"/>
      <c r="CY43" s="696"/>
      <c r="CZ43" s="664">
        <v>0.2</v>
      </c>
      <c r="DA43" s="693"/>
      <c r="DB43" s="693"/>
      <c r="DC43" s="697"/>
      <c r="DD43" s="668">
        <v>7707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299</v>
      </c>
      <c r="CE44" s="772"/>
      <c r="CF44" s="656" t="s">
        <v>348</v>
      </c>
      <c r="CG44" s="657"/>
      <c r="CH44" s="657"/>
      <c r="CI44" s="657"/>
      <c r="CJ44" s="657"/>
      <c r="CK44" s="657"/>
      <c r="CL44" s="657"/>
      <c r="CM44" s="657"/>
      <c r="CN44" s="657"/>
      <c r="CO44" s="657"/>
      <c r="CP44" s="657"/>
      <c r="CQ44" s="658"/>
      <c r="CR44" s="659">
        <v>609808</v>
      </c>
      <c r="CS44" s="660"/>
      <c r="CT44" s="660"/>
      <c r="CU44" s="660"/>
      <c r="CV44" s="660"/>
      <c r="CW44" s="660"/>
      <c r="CX44" s="660"/>
      <c r="CY44" s="661"/>
      <c r="CZ44" s="664">
        <v>12.5</v>
      </c>
      <c r="DA44" s="665"/>
      <c r="DB44" s="665"/>
      <c r="DC44" s="760"/>
      <c r="DD44" s="668">
        <v>145142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404308</v>
      </c>
      <c r="CS45" s="695"/>
      <c r="CT45" s="695"/>
      <c r="CU45" s="695"/>
      <c r="CV45" s="695"/>
      <c r="CW45" s="695"/>
      <c r="CX45" s="695"/>
      <c r="CY45" s="696"/>
      <c r="CZ45" s="664">
        <v>8.3000000000000007</v>
      </c>
      <c r="DA45" s="693"/>
      <c r="DB45" s="693"/>
      <c r="DC45" s="697"/>
      <c r="DD45" s="668">
        <v>68618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143161</v>
      </c>
      <c r="CS46" s="660"/>
      <c r="CT46" s="660"/>
      <c r="CU46" s="660"/>
      <c r="CV46" s="660"/>
      <c r="CW46" s="660"/>
      <c r="CX46" s="660"/>
      <c r="CY46" s="661"/>
      <c r="CZ46" s="664">
        <v>2.9</v>
      </c>
      <c r="DA46" s="665"/>
      <c r="DB46" s="665"/>
      <c r="DC46" s="760"/>
      <c r="DD46" s="668">
        <v>71442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t="s">
        <v>227</v>
      </c>
      <c r="CS47" s="695"/>
      <c r="CT47" s="695"/>
      <c r="CU47" s="695"/>
      <c r="CV47" s="695"/>
      <c r="CW47" s="695"/>
      <c r="CX47" s="695"/>
      <c r="CY47" s="696"/>
      <c r="CZ47" s="664" t="s">
        <v>239</v>
      </c>
      <c r="DA47" s="693"/>
      <c r="DB47" s="693"/>
      <c r="DC47" s="697"/>
      <c r="DD47" s="668" t="s">
        <v>239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227</v>
      </c>
      <c r="CS48" s="660"/>
      <c r="CT48" s="660"/>
      <c r="CU48" s="660"/>
      <c r="CV48" s="660"/>
      <c r="CW48" s="660"/>
      <c r="CX48" s="660"/>
      <c r="CY48" s="661"/>
      <c r="CZ48" s="664" t="s">
        <v>227</v>
      </c>
      <c r="DA48" s="665"/>
      <c r="DB48" s="665"/>
      <c r="DC48" s="760"/>
      <c r="DD48" s="668" t="s">
        <v>227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4890987</v>
      </c>
      <c r="CS49" s="729"/>
      <c r="CT49" s="729"/>
      <c r="CU49" s="729"/>
      <c r="CV49" s="729"/>
      <c r="CW49" s="729"/>
      <c r="CX49" s="729"/>
      <c r="CY49" s="761"/>
      <c r="CZ49" s="744">
        <v>100</v>
      </c>
      <c r="DA49" s="762"/>
      <c r="DB49" s="762"/>
      <c r="DC49" s="763"/>
      <c r="DD49" s="764">
        <v>3504636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fez8M+o+ctQnnZDNynmiO6CMxM0WwU2GcWQmdrrNa/VHqW6Q1QMQFHOI8/cYyFS8PjgVV/2gfDV4naY55UHmpQ==" saltValue="L7sFgNKsIu8QtuUUx6scg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5237</v>
      </c>
      <c r="R7" s="795"/>
      <c r="S7" s="795"/>
      <c r="T7" s="795"/>
      <c r="U7" s="795"/>
      <c r="V7" s="795">
        <v>4891</v>
      </c>
      <c r="W7" s="795"/>
      <c r="X7" s="795"/>
      <c r="Y7" s="795"/>
      <c r="Z7" s="795"/>
      <c r="AA7" s="795">
        <v>346</v>
      </c>
      <c r="AB7" s="795"/>
      <c r="AC7" s="795"/>
      <c r="AD7" s="795"/>
      <c r="AE7" s="796"/>
      <c r="AF7" s="797">
        <v>274</v>
      </c>
      <c r="AG7" s="798"/>
      <c r="AH7" s="798"/>
      <c r="AI7" s="798"/>
      <c r="AJ7" s="799"/>
      <c r="AK7" s="834" t="s">
        <v>570</v>
      </c>
      <c r="AL7" s="835"/>
      <c r="AM7" s="835"/>
      <c r="AN7" s="835"/>
      <c r="AO7" s="835"/>
      <c r="AP7" s="835">
        <v>4867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589</v>
      </c>
      <c r="BS7" s="838" t="s">
        <v>571</v>
      </c>
      <c r="BT7" s="839"/>
      <c r="BU7" s="839"/>
      <c r="BV7" s="839"/>
      <c r="BW7" s="839"/>
      <c r="BX7" s="839"/>
      <c r="BY7" s="839"/>
      <c r="BZ7" s="839"/>
      <c r="CA7" s="839"/>
      <c r="CB7" s="839"/>
      <c r="CC7" s="839"/>
      <c r="CD7" s="839"/>
      <c r="CE7" s="839"/>
      <c r="CF7" s="839"/>
      <c r="CG7" s="840"/>
      <c r="CH7" s="831">
        <v>24</v>
      </c>
      <c r="CI7" s="832"/>
      <c r="CJ7" s="832"/>
      <c r="CK7" s="832"/>
      <c r="CL7" s="833"/>
      <c r="CM7" s="831">
        <v>21</v>
      </c>
      <c r="CN7" s="832"/>
      <c r="CO7" s="832"/>
      <c r="CP7" s="832"/>
      <c r="CQ7" s="833"/>
      <c r="CR7" s="831">
        <v>5</v>
      </c>
      <c r="CS7" s="832"/>
      <c r="CT7" s="832"/>
      <c r="CU7" s="832"/>
      <c r="CV7" s="833"/>
      <c r="CW7" s="831">
        <v>30</v>
      </c>
      <c r="CX7" s="832"/>
      <c r="CY7" s="832"/>
      <c r="CZ7" s="832"/>
      <c r="DA7" s="833"/>
      <c r="DB7" s="831" t="s">
        <v>570</v>
      </c>
      <c r="DC7" s="832"/>
      <c r="DD7" s="832"/>
      <c r="DE7" s="832"/>
      <c r="DF7" s="833"/>
      <c r="DG7" s="831">
        <v>300</v>
      </c>
      <c r="DH7" s="832"/>
      <c r="DI7" s="832"/>
      <c r="DJ7" s="832"/>
      <c r="DK7" s="833"/>
      <c r="DL7" s="831" t="s">
        <v>570</v>
      </c>
      <c r="DM7" s="832"/>
      <c r="DN7" s="832"/>
      <c r="DO7" s="832"/>
      <c r="DP7" s="833"/>
      <c r="DQ7" s="831">
        <v>21</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572</v>
      </c>
      <c r="BT8" s="829"/>
      <c r="BU8" s="829"/>
      <c r="BV8" s="829"/>
      <c r="BW8" s="829"/>
      <c r="BX8" s="829"/>
      <c r="BY8" s="829"/>
      <c r="BZ8" s="829"/>
      <c r="CA8" s="829"/>
      <c r="CB8" s="829"/>
      <c r="CC8" s="829"/>
      <c r="CD8" s="829"/>
      <c r="CE8" s="829"/>
      <c r="CF8" s="829"/>
      <c r="CG8" s="830"/>
      <c r="CH8" s="841">
        <v>-2</v>
      </c>
      <c r="CI8" s="842"/>
      <c r="CJ8" s="842"/>
      <c r="CK8" s="842"/>
      <c r="CL8" s="843"/>
      <c r="CM8" s="841">
        <v>8</v>
      </c>
      <c r="CN8" s="842"/>
      <c r="CO8" s="842"/>
      <c r="CP8" s="842"/>
      <c r="CQ8" s="843"/>
      <c r="CR8" s="841">
        <v>3</v>
      </c>
      <c r="CS8" s="842"/>
      <c r="CT8" s="842"/>
      <c r="CU8" s="842"/>
      <c r="CV8" s="843"/>
      <c r="CW8" s="841">
        <v>8</v>
      </c>
      <c r="CX8" s="842"/>
      <c r="CY8" s="842"/>
      <c r="CZ8" s="842"/>
      <c r="DA8" s="843"/>
      <c r="DB8" s="841" t="s">
        <v>569</v>
      </c>
      <c r="DC8" s="842"/>
      <c r="DD8" s="842"/>
      <c r="DE8" s="842"/>
      <c r="DF8" s="843"/>
      <c r="DG8" s="841" t="s">
        <v>569</v>
      </c>
      <c r="DH8" s="842"/>
      <c r="DI8" s="842"/>
      <c r="DJ8" s="842"/>
      <c r="DK8" s="843"/>
      <c r="DL8" s="841" t="s">
        <v>569</v>
      </c>
      <c r="DM8" s="842"/>
      <c r="DN8" s="842"/>
      <c r="DO8" s="842"/>
      <c r="DP8" s="843"/>
      <c r="DQ8" s="841" t="s">
        <v>569</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5237</v>
      </c>
      <c r="R23" s="854"/>
      <c r="S23" s="854"/>
      <c r="T23" s="854"/>
      <c r="U23" s="854"/>
      <c r="V23" s="854">
        <v>4891</v>
      </c>
      <c r="W23" s="854"/>
      <c r="X23" s="854"/>
      <c r="Y23" s="854"/>
      <c r="Z23" s="854"/>
      <c r="AA23" s="854">
        <v>346</v>
      </c>
      <c r="AB23" s="854"/>
      <c r="AC23" s="854"/>
      <c r="AD23" s="854"/>
      <c r="AE23" s="855"/>
      <c r="AF23" s="856">
        <v>274</v>
      </c>
      <c r="AG23" s="854"/>
      <c r="AH23" s="854"/>
      <c r="AI23" s="854"/>
      <c r="AJ23" s="857"/>
      <c r="AK23" s="858"/>
      <c r="AL23" s="859"/>
      <c r="AM23" s="859"/>
      <c r="AN23" s="859"/>
      <c r="AO23" s="859"/>
      <c r="AP23" s="854">
        <v>4867</v>
      </c>
      <c r="AQ23" s="854"/>
      <c r="AR23" s="854"/>
      <c r="AS23" s="854"/>
      <c r="AT23" s="854"/>
      <c r="AU23" s="860"/>
      <c r="AV23" s="860"/>
      <c r="AW23" s="860"/>
      <c r="AX23" s="860"/>
      <c r="AY23" s="861"/>
      <c r="AZ23" s="869" t="s">
        <v>380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v>1158</v>
      </c>
      <c r="R28" s="883"/>
      <c r="S28" s="883"/>
      <c r="T28" s="883"/>
      <c r="U28" s="883"/>
      <c r="V28" s="883">
        <v>1106</v>
      </c>
      <c r="W28" s="883"/>
      <c r="X28" s="883"/>
      <c r="Y28" s="883"/>
      <c r="Z28" s="883"/>
      <c r="AA28" s="883">
        <v>52</v>
      </c>
      <c r="AB28" s="883"/>
      <c r="AC28" s="883"/>
      <c r="AD28" s="883"/>
      <c r="AE28" s="884"/>
      <c r="AF28" s="885">
        <v>52</v>
      </c>
      <c r="AG28" s="883"/>
      <c r="AH28" s="883"/>
      <c r="AI28" s="883"/>
      <c r="AJ28" s="886"/>
      <c r="AK28" s="887">
        <v>57</v>
      </c>
      <c r="AL28" s="878"/>
      <c r="AM28" s="878"/>
      <c r="AN28" s="878"/>
      <c r="AO28" s="878"/>
      <c r="AP28" s="878" t="s">
        <v>569</v>
      </c>
      <c r="AQ28" s="878"/>
      <c r="AR28" s="878"/>
      <c r="AS28" s="878"/>
      <c r="AT28" s="878"/>
      <c r="AU28" s="878" t="s">
        <v>569</v>
      </c>
      <c r="AV28" s="878"/>
      <c r="AW28" s="878"/>
      <c r="AX28" s="878"/>
      <c r="AY28" s="878"/>
      <c r="AZ28" s="879" t="s">
        <v>569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v>1088</v>
      </c>
      <c r="R29" s="819"/>
      <c r="S29" s="819"/>
      <c r="T29" s="819"/>
      <c r="U29" s="819"/>
      <c r="V29" s="819">
        <v>1074</v>
      </c>
      <c r="W29" s="819"/>
      <c r="X29" s="819"/>
      <c r="Y29" s="819"/>
      <c r="Z29" s="819"/>
      <c r="AA29" s="819">
        <v>14</v>
      </c>
      <c r="AB29" s="819"/>
      <c r="AC29" s="819"/>
      <c r="AD29" s="819"/>
      <c r="AE29" s="820"/>
      <c r="AF29" s="821">
        <v>14</v>
      </c>
      <c r="AG29" s="822"/>
      <c r="AH29" s="822"/>
      <c r="AI29" s="822"/>
      <c r="AJ29" s="823"/>
      <c r="AK29" s="890">
        <v>160</v>
      </c>
      <c r="AL29" s="891"/>
      <c r="AM29" s="891"/>
      <c r="AN29" s="891"/>
      <c r="AO29" s="891"/>
      <c r="AP29" s="891" t="s">
        <v>569</v>
      </c>
      <c r="AQ29" s="891"/>
      <c r="AR29" s="891"/>
      <c r="AS29" s="891"/>
      <c r="AT29" s="891"/>
      <c r="AU29" s="891" t="s">
        <v>570</v>
      </c>
      <c r="AV29" s="891"/>
      <c r="AW29" s="891"/>
      <c r="AX29" s="891"/>
      <c r="AY29" s="891"/>
      <c r="AZ29" s="892" t="s">
        <v>570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v>132</v>
      </c>
      <c r="R30" s="819"/>
      <c r="S30" s="819"/>
      <c r="T30" s="819"/>
      <c r="U30" s="819"/>
      <c r="V30" s="819">
        <v>129</v>
      </c>
      <c r="W30" s="819"/>
      <c r="X30" s="819"/>
      <c r="Y30" s="819"/>
      <c r="Z30" s="819"/>
      <c r="AA30" s="819">
        <v>3</v>
      </c>
      <c r="AB30" s="819"/>
      <c r="AC30" s="819"/>
      <c r="AD30" s="819"/>
      <c r="AE30" s="820"/>
      <c r="AF30" s="821">
        <v>3</v>
      </c>
      <c r="AG30" s="822"/>
      <c r="AH30" s="822"/>
      <c r="AI30" s="822"/>
      <c r="AJ30" s="823"/>
      <c r="AK30" s="890">
        <v>38</v>
      </c>
      <c r="AL30" s="891"/>
      <c r="AM30" s="891"/>
      <c r="AN30" s="891"/>
      <c r="AO30" s="891"/>
      <c r="AP30" s="891" t="s">
        <v>570</v>
      </c>
      <c r="AQ30" s="891"/>
      <c r="AR30" s="891"/>
      <c r="AS30" s="891"/>
      <c r="AT30" s="891"/>
      <c r="AU30" s="891" t="s">
        <v>569</v>
      </c>
      <c r="AV30" s="891"/>
      <c r="AW30" s="891"/>
      <c r="AX30" s="891"/>
      <c r="AY30" s="891"/>
      <c r="AZ30" s="892" t="s">
        <v>569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394</v>
      </c>
      <c r="C31" s="816"/>
      <c r="D31" s="816"/>
      <c r="E31" s="816"/>
      <c r="F31" s="816"/>
      <c r="G31" s="816"/>
      <c r="H31" s="816"/>
      <c r="I31" s="816"/>
      <c r="J31" s="816"/>
      <c r="K31" s="816"/>
      <c r="L31" s="816"/>
      <c r="M31" s="816"/>
      <c r="N31" s="816"/>
      <c r="O31" s="816"/>
      <c r="P31" s="817"/>
      <c r="Q31" s="818">
        <v>218</v>
      </c>
      <c r="R31" s="819"/>
      <c r="S31" s="819"/>
      <c r="T31" s="819"/>
      <c r="U31" s="819"/>
      <c r="V31" s="819">
        <v>203</v>
      </c>
      <c r="W31" s="819"/>
      <c r="X31" s="819"/>
      <c r="Y31" s="819"/>
      <c r="Z31" s="819"/>
      <c r="AA31" s="819">
        <v>15</v>
      </c>
      <c r="AB31" s="819"/>
      <c r="AC31" s="819"/>
      <c r="AD31" s="819"/>
      <c r="AE31" s="820"/>
      <c r="AF31" s="821">
        <v>390</v>
      </c>
      <c r="AG31" s="822"/>
      <c r="AH31" s="822"/>
      <c r="AI31" s="822"/>
      <c r="AJ31" s="823"/>
      <c r="AK31" s="890">
        <v>1</v>
      </c>
      <c r="AL31" s="891"/>
      <c r="AM31" s="891"/>
      <c r="AN31" s="891"/>
      <c r="AO31" s="891"/>
      <c r="AP31" s="891">
        <v>1508</v>
      </c>
      <c r="AQ31" s="891"/>
      <c r="AR31" s="891"/>
      <c r="AS31" s="891"/>
      <c r="AT31" s="891"/>
      <c r="AU31" s="891">
        <v>9</v>
      </c>
      <c r="AV31" s="891"/>
      <c r="AW31" s="891"/>
      <c r="AX31" s="891"/>
      <c r="AY31" s="891"/>
      <c r="AZ31" s="892" t="s">
        <v>569</v>
      </c>
      <c r="BA31" s="892"/>
      <c r="BB31" s="892"/>
      <c r="BC31" s="892"/>
      <c r="BD31" s="892"/>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396</v>
      </c>
      <c r="C32" s="816"/>
      <c r="D32" s="816"/>
      <c r="E32" s="816"/>
      <c r="F32" s="816"/>
      <c r="G32" s="816"/>
      <c r="H32" s="816"/>
      <c r="I32" s="816"/>
      <c r="J32" s="816"/>
      <c r="K32" s="816"/>
      <c r="L32" s="816"/>
      <c r="M32" s="816"/>
      <c r="N32" s="816"/>
      <c r="O32" s="816"/>
      <c r="P32" s="817"/>
      <c r="Q32" s="818">
        <v>387</v>
      </c>
      <c r="R32" s="819"/>
      <c r="S32" s="819"/>
      <c r="T32" s="819"/>
      <c r="U32" s="819"/>
      <c r="V32" s="819">
        <v>371</v>
      </c>
      <c r="W32" s="819"/>
      <c r="X32" s="819"/>
      <c r="Y32" s="819"/>
      <c r="Z32" s="819"/>
      <c r="AA32" s="819">
        <v>16</v>
      </c>
      <c r="AB32" s="819"/>
      <c r="AC32" s="819"/>
      <c r="AD32" s="819"/>
      <c r="AE32" s="820"/>
      <c r="AF32" s="821">
        <v>16</v>
      </c>
      <c r="AG32" s="822"/>
      <c r="AH32" s="822"/>
      <c r="AI32" s="822"/>
      <c r="AJ32" s="823"/>
      <c r="AK32" s="890">
        <v>57</v>
      </c>
      <c r="AL32" s="891"/>
      <c r="AM32" s="891"/>
      <c r="AN32" s="891"/>
      <c r="AO32" s="891"/>
      <c r="AP32" s="891">
        <v>3736</v>
      </c>
      <c r="AQ32" s="891"/>
      <c r="AR32" s="891"/>
      <c r="AS32" s="891"/>
      <c r="AT32" s="891"/>
      <c r="AU32" s="891">
        <v>2772</v>
      </c>
      <c r="AV32" s="891"/>
      <c r="AW32" s="891"/>
      <c r="AX32" s="891"/>
      <c r="AY32" s="891"/>
      <c r="AZ32" s="892" t="s">
        <v>569</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398</v>
      </c>
      <c r="C33" s="816"/>
      <c r="D33" s="816"/>
      <c r="E33" s="816"/>
      <c r="F33" s="816"/>
      <c r="G33" s="816"/>
      <c r="H33" s="816"/>
      <c r="I33" s="816"/>
      <c r="J33" s="816"/>
      <c r="K33" s="816"/>
      <c r="L33" s="816"/>
      <c r="M33" s="816"/>
      <c r="N33" s="816"/>
      <c r="O33" s="816"/>
      <c r="P33" s="817"/>
      <c r="Q33" s="818">
        <v>274</v>
      </c>
      <c r="R33" s="819"/>
      <c r="S33" s="819"/>
      <c r="T33" s="819"/>
      <c r="U33" s="819"/>
      <c r="V33" s="819">
        <v>258</v>
      </c>
      <c r="W33" s="819"/>
      <c r="X33" s="819"/>
      <c r="Y33" s="819"/>
      <c r="Z33" s="819"/>
      <c r="AA33" s="819">
        <v>16</v>
      </c>
      <c r="AB33" s="819"/>
      <c r="AC33" s="819"/>
      <c r="AD33" s="819"/>
      <c r="AE33" s="820"/>
      <c r="AF33" s="821">
        <v>16</v>
      </c>
      <c r="AG33" s="822"/>
      <c r="AH33" s="822"/>
      <c r="AI33" s="822"/>
      <c r="AJ33" s="823"/>
      <c r="AK33" s="890">
        <v>57</v>
      </c>
      <c r="AL33" s="891"/>
      <c r="AM33" s="891"/>
      <c r="AN33" s="891"/>
      <c r="AO33" s="891"/>
      <c r="AP33" s="891">
        <v>1841</v>
      </c>
      <c r="AQ33" s="891"/>
      <c r="AR33" s="891"/>
      <c r="AS33" s="891"/>
      <c r="AT33" s="891"/>
      <c r="AU33" s="891">
        <v>1841</v>
      </c>
      <c r="AV33" s="891"/>
      <c r="AW33" s="891"/>
      <c r="AX33" s="891"/>
      <c r="AY33" s="891"/>
      <c r="AZ33" s="892" t="s">
        <v>569</v>
      </c>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490</v>
      </c>
      <c r="AG63" s="902"/>
      <c r="AH63" s="902"/>
      <c r="AI63" s="902"/>
      <c r="AJ63" s="903"/>
      <c r="AK63" s="904"/>
      <c r="AL63" s="899"/>
      <c r="AM63" s="899"/>
      <c r="AN63" s="899"/>
      <c r="AO63" s="899"/>
      <c r="AP63" s="902">
        <v>7085</v>
      </c>
      <c r="AQ63" s="902"/>
      <c r="AR63" s="902"/>
      <c r="AS63" s="902"/>
      <c r="AT63" s="902"/>
      <c r="AU63" s="902">
        <v>4622</v>
      </c>
      <c r="AV63" s="902"/>
      <c r="AW63" s="902"/>
      <c r="AX63" s="902"/>
      <c r="AY63" s="902"/>
      <c r="AZ63" s="906"/>
      <c r="BA63" s="906"/>
      <c r="BB63" s="906"/>
      <c r="BC63" s="906"/>
      <c r="BD63" s="906"/>
      <c r="BE63" s="907"/>
      <c r="BF63" s="907"/>
      <c r="BG63" s="907"/>
      <c r="BH63" s="907"/>
      <c r="BI63" s="908"/>
      <c r="BJ63" s="909" t="s">
        <v>380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385</v>
      </c>
      <c r="AB66" s="778"/>
      <c r="AC66" s="778"/>
      <c r="AD66" s="778"/>
      <c r="AE66" s="779"/>
      <c r="AF66" s="912" t="s">
        <v>405</v>
      </c>
      <c r="AG66" s="873"/>
      <c r="AH66" s="873"/>
      <c r="AI66" s="873"/>
      <c r="AJ66" s="913"/>
      <c r="AK66" s="777" t="s">
        <v>406</v>
      </c>
      <c r="AL66" s="801"/>
      <c r="AM66" s="801"/>
      <c r="AN66" s="801"/>
      <c r="AO66" s="802"/>
      <c r="AP66" s="777" t="s">
        <v>388</v>
      </c>
      <c r="AQ66" s="778"/>
      <c r="AR66" s="778"/>
      <c r="AS66" s="778"/>
      <c r="AT66" s="779"/>
      <c r="AU66" s="777" t="s">
        <v>407</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573</v>
      </c>
      <c r="C68" s="930"/>
      <c r="D68" s="930"/>
      <c r="E68" s="930"/>
      <c r="F68" s="930"/>
      <c r="G68" s="930"/>
      <c r="H68" s="930"/>
      <c r="I68" s="930"/>
      <c r="J68" s="930"/>
      <c r="K68" s="930"/>
      <c r="L68" s="930"/>
      <c r="M68" s="930"/>
      <c r="N68" s="930"/>
      <c r="O68" s="930"/>
      <c r="P68" s="931"/>
      <c r="Q68" s="932">
        <v>5536</v>
      </c>
      <c r="R68" s="926"/>
      <c r="S68" s="926"/>
      <c r="T68" s="926"/>
      <c r="U68" s="926"/>
      <c r="V68" s="926">
        <v>5457</v>
      </c>
      <c r="W68" s="926"/>
      <c r="X68" s="926"/>
      <c r="Y68" s="926"/>
      <c r="Z68" s="926"/>
      <c r="AA68" s="926">
        <v>79</v>
      </c>
      <c r="AB68" s="926"/>
      <c r="AC68" s="926"/>
      <c r="AD68" s="926"/>
      <c r="AE68" s="926"/>
      <c r="AF68" s="926">
        <v>238</v>
      </c>
      <c r="AG68" s="926"/>
      <c r="AH68" s="926"/>
      <c r="AI68" s="926"/>
      <c r="AJ68" s="926"/>
      <c r="AK68" s="926">
        <v>3</v>
      </c>
      <c r="AL68" s="926"/>
      <c r="AM68" s="926"/>
      <c r="AN68" s="926"/>
      <c r="AO68" s="926"/>
      <c r="AP68" s="926">
        <v>1658</v>
      </c>
      <c r="AQ68" s="926"/>
      <c r="AR68" s="926"/>
      <c r="AS68" s="926"/>
      <c r="AT68" s="926"/>
      <c r="AU68" s="926">
        <v>72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574</v>
      </c>
      <c r="C69" s="934"/>
      <c r="D69" s="934"/>
      <c r="E69" s="934"/>
      <c r="F69" s="934"/>
      <c r="G69" s="934"/>
      <c r="H69" s="934"/>
      <c r="I69" s="934"/>
      <c r="J69" s="934"/>
      <c r="K69" s="934"/>
      <c r="L69" s="934"/>
      <c r="M69" s="934"/>
      <c r="N69" s="934"/>
      <c r="O69" s="934"/>
      <c r="P69" s="935"/>
      <c r="Q69" s="936">
        <v>1721</v>
      </c>
      <c r="R69" s="891"/>
      <c r="S69" s="891"/>
      <c r="T69" s="891"/>
      <c r="U69" s="891"/>
      <c r="V69" s="891">
        <v>1710</v>
      </c>
      <c r="W69" s="891"/>
      <c r="X69" s="891"/>
      <c r="Y69" s="891"/>
      <c r="Z69" s="891"/>
      <c r="AA69" s="891">
        <v>11</v>
      </c>
      <c r="AB69" s="891"/>
      <c r="AC69" s="891"/>
      <c r="AD69" s="891"/>
      <c r="AE69" s="891"/>
      <c r="AF69" s="891">
        <v>29</v>
      </c>
      <c r="AG69" s="891"/>
      <c r="AH69" s="891"/>
      <c r="AI69" s="891"/>
      <c r="AJ69" s="891"/>
      <c r="AK69" s="891">
        <v>0</v>
      </c>
      <c r="AL69" s="891"/>
      <c r="AM69" s="891"/>
      <c r="AN69" s="891"/>
      <c r="AO69" s="891"/>
      <c r="AP69" s="891">
        <v>135</v>
      </c>
      <c r="AQ69" s="891"/>
      <c r="AR69" s="891"/>
      <c r="AS69" s="891"/>
      <c r="AT69" s="891"/>
      <c r="AU69" s="891">
        <v>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575</v>
      </c>
      <c r="C70" s="934"/>
      <c r="D70" s="934"/>
      <c r="E70" s="934"/>
      <c r="F70" s="934"/>
      <c r="G70" s="934"/>
      <c r="H70" s="934"/>
      <c r="I70" s="934"/>
      <c r="J70" s="934"/>
      <c r="K70" s="934"/>
      <c r="L70" s="934"/>
      <c r="M70" s="934"/>
      <c r="N70" s="934"/>
      <c r="O70" s="934"/>
      <c r="P70" s="935"/>
      <c r="Q70" s="936">
        <v>6639</v>
      </c>
      <c r="R70" s="891"/>
      <c r="S70" s="891"/>
      <c r="T70" s="891"/>
      <c r="U70" s="891"/>
      <c r="V70" s="891">
        <v>5898</v>
      </c>
      <c r="W70" s="891"/>
      <c r="X70" s="891"/>
      <c r="Y70" s="891"/>
      <c r="Z70" s="891"/>
      <c r="AA70" s="891">
        <v>740</v>
      </c>
      <c r="AB70" s="891"/>
      <c r="AC70" s="891"/>
      <c r="AD70" s="891"/>
      <c r="AE70" s="891"/>
      <c r="AF70" s="891">
        <v>741</v>
      </c>
      <c r="AG70" s="891"/>
      <c r="AH70" s="891"/>
      <c r="AI70" s="891"/>
      <c r="AJ70" s="891"/>
      <c r="AK70" s="891">
        <v>258</v>
      </c>
      <c r="AL70" s="891"/>
      <c r="AM70" s="891"/>
      <c r="AN70" s="891"/>
      <c r="AO70" s="891"/>
      <c r="AP70" s="891" t="s">
        <v>569</v>
      </c>
      <c r="AQ70" s="891"/>
      <c r="AR70" s="891"/>
      <c r="AS70" s="891"/>
      <c r="AT70" s="891"/>
      <c r="AU70" s="891" t="s">
        <v>570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576</v>
      </c>
      <c r="C71" s="934"/>
      <c r="D71" s="934"/>
      <c r="E71" s="934"/>
      <c r="F71" s="934"/>
      <c r="G71" s="934"/>
      <c r="H71" s="934"/>
      <c r="I71" s="934"/>
      <c r="J71" s="934"/>
      <c r="K71" s="934"/>
      <c r="L71" s="934"/>
      <c r="M71" s="934"/>
      <c r="N71" s="934"/>
      <c r="O71" s="934"/>
      <c r="P71" s="935"/>
      <c r="Q71" s="936">
        <v>14</v>
      </c>
      <c r="R71" s="891"/>
      <c r="S71" s="891"/>
      <c r="T71" s="891"/>
      <c r="U71" s="891"/>
      <c r="V71" s="891">
        <v>12</v>
      </c>
      <c r="W71" s="891"/>
      <c r="X71" s="891"/>
      <c r="Y71" s="891"/>
      <c r="Z71" s="891"/>
      <c r="AA71" s="891">
        <v>2</v>
      </c>
      <c r="AB71" s="891"/>
      <c r="AC71" s="891"/>
      <c r="AD71" s="891"/>
      <c r="AE71" s="891"/>
      <c r="AF71" s="891">
        <v>2</v>
      </c>
      <c r="AG71" s="891"/>
      <c r="AH71" s="891"/>
      <c r="AI71" s="891"/>
      <c r="AJ71" s="891"/>
      <c r="AK71" s="891">
        <v>9</v>
      </c>
      <c r="AL71" s="891"/>
      <c r="AM71" s="891"/>
      <c r="AN71" s="891"/>
      <c r="AO71" s="891"/>
      <c r="AP71" s="891" t="s">
        <v>569</v>
      </c>
      <c r="AQ71" s="891"/>
      <c r="AR71" s="891"/>
      <c r="AS71" s="891"/>
      <c r="AT71" s="891"/>
      <c r="AU71" s="891" t="s">
        <v>570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577</v>
      </c>
      <c r="C72" s="934"/>
      <c r="D72" s="934"/>
      <c r="E72" s="934"/>
      <c r="F72" s="934"/>
      <c r="G72" s="934"/>
      <c r="H72" s="934"/>
      <c r="I72" s="934"/>
      <c r="J72" s="934"/>
      <c r="K72" s="934"/>
      <c r="L72" s="934"/>
      <c r="M72" s="934"/>
      <c r="N72" s="934"/>
      <c r="O72" s="934"/>
      <c r="P72" s="935"/>
      <c r="Q72" s="936">
        <v>1092</v>
      </c>
      <c r="R72" s="891"/>
      <c r="S72" s="891"/>
      <c r="T72" s="891"/>
      <c r="U72" s="891"/>
      <c r="V72" s="891">
        <v>1062</v>
      </c>
      <c r="W72" s="891"/>
      <c r="X72" s="891"/>
      <c r="Y72" s="891"/>
      <c r="Z72" s="891"/>
      <c r="AA72" s="891">
        <v>30</v>
      </c>
      <c r="AB72" s="891"/>
      <c r="AC72" s="891"/>
      <c r="AD72" s="891"/>
      <c r="AE72" s="891"/>
      <c r="AF72" s="891">
        <v>30</v>
      </c>
      <c r="AG72" s="891"/>
      <c r="AH72" s="891"/>
      <c r="AI72" s="891"/>
      <c r="AJ72" s="891"/>
      <c r="AK72" s="891">
        <v>175</v>
      </c>
      <c r="AL72" s="891"/>
      <c r="AM72" s="891"/>
      <c r="AN72" s="891"/>
      <c r="AO72" s="891"/>
      <c r="AP72" s="891" t="s">
        <v>569</v>
      </c>
      <c r="AQ72" s="891"/>
      <c r="AR72" s="891"/>
      <c r="AS72" s="891"/>
      <c r="AT72" s="891"/>
      <c r="AU72" s="891" t="s">
        <v>570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578</v>
      </c>
      <c r="C73" s="934"/>
      <c r="D73" s="934"/>
      <c r="E73" s="934"/>
      <c r="F73" s="934"/>
      <c r="G73" s="934"/>
      <c r="H73" s="934"/>
      <c r="I73" s="934"/>
      <c r="J73" s="934"/>
      <c r="K73" s="934"/>
      <c r="L73" s="934"/>
      <c r="M73" s="934"/>
      <c r="N73" s="934"/>
      <c r="O73" s="934"/>
      <c r="P73" s="935"/>
      <c r="Q73" s="936">
        <v>1698</v>
      </c>
      <c r="R73" s="891"/>
      <c r="S73" s="891"/>
      <c r="T73" s="891"/>
      <c r="U73" s="891"/>
      <c r="V73" s="891">
        <v>1630</v>
      </c>
      <c r="W73" s="891"/>
      <c r="X73" s="891"/>
      <c r="Y73" s="891"/>
      <c r="Z73" s="891"/>
      <c r="AA73" s="891">
        <v>68</v>
      </c>
      <c r="AB73" s="891"/>
      <c r="AC73" s="891"/>
      <c r="AD73" s="891"/>
      <c r="AE73" s="891"/>
      <c r="AF73" s="891">
        <v>68</v>
      </c>
      <c r="AG73" s="891"/>
      <c r="AH73" s="891"/>
      <c r="AI73" s="891"/>
      <c r="AJ73" s="891"/>
      <c r="AK73" s="891">
        <v>124</v>
      </c>
      <c r="AL73" s="891"/>
      <c r="AM73" s="891"/>
      <c r="AN73" s="891"/>
      <c r="AO73" s="891"/>
      <c r="AP73" s="891" t="s">
        <v>569</v>
      </c>
      <c r="AQ73" s="891"/>
      <c r="AR73" s="891"/>
      <c r="AS73" s="891"/>
      <c r="AT73" s="891"/>
      <c r="AU73" s="891" t="s">
        <v>570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579</v>
      </c>
      <c r="C74" s="934"/>
      <c r="D74" s="934"/>
      <c r="E74" s="934"/>
      <c r="F74" s="934"/>
      <c r="G74" s="934"/>
      <c r="H74" s="934"/>
      <c r="I74" s="934"/>
      <c r="J74" s="934"/>
      <c r="K74" s="934"/>
      <c r="L74" s="934"/>
      <c r="M74" s="934"/>
      <c r="N74" s="934"/>
      <c r="O74" s="934"/>
      <c r="P74" s="935"/>
      <c r="Q74" s="936">
        <v>281118</v>
      </c>
      <c r="R74" s="891"/>
      <c r="S74" s="891"/>
      <c r="T74" s="891"/>
      <c r="U74" s="891"/>
      <c r="V74" s="891">
        <v>268079</v>
      </c>
      <c r="W74" s="891"/>
      <c r="X74" s="891"/>
      <c r="Y74" s="891"/>
      <c r="Z74" s="891"/>
      <c r="AA74" s="891">
        <v>13039</v>
      </c>
      <c r="AB74" s="891"/>
      <c r="AC74" s="891"/>
      <c r="AD74" s="891"/>
      <c r="AE74" s="891"/>
      <c r="AF74" s="891">
        <v>13039</v>
      </c>
      <c r="AG74" s="891"/>
      <c r="AH74" s="891"/>
      <c r="AI74" s="891"/>
      <c r="AJ74" s="891"/>
      <c r="AK74" s="891">
        <v>1356</v>
      </c>
      <c r="AL74" s="891"/>
      <c r="AM74" s="891"/>
      <c r="AN74" s="891"/>
      <c r="AO74" s="891"/>
      <c r="AP74" s="891" t="s">
        <v>569</v>
      </c>
      <c r="AQ74" s="891"/>
      <c r="AR74" s="891"/>
      <c r="AS74" s="891"/>
      <c r="AT74" s="891"/>
      <c r="AU74" s="891" t="s">
        <v>570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580</v>
      </c>
      <c r="C75" s="934"/>
      <c r="D75" s="934"/>
      <c r="E75" s="934"/>
      <c r="F75" s="934"/>
      <c r="G75" s="934"/>
      <c r="H75" s="934"/>
      <c r="I75" s="934"/>
      <c r="J75" s="934"/>
      <c r="K75" s="934"/>
      <c r="L75" s="934"/>
      <c r="M75" s="934"/>
      <c r="N75" s="934"/>
      <c r="O75" s="934"/>
      <c r="P75" s="935"/>
      <c r="Q75" s="939">
        <v>41</v>
      </c>
      <c r="R75" s="940"/>
      <c r="S75" s="940"/>
      <c r="T75" s="940"/>
      <c r="U75" s="890"/>
      <c r="V75" s="941">
        <v>27</v>
      </c>
      <c r="W75" s="940"/>
      <c r="X75" s="940"/>
      <c r="Y75" s="940"/>
      <c r="Z75" s="890"/>
      <c r="AA75" s="941">
        <v>14</v>
      </c>
      <c r="AB75" s="940"/>
      <c r="AC75" s="940"/>
      <c r="AD75" s="940"/>
      <c r="AE75" s="890"/>
      <c r="AF75" s="941">
        <v>8</v>
      </c>
      <c r="AG75" s="940"/>
      <c r="AH75" s="940"/>
      <c r="AI75" s="940"/>
      <c r="AJ75" s="890"/>
      <c r="AK75" s="941" t="s">
        <v>512</v>
      </c>
      <c r="AL75" s="940"/>
      <c r="AM75" s="940"/>
      <c r="AN75" s="940"/>
      <c r="AO75" s="890"/>
      <c r="AP75" s="891" t="s">
        <v>512</v>
      </c>
      <c r="AQ75" s="891"/>
      <c r="AR75" s="891"/>
      <c r="AS75" s="891"/>
      <c r="AT75" s="891"/>
      <c r="AU75" s="891" t="s">
        <v>512</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581</v>
      </c>
      <c r="C76" s="934"/>
      <c r="D76" s="934"/>
      <c r="E76" s="934"/>
      <c r="F76" s="934"/>
      <c r="G76" s="934"/>
      <c r="H76" s="934"/>
      <c r="I76" s="934"/>
      <c r="J76" s="934"/>
      <c r="K76" s="934"/>
      <c r="L76" s="934"/>
      <c r="M76" s="934"/>
      <c r="N76" s="934"/>
      <c r="O76" s="934"/>
      <c r="P76" s="935"/>
      <c r="Q76" s="939">
        <v>284</v>
      </c>
      <c r="R76" s="940"/>
      <c r="S76" s="940"/>
      <c r="T76" s="940"/>
      <c r="U76" s="890"/>
      <c r="V76" s="941">
        <v>251</v>
      </c>
      <c r="W76" s="940"/>
      <c r="X76" s="940"/>
      <c r="Y76" s="940"/>
      <c r="Z76" s="890"/>
      <c r="AA76" s="941">
        <v>32</v>
      </c>
      <c r="AB76" s="940"/>
      <c r="AC76" s="940"/>
      <c r="AD76" s="940"/>
      <c r="AE76" s="890"/>
      <c r="AF76" s="941">
        <v>32</v>
      </c>
      <c r="AG76" s="940"/>
      <c r="AH76" s="940"/>
      <c r="AI76" s="940"/>
      <c r="AJ76" s="890"/>
      <c r="AK76" s="941">
        <v>0</v>
      </c>
      <c r="AL76" s="940"/>
      <c r="AM76" s="940"/>
      <c r="AN76" s="940"/>
      <c r="AO76" s="890"/>
      <c r="AP76" s="941">
        <v>535</v>
      </c>
      <c r="AQ76" s="940"/>
      <c r="AR76" s="940"/>
      <c r="AS76" s="940"/>
      <c r="AT76" s="890"/>
      <c r="AU76" s="941">
        <v>85</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582</v>
      </c>
      <c r="C77" s="934"/>
      <c r="D77" s="934"/>
      <c r="E77" s="934"/>
      <c r="F77" s="934"/>
      <c r="G77" s="934"/>
      <c r="H77" s="934"/>
      <c r="I77" s="934"/>
      <c r="J77" s="934"/>
      <c r="K77" s="934"/>
      <c r="L77" s="934"/>
      <c r="M77" s="934"/>
      <c r="N77" s="934"/>
      <c r="O77" s="934"/>
      <c r="P77" s="935"/>
      <c r="Q77" s="939">
        <v>6730</v>
      </c>
      <c r="R77" s="940"/>
      <c r="S77" s="940"/>
      <c r="T77" s="940"/>
      <c r="U77" s="890"/>
      <c r="V77" s="941">
        <v>6581</v>
      </c>
      <c r="W77" s="940"/>
      <c r="X77" s="940"/>
      <c r="Y77" s="940"/>
      <c r="Z77" s="890"/>
      <c r="AA77" s="941">
        <v>149</v>
      </c>
      <c r="AB77" s="940"/>
      <c r="AC77" s="940"/>
      <c r="AD77" s="940"/>
      <c r="AE77" s="890"/>
      <c r="AF77" s="941">
        <v>2800</v>
      </c>
      <c r="AG77" s="940"/>
      <c r="AH77" s="940"/>
      <c r="AI77" s="940"/>
      <c r="AJ77" s="890"/>
      <c r="AK77" s="941">
        <v>722</v>
      </c>
      <c r="AL77" s="940"/>
      <c r="AM77" s="940"/>
      <c r="AN77" s="940"/>
      <c r="AO77" s="890"/>
      <c r="AP77" s="941">
        <v>1612</v>
      </c>
      <c r="AQ77" s="940"/>
      <c r="AR77" s="940"/>
      <c r="AS77" s="940"/>
      <c r="AT77" s="890"/>
      <c r="AU77" s="941">
        <v>79</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583</v>
      </c>
      <c r="C78" s="934"/>
      <c r="D78" s="934"/>
      <c r="E78" s="934"/>
      <c r="F78" s="934"/>
      <c r="G78" s="934"/>
      <c r="H78" s="934"/>
      <c r="I78" s="934"/>
      <c r="J78" s="934"/>
      <c r="K78" s="934"/>
      <c r="L78" s="934"/>
      <c r="M78" s="934"/>
      <c r="N78" s="934"/>
      <c r="O78" s="934"/>
      <c r="P78" s="935"/>
      <c r="Q78" s="936">
        <v>194</v>
      </c>
      <c r="R78" s="891"/>
      <c r="S78" s="891"/>
      <c r="T78" s="891"/>
      <c r="U78" s="891"/>
      <c r="V78" s="891">
        <v>185</v>
      </c>
      <c r="W78" s="891"/>
      <c r="X78" s="891"/>
      <c r="Y78" s="891"/>
      <c r="Z78" s="891"/>
      <c r="AA78" s="891">
        <v>8</v>
      </c>
      <c r="AB78" s="891"/>
      <c r="AC78" s="891"/>
      <c r="AD78" s="891"/>
      <c r="AE78" s="891"/>
      <c r="AF78" s="891">
        <v>8</v>
      </c>
      <c r="AG78" s="891"/>
      <c r="AH78" s="891"/>
      <c r="AI78" s="891"/>
      <c r="AJ78" s="891"/>
      <c r="AK78" s="891">
        <v>0</v>
      </c>
      <c r="AL78" s="891"/>
      <c r="AM78" s="891"/>
      <c r="AN78" s="891"/>
      <c r="AO78" s="891"/>
      <c r="AP78" s="891" t="s">
        <v>570</v>
      </c>
      <c r="AQ78" s="891"/>
      <c r="AR78" s="891"/>
      <c r="AS78" s="891"/>
      <c r="AT78" s="891"/>
      <c r="AU78" s="891" t="s">
        <v>569</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16995</v>
      </c>
      <c r="AG88" s="902"/>
      <c r="AH88" s="902"/>
      <c r="AI88" s="902"/>
      <c r="AJ88" s="902"/>
      <c r="AK88" s="899"/>
      <c r="AL88" s="899"/>
      <c r="AM88" s="899"/>
      <c r="AN88" s="899"/>
      <c r="AO88" s="899"/>
      <c r="AP88" s="902">
        <v>3940</v>
      </c>
      <c r="AQ88" s="902"/>
      <c r="AR88" s="902"/>
      <c r="AS88" s="902"/>
      <c r="AT88" s="902"/>
      <c r="AU88" s="902">
        <v>243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8</v>
      </c>
      <c r="CS102" s="910"/>
      <c r="CT102" s="910"/>
      <c r="CU102" s="910"/>
      <c r="CV102" s="953"/>
      <c r="CW102" s="952">
        <v>8</v>
      </c>
      <c r="CX102" s="910"/>
      <c r="CY102" s="910"/>
      <c r="CZ102" s="910"/>
      <c r="DA102" s="953"/>
      <c r="DB102" s="952"/>
      <c r="DC102" s="910"/>
      <c r="DD102" s="910"/>
      <c r="DE102" s="910"/>
      <c r="DF102" s="953"/>
      <c r="DG102" s="952">
        <v>300</v>
      </c>
      <c r="DH102" s="910"/>
      <c r="DI102" s="910"/>
      <c r="DJ102" s="910"/>
      <c r="DK102" s="953"/>
      <c r="DL102" s="952"/>
      <c r="DM102" s="910"/>
      <c r="DN102" s="910"/>
      <c r="DO102" s="910"/>
      <c r="DP102" s="953"/>
      <c r="DQ102" s="952">
        <v>21</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298</v>
      </c>
      <c r="AG109" s="955"/>
      <c r="AH109" s="955"/>
      <c r="AI109" s="955"/>
      <c r="AJ109" s="956"/>
      <c r="AK109" s="954" t="s">
        <v>297</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298</v>
      </c>
      <c r="BW109" s="955"/>
      <c r="BX109" s="955"/>
      <c r="BY109" s="955"/>
      <c r="BZ109" s="956"/>
      <c r="CA109" s="954" t="s">
        <v>297</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298</v>
      </c>
      <c r="DM109" s="955"/>
      <c r="DN109" s="955"/>
      <c r="DO109" s="955"/>
      <c r="DP109" s="956"/>
      <c r="DQ109" s="954" t="s">
        <v>297</v>
      </c>
      <c r="DR109" s="955"/>
      <c r="DS109" s="955"/>
      <c r="DT109" s="955"/>
      <c r="DU109" s="956"/>
      <c r="DV109" s="954" t="s">
        <v>418</v>
      </c>
      <c r="DW109" s="955"/>
      <c r="DX109" s="955"/>
      <c r="DY109" s="955"/>
      <c r="DZ109" s="957"/>
    </row>
    <row r="110" spans="1:131" s="226" customFormat="1" ht="26.25" customHeight="1" x14ac:dyDescent="0.15">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512642</v>
      </c>
      <c r="AB110" s="962"/>
      <c r="AC110" s="962"/>
      <c r="AD110" s="962"/>
      <c r="AE110" s="963"/>
      <c r="AF110" s="964">
        <v>483740</v>
      </c>
      <c r="AG110" s="962"/>
      <c r="AH110" s="962"/>
      <c r="AI110" s="962"/>
      <c r="AJ110" s="963"/>
      <c r="AK110" s="964">
        <v>470799</v>
      </c>
      <c r="AL110" s="962"/>
      <c r="AM110" s="962"/>
      <c r="AN110" s="962"/>
      <c r="AO110" s="963"/>
      <c r="AP110" s="965">
        <v>17.100000000000001</v>
      </c>
      <c r="AQ110" s="966"/>
      <c r="AR110" s="966"/>
      <c r="AS110" s="966"/>
      <c r="AT110" s="967"/>
      <c r="AU110" s="968" t="s">
        <v>67</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4991537</v>
      </c>
      <c r="BR110" s="997"/>
      <c r="BS110" s="997"/>
      <c r="BT110" s="997"/>
      <c r="BU110" s="997"/>
      <c r="BV110" s="997">
        <v>4983133</v>
      </c>
      <c r="BW110" s="997"/>
      <c r="BX110" s="997"/>
      <c r="BY110" s="997"/>
      <c r="BZ110" s="997"/>
      <c r="CA110" s="997">
        <v>4866957</v>
      </c>
      <c r="CB110" s="997"/>
      <c r="CC110" s="997"/>
      <c r="CD110" s="997"/>
      <c r="CE110" s="997"/>
      <c r="CF110" s="1011">
        <v>176.7</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424</v>
      </c>
      <c r="DH110" s="997"/>
      <c r="DI110" s="997"/>
      <c r="DJ110" s="997"/>
      <c r="DK110" s="997"/>
      <c r="DL110" s="997" t="s">
        <v>425</v>
      </c>
      <c r="DM110" s="997"/>
      <c r="DN110" s="997"/>
      <c r="DO110" s="997"/>
      <c r="DP110" s="997"/>
      <c r="DQ110" s="997" t="s">
        <v>426</v>
      </c>
      <c r="DR110" s="997"/>
      <c r="DS110" s="997"/>
      <c r="DT110" s="997"/>
      <c r="DU110" s="997"/>
      <c r="DV110" s="998" t="s">
        <v>427</v>
      </c>
      <c r="DW110" s="998"/>
      <c r="DX110" s="998"/>
      <c r="DY110" s="998"/>
      <c r="DZ110" s="999"/>
    </row>
    <row r="111" spans="1:131" s="226" customFormat="1" ht="26.25" customHeight="1" x14ac:dyDescent="0.15">
      <c r="A111" s="1000" t="s">
        <v>428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425</v>
      </c>
      <c r="AB111" s="1004"/>
      <c r="AC111" s="1004"/>
      <c r="AD111" s="1004"/>
      <c r="AE111" s="1005"/>
      <c r="AF111" s="1006" t="s">
        <v>380</v>
      </c>
      <c r="AG111" s="1004"/>
      <c r="AH111" s="1004"/>
      <c r="AI111" s="1004"/>
      <c r="AJ111" s="1005"/>
      <c r="AK111" s="1006" t="s">
        <v>425</v>
      </c>
      <c r="AL111" s="1004"/>
      <c r="AM111" s="1004"/>
      <c r="AN111" s="1004"/>
      <c r="AO111" s="1005"/>
      <c r="AP111" s="1007" t="s">
        <v>380</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v>306317</v>
      </c>
      <c r="BR111" s="990"/>
      <c r="BS111" s="990"/>
      <c r="BT111" s="990"/>
      <c r="BU111" s="990"/>
      <c r="BV111" s="990">
        <v>274202</v>
      </c>
      <c r="BW111" s="990"/>
      <c r="BX111" s="990"/>
      <c r="BY111" s="990"/>
      <c r="BZ111" s="990"/>
      <c r="CA111" s="990">
        <v>241505</v>
      </c>
      <c r="CB111" s="990"/>
      <c r="CC111" s="990"/>
      <c r="CD111" s="990"/>
      <c r="CE111" s="990"/>
      <c r="CF111" s="984">
        <v>8.8000000000000007</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425</v>
      </c>
      <c r="DH111" s="990"/>
      <c r="DI111" s="990"/>
      <c r="DJ111" s="990"/>
      <c r="DK111" s="990"/>
      <c r="DL111" s="990" t="s">
        <v>425</v>
      </c>
      <c r="DM111" s="990"/>
      <c r="DN111" s="990"/>
      <c r="DO111" s="990"/>
      <c r="DP111" s="990"/>
      <c r="DQ111" s="990" t="s">
        <v>425</v>
      </c>
      <c r="DR111" s="990"/>
      <c r="DS111" s="990"/>
      <c r="DT111" s="990"/>
      <c r="DU111" s="990"/>
      <c r="DV111" s="991" t="s">
        <v>431</v>
      </c>
      <c r="DW111" s="991"/>
      <c r="DX111" s="991"/>
      <c r="DY111" s="991"/>
      <c r="DZ111" s="992"/>
    </row>
    <row r="112" spans="1:131" s="226" customFormat="1" ht="26.25" customHeight="1" x14ac:dyDescent="0.15">
      <c r="A112" s="1022" t="s">
        <v>432</v>
      </c>
      <c r="B112" s="1023"/>
      <c r="C112" s="1020" t="s">
        <v>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380</v>
      </c>
      <c r="AB112" s="1029"/>
      <c r="AC112" s="1029"/>
      <c r="AD112" s="1029"/>
      <c r="AE112" s="1030"/>
      <c r="AF112" s="1031" t="s">
        <v>380</v>
      </c>
      <c r="AG112" s="1029"/>
      <c r="AH112" s="1029"/>
      <c r="AI112" s="1029"/>
      <c r="AJ112" s="1030"/>
      <c r="AK112" s="1031" t="s">
        <v>380</v>
      </c>
      <c r="AL112" s="1029"/>
      <c r="AM112" s="1029"/>
      <c r="AN112" s="1029"/>
      <c r="AO112" s="1030"/>
      <c r="AP112" s="1032" t="s">
        <v>425</v>
      </c>
      <c r="AQ112" s="1033"/>
      <c r="AR112" s="1033"/>
      <c r="AS112" s="1033"/>
      <c r="AT112" s="1034"/>
      <c r="AU112" s="970"/>
      <c r="AV112" s="971"/>
      <c r="AW112" s="971"/>
      <c r="AX112" s="971"/>
      <c r="AY112" s="971"/>
      <c r="AZ112" s="1019" t="s">
        <v>434</v>
      </c>
      <c r="BA112" s="1020"/>
      <c r="BB112" s="1020"/>
      <c r="BC112" s="1020"/>
      <c r="BD112" s="1020"/>
      <c r="BE112" s="1020"/>
      <c r="BF112" s="1020"/>
      <c r="BG112" s="1020"/>
      <c r="BH112" s="1020"/>
      <c r="BI112" s="1020"/>
      <c r="BJ112" s="1020"/>
      <c r="BK112" s="1020"/>
      <c r="BL112" s="1020"/>
      <c r="BM112" s="1020"/>
      <c r="BN112" s="1020"/>
      <c r="BO112" s="1020"/>
      <c r="BP112" s="1021"/>
      <c r="BQ112" s="989">
        <v>4513972</v>
      </c>
      <c r="BR112" s="990"/>
      <c r="BS112" s="990"/>
      <c r="BT112" s="990"/>
      <c r="BU112" s="990"/>
      <c r="BV112" s="990">
        <v>4320172</v>
      </c>
      <c r="BW112" s="990"/>
      <c r="BX112" s="990"/>
      <c r="BY112" s="990"/>
      <c r="BZ112" s="990"/>
      <c r="CA112" s="990">
        <v>4622496</v>
      </c>
      <c r="CB112" s="990"/>
      <c r="CC112" s="990"/>
      <c r="CD112" s="990"/>
      <c r="CE112" s="990"/>
      <c r="CF112" s="984">
        <v>167.8</v>
      </c>
      <c r="CG112" s="985"/>
      <c r="CH112" s="985"/>
      <c r="CI112" s="985"/>
      <c r="CJ112" s="985"/>
      <c r="CK112" s="1015"/>
      <c r="CL112" s="1016"/>
      <c r="CM112" s="986" t="s">
        <v>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425</v>
      </c>
      <c r="DH112" s="990"/>
      <c r="DI112" s="990"/>
      <c r="DJ112" s="990"/>
      <c r="DK112" s="990"/>
      <c r="DL112" s="990" t="s">
        <v>431</v>
      </c>
      <c r="DM112" s="990"/>
      <c r="DN112" s="990"/>
      <c r="DO112" s="990"/>
      <c r="DP112" s="990"/>
      <c r="DQ112" s="990" t="s">
        <v>380</v>
      </c>
      <c r="DR112" s="990"/>
      <c r="DS112" s="990"/>
      <c r="DT112" s="990"/>
      <c r="DU112" s="990"/>
      <c r="DV112" s="991" t="s">
        <v>380</v>
      </c>
      <c r="DW112" s="991"/>
      <c r="DX112" s="991"/>
      <c r="DY112" s="991"/>
      <c r="DZ112" s="992"/>
    </row>
    <row r="113" spans="1:130" s="226" customFormat="1" ht="26.25" customHeight="1" x14ac:dyDescent="0.15">
      <c r="A113" s="1024"/>
      <c r="B113" s="1025"/>
      <c r="C113" s="1020" t="s">
        <v>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221734</v>
      </c>
      <c r="AB113" s="1004"/>
      <c r="AC113" s="1004"/>
      <c r="AD113" s="1004"/>
      <c r="AE113" s="1005"/>
      <c r="AF113" s="1006">
        <v>212708</v>
      </c>
      <c r="AG113" s="1004"/>
      <c r="AH113" s="1004"/>
      <c r="AI113" s="1004"/>
      <c r="AJ113" s="1005"/>
      <c r="AK113" s="1006">
        <v>263083</v>
      </c>
      <c r="AL113" s="1004"/>
      <c r="AM113" s="1004"/>
      <c r="AN113" s="1004"/>
      <c r="AO113" s="1005"/>
      <c r="AP113" s="1007">
        <v>9.5</v>
      </c>
      <c r="AQ113" s="1008"/>
      <c r="AR113" s="1008"/>
      <c r="AS113" s="1008"/>
      <c r="AT113" s="1009"/>
      <c r="AU113" s="970"/>
      <c r="AV113" s="971"/>
      <c r="AW113" s="971"/>
      <c r="AX113" s="971"/>
      <c r="AY113" s="971"/>
      <c r="AZ113" s="1019" t="s">
        <v>437</v>
      </c>
      <c r="BA113" s="1020"/>
      <c r="BB113" s="1020"/>
      <c r="BC113" s="1020"/>
      <c r="BD113" s="1020"/>
      <c r="BE113" s="1020"/>
      <c r="BF113" s="1020"/>
      <c r="BG113" s="1020"/>
      <c r="BH113" s="1020"/>
      <c r="BI113" s="1020"/>
      <c r="BJ113" s="1020"/>
      <c r="BK113" s="1020"/>
      <c r="BL113" s="1020"/>
      <c r="BM113" s="1020"/>
      <c r="BN113" s="1020"/>
      <c r="BO113" s="1020"/>
      <c r="BP113" s="1021"/>
      <c r="BQ113" s="989">
        <v>256578</v>
      </c>
      <c r="BR113" s="990"/>
      <c r="BS113" s="990"/>
      <c r="BT113" s="990"/>
      <c r="BU113" s="990"/>
      <c r="BV113" s="990">
        <v>220751</v>
      </c>
      <c r="BW113" s="990"/>
      <c r="BX113" s="990"/>
      <c r="BY113" s="990"/>
      <c r="BZ113" s="990"/>
      <c r="CA113" s="990">
        <v>242877</v>
      </c>
      <c r="CB113" s="990"/>
      <c r="CC113" s="990"/>
      <c r="CD113" s="990"/>
      <c r="CE113" s="990"/>
      <c r="CF113" s="984">
        <v>8.8000000000000007</v>
      </c>
      <c r="CG113" s="985"/>
      <c r="CH113" s="985"/>
      <c r="CI113" s="985"/>
      <c r="CJ113" s="985"/>
      <c r="CK113" s="1015"/>
      <c r="CL113" s="1016"/>
      <c r="CM113" s="986" t="s">
        <v>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425</v>
      </c>
      <c r="DH113" s="1029"/>
      <c r="DI113" s="1029"/>
      <c r="DJ113" s="1029"/>
      <c r="DK113" s="1030"/>
      <c r="DL113" s="1031" t="s">
        <v>425</v>
      </c>
      <c r="DM113" s="1029"/>
      <c r="DN113" s="1029"/>
      <c r="DO113" s="1029"/>
      <c r="DP113" s="1030"/>
      <c r="DQ113" s="1031" t="s">
        <v>431</v>
      </c>
      <c r="DR113" s="1029"/>
      <c r="DS113" s="1029"/>
      <c r="DT113" s="1029"/>
      <c r="DU113" s="1030"/>
      <c r="DV113" s="1032" t="s">
        <v>424</v>
      </c>
      <c r="DW113" s="1033"/>
      <c r="DX113" s="1033"/>
      <c r="DY113" s="1033"/>
      <c r="DZ113" s="1034"/>
    </row>
    <row r="114" spans="1:130" s="226" customFormat="1" ht="26.25" customHeight="1" x14ac:dyDescent="0.15">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48374</v>
      </c>
      <c r="AB114" s="1029"/>
      <c r="AC114" s="1029"/>
      <c r="AD114" s="1029"/>
      <c r="AE114" s="1030"/>
      <c r="AF114" s="1031">
        <v>39404</v>
      </c>
      <c r="AG114" s="1029"/>
      <c r="AH114" s="1029"/>
      <c r="AI114" s="1029"/>
      <c r="AJ114" s="1030"/>
      <c r="AK114" s="1031">
        <v>39106</v>
      </c>
      <c r="AL114" s="1029"/>
      <c r="AM114" s="1029"/>
      <c r="AN114" s="1029"/>
      <c r="AO114" s="1030"/>
      <c r="AP114" s="1032">
        <v>1.4</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1110447</v>
      </c>
      <c r="BR114" s="990"/>
      <c r="BS114" s="990"/>
      <c r="BT114" s="990"/>
      <c r="BU114" s="990"/>
      <c r="BV114" s="990">
        <v>1115451</v>
      </c>
      <c r="BW114" s="990"/>
      <c r="BX114" s="990"/>
      <c r="BY114" s="990"/>
      <c r="BZ114" s="990"/>
      <c r="CA114" s="990">
        <v>1100139</v>
      </c>
      <c r="CB114" s="990"/>
      <c r="CC114" s="990"/>
      <c r="CD114" s="990"/>
      <c r="CE114" s="990"/>
      <c r="CF114" s="984">
        <v>39.9</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424</v>
      </c>
      <c r="DH114" s="1029"/>
      <c r="DI114" s="1029"/>
      <c r="DJ114" s="1029"/>
      <c r="DK114" s="1030"/>
      <c r="DL114" s="1031" t="s">
        <v>425</v>
      </c>
      <c r="DM114" s="1029"/>
      <c r="DN114" s="1029"/>
      <c r="DO114" s="1029"/>
      <c r="DP114" s="1030"/>
      <c r="DQ114" s="1031" t="s">
        <v>425</v>
      </c>
      <c r="DR114" s="1029"/>
      <c r="DS114" s="1029"/>
      <c r="DT114" s="1029"/>
      <c r="DU114" s="1030"/>
      <c r="DV114" s="1032" t="s">
        <v>380</v>
      </c>
      <c r="DW114" s="1033"/>
      <c r="DX114" s="1033"/>
      <c r="DY114" s="1033"/>
      <c r="DZ114" s="1034"/>
    </row>
    <row r="115" spans="1:130" s="226" customFormat="1" ht="26.25" customHeight="1" x14ac:dyDescent="0.15">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20191</v>
      </c>
      <c r="AB115" s="1004"/>
      <c r="AC115" s="1004"/>
      <c r="AD115" s="1004"/>
      <c r="AE115" s="1005"/>
      <c r="AF115" s="1006">
        <v>10850</v>
      </c>
      <c r="AG115" s="1004"/>
      <c r="AH115" s="1004"/>
      <c r="AI115" s="1004"/>
      <c r="AJ115" s="1005"/>
      <c r="AK115" s="1006">
        <v>15541</v>
      </c>
      <c r="AL115" s="1004"/>
      <c r="AM115" s="1004"/>
      <c r="AN115" s="1004"/>
      <c r="AO115" s="1005"/>
      <c r="AP115" s="1007">
        <v>0.6</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v>60542</v>
      </c>
      <c r="BR115" s="990"/>
      <c r="BS115" s="990"/>
      <c r="BT115" s="990"/>
      <c r="BU115" s="990"/>
      <c r="BV115" s="990">
        <v>29228</v>
      </c>
      <c r="BW115" s="990"/>
      <c r="BX115" s="990"/>
      <c r="BY115" s="990"/>
      <c r="BZ115" s="990"/>
      <c r="CA115" s="990" t="s">
        <v>380</v>
      </c>
      <c r="CB115" s="990"/>
      <c r="CC115" s="990"/>
      <c r="CD115" s="990"/>
      <c r="CE115" s="990"/>
      <c r="CF115" s="984" t="s">
        <v>425</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431</v>
      </c>
      <c r="DH115" s="1029"/>
      <c r="DI115" s="1029"/>
      <c r="DJ115" s="1029"/>
      <c r="DK115" s="1030"/>
      <c r="DL115" s="1031" t="s">
        <v>425</v>
      </c>
      <c r="DM115" s="1029"/>
      <c r="DN115" s="1029"/>
      <c r="DO115" s="1029"/>
      <c r="DP115" s="1030"/>
      <c r="DQ115" s="1031" t="s">
        <v>424</v>
      </c>
      <c r="DR115" s="1029"/>
      <c r="DS115" s="1029"/>
      <c r="DT115" s="1029"/>
      <c r="DU115" s="1030"/>
      <c r="DV115" s="1032" t="s">
        <v>425</v>
      </c>
      <c r="DW115" s="1033"/>
      <c r="DX115" s="1033"/>
      <c r="DY115" s="1033"/>
      <c r="DZ115" s="1034"/>
    </row>
    <row r="116" spans="1:130" s="226" customFormat="1" ht="26.25" customHeight="1" x14ac:dyDescent="0.15">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424</v>
      </c>
      <c r="AB116" s="1029"/>
      <c r="AC116" s="1029"/>
      <c r="AD116" s="1029"/>
      <c r="AE116" s="1030"/>
      <c r="AF116" s="1031" t="s">
        <v>425</v>
      </c>
      <c r="AG116" s="1029"/>
      <c r="AH116" s="1029"/>
      <c r="AI116" s="1029"/>
      <c r="AJ116" s="1030"/>
      <c r="AK116" s="1031" t="s">
        <v>426</v>
      </c>
      <c r="AL116" s="1029"/>
      <c r="AM116" s="1029"/>
      <c r="AN116" s="1029"/>
      <c r="AO116" s="1030"/>
      <c r="AP116" s="1032" t="s">
        <v>425</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425</v>
      </c>
      <c r="BR116" s="990"/>
      <c r="BS116" s="990"/>
      <c r="BT116" s="990"/>
      <c r="BU116" s="990"/>
      <c r="BV116" s="990" t="s">
        <v>431</v>
      </c>
      <c r="BW116" s="990"/>
      <c r="BX116" s="990"/>
      <c r="BY116" s="990"/>
      <c r="BZ116" s="990"/>
      <c r="CA116" s="990" t="s">
        <v>425</v>
      </c>
      <c r="CB116" s="990"/>
      <c r="CC116" s="990"/>
      <c r="CD116" s="990"/>
      <c r="CE116" s="990"/>
      <c r="CF116" s="984" t="s">
        <v>380</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14757</v>
      </c>
      <c r="DH116" s="1029"/>
      <c r="DI116" s="1029"/>
      <c r="DJ116" s="1029"/>
      <c r="DK116" s="1030"/>
      <c r="DL116" s="1031">
        <v>11094</v>
      </c>
      <c r="DM116" s="1029"/>
      <c r="DN116" s="1029"/>
      <c r="DO116" s="1029"/>
      <c r="DP116" s="1030"/>
      <c r="DQ116" s="1031">
        <v>7431</v>
      </c>
      <c r="DR116" s="1029"/>
      <c r="DS116" s="1029"/>
      <c r="DT116" s="1029"/>
      <c r="DU116" s="1030"/>
      <c r="DV116" s="1032">
        <v>0.3</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802941</v>
      </c>
      <c r="AB117" s="1047"/>
      <c r="AC117" s="1047"/>
      <c r="AD117" s="1047"/>
      <c r="AE117" s="1048"/>
      <c r="AF117" s="1049">
        <v>746702</v>
      </c>
      <c r="AG117" s="1047"/>
      <c r="AH117" s="1047"/>
      <c r="AI117" s="1047"/>
      <c r="AJ117" s="1048"/>
      <c r="AK117" s="1049">
        <v>788529</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425</v>
      </c>
      <c r="BR117" s="990"/>
      <c r="BS117" s="990"/>
      <c r="BT117" s="990"/>
      <c r="BU117" s="990"/>
      <c r="BV117" s="990" t="s">
        <v>425</v>
      </c>
      <c r="BW117" s="990"/>
      <c r="BX117" s="990"/>
      <c r="BY117" s="990"/>
      <c r="BZ117" s="990"/>
      <c r="CA117" s="990" t="s">
        <v>424</v>
      </c>
      <c r="CB117" s="990"/>
      <c r="CC117" s="990"/>
      <c r="CD117" s="990"/>
      <c r="CE117" s="990"/>
      <c r="CF117" s="984" t="s">
        <v>425</v>
      </c>
      <c r="CG117" s="985"/>
      <c r="CH117" s="985"/>
      <c r="CI117" s="985"/>
      <c r="CJ117" s="985"/>
      <c r="CK117" s="1015"/>
      <c r="CL117" s="1016"/>
      <c r="CM117" s="986" t="s">
        <v>450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425</v>
      </c>
      <c r="DH117" s="1029"/>
      <c r="DI117" s="1029"/>
      <c r="DJ117" s="1029"/>
      <c r="DK117" s="1030"/>
      <c r="DL117" s="1031" t="s">
        <v>425</v>
      </c>
      <c r="DM117" s="1029"/>
      <c r="DN117" s="1029"/>
      <c r="DO117" s="1029"/>
      <c r="DP117" s="1030"/>
      <c r="DQ117" s="1031" t="s">
        <v>380</v>
      </c>
      <c r="DR117" s="1029"/>
      <c r="DS117" s="1029"/>
      <c r="DT117" s="1029"/>
      <c r="DU117" s="1030"/>
      <c r="DV117" s="1032" t="s">
        <v>425</v>
      </c>
      <c r="DW117" s="1033"/>
      <c r="DX117" s="1033"/>
      <c r="DY117" s="1033"/>
      <c r="DZ117" s="1034"/>
    </row>
    <row r="118" spans="1:130" s="226" customFormat="1" ht="26.25" customHeight="1" x14ac:dyDescent="0.15">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298</v>
      </c>
      <c r="AG118" s="955"/>
      <c r="AH118" s="955"/>
      <c r="AI118" s="955"/>
      <c r="AJ118" s="956"/>
      <c r="AK118" s="954" t="s">
        <v>297</v>
      </c>
      <c r="AL118" s="955"/>
      <c r="AM118" s="955"/>
      <c r="AN118" s="955"/>
      <c r="AO118" s="956"/>
      <c r="AP118" s="1041" t="s">
        <v>418</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425</v>
      </c>
      <c r="BR118" s="1068"/>
      <c r="BS118" s="1068"/>
      <c r="BT118" s="1068"/>
      <c r="BU118" s="1068"/>
      <c r="BV118" s="1068" t="s">
        <v>424</v>
      </c>
      <c r="BW118" s="1068"/>
      <c r="BX118" s="1068"/>
      <c r="BY118" s="1068"/>
      <c r="BZ118" s="1068"/>
      <c r="CA118" s="1068" t="s">
        <v>424</v>
      </c>
      <c r="CB118" s="1068"/>
      <c r="CC118" s="1068"/>
      <c r="CD118" s="1068"/>
      <c r="CE118" s="1068"/>
      <c r="CF118" s="984" t="s">
        <v>424</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424</v>
      </c>
      <c r="DH118" s="1029"/>
      <c r="DI118" s="1029"/>
      <c r="DJ118" s="1029"/>
      <c r="DK118" s="1030"/>
      <c r="DL118" s="1031" t="s">
        <v>380</v>
      </c>
      <c r="DM118" s="1029"/>
      <c r="DN118" s="1029"/>
      <c r="DO118" s="1029"/>
      <c r="DP118" s="1030"/>
      <c r="DQ118" s="1031" t="s">
        <v>425</v>
      </c>
      <c r="DR118" s="1029"/>
      <c r="DS118" s="1029"/>
      <c r="DT118" s="1029"/>
      <c r="DU118" s="1030"/>
      <c r="DV118" s="1032" t="s">
        <v>380</v>
      </c>
      <c r="DW118" s="1033"/>
      <c r="DX118" s="1033"/>
      <c r="DY118" s="1033"/>
      <c r="DZ118" s="1034"/>
    </row>
    <row r="119" spans="1:130" s="226" customFormat="1" ht="26.25" customHeight="1" x14ac:dyDescent="0.15">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380</v>
      </c>
      <c r="AB119" s="962"/>
      <c r="AC119" s="962"/>
      <c r="AD119" s="962"/>
      <c r="AE119" s="963"/>
      <c r="AF119" s="964" t="s">
        <v>380</v>
      </c>
      <c r="AG119" s="962"/>
      <c r="AH119" s="962"/>
      <c r="AI119" s="962"/>
      <c r="AJ119" s="963"/>
      <c r="AK119" s="964" t="s">
        <v>425</v>
      </c>
      <c r="AL119" s="962"/>
      <c r="AM119" s="962"/>
      <c r="AN119" s="962"/>
      <c r="AO119" s="963"/>
      <c r="AP119" s="965" t="s">
        <v>424</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453</v>
      </c>
      <c r="BP119" s="1076"/>
      <c r="BQ119" s="1067">
        <v>11239393</v>
      </c>
      <c r="BR119" s="1068"/>
      <c r="BS119" s="1068"/>
      <c r="BT119" s="1068"/>
      <c r="BU119" s="1068"/>
      <c r="BV119" s="1068">
        <v>10942937</v>
      </c>
      <c r="BW119" s="1068"/>
      <c r="BX119" s="1068"/>
      <c r="BY119" s="1068"/>
      <c r="BZ119" s="1068"/>
      <c r="CA119" s="1068">
        <v>11073974</v>
      </c>
      <c r="CB119" s="1068"/>
      <c r="CC119" s="1068"/>
      <c r="CD119" s="1068"/>
      <c r="CE119" s="1068"/>
      <c r="CF119" s="1069"/>
      <c r="CG119" s="1070"/>
      <c r="CH119" s="1070"/>
      <c r="CI119" s="1070"/>
      <c r="CJ119" s="1071"/>
      <c r="CK119" s="1017"/>
      <c r="CL119" s="1018"/>
      <c r="CM119" s="1072" t="s">
        <v>454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291560</v>
      </c>
      <c r="DH119" s="1054"/>
      <c r="DI119" s="1054"/>
      <c r="DJ119" s="1054"/>
      <c r="DK119" s="1055"/>
      <c r="DL119" s="1053">
        <v>263108</v>
      </c>
      <c r="DM119" s="1054"/>
      <c r="DN119" s="1054"/>
      <c r="DO119" s="1054"/>
      <c r="DP119" s="1055"/>
      <c r="DQ119" s="1053">
        <v>234074</v>
      </c>
      <c r="DR119" s="1054"/>
      <c r="DS119" s="1054"/>
      <c r="DT119" s="1054"/>
      <c r="DU119" s="1055"/>
      <c r="DV119" s="1056">
        <v>8.5</v>
      </c>
      <c r="DW119" s="1057"/>
      <c r="DX119" s="1057"/>
      <c r="DY119" s="1057"/>
      <c r="DZ119" s="1058"/>
    </row>
    <row r="120" spans="1:130" s="226" customFormat="1" ht="26.25" customHeight="1" x14ac:dyDescent="0.15">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424</v>
      </c>
      <c r="AB120" s="1029"/>
      <c r="AC120" s="1029"/>
      <c r="AD120" s="1029"/>
      <c r="AE120" s="1030"/>
      <c r="AF120" s="1031" t="s">
        <v>425</v>
      </c>
      <c r="AG120" s="1029"/>
      <c r="AH120" s="1029"/>
      <c r="AI120" s="1029"/>
      <c r="AJ120" s="1030"/>
      <c r="AK120" s="1031" t="s">
        <v>426</v>
      </c>
      <c r="AL120" s="1029"/>
      <c r="AM120" s="1029"/>
      <c r="AN120" s="1029"/>
      <c r="AO120" s="1030"/>
      <c r="AP120" s="1032" t="s">
        <v>426</v>
      </c>
      <c r="AQ120" s="1033"/>
      <c r="AR120" s="1033"/>
      <c r="AS120" s="1033"/>
      <c r="AT120" s="1034"/>
      <c r="AU120" s="1059" t="s">
        <v>455</v>
      </c>
      <c r="AV120" s="1060"/>
      <c r="AW120" s="1060"/>
      <c r="AX120" s="1060"/>
      <c r="AY120" s="1061"/>
      <c r="AZ120" s="1010" t="s">
        <v>456</v>
      </c>
      <c r="BA120" s="959"/>
      <c r="BB120" s="959"/>
      <c r="BC120" s="959"/>
      <c r="BD120" s="959"/>
      <c r="BE120" s="959"/>
      <c r="BF120" s="959"/>
      <c r="BG120" s="959"/>
      <c r="BH120" s="959"/>
      <c r="BI120" s="959"/>
      <c r="BJ120" s="959"/>
      <c r="BK120" s="959"/>
      <c r="BL120" s="959"/>
      <c r="BM120" s="959"/>
      <c r="BN120" s="959"/>
      <c r="BO120" s="959"/>
      <c r="BP120" s="960"/>
      <c r="BQ120" s="996">
        <v>2136798</v>
      </c>
      <c r="BR120" s="997"/>
      <c r="BS120" s="997"/>
      <c r="BT120" s="997"/>
      <c r="BU120" s="997"/>
      <c r="BV120" s="997">
        <v>2303855</v>
      </c>
      <c r="BW120" s="997"/>
      <c r="BX120" s="997"/>
      <c r="BY120" s="997"/>
      <c r="BZ120" s="997"/>
      <c r="CA120" s="997">
        <v>2399825</v>
      </c>
      <c r="CB120" s="997"/>
      <c r="CC120" s="997"/>
      <c r="CD120" s="997"/>
      <c r="CE120" s="997"/>
      <c r="CF120" s="1011">
        <v>87.1</v>
      </c>
      <c r="CG120" s="1012"/>
      <c r="CH120" s="1012"/>
      <c r="CI120" s="1012"/>
      <c r="CJ120" s="1012"/>
      <c r="CK120" s="1077" t="s">
        <v>457</v>
      </c>
      <c r="CL120" s="1078"/>
      <c r="CM120" s="1078"/>
      <c r="CN120" s="1078"/>
      <c r="CO120" s="1079"/>
      <c r="CP120" s="1085" t="s">
        <v>458</v>
      </c>
      <c r="CQ120" s="1086"/>
      <c r="CR120" s="1086"/>
      <c r="CS120" s="1086"/>
      <c r="CT120" s="1086"/>
      <c r="CU120" s="1086"/>
      <c r="CV120" s="1086"/>
      <c r="CW120" s="1086"/>
      <c r="CX120" s="1086"/>
      <c r="CY120" s="1086"/>
      <c r="CZ120" s="1086"/>
      <c r="DA120" s="1086"/>
      <c r="DB120" s="1086"/>
      <c r="DC120" s="1086"/>
      <c r="DD120" s="1086"/>
      <c r="DE120" s="1086"/>
      <c r="DF120" s="1087"/>
      <c r="DG120" s="996">
        <v>2820561</v>
      </c>
      <c r="DH120" s="997"/>
      <c r="DI120" s="997"/>
      <c r="DJ120" s="997"/>
      <c r="DK120" s="997"/>
      <c r="DL120" s="997">
        <v>2642068</v>
      </c>
      <c r="DM120" s="997"/>
      <c r="DN120" s="997"/>
      <c r="DO120" s="997"/>
      <c r="DP120" s="997"/>
      <c r="DQ120" s="997">
        <v>2772439</v>
      </c>
      <c r="DR120" s="997"/>
      <c r="DS120" s="997"/>
      <c r="DT120" s="997"/>
      <c r="DU120" s="997"/>
      <c r="DV120" s="998">
        <v>100.6</v>
      </c>
      <c r="DW120" s="998"/>
      <c r="DX120" s="998"/>
      <c r="DY120" s="998"/>
      <c r="DZ120" s="999"/>
    </row>
    <row r="121" spans="1:130" s="226" customFormat="1" ht="26.25" customHeight="1" x14ac:dyDescent="0.15">
      <c r="A121" s="1129"/>
      <c r="B121" s="1016"/>
      <c r="C121" s="1037" t="s">
        <v>459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426</v>
      </c>
      <c r="AB121" s="1029"/>
      <c r="AC121" s="1029"/>
      <c r="AD121" s="1029"/>
      <c r="AE121" s="1030"/>
      <c r="AF121" s="1031" t="s">
        <v>380</v>
      </c>
      <c r="AG121" s="1029"/>
      <c r="AH121" s="1029"/>
      <c r="AI121" s="1029"/>
      <c r="AJ121" s="1030"/>
      <c r="AK121" s="1031" t="s">
        <v>425</v>
      </c>
      <c r="AL121" s="1029"/>
      <c r="AM121" s="1029"/>
      <c r="AN121" s="1029"/>
      <c r="AO121" s="1030"/>
      <c r="AP121" s="1032" t="s">
        <v>425</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v>362888</v>
      </c>
      <c r="BR121" s="990"/>
      <c r="BS121" s="990"/>
      <c r="BT121" s="990"/>
      <c r="BU121" s="990"/>
      <c r="BV121" s="990">
        <v>365546</v>
      </c>
      <c r="BW121" s="990"/>
      <c r="BX121" s="990"/>
      <c r="BY121" s="990"/>
      <c r="BZ121" s="990"/>
      <c r="CA121" s="990">
        <v>308732</v>
      </c>
      <c r="CB121" s="990"/>
      <c r="CC121" s="990"/>
      <c r="CD121" s="990"/>
      <c r="CE121" s="990"/>
      <c r="CF121" s="984">
        <v>11.2</v>
      </c>
      <c r="CG121" s="985"/>
      <c r="CH121" s="985"/>
      <c r="CI121" s="985"/>
      <c r="CJ121" s="985"/>
      <c r="CK121" s="1080"/>
      <c r="CL121" s="1081"/>
      <c r="CM121" s="1081"/>
      <c r="CN121" s="1081"/>
      <c r="CO121" s="1082"/>
      <c r="CP121" s="1090" t="s">
        <v>461</v>
      </c>
      <c r="CQ121" s="1091"/>
      <c r="CR121" s="1091"/>
      <c r="CS121" s="1091"/>
      <c r="CT121" s="1091"/>
      <c r="CU121" s="1091"/>
      <c r="CV121" s="1091"/>
      <c r="CW121" s="1091"/>
      <c r="CX121" s="1091"/>
      <c r="CY121" s="1091"/>
      <c r="CZ121" s="1091"/>
      <c r="DA121" s="1091"/>
      <c r="DB121" s="1091"/>
      <c r="DC121" s="1091"/>
      <c r="DD121" s="1091"/>
      <c r="DE121" s="1091"/>
      <c r="DF121" s="1092"/>
      <c r="DG121" s="989">
        <v>1683611</v>
      </c>
      <c r="DH121" s="990"/>
      <c r="DI121" s="990"/>
      <c r="DJ121" s="990"/>
      <c r="DK121" s="990"/>
      <c r="DL121" s="990">
        <v>1668652</v>
      </c>
      <c r="DM121" s="990"/>
      <c r="DN121" s="990"/>
      <c r="DO121" s="990"/>
      <c r="DP121" s="990"/>
      <c r="DQ121" s="990">
        <v>1841008</v>
      </c>
      <c r="DR121" s="990"/>
      <c r="DS121" s="990"/>
      <c r="DT121" s="990"/>
      <c r="DU121" s="990"/>
      <c r="DV121" s="991">
        <v>66.8</v>
      </c>
      <c r="DW121" s="991"/>
      <c r="DX121" s="991"/>
      <c r="DY121" s="991"/>
      <c r="DZ121" s="992"/>
    </row>
    <row r="122" spans="1:130" s="226" customFormat="1" ht="26.25" customHeight="1" x14ac:dyDescent="0.15">
      <c r="A122" s="1129"/>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426</v>
      </c>
      <c r="AB122" s="1029"/>
      <c r="AC122" s="1029"/>
      <c r="AD122" s="1029"/>
      <c r="AE122" s="1030"/>
      <c r="AF122" s="1031" t="s">
        <v>424</v>
      </c>
      <c r="AG122" s="1029"/>
      <c r="AH122" s="1029"/>
      <c r="AI122" s="1029"/>
      <c r="AJ122" s="1030"/>
      <c r="AK122" s="1031" t="s">
        <v>426</v>
      </c>
      <c r="AL122" s="1029"/>
      <c r="AM122" s="1029"/>
      <c r="AN122" s="1029"/>
      <c r="AO122" s="1030"/>
      <c r="AP122" s="1032" t="s">
        <v>426</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6986753</v>
      </c>
      <c r="BR122" s="1068"/>
      <c r="BS122" s="1068"/>
      <c r="BT122" s="1068"/>
      <c r="BU122" s="1068"/>
      <c r="BV122" s="1068">
        <v>6899712</v>
      </c>
      <c r="BW122" s="1068"/>
      <c r="BX122" s="1068"/>
      <c r="BY122" s="1068"/>
      <c r="BZ122" s="1068"/>
      <c r="CA122" s="1068">
        <v>6731634</v>
      </c>
      <c r="CB122" s="1068"/>
      <c r="CC122" s="1068"/>
      <c r="CD122" s="1068"/>
      <c r="CE122" s="1068"/>
      <c r="CF122" s="1088">
        <v>244.3</v>
      </c>
      <c r="CG122" s="1089"/>
      <c r="CH122" s="1089"/>
      <c r="CI122" s="1089"/>
      <c r="CJ122" s="1089"/>
      <c r="CK122" s="1080"/>
      <c r="CL122" s="1081"/>
      <c r="CM122" s="1081"/>
      <c r="CN122" s="1081"/>
      <c r="CO122" s="1082"/>
      <c r="CP122" s="1090" t="s">
        <v>463</v>
      </c>
      <c r="CQ122" s="1091"/>
      <c r="CR122" s="1091"/>
      <c r="CS122" s="1091"/>
      <c r="CT122" s="1091"/>
      <c r="CU122" s="1091"/>
      <c r="CV122" s="1091"/>
      <c r="CW122" s="1091"/>
      <c r="CX122" s="1091"/>
      <c r="CY122" s="1091"/>
      <c r="CZ122" s="1091"/>
      <c r="DA122" s="1091"/>
      <c r="DB122" s="1091"/>
      <c r="DC122" s="1091"/>
      <c r="DD122" s="1091"/>
      <c r="DE122" s="1091"/>
      <c r="DF122" s="1092"/>
      <c r="DG122" s="989">
        <v>9800</v>
      </c>
      <c r="DH122" s="990"/>
      <c r="DI122" s="990"/>
      <c r="DJ122" s="990"/>
      <c r="DK122" s="990"/>
      <c r="DL122" s="990">
        <v>9452</v>
      </c>
      <c r="DM122" s="990"/>
      <c r="DN122" s="990"/>
      <c r="DO122" s="990"/>
      <c r="DP122" s="990"/>
      <c r="DQ122" s="990">
        <v>9049</v>
      </c>
      <c r="DR122" s="990"/>
      <c r="DS122" s="990"/>
      <c r="DT122" s="990"/>
      <c r="DU122" s="990"/>
      <c r="DV122" s="991">
        <v>0.3</v>
      </c>
      <c r="DW122" s="991"/>
      <c r="DX122" s="991"/>
      <c r="DY122" s="991"/>
      <c r="DZ122" s="992"/>
    </row>
    <row r="123" spans="1:130" s="226" customFormat="1" ht="26.25" customHeight="1" x14ac:dyDescent="0.15">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5625</v>
      </c>
      <c r="AB123" s="1029"/>
      <c r="AC123" s="1029"/>
      <c r="AD123" s="1029"/>
      <c r="AE123" s="1030"/>
      <c r="AF123" s="1031">
        <v>3919</v>
      </c>
      <c r="AG123" s="1029"/>
      <c r="AH123" s="1029"/>
      <c r="AI123" s="1029"/>
      <c r="AJ123" s="1030"/>
      <c r="AK123" s="1031">
        <v>3854</v>
      </c>
      <c r="AL123" s="1029"/>
      <c r="AM123" s="1029"/>
      <c r="AN123" s="1029"/>
      <c r="AO123" s="1030"/>
      <c r="AP123" s="1032">
        <v>0.1</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464</v>
      </c>
      <c r="BP123" s="1076"/>
      <c r="BQ123" s="1135">
        <v>9486439</v>
      </c>
      <c r="BR123" s="1136"/>
      <c r="BS123" s="1136"/>
      <c r="BT123" s="1136"/>
      <c r="BU123" s="1136"/>
      <c r="BV123" s="1136">
        <v>9569113</v>
      </c>
      <c r="BW123" s="1136"/>
      <c r="BX123" s="1136"/>
      <c r="BY123" s="1136"/>
      <c r="BZ123" s="1136"/>
      <c r="CA123" s="1136">
        <v>9440191</v>
      </c>
      <c r="CB123" s="1136"/>
      <c r="CC123" s="1136"/>
      <c r="CD123" s="1136"/>
      <c r="CE123" s="1136"/>
      <c r="CF123" s="1069"/>
      <c r="CG123" s="1070"/>
      <c r="CH123" s="1070"/>
      <c r="CI123" s="1070"/>
      <c r="CJ123" s="1071"/>
      <c r="CK123" s="1080"/>
      <c r="CL123" s="1081"/>
      <c r="CM123" s="1081"/>
      <c r="CN123" s="1081"/>
      <c r="CO123" s="1082"/>
      <c r="CP123" s="1090" t="s">
        <v>392</v>
      </c>
      <c r="CQ123" s="1091"/>
      <c r="CR123" s="1091"/>
      <c r="CS123" s="1091"/>
      <c r="CT123" s="1091"/>
      <c r="CU123" s="1091"/>
      <c r="CV123" s="1091"/>
      <c r="CW123" s="1091"/>
      <c r="CX123" s="1091"/>
      <c r="CY123" s="1091"/>
      <c r="CZ123" s="1091"/>
      <c r="DA123" s="1091"/>
      <c r="DB123" s="1091"/>
      <c r="DC123" s="1091"/>
      <c r="DD123" s="1091"/>
      <c r="DE123" s="1091"/>
      <c r="DF123" s="1092"/>
      <c r="DG123" s="1028" t="s">
        <v>380</v>
      </c>
      <c r="DH123" s="1029"/>
      <c r="DI123" s="1029"/>
      <c r="DJ123" s="1029"/>
      <c r="DK123" s="1030"/>
      <c r="DL123" s="1031" t="s">
        <v>380</v>
      </c>
      <c r="DM123" s="1029"/>
      <c r="DN123" s="1029"/>
      <c r="DO123" s="1029"/>
      <c r="DP123" s="1030"/>
      <c r="DQ123" s="1031" t="s">
        <v>380</v>
      </c>
      <c r="DR123" s="1029"/>
      <c r="DS123" s="1029"/>
      <c r="DT123" s="1029"/>
      <c r="DU123" s="1030"/>
      <c r="DV123" s="1032" t="s">
        <v>425</v>
      </c>
      <c r="DW123" s="1033"/>
      <c r="DX123" s="1033"/>
      <c r="DY123" s="1033"/>
      <c r="DZ123" s="1034"/>
    </row>
    <row r="124" spans="1:130" s="226" customFormat="1" ht="26.25" customHeight="1" thickBot="1" x14ac:dyDescent="0.2">
      <c r="A124" s="1129"/>
      <c r="B124" s="1016"/>
      <c r="C124" s="986" t="s">
        <v>450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380</v>
      </c>
      <c r="AB124" s="1029"/>
      <c r="AC124" s="1029"/>
      <c r="AD124" s="1029"/>
      <c r="AE124" s="1030"/>
      <c r="AF124" s="1031" t="s">
        <v>380</v>
      </c>
      <c r="AG124" s="1029"/>
      <c r="AH124" s="1029"/>
      <c r="AI124" s="1029"/>
      <c r="AJ124" s="1030"/>
      <c r="AK124" s="1031" t="s">
        <v>380</v>
      </c>
      <c r="AL124" s="1029"/>
      <c r="AM124" s="1029"/>
      <c r="AN124" s="1029"/>
      <c r="AO124" s="1030"/>
      <c r="AP124" s="1032" t="s">
        <v>380</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63.5</v>
      </c>
      <c r="BR124" s="1098"/>
      <c r="BS124" s="1098"/>
      <c r="BT124" s="1098"/>
      <c r="BU124" s="1098"/>
      <c r="BV124" s="1098">
        <v>49.6</v>
      </c>
      <c r="BW124" s="1098"/>
      <c r="BX124" s="1098"/>
      <c r="BY124" s="1098"/>
      <c r="BZ124" s="1098"/>
      <c r="CA124" s="1098">
        <v>59.3</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t="s">
        <v>380</v>
      </c>
      <c r="DH124" s="1054"/>
      <c r="DI124" s="1054"/>
      <c r="DJ124" s="1054"/>
      <c r="DK124" s="1055"/>
      <c r="DL124" s="1053" t="s">
        <v>467</v>
      </c>
      <c r="DM124" s="1054"/>
      <c r="DN124" s="1054"/>
      <c r="DO124" s="1054"/>
      <c r="DP124" s="1055"/>
      <c r="DQ124" s="1053" t="s">
        <v>380</v>
      </c>
      <c r="DR124" s="1054"/>
      <c r="DS124" s="1054"/>
      <c r="DT124" s="1054"/>
      <c r="DU124" s="1055"/>
      <c r="DV124" s="1056" t="s">
        <v>380</v>
      </c>
      <c r="DW124" s="1057"/>
      <c r="DX124" s="1057"/>
      <c r="DY124" s="1057"/>
      <c r="DZ124" s="1058"/>
    </row>
    <row r="125" spans="1:130" s="226" customFormat="1" ht="26.25" customHeight="1" x14ac:dyDescent="0.15">
      <c r="A125" s="1129"/>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468</v>
      </c>
      <c r="AB125" s="1029"/>
      <c r="AC125" s="1029"/>
      <c r="AD125" s="1029"/>
      <c r="AE125" s="1030"/>
      <c r="AF125" s="1031" t="s">
        <v>469</v>
      </c>
      <c r="AG125" s="1029"/>
      <c r="AH125" s="1029"/>
      <c r="AI125" s="1029"/>
      <c r="AJ125" s="1030"/>
      <c r="AK125" s="1031" t="s">
        <v>470</v>
      </c>
      <c r="AL125" s="1029"/>
      <c r="AM125" s="1029"/>
      <c r="AN125" s="1029"/>
      <c r="AO125" s="1030"/>
      <c r="AP125" s="1032" t="s">
        <v>380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468</v>
      </c>
      <c r="DH125" s="997"/>
      <c r="DI125" s="997"/>
      <c r="DJ125" s="997"/>
      <c r="DK125" s="997"/>
      <c r="DL125" s="997" t="s">
        <v>473</v>
      </c>
      <c r="DM125" s="997"/>
      <c r="DN125" s="997"/>
      <c r="DO125" s="997"/>
      <c r="DP125" s="997"/>
      <c r="DQ125" s="997" t="s">
        <v>380</v>
      </c>
      <c r="DR125" s="997"/>
      <c r="DS125" s="997"/>
      <c r="DT125" s="997"/>
      <c r="DU125" s="997"/>
      <c r="DV125" s="998" t="s">
        <v>467</v>
      </c>
      <c r="DW125" s="998"/>
      <c r="DX125" s="998"/>
      <c r="DY125" s="998"/>
      <c r="DZ125" s="999"/>
    </row>
    <row r="126" spans="1:130" s="226" customFormat="1" ht="26.25" customHeight="1" thickBot="1" x14ac:dyDescent="0.2">
      <c r="A126" s="1129"/>
      <c r="B126" s="1016"/>
      <c r="C126" s="986" t="s">
        <v>454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14566</v>
      </c>
      <c r="AB126" s="1029"/>
      <c r="AC126" s="1029"/>
      <c r="AD126" s="1029"/>
      <c r="AE126" s="1030"/>
      <c r="AF126" s="1031">
        <v>6931</v>
      </c>
      <c r="AG126" s="1029"/>
      <c r="AH126" s="1029"/>
      <c r="AI126" s="1029"/>
      <c r="AJ126" s="1030"/>
      <c r="AK126" s="1031">
        <v>11687</v>
      </c>
      <c r="AL126" s="1029"/>
      <c r="AM126" s="1029"/>
      <c r="AN126" s="1029"/>
      <c r="AO126" s="1030"/>
      <c r="AP126" s="1032">
        <v>0.4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474</v>
      </c>
      <c r="CQ126" s="1020"/>
      <c r="CR126" s="1020"/>
      <c r="CS126" s="1020"/>
      <c r="CT126" s="1020"/>
      <c r="CU126" s="1020"/>
      <c r="CV126" s="1020"/>
      <c r="CW126" s="1020"/>
      <c r="CX126" s="1020"/>
      <c r="CY126" s="1020"/>
      <c r="CZ126" s="1020"/>
      <c r="DA126" s="1020"/>
      <c r="DB126" s="1020"/>
      <c r="DC126" s="1020"/>
      <c r="DD126" s="1020"/>
      <c r="DE126" s="1020"/>
      <c r="DF126" s="1021"/>
      <c r="DG126" s="989">
        <v>60542</v>
      </c>
      <c r="DH126" s="990"/>
      <c r="DI126" s="990"/>
      <c r="DJ126" s="990"/>
      <c r="DK126" s="990"/>
      <c r="DL126" s="990">
        <v>29228</v>
      </c>
      <c r="DM126" s="990"/>
      <c r="DN126" s="990"/>
      <c r="DO126" s="990"/>
      <c r="DP126" s="990"/>
      <c r="DQ126" s="990" t="s">
        <v>469</v>
      </c>
      <c r="DR126" s="990"/>
      <c r="DS126" s="990"/>
      <c r="DT126" s="990"/>
      <c r="DU126" s="990"/>
      <c r="DV126" s="991" t="s">
        <v>475</v>
      </c>
      <c r="DW126" s="991"/>
      <c r="DX126" s="991"/>
      <c r="DY126" s="991"/>
      <c r="DZ126" s="992"/>
    </row>
    <row r="127" spans="1:130" s="226" customFormat="1" ht="26.25" customHeight="1" x14ac:dyDescent="0.15">
      <c r="A127" s="1130"/>
      <c r="B127" s="1018"/>
      <c r="C127" s="1072" t="s">
        <v>476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167</v>
      </c>
      <c r="AB127" s="1029"/>
      <c r="AC127" s="1029"/>
      <c r="AD127" s="1029"/>
      <c r="AE127" s="1030"/>
      <c r="AF127" s="1031" t="s">
        <v>380</v>
      </c>
      <c r="AG127" s="1029"/>
      <c r="AH127" s="1029"/>
      <c r="AI127" s="1029"/>
      <c r="AJ127" s="1030"/>
      <c r="AK127" s="1031" t="s">
        <v>477</v>
      </c>
      <c r="AL127" s="1029"/>
      <c r="AM127" s="1029"/>
      <c r="AN127" s="1029"/>
      <c r="AO127" s="1030"/>
      <c r="AP127" s="1032" t="s">
        <v>380</v>
      </c>
      <c r="AQ127" s="1033"/>
      <c r="AR127" s="1033"/>
      <c r="AS127" s="1033"/>
      <c r="AT127" s="1034"/>
      <c r="AU127" s="262"/>
      <c r="AV127" s="262"/>
      <c r="AW127" s="262"/>
      <c r="AX127" s="1102" t="s">
        <v>478</v>
      </c>
      <c r="AY127" s="1103"/>
      <c r="AZ127" s="1103"/>
      <c r="BA127" s="1103"/>
      <c r="BB127" s="1103"/>
      <c r="BC127" s="1103"/>
      <c r="BD127" s="1103"/>
      <c r="BE127" s="1104"/>
      <c r="BF127" s="1105" t="s">
        <v>479</v>
      </c>
      <c r="BG127" s="1103"/>
      <c r="BH127" s="1103"/>
      <c r="BI127" s="1103"/>
      <c r="BJ127" s="1103"/>
      <c r="BK127" s="1103"/>
      <c r="BL127" s="1104"/>
      <c r="BM127" s="1105" t="s">
        <v>480</v>
      </c>
      <c r="BN127" s="1103"/>
      <c r="BO127" s="1103"/>
      <c r="BP127" s="1103"/>
      <c r="BQ127" s="1103"/>
      <c r="BR127" s="1103"/>
      <c r="BS127" s="1104"/>
      <c r="BT127" s="1105" t="s">
        <v>481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482</v>
      </c>
      <c r="CQ127" s="1020"/>
      <c r="CR127" s="1020"/>
      <c r="CS127" s="1020"/>
      <c r="CT127" s="1020"/>
      <c r="CU127" s="1020"/>
      <c r="CV127" s="1020"/>
      <c r="CW127" s="1020"/>
      <c r="CX127" s="1020"/>
      <c r="CY127" s="1020"/>
      <c r="CZ127" s="1020"/>
      <c r="DA127" s="1020"/>
      <c r="DB127" s="1020"/>
      <c r="DC127" s="1020"/>
      <c r="DD127" s="1020"/>
      <c r="DE127" s="1020"/>
      <c r="DF127" s="1021"/>
      <c r="DG127" s="989" t="s">
        <v>475</v>
      </c>
      <c r="DH127" s="990"/>
      <c r="DI127" s="990"/>
      <c r="DJ127" s="990"/>
      <c r="DK127" s="990"/>
      <c r="DL127" s="990" t="s">
        <v>477</v>
      </c>
      <c r="DM127" s="990"/>
      <c r="DN127" s="990"/>
      <c r="DO127" s="990"/>
      <c r="DP127" s="990"/>
      <c r="DQ127" s="990" t="s">
        <v>467</v>
      </c>
      <c r="DR127" s="990"/>
      <c r="DS127" s="990"/>
      <c r="DT127" s="990"/>
      <c r="DU127" s="990"/>
      <c r="DV127" s="991" t="s">
        <v>380</v>
      </c>
      <c r="DW127" s="991"/>
      <c r="DX127" s="991"/>
      <c r="DY127" s="991"/>
      <c r="DZ127" s="992"/>
    </row>
    <row r="128" spans="1:130" s="226" customFormat="1" ht="26.25" customHeight="1" thickBot="1" x14ac:dyDescent="0.2">
      <c r="A128" s="1113" t="s">
        <v>483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484</v>
      </c>
      <c r="X128" s="1115"/>
      <c r="Y128" s="1115"/>
      <c r="Z128" s="1116"/>
      <c r="AA128" s="1117">
        <v>38460</v>
      </c>
      <c r="AB128" s="1118"/>
      <c r="AC128" s="1118"/>
      <c r="AD128" s="1118"/>
      <c r="AE128" s="1119"/>
      <c r="AF128" s="1120">
        <v>38460</v>
      </c>
      <c r="AG128" s="1118"/>
      <c r="AH128" s="1118"/>
      <c r="AI128" s="1118"/>
      <c r="AJ128" s="1119"/>
      <c r="AK128" s="1120">
        <v>38460</v>
      </c>
      <c r="AL128" s="1118"/>
      <c r="AM128" s="1118"/>
      <c r="AN128" s="1118"/>
      <c r="AO128" s="1119"/>
      <c r="AP128" s="1121"/>
      <c r="AQ128" s="1122"/>
      <c r="AR128" s="1122"/>
      <c r="AS128" s="1122"/>
      <c r="AT128" s="1123"/>
      <c r="AU128" s="262"/>
      <c r="AV128" s="262"/>
      <c r="AW128" s="262"/>
      <c r="AX128" s="958" t="s">
        <v>485</v>
      </c>
      <c r="AY128" s="959"/>
      <c r="AZ128" s="959"/>
      <c r="BA128" s="959"/>
      <c r="BB128" s="959"/>
      <c r="BC128" s="959"/>
      <c r="BD128" s="959"/>
      <c r="BE128" s="960"/>
      <c r="BF128" s="1124" t="s">
        <v>380</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486</v>
      </c>
      <c r="CQ128" s="1107"/>
      <c r="CR128" s="1107"/>
      <c r="CS128" s="1107"/>
      <c r="CT128" s="1107"/>
      <c r="CU128" s="1107"/>
      <c r="CV128" s="1107"/>
      <c r="CW128" s="1107"/>
      <c r="CX128" s="1107"/>
      <c r="CY128" s="1107"/>
      <c r="CZ128" s="1107"/>
      <c r="DA128" s="1107"/>
      <c r="DB128" s="1107"/>
      <c r="DC128" s="1107"/>
      <c r="DD128" s="1107"/>
      <c r="DE128" s="1107"/>
      <c r="DF128" s="1108"/>
      <c r="DG128" s="1109" t="s">
        <v>470</v>
      </c>
      <c r="DH128" s="1110"/>
      <c r="DI128" s="1110"/>
      <c r="DJ128" s="1110"/>
      <c r="DK128" s="1110"/>
      <c r="DL128" s="1110" t="s">
        <v>487</v>
      </c>
      <c r="DM128" s="1110"/>
      <c r="DN128" s="1110"/>
      <c r="DO128" s="1110"/>
      <c r="DP128" s="1110"/>
      <c r="DQ128" s="1110" t="s">
        <v>380</v>
      </c>
      <c r="DR128" s="1110"/>
      <c r="DS128" s="1110"/>
      <c r="DT128" s="1110"/>
      <c r="DU128" s="1110"/>
      <c r="DV128" s="1111" t="s">
        <v>167</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488</v>
      </c>
      <c r="X129" s="1144"/>
      <c r="Y129" s="1144"/>
      <c r="Z129" s="1145"/>
      <c r="AA129" s="1028">
        <v>3282407</v>
      </c>
      <c r="AB129" s="1029"/>
      <c r="AC129" s="1029"/>
      <c r="AD129" s="1029"/>
      <c r="AE129" s="1030"/>
      <c r="AF129" s="1031">
        <v>3274725</v>
      </c>
      <c r="AG129" s="1029"/>
      <c r="AH129" s="1029"/>
      <c r="AI129" s="1029"/>
      <c r="AJ129" s="1030"/>
      <c r="AK129" s="1031">
        <v>3271607</v>
      </c>
      <c r="AL129" s="1029"/>
      <c r="AM129" s="1029"/>
      <c r="AN129" s="1029"/>
      <c r="AO129" s="1030"/>
      <c r="AP129" s="1146"/>
      <c r="AQ129" s="1147"/>
      <c r="AR129" s="1147"/>
      <c r="AS129" s="1147"/>
      <c r="AT129" s="1148"/>
      <c r="AU129" s="264"/>
      <c r="AV129" s="264"/>
      <c r="AW129" s="264"/>
      <c r="AX129" s="1137" t="s">
        <v>489</v>
      </c>
      <c r="AY129" s="1020"/>
      <c r="AZ129" s="1020"/>
      <c r="BA129" s="1020"/>
      <c r="BB129" s="1020"/>
      <c r="BC129" s="1020"/>
      <c r="BD129" s="1020"/>
      <c r="BE129" s="1021"/>
      <c r="BF129" s="1138" t="s">
        <v>490</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492</v>
      </c>
      <c r="X130" s="1144"/>
      <c r="Y130" s="1144"/>
      <c r="Z130" s="1145"/>
      <c r="AA130" s="1028">
        <v>524763</v>
      </c>
      <c r="AB130" s="1029"/>
      <c r="AC130" s="1029"/>
      <c r="AD130" s="1029"/>
      <c r="AE130" s="1030"/>
      <c r="AF130" s="1031">
        <v>510070</v>
      </c>
      <c r="AG130" s="1029"/>
      <c r="AH130" s="1029"/>
      <c r="AI130" s="1029"/>
      <c r="AJ130" s="1030"/>
      <c r="AK130" s="1031">
        <v>516501</v>
      </c>
      <c r="AL130" s="1029"/>
      <c r="AM130" s="1029"/>
      <c r="AN130" s="1029"/>
      <c r="AO130" s="1030"/>
      <c r="AP130" s="1146"/>
      <c r="AQ130" s="1147"/>
      <c r="AR130" s="1147"/>
      <c r="AS130" s="1147"/>
      <c r="AT130" s="1148"/>
      <c r="AU130" s="264"/>
      <c r="AV130" s="264"/>
      <c r="AW130" s="264"/>
      <c r="AX130" s="1137" t="s">
        <v>493</v>
      </c>
      <c r="AY130" s="1020"/>
      <c r="AZ130" s="1020"/>
      <c r="BA130" s="1020"/>
      <c r="BB130" s="1020"/>
      <c r="BC130" s="1020"/>
      <c r="BD130" s="1020"/>
      <c r="BE130" s="1021"/>
      <c r="BF130" s="1174">
        <v>8.1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494</v>
      </c>
      <c r="X131" s="1182"/>
      <c r="Y131" s="1182"/>
      <c r="Z131" s="1183"/>
      <c r="AA131" s="1075">
        <v>2757644</v>
      </c>
      <c r="AB131" s="1054"/>
      <c r="AC131" s="1054"/>
      <c r="AD131" s="1054"/>
      <c r="AE131" s="1055"/>
      <c r="AF131" s="1053">
        <v>2764655</v>
      </c>
      <c r="AG131" s="1054"/>
      <c r="AH131" s="1054"/>
      <c r="AI131" s="1054"/>
      <c r="AJ131" s="1055"/>
      <c r="AK131" s="1053">
        <v>2755106</v>
      </c>
      <c r="AL131" s="1054"/>
      <c r="AM131" s="1054"/>
      <c r="AN131" s="1054"/>
      <c r="AO131" s="1055"/>
      <c r="AP131" s="1184"/>
      <c r="AQ131" s="1185"/>
      <c r="AR131" s="1185"/>
      <c r="AS131" s="1185"/>
      <c r="AT131" s="1186"/>
      <c r="AU131" s="264"/>
      <c r="AV131" s="264"/>
      <c r="AW131" s="264"/>
      <c r="AX131" s="1156" t="s">
        <v>495</v>
      </c>
      <c r="AY131" s="1107"/>
      <c r="AZ131" s="1107"/>
      <c r="BA131" s="1107"/>
      <c r="BB131" s="1107"/>
      <c r="BC131" s="1107"/>
      <c r="BD131" s="1107"/>
      <c r="BE131" s="1108"/>
      <c r="BF131" s="1157">
        <v>59.3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497</v>
      </c>
      <c r="W132" s="1167"/>
      <c r="X132" s="1167"/>
      <c r="Y132" s="1167"/>
      <c r="Z132" s="1168"/>
      <c r="AA132" s="1169">
        <v>8.6928552050000008</v>
      </c>
      <c r="AB132" s="1170"/>
      <c r="AC132" s="1170"/>
      <c r="AD132" s="1170"/>
      <c r="AE132" s="1171"/>
      <c r="AF132" s="1172">
        <v>7.1680553270000003</v>
      </c>
      <c r="AG132" s="1170"/>
      <c r="AH132" s="1170"/>
      <c r="AI132" s="1170"/>
      <c r="AJ132" s="1171"/>
      <c r="AK132" s="1172">
        <v>8.4776411510000003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498</v>
      </c>
      <c r="W133" s="1150"/>
      <c r="X133" s="1150"/>
      <c r="Y133" s="1150"/>
      <c r="Z133" s="1151"/>
      <c r="AA133" s="1152">
        <v>10</v>
      </c>
      <c r="AB133" s="1153"/>
      <c r="AC133" s="1153"/>
      <c r="AD133" s="1153"/>
      <c r="AE133" s="1154"/>
      <c r="AF133" s="1152">
        <v>8.3000000000000007</v>
      </c>
      <c r="AG133" s="1153"/>
      <c r="AH133" s="1153"/>
      <c r="AI133" s="1153"/>
      <c r="AJ133" s="1154"/>
      <c r="AK133" s="1152">
        <v>8.1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08+UYhhGxbJdF045JJsIFycf87JRnme8x6/8Rk3Pi2Tw9XGOKd7vvRUVL5JQU0qhpm+bS8RaETIbDQM+FjxcA==" saltValue="pmOn5iStzojwlffr8WbD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UrvxsVts4GeXPDJOqEQqzxYDGdYFSFKPfzTXAWgs19kR2rykoSrd+lAT5cDYqULt8PTAv1t4ostGvLr0PZiAg==" saltValue="B68bCosjvQQjHRIWn8nQ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v6n4m5X2wqruAPVbK/Y6FbEwT5PfWzr6K8sBe+FGtf17xgZKDt56mLAlNkjYYOGRF4lQH190v7M/L9frETrCg==" saltValue="NouRurpj68KZLu3GJ52u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507</v>
      </c>
      <c r="AL9" s="1193"/>
      <c r="AM9" s="1193"/>
      <c r="AN9" s="1194"/>
      <c r="AO9" s="292">
        <v>828632</v>
      </c>
      <c r="AP9" s="292">
        <v>85869</v>
      </c>
      <c r="AQ9" s="293">
        <v>107310</v>
      </c>
      <c r="AR9" s="294">
        <v>-20</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508</v>
      </c>
      <c r="AL10" s="1193"/>
      <c r="AM10" s="1193"/>
      <c r="AN10" s="1194"/>
      <c r="AO10" s="295">
        <v>166881</v>
      </c>
      <c r="AP10" s="295">
        <v>17293</v>
      </c>
      <c r="AQ10" s="296">
        <v>12629</v>
      </c>
      <c r="AR10" s="297">
        <v>36.9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509</v>
      </c>
      <c r="AL11" s="1193"/>
      <c r="AM11" s="1193"/>
      <c r="AN11" s="1194"/>
      <c r="AO11" s="295">
        <v>83518</v>
      </c>
      <c r="AP11" s="295">
        <v>8655</v>
      </c>
      <c r="AQ11" s="296">
        <v>13528</v>
      </c>
      <c r="AR11" s="297">
        <v>-36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510</v>
      </c>
      <c r="AL12" s="1193"/>
      <c r="AM12" s="1193"/>
      <c r="AN12" s="1194"/>
      <c r="AO12" s="295">
        <v>40267</v>
      </c>
      <c r="AP12" s="295">
        <v>4173</v>
      </c>
      <c r="AQ12" s="296">
        <v>1569</v>
      </c>
      <c r="AR12" s="297">
        <v>166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512</v>
      </c>
      <c r="AP13" s="295" t="s">
        <v>512</v>
      </c>
      <c r="AQ13" s="296" t="s">
        <v>512</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513</v>
      </c>
      <c r="AL14" s="1193"/>
      <c r="AM14" s="1193"/>
      <c r="AN14" s="1194"/>
      <c r="AO14" s="295">
        <v>36569</v>
      </c>
      <c r="AP14" s="295">
        <v>3790</v>
      </c>
      <c r="AQ14" s="296">
        <v>5788</v>
      </c>
      <c r="AR14" s="297">
        <v>-34.5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514</v>
      </c>
      <c r="AL15" s="1193"/>
      <c r="AM15" s="1193"/>
      <c r="AN15" s="1194"/>
      <c r="AO15" s="295">
        <v>7707</v>
      </c>
      <c r="AP15" s="295">
        <v>799</v>
      </c>
      <c r="AQ15" s="296">
        <v>2674</v>
      </c>
      <c r="AR15" s="297">
        <v>-70.099999999999994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515</v>
      </c>
      <c r="AL16" s="1196"/>
      <c r="AM16" s="1196"/>
      <c r="AN16" s="1197"/>
      <c r="AO16" s="295">
        <v>-62829</v>
      </c>
      <c r="AP16" s="295">
        <v>-6511</v>
      </c>
      <c r="AQ16" s="296">
        <v>-10217</v>
      </c>
      <c r="AR16" s="297">
        <v>-36.299999999999997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1100745</v>
      </c>
      <c r="AP17" s="295">
        <v>114067</v>
      </c>
      <c r="AQ17" s="296">
        <v>133280</v>
      </c>
      <c r="AR17" s="297">
        <v>-14.4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520</v>
      </c>
      <c r="AL21" s="1188"/>
      <c r="AM21" s="1188"/>
      <c r="AN21" s="1189"/>
      <c r="AO21" s="307">
        <v>10.36</v>
      </c>
      <c r="AP21" s="308">
        <v>12.41</v>
      </c>
      <c r="AQ21" s="309">
        <v>-2.0499999999999998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521</v>
      </c>
      <c r="AL22" s="1188"/>
      <c r="AM22" s="1188"/>
      <c r="AN22" s="1189"/>
      <c r="AO22" s="312">
        <v>95.5</v>
      </c>
      <c r="AP22" s="313">
        <v>96.1</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526</v>
      </c>
      <c r="AL32" s="1204"/>
      <c r="AM32" s="1204"/>
      <c r="AN32" s="1205"/>
      <c r="AO32" s="322">
        <v>470799</v>
      </c>
      <c r="AP32" s="322">
        <v>48787</v>
      </c>
      <c r="AQ32" s="323">
        <v>65207</v>
      </c>
      <c r="AR32" s="324">
        <v>-25.2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527</v>
      </c>
      <c r="AL33" s="1204"/>
      <c r="AM33" s="1204"/>
      <c r="AN33" s="1205"/>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528</v>
      </c>
      <c r="AL34" s="1204"/>
      <c r="AM34" s="1204"/>
      <c r="AN34" s="1205"/>
      <c r="AO34" s="322" t="s">
        <v>512</v>
      </c>
      <c r="AP34" s="322" t="s">
        <v>512</v>
      </c>
      <c r="AQ34" s="323" t="s">
        <v>512</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529</v>
      </c>
      <c r="AL35" s="1204"/>
      <c r="AM35" s="1204"/>
      <c r="AN35" s="1205"/>
      <c r="AO35" s="322">
        <v>263083</v>
      </c>
      <c r="AP35" s="322">
        <v>27262</v>
      </c>
      <c r="AQ35" s="323">
        <v>23731</v>
      </c>
      <c r="AR35" s="324">
        <v>14.9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530</v>
      </c>
      <c r="AL36" s="1204"/>
      <c r="AM36" s="1204"/>
      <c r="AN36" s="1205"/>
      <c r="AO36" s="322">
        <v>39106</v>
      </c>
      <c r="AP36" s="322">
        <v>4052</v>
      </c>
      <c r="AQ36" s="323">
        <v>4111</v>
      </c>
      <c r="AR36" s="324">
        <v>-1.4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531</v>
      </c>
      <c r="AL37" s="1204"/>
      <c r="AM37" s="1204"/>
      <c r="AN37" s="1205"/>
      <c r="AO37" s="322">
        <v>15541</v>
      </c>
      <c r="AP37" s="322">
        <v>1610</v>
      </c>
      <c r="AQ37" s="323">
        <v>745</v>
      </c>
      <c r="AR37" s="324">
        <v>116.1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532</v>
      </c>
      <c r="AL38" s="1207"/>
      <c r="AM38" s="1207"/>
      <c r="AN38" s="1208"/>
      <c r="AO38" s="325" t="s">
        <v>512</v>
      </c>
      <c r="AP38" s="325" t="s">
        <v>512</v>
      </c>
      <c r="AQ38" s="326">
        <v>5</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533</v>
      </c>
      <c r="AL39" s="1207"/>
      <c r="AM39" s="1207"/>
      <c r="AN39" s="1208"/>
      <c r="AO39" s="322">
        <v>-38460</v>
      </c>
      <c r="AP39" s="322">
        <v>-3985</v>
      </c>
      <c r="AQ39" s="323">
        <v>-2298</v>
      </c>
      <c r="AR39" s="324">
        <v>73.400000000000006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534</v>
      </c>
      <c r="AL40" s="1204"/>
      <c r="AM40" s="1204"/>
      <c r="AN40" s="1205"/>
      <c r="AO40" s="322">
        <v>-516501</v>
      </c>
      <c r="AP40" s="322">
        <v>-53523</v>
      </c>
      <c r="AQ40" s="323">
        <v>-66358</v>
      </c>
      <c r="AR40" s="324">
        <v>-19.3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233568</v>
      </c>
      <c r="AP41" s="322">
        <v>24204</v>
      </c>
      <c r="AQ41" s="323">
        <v>25144</v>
      </c>
      <c r="AR41" s="324">
        <v>-3.7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502</v>
      </c>
      <c r="AN49" s="1200" t="s">
        <v>538</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616728</v>
      </c>
      <c r="AN51" s="344">
        <v>62555</v>
      </c>
      <c r="AO51" s="345">
        <v>20.7</v>
      </c>
      <c r="AP51" s="346">
        <v>118223</v>
      </c>
      <c r="AQ51" s="347">
        <v>0.5</v>
      </c>
      <c r="AR51" s="348">
        <v>20.2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424226</v>
      </c>
      <c r="AN52" s="352">
        <v>43029</v>
      </c>
      <c r="AO52" s="353">
        <v>15.4</v>
      </c>
      <c r="AP52" s="354">
        <v>57106</v>
      </c>
      <c r="AQ52" s="355">
        <v>-8.4</v>
      </c>
      <c r="AR52" s="356">
        <v>23.8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691790</v>
      </c>
      <c r="AN53" s="344">
        <v>70584</v>
      </c>
      <c r="AO53" s="345">
        <v>12.8</v>
      </c>
      <c r="AP53" s="346">
        <v>128485</v>
      </c>
      <c r="AQ53" s="347">
        <v>8.6999999999999993</v>
      </c>
      <c r="AR53" s="348">
        <v>4.0999999999999996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323393</v>
      </c>
      <c r="AN54" s="352">
        <v>32996</v>
      </c>
      <c r="AO54" s="353">
        <v>-23.3</v>
      </c>
      <c r="AP54" s="354">
        <v>62765</v>
      </c>
      <c r="AQ54" s="355">
        <v>9.9</v>
      </c>
      <c r="AR54" s="356">
        <v>-33.200000000000003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896343</v>
      </c>
      <c r="AN55" s="344">
        <v>91510</v>
      </c>
      <c r="AO55" s="345">
        <v>29.6</v>
      </c>
      <c r="AP55" s="346">
        <v>128611</v>
      </c>
      <c r="AQ55" s="347">
        <v>0.1</v>
      </c>
      <c r="AR55" s="348">
        <v>29.5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294338</v>
      </c>
      <c r="AN56" s="352">
        <v>30050</v>
      </c>
      <c r="AO56" s="353">
        <v>-8.9</v>
      </c>
      <c r="AP56" s="354">
        <v>61552</v>
      </c>
      <c r="AQ56" s="355">
        <v>-1.9</v>
      </c>
      <c r="AR56" s="356">
        <v>-7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835849</v>
      </c>
      <c r="AN57" s="344">
        <v>86099</v>
      </c>
      <c r="AO57" s="345">
        <v>-5.9</v>
      </c>
      <c r="AP57" s="346">
        <v>138651</v>
      </c>
      <c r="AQ57" s="347">
        <v>7.8</v>
      </c>
      <c r="AR57" s="348">
        <v>-13.7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523424</v>
      </c>
      <c r="AN58" s="352">
        <v>53917</v>
      </c>
      <c r="AO58" s="353">
        <v>79.400000000000006</v>
      </c>
      <c r="AP58" s="354">
        <v>71211</v>
      </c>
      <c r="AQ58" s="355">
        <v>15.7</v>
      </c>
      <c r="AR58" s="356">
        <v>63.7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609808</v>
      </c>
      <c r="AN59" s="344">
        <v>63193</v>
      </c>
      <c r="AO59" s="345">
        <v>-26.6</v>
      </c>
      <c r="AP59" s="346">
        <v>122882</v>
      </c>
      <c r="AQ59" s="347">
        <v>-11.4</v>
      </c>
      <c r="AR59" s="348">
        <v>-15.2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143161</v>
      </c>
      <c r="AN60" s="352">
        <v>14835</v>
      </c>
      <c r="AO60" s="353">
        <v>-72.5</v>
      </c>
      <c r="AP60" s="354">
        <v>65785</v>
      </c>
      <c r="AQ60" s="355">
        <v>-7.6</v>
      </c>
      <c r="AR60" s="356">
        <v>-64.900000000000006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730104</v>
      </c>
      <c r="AN61" s="359">
        <v>74788</v>
      </c>
      <c r="AO61" s="360">
        <v>6.1</v>
      </c>
      <c r="AP61" s="361">
        <v>127370</v>
      </c>
      <c r="AQ61" s="362">
        <v>1.1000000000000001</v>
      </c>
      <c r="AR61" s="348">
        <v>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341708</v>
      </c>
      <c r="AN62" s="352">
        <v>34965</v>
      </c>
      <c r="AO62" s="353">
        <v>-2</v>
      </c>
      <c r="AP62" s="354">
        <v>63684</v>
      </c>
      <c r="AQ62" s="355">
        <v>1.5</v>
      </c>
      <c r="AR62" s="356">
        <v>-3.5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ANm1WLxlPk2rJ9RxnXKFOVkxvU2k01Y2ElmL8IOBMhqZoRjWEDDUPksZsJfLjf5bvWcR4eHOxQJK7yf8nWEEw==" saltValue="CMTs5pvY22oTuFXIaZ4v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63NELA6GNHcDF7Sp4gcIkmb627/LqPxHdUsXz0L4SwBF7yNBMQjCmMd6P2iUSd2AkwtvzeP3/+rFvwoZfIfpA==" saltValue="UkIBr5Pty+jVbe2yD3zj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5EzE+Wrfr0/vav3A2SpsWMxALC5zl0quV20P7IAGLaDQAo4k6jGOkJ3zGDSjpF3l9yO3WKJSaEYZkhKsTmptw==" saltValue="vJdDR2T4YMxXQH8fhtzt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2" t="s">
        <v>3</v>
      </c>
      <c r="D47" s="1212"/>
      <c r="E47" s="1213"/>
      <c r="F47" s="11">
        <v>30.85</v>
      </c>
      <c r="G47" s="12">
        <v>31.57</v>
      </c>
      <c r="H47" s="12">
        <v>30.53</v>
      </c>
      <c r="I47" s="12">
        <v>30.64</v>
      </c>
      <c r="J47" s="13">
        <v>30.7</v>
      </c>
    </row>
    <row r="48" spans="2:10" ht="57.75" customHeight="1" x14ac:dyDescent="0.15">
      <c r="B48" s="14"/>
      <c r="C48" s="1214" t="s">
        <v>4</v>
      </c>
      <c r="D48" s="1214"/>
      <c r="E48" s="1215"/>
      <c r="F48" s="15">
        <v>3.63</v>
      </c>
      <c r="G48" s="16">
        <v>5.5</v>
      </c>
      <c r="H48" s="16">
        <v>10.41</v>
      </c>
      <c r="I48" s="16">
        <v>8.42</v>
      </c>
      <c r="J48" s="17">
        <v>8.3699999999999992</v>
      </c>
    </row>
    <row r="49" spans="2:10" ht="57.75" customHeight="1" thickBot="1" x14ac:dyDescent="0.2">
      <c r="B49" s="18"/>
      <c r="C49" s="1216" t="s">
        <v>5</v>
      </c>
      <c r="D49" s="1216"/>
      <c r="E49" s="1217"/>
      <c r="F49" s="19">
        <v>5.45</v>
      </c>
      <c r="G49" s="20">
        <v>3.02</v>
      </c>
      <c r="H49" s="20">
        <v>5.13</v>
      </c>
      <c r="I49" s="20" t="s">
        <v>559</v>
      </c>
      <c r="J49" s="21">
        <v>1.07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rmO1y5pOY8SVTDEVbltwW/EfRSv52vsyXS///vJJv0lQu6tRwp9YIxdlmjkqKYLqksPKSY7UfWCqgOdzOl+Bw==" saltValue="DB7URir9V/w4rP8iAm2i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2019-03-07T09:07:08Z</cp:lastPrinted>
  <dcterms:created xsi:type="dcterms:W3CDTF">2019-02-14T02:56:25Z</dcterms:created>
  <dcterms:modified xsi:type="dcterms:W3CDTF">2019-10-24T09:28:39Z</dcterms:modified>
  <cp:category/>
</cp:coreProperties>
</file>