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修正依頼など\"/>
    </mc:Choice>
  </mc:AlternateContent>
  <bookViews>
    <workbookView xWindow="0" yWindow="0" windowWidth="20490" windowHeight="7530" tabRatio="8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<sst xmlns="http://schemas.openxmlformats.org/spreadsheetml/2006/main" count="1187" uniqueCount="626">
  <si>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</si>
  <si>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</si>
  <si>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</si>
  <si>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</si>
  <si>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</si>
  <si>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</si>
  <si>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</si>
  <si>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</si>
  <si>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</si>
  <si>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</si>
  <si>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</si>
  <si>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</si>
  <si>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</si>
  <si>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</si>
  <si>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</si>
  <si>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</si>
  <si>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</si>
  <si>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</si>
  <si>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</si>
  <si>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</si>
  <si>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</si>
  <si>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</si>
  <si>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</si>
  <si>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</si>
  <si>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</si>
  <si>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</si>
  <si>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</si>
  <si>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</si>
  <si>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</si>
  <si>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</si>
  <si>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</si>
  <si>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</si>
  <si>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</si>
  <si>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</si>
  <si>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</si>
  <si>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</si>
  <si>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</si>
  <si>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</si>
  <si>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</si>
  <si>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</si>
  <si>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</si>
  <si>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</si>
  <si>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</si>
  <si>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</si>
  <si>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</si>
  <si>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</si>
  <si>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</si>
  <si>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</si>
  <si>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</si>
  <si>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</si>
  <si>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</si>
  <si>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</si>
  <si>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</si>
  <si>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</si>
  <si>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</si>
  <si>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</si>
  <si>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</si>
  <si>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</si>
  <si>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</si>
  <si>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</si>
  <si>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</si>
  <si>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</si>
  <si>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</si>
  <si>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</si>
  <si>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</si>
  <si>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</si>
  <si>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</si>
  <si>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</si>
  <si>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</si>
  <si>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</si>
  <si>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</si>
  <si>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</si>
  <si>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</si>
  <si>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</si>
  <si>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</si>
  <si>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</si>
  <si>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</si>
  <si>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</si>
  <si>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</si>
  <si>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</si>
  <si>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</si>
  <si>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</si>
  <si>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</si>
  <si>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</si>
  <si>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</si>
  <si>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</si>
  <si>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</si>
  <si>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</si>
  <si>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</si>
  <si>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</si>
  <si>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</si>
  <si>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</si>
  <si>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</si>
  <si>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</si>
  <si>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</si>
  <si>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</si>
  <si>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</si>
  <si>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</si>
  <si>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</si>
  <si>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</si>
  <si>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</si>
  <si>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</si>
  <si>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</si>
  <si>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</si>
  <si>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</si>
  <si>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</si>
  <si>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</si>
  <si>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</si>
  <si>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</si>
  <si>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</si>
  <si>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</si>
  <si>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</si>
  <si>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</si>
  <si>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</si>
  <si>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</si>
  <si>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</si>
  <si>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</si>
  <si>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</si>
  <si>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</si>
  <si>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</si>
  <si>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</si>
  <si>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</si>
  <si>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</si>
  <si>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</si>
  <si>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</si>
  <si>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</si>
  <si>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</si>
  <si>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</si>
  <si>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</si>
  <si>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</si>
  <si>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</si>
  <si>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</si>
  <si>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</si>
  <si>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</si>
  <si>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</si>
  <si>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</si>
  <si>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</si>
  <si>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</si>
  <si>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</si>
  <si>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</si>
  <si>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</si>
  <si>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</si>
  <si>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</si>
  <si>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</si>
  <si>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</si>
  <si>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</si>
  <si>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</si>
  <si>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</si>
  <si>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</si>
  <si>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</si>
  <si>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</si>
  <si>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</si>
  <si>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</si>
  <si>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</si>
  <si>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</si>
  <si>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</si>
  <si>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</si>
  <si>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</si>
  <si>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</si>
  <si>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</si>
  <si>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</si>
  <si>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</si>
  <si>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</si>
  <si>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</si>
  <si>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</si>
  <si>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</si>
  <si>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</si>
  <si>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</si>
  <si>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</si>
  <si>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</si>
  <si>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</si>
  <si>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</si>
  <si>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</si>
  <si>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</si>
  <si>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</si>
  <si>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</si>
  <si>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</si>
  <si>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</si>
  <si>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</si>
  <si>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</si>
  <si>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</si>
  <si>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</si>
  <si>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</si>
  <si>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</si>
  <si>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</si>
  <si>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</si>
  <si>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</si>
  <si>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</si>
  <si>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</si>
  <si>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</si>
  <si>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</si>
  <si>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</si>
  <si>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</si>
  <si>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</si>
  <si>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</si>
  <si>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</si>
  <si>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</si>
  <si>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</si>
  <si>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</si>
  <si>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</si>
  <si>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</si>
  <si>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</si>
  <si>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</si>
  <si>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</si>
  <si>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</si>
  <si>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</si>
  <si>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</si>
  <si>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</si>
  <si>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</si>
  <si>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</si>
  <si>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</si>
  <si>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</si>
  <si>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長野県原村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</si>
  <si>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</si>
  <si>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</si>
  <si>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</si>
  <si>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</si>
  <si>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</si>
  <si>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</si>
  <si>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</si>
  <si>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</si>
  <si>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</si>
  <si>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</si>
  <si>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</si>
  <si>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</si>
  <si>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</si>
  <si>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</si>
  <si>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</si>
  <si>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</si>
  <si>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</si>
  <si>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</si>
  <si>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</si>
  <si>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</si>
  <si>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</si>
  <si>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</si>
  <si>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</si>
  <si>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</si>
  <si>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</si>
  <si>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</si>
  <si>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</si>
  <si>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</si>
  <si>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</si>
  <si>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</si>
  <si>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</si>
  <si>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</si>
  <si>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</si>
  <si>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</si>
  <si>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</si>
  <si>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</si>
  <si>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</si>
  <si>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</si>
  <si>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</si>
  <si>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</si>
  <si>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</si>
  <si>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</si>
  <si>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</si>
  <si>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</si>
  <si>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</si>
  <si>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</si>
  <si>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</si>
  <si>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</si>
  <si>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</si>
  <si>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</si>
  <si>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</si>
  <si>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</si>
  <si>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</si>
  <si>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</si>
  <si>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</si>
  <si>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</si>
  <si>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</si>
  <si>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</si>
  <si>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</si>
  <si>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</si>
  <si>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</si>
  <si>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</si>
  <si>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</si>
  <si>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</si>
  <si>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</si>
  <si>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</si>
  <si>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</si>
  <si>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</si>
  <si>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</si>
  <si>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</si>
  <si>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</si>
  <si>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</si>
  <si>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</si>
  <si>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</si>
  <si>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</si>
  <si>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</si>
  <si>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</si>
  <si>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</si>
  <si>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</si>
  <si>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</si>
  <si>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</si>
  <si>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</si>
  <si>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</si>
  <si>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</si>
  <si>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</si>
  <si>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</si>
  <si>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</si>
  <si>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</si>
  <si>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</si>
  <si>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</si>
  <si>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</si>
  <si>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</si>
  <si>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</si>
  <si>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</si>
  <si>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</si>
  <si>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</si>
  <si>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</si>
  <si>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</si>
  <si>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</si>
  <si>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</si>
  <si>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</si>
  <si>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</si>
  <si>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</si>
  <si>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</si>
  <si>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</si>
  <si>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</si>
  <si>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</si>
  <si>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</si>
  <si>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</si>
  <si>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</si>
  <si>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</si>
  <si>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</si>
  <si>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</si>
  <si>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</si>
  <si>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</si>
  <si>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</si>
  <si>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</si>
  <si>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</si>
  <si>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</si>
  <si>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</si>
  <si>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</si>
  <si>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</si>
  <si>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</si>
  <si>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</si>
  <si>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</si>
  <si>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</si>
  <si>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</si>
  <si>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</si>
  <si>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</si>
  <si>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</si>
  <si>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</si>
  <si>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</si>
  <si>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</si>
  <si>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</si>
  <si>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</si>
  <si>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</si>
  <si>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</si>
  <si>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</si>
  <si>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</si>
  <si>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</si>
  <si>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</si>
  <si>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</si>
  <si>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</si>
  <si>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</si>
  <si>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</si>
  <si>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</si>
  <si>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</si>
  <si>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</si>
  <si>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</si>
  <si>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</si>
  <si>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</si>
  <si>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長野県原村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</si>
  <si>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</si>
  <si>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</si>
  <si>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</si>
  <si>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</si>
  <si>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</si>
  <si>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</si>
  <si>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</si>
  <si>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</si>
  <si>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</si>
  <si>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</si>
  <si>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</si>
  <si>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</si>
  <si>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</si>
  <si>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</si>
  <si>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</si>
  <si>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</si>
  <si>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</si>
  <si>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</si>
  <si>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</si>
  <si>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</si>
  <si>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原村有線放送事業特別会計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</si>
  <si>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</si>
  <si>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</si>
  <si>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</si>
  <si>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</si>
  <si>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</si>
  <si>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</si>
  <si>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</si>
  <si>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</si>
  <si>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</si>
  <si>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</si>
  <si>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</si>
  <si>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</si>
  <si>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</si>
  <si>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</si>
  <si>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</si>
  <si>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</si>
  <si>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</si>
  <si>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</si>
  <si>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</si>
  <si>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</si>
  <si>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</si>
  <si>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</si>
  <si>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</si>
  <si>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</si>
  <si>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</si>
  <si>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</si>
  <si>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</si>
  <si>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</si>
  <si>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</si>
  <si>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</si>
  <si>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</si>
  <si>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</si>
  <si>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</si>
  <si>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</si>
  <si>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</si>
  <si>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</si>
  <si>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</si>
  <si>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</si>
  <si>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</si>
  <si>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</si>
  <si>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</si>
  <si>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</si>
  <si>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</si>
  <si>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</si>
  <si>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</si>
  <si>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</si>
  <si>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</si>
  <si>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</si>
  <si>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</si>
  <si>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</si>
  <si>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</si>
  <si>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</si>
  <si>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</si>
  <si>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</si>
  <si>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</si>
  <si>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</si>
  <si>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</si>
  <si>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</si>
  <si>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</si>
  <si>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</si>
  <si>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</si>
  <si>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</si>
  <si>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</si>
  <si>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</si>
  <si>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</si>
  <si>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</si>
  <si>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</si>
  <si>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</si>
  <si>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</si>
  <si>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</si>
  <si>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</si>
  <si>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</si>
  <si>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</si>
  <si>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</si>
  <si>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</si>
  <si>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</si>
  <si>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</si>
  <si>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</si>
  <si>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</si>
  <si>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</si>
  <si>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</si>
  <si>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</si>
  <si>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</si>
  <si>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</si>
  <si>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</si>
  <si>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</si>
  <si>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原村下水道事業会計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</si>
  <si>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</si>
  <si>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</si>
  <si>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原村水道事業会計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</si>
  <si>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</si>
  <si>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原村後期高齢者医療特別会計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</si>
  <si>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</si>
  <si>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</si>
  <si>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</si>
  <si>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</si>
  <si>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</si>
  <si>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</si>
  <si>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</si>
  <si>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</si>
  <si>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</si>
  <si>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</si>
  <si>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</si>
  <si>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</si>
  <si>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</si>
  <si>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</si>
  <si>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</si>
  <si>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</si>
  <si>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</si>
  <si>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</si>
  <si>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</si>
  <si>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</si>
  <si>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</si>
  <si>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</si>
  <si>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</si>
  <si>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</si>
  <si>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</si>
  <si>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</si>
  <si>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</si>
  <si>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</si>
  <si>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</si>
  <si>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</si>
  <si>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</si>
  <si>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</si>
  <si>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</si>
  <si>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</si>
  <si>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</si>
  <si>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</si>
  <si>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</si>
  <si>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</si>
  <si>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</si>
  <si>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</si>
  <si>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</si>
  <si>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</si>
  <si>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</si>
  <si>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</si>
  <si>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</si>
  <si>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</si>
  <si>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</si>
  <si>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</si>
  <si>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</si>
  <si>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</si>
  <si>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</si>
  <si>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</si>
  <si>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</si>
  <si>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</si>
  <si>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</si>
  <si>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</si>
  <si>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</si>
  <si>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</si>
  <si>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</si>
  <si>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</si>
  <si>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</si>
  <si>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</si>
  <si>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</si>
  <si>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</si>
  <si>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</si>
  <si>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</si>
  <si>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</si>
  <si>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</si>
  <si>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</si>
  <si>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</si>
  <si>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</si>
  <si>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</si>
  <si>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</si>
  <si>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</si>
  <si>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</si>
  <si>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</si>
  <si>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</si>
  <si>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</si>
  <si>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</si>
  <si>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</si>
  <si>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</si>
  <si>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</si>
  <si>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</si>
  <si>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</si>
  <si>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</si>
  <si>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</si>
  <si>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</si>
  <si>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</si>
  <si>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</si>
  <si>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</si>
  <si>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4.67</t>
  </si>
  <si>
    <t>▲ 5.11</t>
  </si>
  <si>
    <t>▲ 8.46</t>
  </si>
  <si>
    <t>原村水道事業会計</t>
  </si>
  <si>
    <t>原村下水道事業会計</t>
  </si>
  <si>
    <t>一般会計</t>
  </si>
  <si>
    <t>原村国民健康保険事業勘定特別会計</t>
  </si>
  <si>
    <t>原村国民健康保険直営診療施設勘定特別会計</t>
  </si>
  <si>
    <t>原村有線放送事業特別会計</t>
  </si>
  <si>
    <t>原村農業者労働災害共済事業特別会計</t>
  </si>
  <si>
    <t>原村後期高齢者医療特別会計</t>
  </si>
  <si>
    <t>その他会計（赤字）</t>
  </si>
  <si>
    <t>その他会計（黒字）</t>
  </si>
  <si>
    <t>-</t>
    <phoneticPr fontId="2"/>
  </si>
  <si>
    <t>-</t>
    <phoneticPr fontId="2"/>
  </si>
  <si>
    <t>諏訪広域連合（一般会計）</t>
  </si>
  <si>
    <t>　（介護保険特別会計）</t>
  </si>
  <si>
    <t>　（諏訪広域消防特別会計）</t>
  </si>
  <si>
    <t>諏訪中央病院組合　（病院事業会計）</t>
  </si>
  <si>
    <t>　（介護老人保健施設特別会計）</t>
  </si>
  <si>
    <t>　（看護専門学校特別会計）</t>
  </si>
  <si>
    <t>南諏衛生施設組合</t>
  </si>
  <si>
    <t>諏訪南行政事務組合　（一般会計）</t>
  </si>
  <si>
    <t>　（ごみ処理事業特別会計）</t>
  </si>
  <si>
    <t>南信地域町村交通災害共済事務組合</t>
  </si>
  <si>
    <t>長野県後期高齢者医療広域連合（一般会計）</t>
  </si>
  <si>
    <t>（後期高齢者医療事業会計）</t>
  </si>
  <si>
    <t>長野県市町村総合事務組合（一般会計）</t>
  </si>
  <si>
    <t>（非常勤職員公務災害補償特別会計）</t>
  </si>
  <si>
    <t>　（救護施設八ヶ岳寮特別会計）</t>
    <rPh sb="2" eb="4">
      <t>キュウゴ</t>
    </rPh>
    <rPh sb="4" eb="6">
      <t>シセツ</t>
    </rPh>
    <phoneticPr fontId="11"/>
  </si>
  <si>
    <t>　（ふるさと市町村圏基金事業特別会計）</t>
    <rPh sb="9" eb="10">
      <t>ケン</t>
    </rPh>
    <phoneticPr fontId="5"/>
  </si>
  <si>
    <t>　（介護老人福祉施設特別会計）</t>
    <rPh sb="6" eb="8">
      <t>フクシ</t>
    </rPh>
    <phoneticPr fontId="5"/>
  </si>
  <si>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</si>
  <si>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5"/>
  </si>
  <si>
    <t>(財)原村振興公社</t>
  </si>
  <si>
    <t>原村土地開発公社</t>
  </si>
  <si>
    <t>諏訪広域公立大学事務組合</t>
    <rPh sb="0" eb="2">
      <t>スワ</t>
    </rPh>
    <rPh sb="2" eb="4">
      <t>コウイキ</t>
    </rPh>
    <rPh sb="4" eb="6">
      <t>コウリツ</t>
    </rPh>
    <rPh sb="6" eb="8">
      <t>ダイガク</t>
    </rPh>
    <rPh sb="8" eb="10">
      <t>ジム</t>
    </rPh>
    <rPh sb="10" eb="12">
      <t>クミアイ</t>
    </rPh>
    <phoneticPr fontId="2"/>
  </si>
  <si>
    <t>農業振興基金</t>
    <rPh sb="0" eb="2">
      <t>ノウギョウ</t>
    </rPh>
    <rPh sb="2" eb="4">
      <t>シンコウ</t>
    </rPh>
    <rPh sb="4" eb="6">
      <t>キキン</t>
    </rPh>
    <phoneticPr fontId="11"/>
  </si>
  <si>
    <t>社会福祉基金</t>
    <rPh sb="0" eb="2">
      <t>シャカイ</t>
    </rPh>
    <rPh sb="2" eb="4">
      <t>フクシ</t>
    </rPh>
    <rPh sb="4" eb="6">
      <t>キキン</t>
    </rPh>
    <phoneticPr fontId="11"/>
  </si>
  <si>
    <t>庁舎建設基金</t>
    <rPh sb="0" eb="2">
      <t>チョウシャ</t>
    </rPh>
    <rPh sb="2" eb="4">
      <t>ケンセツ</t>
    </rPh>
    <rPh sb="4" eb="6">
      <t>キキン</t>
    </rPh>
    <phoneticPr fontId="11"/>
  </si>
  <si>
    <t>地域福祉基金</t>
    <rPh sb="0" eb="2">
      <t>チイキ</t>
    </rPh>
    <rPh sb="2" eb="4">
      <t>フクシ</t>
    </rPh>
    <rPh sb="4" eb="6">
      <t>キキン</t>
    </rPh>
    <phoneticPr fontId="11"/>
  </si>
  <si>
    <t>保健休養地管理事業基金</t>
    <rPh sb="0" eb="2">
      <t>ホケン</t>
    </rPh>
    <rPh sb="2" eb="4">
      <t>キュウヨウ</t>
    </rPh>
    <rPh sb="4" eb="5">
      <t>チ</t>
    </rPh>
    <rPh sb="5" eb="7">
      <t>カンリ</t>
    </rPh>
    <rPh sb="7" eb="9">
      <t>ジギョウ</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</si>
  <si>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</si>
  <si>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</si>
  <si>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</si>
  <si>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</si>
  <si>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</si>
  <si>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</si>
  <si>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</si>
  <si>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</si>
  <si>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</si>
  <si>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</si>
  <si>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</si>
  <si>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</si>
  <si>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</si>
  <si>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</si>
  <si>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地方債の新規発行を抑制してきた結果、将来負担比率は0で推移している。
有形固定資産減価償却率も類似団体より低し水準にあるが上昇傾向であるため、今後は、公共施設等個別施設計画に基づき、施設の老朽化対策に取り組んでいく。</t>
    <rPh sb="0" eb="3">
      <t>チホウサイ</t>
    </rPh>
    <rPh sb="4" eb="6">
      <t>シンキ</t>
    </rPh>
    <rPh sb="6" eb="8">
      <t>ハッコウ</t>
    </rPh>
    <rPh sb="9" eb="11">
      <t>ヨクセイ</t>
    </rPh>
    <rPh sb="15" eb="17">
      <t>ケッカ</t>
    </rPh>
    <rPh sb="18" eb="20">
      <t>ショウライ</t>
    </rPh>
    <rPh sb="20" eb="22">
      <t>フタン</t>
    </rPh>
    <rPh sb="22" eb="24">
      <t>ヒリツ</t>
    </rPh>
    <rPh sb="94" eb="97">
      <t>ロウキュウカ</t>
    </rPh>
    <rPh sb="97" eb="99">
      <t>タイサク</t>
    </rPh>
    <rPh sb="100" eb="101">
      <t>ト</t>
    </rPh>
    <rPh sb="102" eb="103">
      <t>ク</t>
    </rPh>
    <phoneticPr fontId="5"/>
  </si>
  <si>
    <t>将来負担比率は0で推移している、実質公債費比率はほぼ横ばいであり、類似団体と比較して低い水準にある。
今後、公共施設等個別施設計画に基づく施設の老朽化対策が見込まれるが、引き続き、公債費の適正化に取り組んでいく。</t>
    <rPh sb="16" eb="18">
      <t>ジッシツ</t>
    </rPh>
    <rPh sb="18" eb="21">
      <t>コウサイヒ</t>
    </rPh>
    <rPh sb="21" eb="23">
      <t>ヒリツ</t>
    </rPh>
    <rPh sb="26" eb="27">
      <t>ヨコ</t>
    </rPh>
    <rPh sb="33" eb="35">
      <t>ルイジ</t>
    </rPh>
    <rPh sb="35" eb="37">
      <t>ダンタイ</t>
    </rPh>
    <rPh sb="38" eb="40">
      <t>ヒカク</t>
    </rPh>
    <rPh sb="42" eb="43">
      <t>ヒク</t>
    </rPh>
    <rPh sb="44" eb="46">
      <t>スイジュン</t>
    </rPh>
    <rPh sb="51" eb="53">
      <t>コンゴ</t>
    </rPh>
    <rPh sb="78" eb="80">
      <t>ミコ</t>
    </rPh>
    <rPh sb="85" eb="86">
      <t>ヒ</t>
    </rPh>
    <rPh sb="87" eb="88">
      <t>ツヅ</t>
    </rPh>
    <rPh sb="90" eb="92">
      <t>コウサイ</t>
    </rPh>
    <rPh sb="92" eb="93">
      <t>ヒ</t>
    </rPh>
    <rPh sb="94" eb="97">
      <t>テキセイカ</t>
    </rPh>
    <rPh sb="98" eb="99">
      <t>ト</t>
    </rPh>
    <rPh sb="100" eb="101">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</si>
</sst>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5"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4"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45">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10" xfId="43"/>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4"/>
    <cellStyle name="標準 8" xfId="20"/>
    <cellStyle name="標準 9"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FE3B-40EF-AF41-644F52BBE2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57427</c:v>
                </c:pt>
                <c:pt idx="1">
                  <c:v>119547</c:v>
                </c:pt>
                <c:pt idx="2">
                  <c:v>136792</c:v>
                </c:pt>
                <c:pt idx="3">
                  <c:v>87736</c:v>
                </c:pt>
                <c:pt idx="4">
                  <c:v>66388</c:v>
                </c:pt>
              </c:numCache>
            </c:numRef>
          </c:val>
          <c:smooth val="0"/>
          <c:extLst>
            <c:ext xmlns:c16="http://schemas.microsoft.com/office/drawing/2014/chart" uri="{C3380CC4-5D6E-409C-BE32-E72D297353CC}">
              <c16:uniqueId val="{00000001-FE3B-40EF-AF41-644F52BBE2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20.53</c:v>
                </c:pt>
                <c:pt idx="1">
                  <c:v>15.91</c:v>
                </c:pt>
                <c:pt idx="2">
                  <c:v>13.67</c:v>
                </c:pt>
                <c:pt idx="3">
                  <c:v>10.75</c:v>
                </c:pt>
                <c:pt idx="4">
                  <c:v>7.43</c:v>
                </c:pt>
              </c:numCache>
            </c:numRef>
          </c:val>
          <c:extLst>
            <c:ext xmlns:c16="http://schemas.microsoft.com/office/drawing/2014/chart" uri="{C3380CC4-5D6E-409C-BE32-E72D297353CC}">
              <c16:uniqueId val="{00000000-CAE2-458B-9EF5-06BBE7653D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44.25</c:v>
                </c:pt>
                <c:pt idx="1">
                  <c:v>45.07</c:v>
                </c:pt>
                <c:pt idx="2">
                  <c:v>40.6</c:v>
                </c:pt>
                <c:pt idx="3">
                  <c:v>35.25</c:v>
                </c:pt>
                <c:pt idx="4">
                  <c:v>33.5</c:v>
                </c:pt>
              </c:numCache>
            </c:numRef>
          </c:val>
          <c:extLst>
            <c:ext xmlns:c16="http://schemas.microsoft.com/office/drawing/2014/chart" uri="{C3380CC4-5D6E-409C-BE32-E72D297353CC}">
              <c16:uniqueId val="{00000001-CAE2-458B-9EF5-06BBE7653D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4.57</c:v>
                </c:pt>
                <c:pt idx="1">
                  <c:v>-4.67</c:v>
                </c:pt>
                <c:pt idx="2">
                  <c:v>-5.1100000000000003</c:v>
                </c:pt>
                <c:pt idx="3">
                  <c:v>-8.4600000000000009</c:v>
                </c:pt>
                <c:pt idx="4">
                  <c:v>-5.1100000000000003</c:v>
                </c:pt>
              </c:numCache>
            </c:numRef>
          </c:val>
          <c:smooth val="0"/>
          <c:extLst>
            <c:ext xmlns:c16="http://schemas.microsoft.com/office/drawing/2014/chart" uri="{C3380CC4-5D6E-409C-BE32-E72D297353CC}">
              <c16:uniqueId val="{00000002-CAE2-458B-9EF5-06BBE7653D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F1-4456-BB81-90F2376932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F1-4456-BB81-90F2376932BF}"/>
            </c:ext>
          </c:extLst>
        </c:ser>
        <c:ser>
          <c:idx val="2"/>
          <c:order val="2"/>
          <c:tx>
            <c:strRef>
              <c:f>データシート!$A$29</c:f>
              <c:strCache>
                <c:ptCount val="1"/>
                <c:pt idx="0">
                  <c:v>原村後期高齢者医療特別会計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0.06</c:v>
                </c:pt>
                <c:pt idx="4">
                  <c:v>#N/A</c:v>
                </c:pt>
                <c:pt idx="5">
                  <c:v>0.04</c:v>
                </c:pt>
                <c:pt idx="6">
                  <c:v>#N/A</c:v>
                </c:pt>
                <c:pt idx="7">
                  <c:v>0.02</c:v>
                </c:pt>
                <c:pt idx="8">
                  <c:v>#N/A</c:v>
                </c:pt>
                <c:pt idx="9">
                  <c:v>0.01</c:v>
                </c:pt>
              </c:numCache>
            </c:numRef>
          </c:val>
          <c:extLst>
            <c:ext xmlns:c16="http://schemas.microsoft.com/office/drawing/2014/chart" uri="{C3380CC4-5D6E-409C-BE32-E72D297353CC}">
              <c16:uniqueId val="{00000002-76F1-4456-BB81-90F2376932BF}"/>
            </c:ext>
          </c:extLst>
        </c:ser>
        <c:ser>
          <c:idx val="3"/>
          <c:order val="3"/>
          <c:tx>
            <c:strRef>
              <c:f>データシート!$A$30</c:f>
              <c:strCache>
                <c:ptCount val="1"/>
                <c:pt idx="0">
                  <c:v>原村農業者労働災害共済事業特別会計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0.03</c:v>
                </c:pt>
                <c:pt idx="4">
                  <c:v>#N/A</c:v>
                </c:pt>
                <c:pt idx="5">
                  <c:v>0.04</c:v>
                </c:pt>
                <c:pt idx="6">
                  <c:v>#N/A</c:v>
                </c:pt>
                <c:pt idx="7">
                  <c:v>0.06</c:v>
                </c:pt>
                <c:pt idx="8">
                  <c:v>#N/A</c:v>
                </c:pt>
                <c:pt idx="9">
                  <c:v>7.0000000000000007E-2</c:v>
                </c:pt>
              </c:numCache>
            </c:numRef>
          </c:val>
          <c:extLst>
            <c:ext xmlns:c16="http://schemas.microsoft.com/office/drawing/2014/chart" uri="{C3380CC4-5D6E-409C-BE32-E72D297353CC}">
              <c16:uniqueId val="{00000003-76F1-4456-BB81-90F2376932BF}"/>
            </c:ext>
          </c:extLst>
        </c:ser>
        <c:ser>
          <c:idx val="4"/>
          <c:order val="4"/>
          <c:tx>
            <c:strRef>
              <c:f>データシート!$A$31</c:f>
              <c:strCache>
                <c:ptCount val="1"/>
                <c:pt idx="0">
                  <c:v>原村有線放送事業特別会計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0.34</c:v>
                </c:pt>
                <c:pt idx="2">
                  <c:v>#N/A</c:v>
                </c:pt>
                <c:pt idx="3">
                  <c:v>0.34</c:v>
                </c:pt>
                <c:pt idx="4">
                  <c:v>#N/A</c:v>
                </c:pt>
                <c:pt idx="5">
                  <c:v>0.49</c:v>
                </c:pt>
                <c:pt idx="6">
                  <c:v>#N/A</c:v>
                </c:pt>
                <c:pt idx="7">
                  <c:v>0.24</c:v>
                </c:pt>
                <c:pt idx="8">
                  <c:v>#N/A</c:v>
                </c:pt>
                <c:pt idx="9">
                  <c:v>0.14000000000000001</c:v>
                </c:pt>
              </c:numCache>
            </c:numRef>
          </c:val>
          <c:extLst>
            <c:ext xmlns:c16="http://schemas.microsoft.com/office/drawing/2014/chart" uri="{C3380CC4-5D6E-409C-BE32-E72D297353CC}">
              <c16:uniqueId val="{00000004-76F1-4456-BB81-90F2376932BF}"/>
            </c:ext>
          </c:extLst>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2.33</c:v>
                </c:pt>
                <c:pt idx="2">
                  <c:v>#N/A</c:v>
                </c:pt>
                <c:pt idx="3">
                  <c:v>2.69</c:v>
                </c:pt>
                <c:pt idx="4">
                  <c:v>#N/A</c:v>
                </c:pt>
                <c:pt idx="5">
                  <c:v>2.7</c:v>
                </c:pt>
                <c:pt idx="6">
                  <c:v>#N/A</c:v>
                </c:pt>
                <c:pt idx="7">
                  <c:v>2.4700000000000002</c:v>
                </c:pt>
                <c:pt idx="8">
                  <c:v>#N/A</c:v>
                </c:pt>
                <c:pt idx="9">
                  <c:v>2.36</c:v>
                </c:pt>
              </c:numCache>
            </c:numRef>
          </c:val>
          <c:extLst>
            <c:ext xmlns:c16="http://schemas.microsoft.com/office/drawing/2014/chart" uri="{C3380CC4-5D6E-409C-BE32-E72D297353CC}">
              <c16:uniqueId val="{00000005-76F1-4456-BB81-90F2376932BF}"/>
            </c:ext>
          </c:extLst>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4.5999999999999996</c:v>
                </c:pt>
                <c:pt idx="2">
                  <c:v>#N/A</c:v>
                </c:pt>
                <c:pt idx="3">
                  <c:v>5.98</c:v>
                </c:pt>
                <c:pt idx="4">
                  <c:v>#N/A</c:v>
                </c:pt>
                <c:pt idx="5">
                  <c:v>3.77</c:v>
                </c:pt>
                <c:pt idx="6">
                  <c:v>#N/A</c:v>
                </c:pt>
                <c:pt idx="7">
                  <c:v>4.74</c:v>
                </c:pt>
                <c:pt idx="8">
                  <c:v>#N/A</c:v>
                </c:pt>
                <c:pt idx="9">
                  <c:v>3.66</c:v>
                </c:pt>
              </c:numCache>
            </c:numRef>
          </c:val>
          <c:extLst>
            <c:ext xmlns:c16="http://schemas.microsoft.com/office/drawing/2014/chart" uri="{C3380CC4-5D6E-409C-BE32-E72D297353CC}">
              <c16:uniqueId val="{00000006-76F1-4456-BB81-90F2376932B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20.13</c:v>
                </c:pt>
                <c:pt idx="2">
                  <c:v>#N/A</c:v>
                </c:pt>
                <c:pt idx="3">
                  <c:v>15.52</c:v>
                </c:pt>
                <c:pt idx="4">
                  <c:v>#N/A</c:v>
                </c:pt>
                <c:pt idx="5">
                  <c:v>13.13</c:v>
                </c:pt>
                <c:pt idx="6">
                  <c:v>#N/A</c:v>
                </c:pt>
                <c:pt idx="7">
                  <c:v>10.44</c:v>
                </c:pt>
                <c:pt idx="8">
                  <c:v>#N/A</c:v>
                </c:pt>
                <c:pt idx="9">
                  <c:v>7.21</c:v>
                </c:pt>
              </c:numCache>
            </c:numRef>
          </c:val>
          <c:extLst>
            <c:ext xmlns:c16="http://schemas.microsoft.com/office/drawing/2014/chart" uri="{C3380CC4-5D6E-409C-BE32-E72D297353CC}">
              <c16:uniqueId val="{00000007-76F1-4456-BB81-90F2376932BF}"/>
            </c:ext>
          </c:extLst>
        </c:ser>
        <c:ser>
          <c:idx val="8"/>
          <c:order val="8"/>
          <c:tx>
            <c:strRef>
              <c:f>データシート!$A$35</c:f>
              <c:strCache>
                <c:ptCount val="1"/>
                <c:pt idx="0">
                  <c:v>原村下水道事業会計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8.07</c:v>
                </c:pt>
                <c:pt idx="2">
                  <c:v>#N/A</c:v>
                </c:pt>
                <c:pt idx="3">
                  <c:v>7.34</c:v>
                </c:pt>
                <c:pt idx="4">
                  <c:v>#N/A</c:v>
                </c:pt>
                <c:pt idx="5">
                  <c:v>8.83</c:v>
                </c:pt>
                <c:pt idx="6">
                  <c:v>#N/A</c:v>
                </c:pt>
                <c:pt idx="7">
                  <c:v>9.42</c:v>
                </c:pt>
                <c:pt idx="8">
                  <c:v>#N/A</c:v>
                </c:pt>
                <c:pt idx="9">
                  <c:v>11.26</c:v>
                </c:pt>
              </c:numCache>
            </c:numRef>
          </c:val>
          <c:extLst>
            <c:ext xmlns:c16="http://schemas.microsoft.com/office/drawing/2014/chart" uri="{C3380CC4-5D6E-409C-BE32-E72D297353CC}">
              <c16:uniqueId val="{00000008-76F1-4456-BB81-90F2376932BF}"/>
            </c:ext>
          </c:extLst>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28.2</c:v>
                </c:pt>
                <c:pt idx="2">
                  <c:v>#N/A</c:v>
                </c:pt>
                <c:pt idx="3">
                  <c:v>38.049999999999997</c:v>
                </c:pt>
                <c:pt idx="4">
                  <c:v>#N/A</c:v>
                </c:pt>
                <c:pt idx="5">
                  <c:v>33.99</c:v>
                </c:pt>
                <c:pt idx="6">
                  <c:v>#N/A</c:v>
                </c:pt>
                <c:pt idx="7">
                  <c:v>35.72</c:v>
                </c:pt>
                <c:pt idx="8">
                  <c:v>#N/A</c:v>
                </c:pt>
                <c:pt idx="9">
                  <c:v>36.89</c:v>
                </c:pt>
              </c:numCache>
            </c:numRef>
          </c:val>
          <c:extLst>
            <c:ext xmlns:c16="http://schemas.microsoft.com/office/drawing/2014/chart" uri="{C3380CC4-5D6E-409C-BE32-E72D297353CC}">
              <c16:uniqueId val="{00000009-76F1-4456-BB81-90F2376932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390</c:v>
                </c:pt>
                <c:pt idx="5">
                  <c:v>403</c:v>
                </c:pt>
                <c:pt idx="8">
                  <c:v>394</c:v>
                </c:pt>
                <c:pt idx="11">
                  <c:v>384</c:v>
                </c:pt>
                <c:pt idx="14">
                  <c:v>376</c:v>
                </c:pt>
              </c:numCache>
            </c:numRef>
          </c:val>
          <c:extLst>
            <c:ext xmlns:c16="http://schemas.microsoft.com/office/drawing/2014/chart" uri="{C3380CC4-5D6E-409C-BE32-E72D297353CC}">
              <c16:uniqueId val="{00000000-5CCB-4360-BF40-022AA064A1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CB-4360-BF40-022AA064A1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CCB-4360-BF40-022AA064A1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c:v>
                </c:pt>
                <c:pt idx="3">
                  <c:v>38</c:v>
                </c:pt>
                <c:pt idx="6">
                  <c:v>31</c:v>
                </c:pt>
                <c:pt idx="9">
                  <c:v>28</c:v>
                </c:pt>
                <c:pt idx="12">
                  <c:v>37</c:v>
                </c:pt>
              </c:numCache>
            </c:numRef>
          </c:val>
          <c:extLst>
            <c:ext xmlns:c16="http://schemas.microsoft.com/office/drawing/2014/chart" uri="{C3380CC4-5D6E-409C-BE32-E72D297353CC}">
              <c16:uniqueId val="{00000003-5CCB-4360-BF40-022AA064A1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208</c:v>
                </c:pt>
                <c:pt idx="3">
                  <c:v>192</c:v>
                </c:pt>
                <c:pt idx="6">
                  <c:v>201</c:v>
                </c:pt>
                <c:pt idx="9">
                  <c:v>194</c:v>
                </c:pt>
                <c:pt idx="12">
                  <c:v>185</c:v>
                </c:pt>
              </c:numCache>
            </c:numRef>
          </c:val>
          <c:extLst>
            <c:ext xmlns:c16="http://schemas.microsoft.com/office/drawing/2014/chart" uri="{C3380CC4-5D6E-409C-BE32-E72D297353CC}">
              <c16:uniqueId val="{00000004-5CCB-4360-BF40-022AA064A1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CB-4360-BF40-022AA064A1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CB-4360-BF40-022AA064A1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285</c:v>
                </c:pt>
                <c:pt idx="3">
                  <c:v>253</c:v>
                </c:pt>
                <c:pt idx="6">
                  <c:v>265</c:v>
                </c:pt>
                <c:pt idx="9">
                  <c:v>276</c:v>
                </c:pt>
                <c:pt idx="12">
                  <c:v>290</c:v>
                </c:pt>
              </c:numCache>
            </c:numRef>
          </c:val>
          <c:extLst>
            <c:ext xmlns:c16="http://schemas.microsoft.com/office/drawing/2014/chart" uri="{C3380CC4-5D6E-409C-BE32-E72D297353CC}">
              <c16:uniqueId val="{00000007-5CCB-4360-BF40-022AA064A1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142</c:v>
                </c:pt>
                <c:pt idx="2">
                  <c:v>#N/A</c:v>
                </c:pt>
                <c:pt idx="3">
                  <c:v>#N/A</c:v>
                </c:pt>
                <c:pt idx="4">
                  <c:v>80</c:v>
                </c:pt>
                <c:pt idx="5">
                  <c:v>#N/A</c:v>
                </c:pt>
                <c:pt idx="6">
                  <c:v>#N/A</c:v>
                </c:pt>
                <c:pt idx="7">
                  <c:v>103</c:v>
                </c:pt>
                <c:pt idx="8">
                  <c:v>#N/A</c:v>
                </c:pt>
                <c:pt idx="9">
                  <c:v>#N/A</c:v>
                </c:pt>
                <c:pt idx="10">
                  <c:v>114</c:v>
                </c:pt>
                <c:pt idx="11">
                  <c:v>#N/A</c:v>
                </c:pt>
                <c:pt idx="12">
                  <c:v>#N/A</c:v>
                </c:pt>
                <c:pt idx="13">
                  <c:v>136</c:v>
                </c:pt>
                <c:pt idx="14">
                  <c:v>#N/A</c:v>
                </c:pt>
              </c:numCache>
            </c:numRef>
          </c:val>
          <c:smooth val="0"/>
          <c:extLst>
            <c:ext xmlns:c16="http://schemas.microsoft.com/office/drawing/2014/chart" uri="{C3380CC4-5D6E-409C-BE32-E72D297353CC}">
              <c16:uniqueId val="{00000008-5CCB-4360-BF40-022AA064A1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3587</c:v>
                </c:pt>
                <c:pt idx="5">
                  <c:v>3521</c:v>
                </c:pt>
                <c:pt idx="8">
                  <c:v>3358</c:v>
                </c:pt>
                <c:pt idx="11">
                  <c:v>3305</c:v>
                </c:pt>
                <c:pt idx="14">
                  <c:v>3147</c:v>
                </c:pt>
              </c:numCache>
            </c:numRef>
          </c:val>
          <c:extLst>
            <c:ext xmlns:c16="http://schemas.microsoft.com/office/drawing/2014/chart" uri="{C3380CC4-5D6E-409C-BE32-E72D297353CC}">
              <c16:uniqueId val="{00000000-B678-405E-98CB-392B64896A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678-405E-98CB-392B64896A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3365</c:v>
                </c:pt>
                <c:pt idx="5">
                  <c:v>3346</c:v>
                </c:pt>
                <c:pt idx="8">
                  <c:v>3273</c:v>
                </c:pt>
                <c:pt idx="11">
                  <c:v>3156</c:v>
                </c:pt>
                <c:pt idx="14">
                  <c:v>3140</c:v>
                </c:pt>
              </c:numCache>
            </c:numRef>
          </c:val>
          <c:extLst>
            <c:ext xmlns:c16="http://schemas.microsoft.com/office/drawing/2014/chart" uri="{C3380CC4-5D6E-409C-BE32-E72D297353CC}">
              <c16:uniqueId val="{00000002-B678-405E-98CB-392B64896A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78-405E-98CB-392B64896A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78-405E-98CB-392B64896A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78-405E-98CB-392B64896A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523</c:v>
                </c:pt>
                <c:pt idx="3">
                  <c:v>326</c:v>
                </c:pt>
                <c:pt idx="6">
                  <c:v>293</c:v>
                </c:pt>
                <c:pt idx="9">
                  <c:v>344</c:v>
                </c:pt>
                <c:pt idx="12">
                  <c:v>318</c:v>
                </c:pt>
              </c:numCache>
            </c:numRef>
          </c:val>
          <c:extLst>
            <c:ext xmlns:c16="http://schemas.microsoft.com/office/drawing/2014/chart" uri="{C3380CC4-5D6E-409C-BE32-E72D297353CC}">
              <c16:uniqueId val="{00000006-B678-405E-98CB-392B64896A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305</c:v>
                </c:pt>
                <c:pt idx="3">
                  <c:v>499</c:v>
                </c:pt>
                <c:pt idx="6">
                  <c:v>565</c:v>
                </c:pt>
                <c:pt idx="9">
                  <c:v>740</c:v>
                </c:pt>
                <c:pt idx="12">
                  <c:v>593</c:v>
                </c:pt>
              </c:numCache>
            </c:numRef>
          </c:val>
          <c:extLst>
            <c:ext xmlns:c16="http://schemas.microsoft.com/office/drawing/2014/chart" uri="{C3380CC4-5D6E-409C-BE32-E72D297353CC}">
              <c16:uniqueId val="{00000007-B678-405E-98CB-392B64896A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1407</c:v>
                </c:pt>
                <c:pt idx="3">
                  <c:v>1169</c:v>
                </c:pt>
                <c:pt idx="6">
                  <c:v>968</c:v>
                </c:pt>
                <c:pt idx="9">
                  <c:v>792</c:v>
                </c:pt>
                <c:pt idx="12">
                  <c:v>651</c:v>
                </c:pt>
              </c:numCache>
            </c:numRef>
          </c:val>
          <c:extLst>
            <c:ext xmlns:c16="http://schemas.microsoft.com/office/drawing/2014/chart" uri="{C3380CC4-5D6E-409C-BE32-E72D297353CC}">
              <c16:uniqueId val="{00000008-B678-405E-98CB-392B64896A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678-405E-98CB-392B64896A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1848</c:v>
                </c:pt>
                <c:pt idx="3">
                  <c:v>1896</c:v>
                </c:pt>
                <c:pt idx="6">
                  <c:v>1922</c:v>
                </c:pt>
                <c:pt idx="9">
                  <c:v>1950</c:v>
                </c:pt>
                <c:pt idx="12">
                  <c:v>1902</c:v>
                </c:pt>
              </c:numCache>
            </c:numRef>
          </c:val>
          <c:extLst>
            <c:ext xmlns:c16="http://schemas.microsoft.com/office/drawing/2014/chart" uri="{C3380CC4-5D6E-409C-BE32-E72D297353CC}">
              <c16:uniqueId val="{0000000A-B678-405E-98CB-392B64896A9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78-405E-98CB-392B64896A9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1095</c:v>
                </c:pt>
                <c:pt idx="1">
                  <c:v>947</c:v>
                </c:pt>
                <c:pt idx="2">
                  <c:v>899</c:v>
                </c:pt>
              </c:numCache>
            </c:numRef>
          </c:val>
          <c:extLst>
            <c:ext xmlns:c16="http://schemas.microsoft.com/office/drawing/2014/chart" uri="{C3380CC4-5D6E-409C-BE32-E72D297353CC}">
              <c16:uniqueId val="{00000000-07A5-4BAA-82F3-3604EB62B2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721</c:v>
                </c:pt>
                <c:pt idx="1">
                  <c:v>722</c:v>
                </c:pt>
                <c:pt idx="2">
                  <c:v>624</c:v>
                </c:pt>
              </c:numCache>
            </c:numRef>
          </c:val>
          <c:extLst>
            <c:ext xmlns:c16="http://schemas.microsoft.com/office/drawing/2014/chart" uri="{C3380CC4-5D6E-409C-BE32-E72D297353CC}">
              <c16:uniqueId val="{00000001-07A5-4BAA-82F3-3604EB62B2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1126</c:v>
                </c:pt>
                <c:pt idx="1">
                  <c:v>1144</c:v>
                </c:pt>
                <c:pt idx="2">
                  <c:v>1164</c:v>
                </c:pt>
              </c:numCache>
            </c:numRef>
          </c:val>
          <c:extLst>
            <c:ext xmlns:c16="http://schemas.microsoft.com/office/drawing/2014/chart" uri="{C3380CC4-5D6E-409C-BE32-E72D297353CC}">
              <c16:uniqueId val="{00000002-07A5-4BAA-82F3-3604EB62B2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{89720EF6-8A63-4597-81E3-0A9A7E42A478}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7E7-4D31-9069-DB3982DAD8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{848BA2F3-974E-4DE3-86D6-CF36E20254AD}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E7-4D31-9069-DB3982DAD8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{B3D0283A-1FF2-47E1-9A6E-11B34B495B31}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E7-4D31-9069-DB3982DAD8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{7E570E8F-B7B0-444F-81E1-E479E1192B75}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E7-4D31-9069-DB3982DAD8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{9A633E97-7BB6-4F47-A49E-360EF00D4A83}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E7-4D31-9069-DB3982DAD80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{4CFDAC34-257F-4067-BCA9-F02DB2BF1AA8}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7E7-4D31-9069-DB3982DAD80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{8F4A4C29-4E42-4409-B413-44DD444F3E03}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7E7-4D31-9069-DB3982DAD80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{059E9308-F971-475F-8F85-64906AE457B8}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7E7-4D31-9069-DB3982DAD80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{DC3A6741-35E3-4323-9AC0-36988B00BE59}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7E7-4D31-9069-DB3982DAD8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53.5</c:v>
                </c:pt>
                <c:pt idx="32">
                  <c:v>55.1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7E7-4D31-9069-DB3982DAD8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{17CD6BB2-9F85-4487-9067-E7124C37C4CB}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7E7-4D31-9069-DB3982DAD8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{DEA6A360-DB57-4237-B9E5-0D21C9AE3B32}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E7-4D31-9069-DB3982DAD8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{D7A84184-A69A-42F5-8376-55559919C1DB}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E7-4D31-9069-DB3982DAD8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{E4D0B6E8-2EB8-4176-A6F2-C30C370BE8B0}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E7-4D31-9069-DB3982DAD8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{B406529B-D623-420A-B419-0DA00DC0A764}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E7-4D31-9069-DB3982DAD80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{E0CAF0B7-C090-4163-AB5C-2D524AC2E84C}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7E7-4D31-9069-DB3982DAD80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{47ACD4D4-FF3C-446C-B779-10B6CB7F2526}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7E7-4D31-9069-DB3982DAD80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{204A2423-4E34-418D-BB30-281EAD7308BB}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7E7-4D31-9069-DB3982DAD80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{79CEE128-1A94-47C2-A9FD-E163348486C3}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7E7-4D31-9069-DB3982DAD8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58.5</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A7E7-4D31-9069-DB3982DAD80A}"/>
            </c:ext>
          </c:extLst>
        </c:ser>
        <c:dLbls>
          <c:showLegendKey val="0"/>
          <c:showVal val="1"/>
          <c:showCatName val="0"/>
          <c:showSerName val="0"/>
          <c:showPercent val="0"/>
          <c:showBubbleSize val="0"/>
        </c:dLbls>
        <c:axId val="46179840"/>
        <c:axId val="46181760"/>
      </c:scatterChart>
      <c:valAx>
        <c:axId val="46179840"/>
        <c:scaling>
          <c:orientation val="minMax"/>
          <c:max val="58.7"/>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{AEC39BA0-FBE2-4B67-A6FA-BF287A80863E}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1FF-4955-A04D-B02E990FAB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{12221EA5-19F4-4235-80A2-7A942AFCC153}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FF-4955-A04D-B02E990FAB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{C2684441-355E-476A-858B-BE4789C20269}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FF-4955-A04D-B02E990FAB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{6B4D4E9B-714A-44E2-B50F-AE992953EBB6}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FF-4955-A04D-B02E990FAB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{D764C503-C49D-4207-95D4-91F0CCEEAB79}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FF-4955-A04D-B02E990FAB9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{A7811561-7914-4AF7-9DDC-42EB76997DD8}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1FF-4955-A04D-B02E990FAB9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{7A57A2E4-C520-4A7D-9CC5-B8FB38501964}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1FF-4955-A04D-B02E990FAB9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{FC69584D-25A2-4276-B7B7-DFA33AB1AD01}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1FF-4955-A04D-B02E990FAB9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{9B1B3192-74F4-470A-A329-CF045A0CDCC5}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1FF-4955-A04D-B02E990FAB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5.3</c:v>
                </c:pt>
                <c:pt idx="16">
                  <c:v>4.8</c:v>
                </c:pt>
                <c:pt idx="24">
                  <c:v>4.3</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1FF-4955-A04D-B02E990FAB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{1195C535-0633-4437-8954-D04CA64AB642}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1FF-4955-A04D-B02E990FAB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{598D31B1-7BD6-4AEF-8FDE-2A05396334C4}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FF-4955-A04D-B02E990FAB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{2B812B53-1CE9-4EA8-AC44-0DEF657079B1}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FF-4955-A04D-B02E990FAB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{B276DE54-DC43-4EAC-9394-AD8F1FF3912E}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FF-4955-A04D-B02E990FAB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{E68732FF-4DCA-4E9A-B4A1-CBECF1DC0B8C}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FF-4955-A04D-B02E990FAB9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{E8ACFAD0-1C41-4418-95E6-0E260574D53E}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1FF-4955-A04D-B02E990FAB9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{137C058F-BF58-4370-A9CA-C9800DF26B21}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1FF-4955-A04D-B02E990FAB99}"/>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{0A48381B-CAA8-4746-864E-6F04C939B40C}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1FF-4955-A04D-B02E990FAB99}"/>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{2D02201C-2B79-40F3-AB7D-3EFE9FEB3EE2}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1FF-4955-A04D-B02E990FAB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1FF-4955-A04D-B02E990FAB99}"/>
            </c:ext>
          </c:extLst>
        </c:ser>
        <c:dLbls>
          <c:showLegendKey val="0"/>
          <c:showVal val="1"/>
          <c:showCatName val="0"/>
          <c:showSerName val="0"/>
          <c:showPercent val="0"/>
          <c:showBubbleSize val="0"/>
        </c:dLbls>
        <c:axId val="84219776"/>
        <c:axId val="84234240"/>
      </c:scatterChart>
      <c:valAx>
        <c:axId val="84219776"/>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償還期間を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年を基本に設定しているため、単年度の償還額は増加しています。</a:t>
          </a:r>
        </a:p>
        <a:p>
          <a:r>
            <a:rPr kumimoji="1" lang="ja-JP" altLang="en-US" sz="1400">
              <a:latin typeface="ＭＳ ゴシック" pitchFamily="49" charset="-128"/>
              <a:ea typeface="ＭＳ ゴシック" pitchFamily="49" charset="-128"/>
            </a:rPr>
            <a:t>　公営企業会計の下水道債は、多額の借り入れはなく、今後数年で高額の起債が償還終了となるため、元利償還金は減少する見込みです。</a:t>
          </a:r>
        </a:p>
        <a:p>
          <a:r>
            <a:rPr kumimoji="1" lang="ja-JP" altLang="en-US" sz="1400">
              <a:latin typeface="ＭＳ ゴシック" pitchFamily="49" charset="-128"/>
              <a:ea typeface="ＭＳ ゴシック" pitchFamily="49" charset="-128"/>
            </a:rPr>
            <a:t>　しかしながら、施設も老朽化し更新時期も近づいており、新たな起債も必要となることから、減少幅は縮小もしくは増加に転じることが予想されます。</a:t>
          </a:r>
        </a:p>
        <a:p>
          <a:r>
            <a:rPr kumimoji="1" lang="ja-JP" altLang="en-US" sz="1400">
              <a:latin typeface="ＭＳ ゴシック" pitchFamily="49" charset="-128"/>
              <a:ea typeface="ＭＳ ゴシック" pitchFamily="49" charset="-128"/>
            </a:rPr>
            <a:t>　将来への負担を増やさないよう計画的な事業実施を図ります。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将来負担額は減少傾向にあります。</a:t>
          </a:r>
        </a:p>
        <a:p>
          <a:r>
            <a:rPr kumimoji="1" lang="ja-JP" altLang="en-US" sz="1400">
              <a:latin typeface="ＭＳ ゴシック" pitchFamily="49" charset="-128"/>
              <a:ea typeface="ＭＳ ゴシック" pitchFamily="49" charset="-128"/>
            </a:rPr>
            <a:t>　充当可能財源の充当可能基金、基準財政需要額算入見込額も減少していますが、将来負担額との差は大きく、将来負担比率は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で推移しています。</a:t>
          </a:r>
        </a:p>
        <a:p>
          <a:r>
            <a:rPr kumimoji="1" lang="ja-JP" altLang="en-US" sz="1400">
              <a:latin typeface="ＭＳ ゴシック" pitchFamily="49" charset="-128"/>
              <a:ea typeface="ＭＳ ゴシック" pitchFamily="49" charset="-128"/>
            </a:rPr>
            <a:t>　公営企業債等繰入見込額は減少しています。今後も、公営企業の健全経営を促し繰入金を抑制するとともに、起債と基金をバランスよく使うことにより将来への負担を増やさないよう努めます。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公共施設の維持補修工事の増加に伴う財源確保により、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また、償還にあてるため減債基金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千円を取り崩したことにより、基金全体としては、利息の積立て分を含め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126,312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事務事業の見直し等の徹底した経費の削減に取り組むほか、歳入に見合った歳出となるよう抑制を図り、基金繰入に頼らない、収支バランスの取れた健全経営に努める。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今後、施設の維持補修等の増加が見込まれるため、公共施設等総合管理計画及び個別施設計画に基づく財源確保が必要となる見込み。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農業振興基金：原村農業振興事業費の財源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庁舎建設基金：役場庁舎増改築の財源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地域福祉基金：地域福祉の向上又は社会福祉施設の管理の経費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保健休養地管理事業基金：原村保健休養地造成事業により整備された地域及びその周辺の環境整備と公共施設の整備及びその維持管理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社会福祉基金：社会福祉の増進又は社会福祉施設整備の経費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預金利息等の積立による増加。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保健休養地管理事業基金：樅の木荘、もみの湯をはじめとした中央高原の公共施設の維持補修及び環境整備のため、毎年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千円程度を積立て予定。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今後、施設の維持補修等の増加が見込まれるため、公共施設等総合管理計画及び個別施設計画に基づく財源確保が必要となる見込み。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事務事業の見直し等の徹底した経費の削減に取り組むほか、歳入に見合った歳出となるよう抑制を図り、基金繰入に頼らない、収支バランスの取れた健全経営に努める。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今後、施設の維持補修等の増加が見込まれるため、公共施設等総合管理計画及び個別施設計画に基づく財源確保が必要となる見込み。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近年は償還期間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年を基本に借入れしており、償還額の大きな増減はない見込みである。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基金利息の積立てによる増加があるが、経済事情の変動等により財源が不足する場合や償還額が他の年度に比べ多額となる場合等に備え、必要に応じて取り崩し償還にあてる。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7,960
7,867
43.26
4,254,731
4,055,236
199,494
2,684,701
1,901,979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有形固定資産減価償却率は類似団体より低し水準にあるが、上昇傾向である。現在、公共施設等について個別施設計画の策定を進めており、今後は、当該計画に基づいた施設の維持管理を適切に行っていく。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3" name="直線コネクタ 72"/>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4"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5" name="直線コネクタ 74"/>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6"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7" name="直線コネクタ 76"/>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8"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0" name="フローチャート: 判断 79"/>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1" name="フローチャート: 判断 80"/>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63591</xdr:rowOff>
    </xdr:from>
    <xdr:to>
      <xdr:col>23</xdr:col>
      <xdr:colOff>136525</xdr:colOff>
      <xdr:row>30</xdr:row>
      <xdr:rowOff>165191</xdr:rowOff>
    </xdr:to>
    <xdr:sp macro="" textlink="">
      <xdr:nvSpPr>
        <xdr:cNvPr id="87" name="楕円 86"/>
        <xdr:cNvSpPr/>
      </xdr:nvSpPr>
      <xdr:spPr>
        <a:xfrm>
          <a:off x="47117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42018</xdr:rowOff>
    </xdr:from>
    <xdr:ext cx="405111" cy="259045"/>
    <xdr:sp macro="" textlink="">
      <xdr:nvSpPr>
        <xdr:cNvPr id="88" name="有形固定資産減価償却率該当値テキスト"/>
        <xdr:cNvSpPr txBox="1"/>
      </xdr:nvSpPr>
      <xdr:spPr>
        <a:xfrm>
          <a:off x="4813300"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112939</xdr:rowOff>
    </xdr:from>
    <xdr:to>
      <xdr:col>19</xdr:col>
      <xdr:colOff>187325</xdr:colOff>
      <xdr:row>31</xdr:row>
      <xdr:rowOff>43089</xdr:rowOff>
    </xdr:to>
    <xdr:sp macro="" textlink="">
      <xdr:nvSpPr>
        <xdr:cNvPr id="89" name="楕円 88"/>
        <xdr:cNvSpPr/>
      </xdr:nvSpPr>
      <xdr:spPr>
        <a:xfrm>
          <a:off x="4000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114391</xdr:rowOff>
    </xdr:from>
    <xdr:to>
      <xdr:col>23</xdr:col>
      <xdr:colOff>85725</xdr:colOff>
      <xdr:row>30</xdr:row>
      <xdr:rowOff>163739</xdr:rowOff>
    </xdr:to>
    <xdr:cxnSp macro="">
      <xdr:nvCxnSpPr>
        <xdr:cNvPr id="90" name="直線コネクタ 89"/>
        <xdr:cNvCxnSpPr/>
      </xdr:nvCxnSpPr>
      <xdr:spPr>
        <a:xfrm flipV="1">
          <a:off x="4051300" y="6029416"/>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91"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92"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34216</xdr:rowOff>
    </xdr:from>
    <xdr:ext cx="405111" cy="259045"/>
    <xdr:sp macro="" textlink="">
      <xdr:nvSpPr>
        <xdr:cNvPr id="93" name="n_1mainValue有形固定資産減価償却率"/>
        <xdr:cNvSpPr txBox="1"/>
      </xdr:nvSpPr>
      <xdr:spPr>
        <a:xfrm>
          <a:off x="38360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債務償還可能年数は、類似団体平均を大きく下回っている。主な要因は、地方債の新規発行を抑制してきた結果といえる。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2" name="直線コネクタ 12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6" name="直線コネクタ 12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7"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8" name="フローチャート: 判断 127"/>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64558</xdr:rowOff>
    </xdr:from>
    <xdr:to>
      <xdr:col>76</xdr:col>
      <xdr:colOff>73025</xdr:colOff>
      <xdr:row>34</xdr:row>
      <xdr:rowOff>166158</xdr:rowOff>
    </xdr:to>
    <xdr:sp macro="" textlink="">
      <xdr:nvSpPr>
        <xdr:cNvPr id="134" name="楕円 133"/>
        <xdr:cNvSpPr/>
      </xdr:nvSpPr>
      <xdr:spPr>
        <a:xfrm>
          <a:off x="14744700" y="66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150935</xdr:rowOff>
    </xdr:from>
    <xdr:ext cx="340478" cy="259045"/>
    <xdr:sp macro="" textlink="">
      <xdr:nvSpPr>
        <xdr:cNvPr id="135" name="債務償還可能年数該当値テキスト"/>
        <xdr:cNvSpPr txBox="1"/>
      </xdr:nvSpPr>
      <xdr:spPr>
        <a:xfrm>
          <a:off x="14846300" y="6580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7,960
7,867
43.26
4,254,731
4,055,236
199,494
2,684,701
1,901,979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1"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70" name="楕円 69"/>
        <xdr:cNvSpPr/>
      </xdr:nvSpPr>
      <xdr:spPr>
        <a:xfrm>
          <a:off x="4584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40022</xdr:rowOff>
    </xdr:from>
    <xdr:ext cx="405111" cy="259045"/>
    <xdr:sp macro="" textlink="">
      <xdr:nvSpPr>
        <xdr:cNvPr id="71" name="【道路】&#10;有形固定資産減価償却率該当値テキスト"/>
        <xdr:cNvSpPr txBox="1"/>
      </xdr:nvSpPr>
      <xdr:spPr>
        <a:xfrm>
          <a:off x="4673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97790</xdr:rowOff>
    </xdr:from>
    <xdr:to>
      <xdr:col>20</xdr:col>
      <xdr:colOff>38100</xdr:colOff>
      <xdr:row>39</xdr:row>
      <xdr:rowOff>27940</xdr:rowOff>
    </xdr:to>
    <xdr:sp macro="" textlink="">
      <xdr:nvSpPr>
        <xdr:cNvPr id="72" name="楕円 71"/>
        <xdr:cNvSpPr/>
      </xdr:nvSpPr>
      <xdr:spPr>
        <a:xfrm>
          <a:off x="3746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112395</xdr:rowOff>
    </xdr:from>
    <xdr:to>
      <xdr:col>24</xdr:col>
      <xdr:colOff>63500</xdr:colOff>
      <xdr:row>38</xdr:row>
      <xdr:rowOff>148590</xdr:rowOff>
    </xdr:to>
    <xdr:cxnSp macro="">
      <xdr:nvCxnSpPr>
        <xdr:cNvPr id="73" name="直線コネクタ 72"/>
        <xdr:cNvCxnSpPr/>
      </xdr:nvCxnSpPr>
      <xdr:spPr>
        <a:xfrm flipV="1">
          <a:off x="3797300" y="66274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4"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5"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19067</xdr:rowOff>
    </xdr:from>
    <xdr:ext cx="405111" cy="259045"/>
    <xdr:sp macro="" textlink="">
      <xdr:nvSpPr>
        <xdr:cNvPr id="76" name="n_1mainValue【道路】&#10;有形固定資産減価償却率"/>
        <xdr:cNvSpPr txBox="1"/>
      </xdr:nvSpPr>
      <xdr:spPr>
        <a:xfrm>
          <a:off x="3582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108697</xdr:rowOff>
    </xdr:from>
    <xdr:to>
      <xdr:col>55</xdr:col>
      <xdr:colOff>50800</xdr:colOff>
      <xdr:row>39</xdr:row>
      <xdr:rowOff>38847</xdr:rowOff>
    </xdr:to>
    <xdr:sp macro="" textlink="">
      <xdr:nvSpPr>
        <xdr:cNvPr id="116" name="楕円 115"/>
        <xdr:cNvSpPr/>
      </xdr:nvSpPr>
      <xdr:spPr>
        <a:xfrm>
          <a:off x="10426700" y="662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131574</xdr:rowOff>
    </xdr:from>
    <xdr:ext cx="534377" cy="259045"/>
    <xdr:sp macro="" textlink="">
      <xdr:nvSpPr>
        <xdr:cNvPr id="117" name="【道路】&#10;一人当たり延長該当値テキスト"/>
        <xdr:cNvSpPr txBox="1"/>
      </xdr:nvSpPr>
      <xdr:spPr>
        <a:xfrm>
          <a:off x="10515600" y="647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105312</xdr:rowOff>
    </xdr:from>
    <xdr:to>
      <xdr:col>50</xdr:col>
      <xdr:colOff>165100</xdr:colOff>
      <xdr:row>39</xdr:row>
      <xdr:rowOff>35462</xdr:rowOff>
    </xdr:to>
    <xdr:sp macro="" textlink="">
      <xdr:nvSpPr>
        <xdr:cNvPr id="118" name="楕円 117"/>
        <xdr:cNvSpPr/>
      </xdr:nvSpPr>
      <xdr:spPr>
        <a:xfrm>
          <a:off x="9588500" y="66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156112</xdr:rowOff>
    </xdr:from>
    <xdr:to>
      <xdr:col>55</xdr:col>
      <xdr:colOff>0</xdr:colOff>
      <xdr:row>38</xdr:row>
      <xdr:rowOff>159497</xdr:rowOff>
    </xdr:to>
    <xdr:cxnSp macro="">
      <xdr:nvCxnSpPr>
        <xdr:cNvPr id="119" name="直線コネクタ 118"/>
        <xdr:cNvCxnSpPr/>
      </xdr:nvCxnSpPr>
      <xdr:spPr>
        <a:xfrm>
          <a:off x="9639300" y="6671212"/>
          <a:ext cx="838200" cy="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0"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1"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26589</xdr:rowOff>
    </xdr:from>
    <xdr:ext cx="534377" cy="259045"/>
    <xdr:sp macro="" textlink="">
      <xdr:nvSpPr>
        <xdr:cNvPr id="122" name="n_1mainValue【道路】&#10;一人当たり延長"/>
        <xdr:cNvSpPr txBox="1"/>
      </xdr:nvSpPr>
      <xdr:spPr>
        <a:xfrm>
          <a:off x="9359411" y="671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62" name="楕円 161"/>
        <xdr:cNvSpPr/>
      </xdr:nvSpPr>
      <xdr:spPr>
        <a:xfrm>
          <a:off x="4584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52087</xdr:rowOff>
    </xdr:from>
    <xdr:ext cx="405111" cy="259045"/>
    <xdr:sp macro="" textlink="">
      <xdr:nvSpPr>
        <xdr:cNvPr id="163" name="【橋りょう・トンネル】&#10;有形固定資産減価償却率該当値テキスト"/>
        <xdr:cNvSpPr txBox="1"/>
      </xdr:nvSpPr>
      <xdr:spPr>
        <a:xfrm>
          <a:off x="4673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39007</xdr:rowOff>
    </xdr:from>
    <xdr:to>
      <xdr:col>20</xdr:col>
      <xdr:colOff>38100</xdr:colOff>
      <xdr:row>59</xdr:row>
      <xdr:rowOff>140607</xdr:rowOff>
    </xdr:to>
    <xdr:sp macro="" textlink="">
      <xdr:nvSpPr>
        <xdr:cNvPr id="164" name="楕円 163"/>
        <xdr:cNvSpPr/>
      </xdr:nvSpPr>
      <xdr:spPr>
        <a:xfrm>
          <a:off x="3746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89807</xdr:rowOff>
    </xdr:to>
    <xdr:cxnSp macro="">
      <xdr:nvCxnSpPr>
        <xdr:cNvPr id="165" name="直線コネクタ 164"/>
        <xdr:cNvCxnSpPr/>
      </xdr:nvCxnSpPr>
      <xdr:spPr>
        <a:xfrm flipV="1">
          <a:off x="3797300" y="1019556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6"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67"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157134</xdr:rowOff>
    </xdr:from>
    <xdr:ext cx="405111" cy="259045"/>
    <xdr:sp macro="" textlink="">
      <xdr:nvSpPr>
        <xdr:cNvPr id="168" name="n_1mainValue【橋りょう・トンネル】&#10;有形固定資産減価償却率"/>
        <xdr:cNvSpPr txBox="1"/>
      </xdr:nvSpPr>
      <xdr:spPr>
        <a:xfrm>
          <a:off x="3582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195" name="【橋りょう・トンネル】&#10;一人当たり有形固定資産（償却資産）額平均値テキスト"/>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158932</xdr:rowOff>
    </xdr:from>
    <xdr:to>
      <xdr:col>55</xdr:col>
      <xdr:colOff>50800</xdr:colOff>
      <xdr:row>63</xdr:row>
      <xdr:rowOff>89082</xdr:rowOff>
    </xdr:to>
    <xdr:sp macro="" textlink="">
      <xdr:nvSpPr>
        <xdr:cNvPr id="204" name="楕円 203"/>
        <xdr:cNvSpPr/>
      </xdr:nvSpPr>
      <xdr:spPr>
        <a:xfrm>
          <a:off x="10426700" y="1078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137359</xdr:rowOff>
    </xdr:from>
    <xdr:ext cx="599010" cy="259045"/>
    <xdr:sp macro="" textlink="">
      <xdr:nvSpPr>
        <xdr:cNvPr id="205" name="【橋りょう・トンネル】&#10;一人当たり有形固定資産（償却資産）額該当値テキスト"/>
        <xdr:cNvSpPr txBox="1"/>
      </xdr:nvSpPr>
      <xdr:spPr>
        <a:xfrm>
          <a:off x="10515600" y="1076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160658</xdr:rowOff>
    </xdr:from>
    <xdr:to>
      <xdr:col>50</xdr:col>
      <xdr:colOff>165100</xdr:colOff>
      <xdr:row>63</xdr:row>
      <xdr:rowOff>90808</xdr:rowOff>
    </xdr:to>
    <xdr:sp macro="" textlink="">
      <xdr:nvSpPr>
        <xdr:cNvPr id="206" name="楕円 205"/>
        <xdr:cNvSpPr/>
      </xdr:nvSpPr>
      <xdr:spPr>
        <a:xfrm>
          <a:off x="9588500" y="107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38282</xdr:rowOff>
    </xdr:from>
    <xdr:to>
      <xdr:col>55</xdr:col>
      <xdr:colOff>0</xdr:colOff>
      <xdr:row>63</xdr:row>
      <xdr:rowOff>40008</xdr:rowOff>
    </xdr:to>
    <xdr:cxnSp macro="">
      <xdr:nvCxnSpPr>
        <xdr:cNvPr id="207" name="直線コネクタ 206"/>
        <xdr:cNvCxnSpPr/>
      </xdr:nvCxnSpPr>
      <xdr:spPr>
        <a:xfrm flipV="1">
          <a:off x="9639300" y="10839632"/>
          <a:ext cx="8382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8"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9"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81935</xdr:rowOff>
    </xdr:from>
    <xdr:ext cx="599010" cy="259045"/>
    <xdr:sp macro="" textlink="">
      <xdr:nvSpPr>
        <xdr:cNvPr id="210" name="n_1mainValue【橋りょう・トンネル】&#10;一人当たり有形固定資産（償却資産）額"/>
        <xdr:cNvSpPr txBox="1"/>
      </xdr:nvSpPr>
      <xdr:spPr>
        <a:xfrm>
          <a:off x="9327095" y="1088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153052</xdr:rowOff>
    </xdr:from>
    <xdr:ext cx="405111" cy="259045"/>
    <xdr:sp macro="" textlink="">
      <xdr:nvSpPr>
        <xdr:cNvPr id="240" name="【公営住宅】&#10;有形固定資産減価償却率平均値テキスト"/>
        <xdr:cNvSpPr txBox="1"/>
      </xdr:nvSpPr>
      <xdr:spPr>
        <a:xfrm>
          <a:off x="4673600" y="1386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27305</xdr:rowOff>
    </xdr:from>
    <xdr:to>
      <xdr:col>24</xdr:col>
      <xdr:colOff>114300</xdr:colOff>
      <xdr:row>84</xdr:row>
      <xdr:rowOff>128905</xdr:rowOff>
    </xdr:to>
    <xdr:sp macro="" textlink="">
      <xdr:nvSpPr>
        <xdr:cNvPr id="249" name="楕円 248"/>
        <xdr:cNvSpPr/>
      </xdr:nvSpPr>
      <xdr:spPr>
        <a:xfrm>
          <a:off x="45847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5732</xdr:rowOff>
    </xdr:from>
    <xdr:ext cx="405111" cy="259045"/>
    <xdr:sp macro="" textlink="">
      <xdr:nvSpPr>
        <xdr:cNvPr id="250" name="【公営住宅】&#10;有形固定資産減価償却率該当値テキスト"/>
        <xdr:cNvSpPr txBox="1"/>
      </xdr:nvSpPr>
      <xdr:spPr>
        <a:xfrm>
          <a:off x="4673600"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154939</xdr:rowOff>
    </xdr:from>
    <xdr:to>
      <xdr:col>20</xdr:col>
      <xdr:colOff>38100</xdr:colOff>
      <xdr:row>84</xdr:row>
      <xdr:rowOff>85089</xdr:rowOff>
    </xdr:to>
    <xdr:sp macro="" textlink="">
      <xdr:nvSpPr>
        <xdr:cNvPr id="251" name="楕円 250"/>
        <xdr:cNvSpPr/>
      </xdr:nvSpPr>
      <xdr:spPr>
        <a:xfrm>
          <a:off x="3746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34289</xdr:rowOff>
    </xdr:from>
    <xdr:to>
      <xdr:col>24</xdr:col>
      <xdr:colOff>63500</xdr:colOff>
      <xdr:row>84</xdr:row>
      <xdr:rowOff>78105</xdr:rowOff>
    </xdr:to>
    <xdr:cxnSp macro="">
      <xdr:nvCxnSpPr>
        <xdr:cNvPr id="252" name="直線コネクタ 251"/>
        <xdr:cNvCxnSpPr/>
      </xdr:nvCxnSpPr>
      <xdr:spPr>
        <a:xfrm>
          <a:off x="3797300" y="144360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53"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4"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76216</xdr:rowOff>
    </xdr:from>
    <xdr:ext cx="405111" cy="259045"/>
    <xdr:sp macro="" textlink="">
      <xdr:nvSpPr>
        <xdr:cNvPr id="255" name="n_1mainValue【公営住宅】&#10;有形固定資産減価償却率"/>
        <xdr:cNvSpPr txBox="1"/>
      </xdr:nvSpPr>
      <xdr:spPr>
        <a:xfrm>
          <a:off x="35820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15321</xdr:rowOff>
    </xdr:from>
    <xdr:ext cx="469744" cy="259045"/>
    <xdr:sp macro="" textlink="">
      <xdr:nvSpPr>
        <xdr:cNvPr id="284" name="【公営住宅】&#10;一人当たり面積平均値テキスト"/>
        <xdr:cNvSpPr txBox="1"/>
      </xdr:nvSpPr>
      <xdr:spPr>
        <a:xfrm>
          <a:off x="10515600" y="1424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22924</xdr:rowOff>
    </xdr:from>
    <xdr:to>
      <xdr:col>55</xdr:col>
      <xdr:colOff>50800</xdr:colOff>
      <xdr:row>86</xdr:row>
      <xdr:rowOff>124524</xdr:rowOff>
    </xdr:to>
    <xdr:sp macro="" textlink="">
      <xdr:nvSpPr>
        <xdr:cNvPr id="293" name="楕円 292"/>
        <xdr:cNvSpPr/>
      </xdr:nvSpPr>
      <xdr:spPr>
        <a:xfrm>
          <a:off x="10426700" y="1476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109301</xdr:rowOff>
    </xdr:from>
    <xdr:ext cx="469744" cy="259045"/>
    <xdr:sp macro="" textlink="">
      <xdr:nvSpPr>
        <xdr:cNvPr id="294" name="【公営住宅】&#10;一人当たり面積該当値テキスト"/>
        <xdr:cNvSpPr txBox="1"/>
      </xdr:nvSpPr>
      <xdr:spPr>
        <a:xfrm>
          <a:off x="10515600" y="1468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26352</xdr:rowOff>
    </xdr:from>
    <xdr:to>
      <xdr:col>50</xdr:col>
      <xdr:colOff>165100</xdr:colOff>
      <xdr:row>86</xdr:row>
      <xdr:rowOff>127952</xdr:rowOff>
    </xdr:to>
    <xdr:sp macro="" textlink="">
      <xdr:nvSpPr>
        <xdr:cNvPr id="295" name="楕円 294"/>
        <xdr:cNvSpPr/>
      </xdr:nvSpPr>
      <xdr:spPr>
        <a:xfrm>
          <a:off x="9588500" y="147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73724</xdr:rowOff>
    </xdr:from>
    <xdr:to>
      <xdr:col>55</xdr:col>
      <xdr:colOff>0</xdr:colOff>
      <xdr:row>86</xdr:row>
      <xdr:rowOff>77152</xdr:rowOff>
    </xdr:to>
    <xdr:cxnSp macro="">
      <xdr:nvCxnSpPr>
        <xdr:cNvPr id="296" name="直線コネクタ 295"/>
        <xdr:cNvCxnSpPr/>
      </xdr:nvCxnSpPr>
      <xdr:spPr>
        <a:xfrm flipV="1">
          <a:off x="9639300" y="14818424"/>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297"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8"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119079</xdr:rowOff>
    </xdr:from>
    <xdr:ext cx="469744" cy="259045"/>
    <xdr:sp macro="" textlink="">
      <xdr:nvSpPr>
        <xdr:cNvPr id="299" name="n_1mainValue【公営住宅】&#10;一人当たり面積"/>
        <xdr:cNvSpPr txBox="1"/>
      </xdr:nvSpPr>
      <xdr:spPr>
        <a:xfrm>
          <a:off x="9391727" y="1486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41" name="直線コネクタ 340"/>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42"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43" name="直線コネクタ 342"/>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5" name="直線コネクタ 34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46"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7" name="フローチャート: 判断 346"/>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8" name="フローチャート: 判断 347"/>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9" name="フローチャート: 判断 348"/>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100511</xdr:rowOff>
    </xdr:from>
    <xdr:to>
      <xdr:col>85</xdr:col>
      <xdr:colOff>177800</xdr:colOff>
      <xdr:row>37</xdr:row>
      <xdr:rowOff>30661</xdr:rowOff>
    </xdr:to>
    <xdr:sp macro="" textlink="">
      <xdr:nvSpPr>
        <xdr:cNvPr id="355" name="楕円 354"/>
        <xdr:cNvSpPr/>
      </xdr:nvSpPr>
      <xdr:spPr>
        <a:xfrm>
          <a:off x="162687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123388</xdr:rowOff>
    </xdr:from>
    <xdr:ext cx="405111" cy="259045"/>
    <xdr:sp macro="" textlink="">
      <xdr:nvSpPr>
        <xdr:cNvPr id="356" name="【認定こども園・幼稚園・保育所】&#10;有形固定資産減価償却率該当値テキスト"/>
        <xdr:cNvSpPr txBox="1"/>
      </xdr:nvSpPr>
      <xdr:spPr>
        <a:xfrm>
          <a:off x="16357600" y="61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357" name="楕円 356"/>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151311</xdr:rowOff>
    </xdr:from>
    <xdr:to>
      <xdr:col>85</xdr:col>
      <xdr:colOff>127000</xdr:colOff>
      <xdr:row>37</xdr:row>
      <xdr:rowOff>19050</xdr:rowOff>
    </xdr:to>
    <xdr:cxnSp macro="">
      <xdr:nvCxnSpPr>
        <xdr:cNvPr id="358" name="直線コネクタ 357"/>
        <xdr:cNvCxnSpPr/>
      </xdr:nvCxnSpPr>
      <xdr:spPr>
        <a:xfrm flipV="1">
          <a:off x="15481300" y="632351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359"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60"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361" name="n_1main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5" name="直線コネクタ 384"/>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6"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7" name="直線コネクタ 386"/>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8"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9" name="直線コネクタ 388"/>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101617</xdr:rowOff>
    </xdr:from>
    <xdr:ext cx="469744" cy="259045"/>
    <xdr:sp macro="" textlink="">
      <xdr:nvSpPr>
        <xdr:cNvPr id="390" name="【認定こども園・幼稚園・保育所】&#10;一人当たり面積平均値テキスト"/>
        <xdr:cNvSpPr txBox="1"/>
      </xdr:nvSpPr>
      <xdr:spPr>
        <a:xfrm>
          <a:off x="221996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91" name="フローチャート: 判断 390"/>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92" name="フローチャート: 判断 391"/>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93" name="フローチャート: 判断 392"/>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34925</xdr:rowOff>
    </xdr:from>
    <xdr:to>
      <xdr:col>116</xdr:col>
      <xdr:colOff>114300</xdr:colOff>
      <xdr:row>39</xdr:row>
      <xdr:rowOff>136525</xdr:rowOff>
    </xdr:to>
    <xdr:sp macro="" textlink="">
      <xdr:nvSpPr>
        <xdr:cNvPr id="399" name="楕円 398"/>
        <xdr:cNvSpPr/>
      </xdr:nvSpPr>
      <xdr:spPr>
        <a:xfrm>
          <a:off x="22110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13352</xdr:rowOff>
    </xdr:from>
    <xdr:ext cx="469744" cy="259045"/>
    <xdr:sp macro="" textlink="">
      <xdr:nvSpPr>
        <xdr:cNvPr id="400" name="【認定こども園・幼稚園・保育所】&#10;一人当たり面積該当値テキスト"/>
        <xdr:cNvSpPr txBox="1"/>
      </xdr:nvSpPr>
      <xdr:spPr>
        <a:xfrm>
          <a:off x="22199600" y="669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33020</xdr:rowOff>
    </xdr:from>
    <xdr:to>
      <xdr:col>112</xdr:col>
      <xdr:colOff>38100</xdr:colOff>
      <xdr:row>39</xdr:row>
      <xdr:rowOff>134620</xdr:rowOff>
    </xdr:to>
    <xdr:sp macro="" textlink="">
      <xdr:nvSpPr>
        <xdr:cNvPr id="401" name="楕円 400"/>
        <xdr:cNvSpPr/>
      </xdr:nvSpPr>
      <xdr:spPr>
        <a:xfrm>
          <a:off x="21272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83820</xdr:rowOff>
    </xdr:from>
    <xdr:to>
      <xdr:col>116</xdr:col>
      <xdr:colOff>63500</xdr:colOff>
      <xdr:row>39</xdr:row>
      <xdr:rowOff>85725</xdr:rowOff>
    </xdr:to>
    <xdr:cxnSp macro="">
      <xdr:nvCxnSpPr>
        <xdr:cNvPr id="402" name="直線コネクタ 401"/>
        <xdr:cNvCxnSpPr/>
      </xdr:nvCxnSpPr>
      <xdr:spPr>
        <a:xfrm>
          <a:off x="21323300" y="67703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403"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04"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125747</xdr:rowOff>
    </xdr:from>
    <xdr:ext cx="469744" cy="259045"/>
    <xdr:sp macro="" textlink="">
      <xdr:nvSpPr>
        <xdr:cNvPr id="405" name="n_1mainValue【認定こども園・幼稚園・保育所】&#10;一人当たり面積"/>
        <xdr:cNvSpPr txBox="1"/>
      </xdr:nvSpPr>
      <xdr:spPr>
        <a:xfrm>
          <a:off x="21075727" y="68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31" name="直線コネクタ 430"/>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32"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33" name="直線コネクタ 432"/>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34"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35" name="直線コネクタ 434"/>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36"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7" name="フローチャート: 判断 436"/>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8" name="フローチャート: 判断 437"/>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145143</xdr:rowOff>
    </xdr:from>
    <xdr:to>
      <xdr:col>85</xdr:col>
      <xdr:colOff>177800</xdr:colOff>
      <xdr:row>59</xdr:row>
      <xdr:rowOff>75293</xdr:rowOff>
    </xdr:to>
    <xdr:sp macro="" textlink="">
      <xdr:nvSpPr>
        <xdr:cNvPr id="445" name="楕円 444"/>
        <xdr:cNvSpPr/>
      </xdr:nvSpPr>
      <xdr:spPr>
        <a:xfrm>
          <a:off x="162687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168020</xdr:rowOff>
    </xdr:from>
    <xdr:ext cx="405111" cy="259045"/>
    <xdr:sp macro="" textlink="">
      <xdr:nvSpPr>
        <xdr:cNvPr id="446" name="【学校施設】&#10;有形固定資産減価償却率該当値テキスト"/>
        <xdr:cNvSpPr txBox="1"/>
      </xdr:nvSpPr>
      <xdr:spPr>
        <a:xfrm>
          <a:off x="16357600" y="99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xdr:rowOff>
    </xdr:from>
    <xdr:to>
      <xdr:col>81</xdr:col>
      <xdr:colOff>101600</xdr:colOff>
      <xdr:row>59</xdr:row>
      <xdr:rowOff>103051</xdr:rowOff>
    </xdr:to>
    <xdr:sp macro="" textlink="">
      <xdr:nvSpPr>
        <xdr:cNvPr id="447" name="楕円 446"/>
        <xdr:cNvSpPr/>
      </xdr:nvSpPr>
      <xdr:spPr>
        <a:xfrm>
          <a:off x="15430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24493</xdr:rowOff>
    </xdr:from>
    <xdr:to>
      <xdr:col>85</xdr:col>
      <xdr:colOff>127000</xdr:colOff>
      <xdr:row>59</xdr:row>
      <xdr:rowOff>52251</xdr:rowOff>
    </xdr:to>
    <xdr:cxnSp macro="">
      <xdr:nvCxnSpPr>
        <xdr:cNvPr id="448" name="直線コネクタ 447"/>
        <xdr:cNvCxnSpPr/>
      </xdr:nvCxnSpPr>
      <xdr:spPr>
        <a:xfrm flipV="1">
          <a:off x="15481300" y="1014004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49"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50"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119578</xdr:rowOff>
    </xdr:from>
    <xdr:ext cx="405111" cy="259045"/>
    <xdr:sp macro="" textlink="">
      <xdr:nvSpPr>
        <xdr:cNvPr id="451" name="n_1mainValue【学校施設】&#10;有形固定資産減価償却率"/>
        <xdr:cNvSpPr txBox="1"/>
      </xdr:nvSpPr>
      <xdr:spPr>
        <a:xfrm>
          <a:off x="152660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74" name="直線コネクタ 473"/>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75"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6" name="直線コネクタ 475"/>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7"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8" name="直線コネクタ 477"/>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136212</xdr:rowOff>
    </xdr:from>
    <xdr:ext cx="469744" cy="259045"/>
    <xdr:sp macro="" textlink="">
      <xdr:nvSpPr>
        <xdr:cNvPr id="479" name="【学校施設】&#10;一人当たり面積平均値テキスト"/>
        <xdr:cNvSpPr txBox="1"/>
      </xdr:nvSpPr>
      <xdr:spPr>
        <a:xfrm>
          <a:off x="22199600" y="105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80" name="フローチャート: 判断 479"/>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81" name="フローチャート: 判断 480"/>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82" name="フローチャート: 判断 481"/>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71044</xdr:rowOff>
    </xdr:from>
    <xdr:to>
      <xdr:col>116</xdr:col>
      <xdr:colOff>114300</xdr:colOff>
      <xdr:row>64</xdr:row>
      <xdr:rowOff>1194</xdr:rowOff>
    </xdr:to>
    <xdr:sp macro="" textlink="">
      <xdr:nvSpPr>
        <xdr:cNvPr id="488" name="楕円 487"/>
        <xdr:cNvSpPr/>
      </xdr:nvSpPr>
      <xdr:spPr>
        <a:xfrm>
          <a:off x="22110700" y="108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49471</xdr:rowOff>
    </xdr:from>
    <xdr:ext cx="469744" cy="259045"/>
    <xdr:sp macro="" textlink="">
      <xdr:nvSpPr>
        <xdr:cNvPr id="489" name="【学校施設】&#10;一人当たり面積該当値テキスト"/>
        <xdr:cNvSpPr txBox="1"/>
      </xdr:nvSpPr>
      <xdr:spPr>
        <a:xfrm>
          <a:off x="22199600" y="1085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34239</xdr:rowOff>
    </xdr:from>
    <xdr:to>
      <xdr:col>112</xdr:col>
      <xdr:colOff>38100</xdr:colOff>
      <xdr:row>64</xdr:row>
      <xdr:rowOff>135839</xdr:rowOff>
    </xdr:to>
    <xdr:sp macro="" textlink="">
      <xdr:nvSpPr>
        <xdr:cNvPr id="490" name="楕円 489"/>
        <xdr:cNvSpPr/>
      </xdr:nvSpPr>
      <xdr:spPr>
        <a:xfrm>
          <a:off x="21272500" y="110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121844</xdr:rowOff>
    </xdr:from>
    <xdr:to>
      <xdr:col>116</xdr:col>
      <xdr:colOff>63500</xdr:colOff>
      <xdr:row>64</xdr:row>
      <xdr:rowOff>85039</xdr:rowOff>
    </xdr:to>
    <xdr:cxnSp macro="">
      <xdr:nvCxnSpPr>
        <xdr:cNvPr id="491" name="直線コネクタ 490"/>
        <xdr:cNvCxnSpPr/>
      </xdr:nvCxnSpPr>
      <xdr:spPr>
        <a:xfrm flipV="1">
          <a:off x="21323300" y="10923194"/>
          <a:ext cx="838200" cy="1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92"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93"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126966</xdr:rowOff>
    </xdr:from>
    <xdr:ext cx="469744" cy="259045"/>
    <xdr:sp macro="" textlink="">
      <xdr:nvSpPr>
        <xdr:cNvPr id="494" name="n_1mainValue【学校施設】&#10;一人当たり面積"/>
        <xdr:cNvSpPr txBox="1"/>
      </xdr:nvSpPr>
      <xdr:spPr>
        <a:xfrm>
          <a:off x="21075727" y="11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1" name="テキスト ボックス 52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2" name="直線コネクタ 5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3" name="テキスト ボックス 52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4" name="直線コネクタ 5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5" name="テキスト ボックス 5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6" name="直線コネクタ 5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7" name="テキスト ボックス 5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8" name="直線コネクタ 5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9" name="テキスト ボックス 5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0" name="直線コネクタ 5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1" name="テキスト ボックス 53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35" name="直線コネクタ 534"/>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36"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37" name="直線コネクタ 536"/>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9" name="直線コネクタ 53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53991</xdr:rowOff>
    </xdr:from>
    <xdr:ext cx="405111" cy="259045"/>
    <xdr:sp macro="" textlink="">
      <xdr:nvSpPr>
        <xdr:cNvPr id="540" name="【公民館】&#10;有形固定資産減価償却率平均値テキスト"/>
        <xdr:cNvSpPr txBox="1"/>
      </xdr:nvSpPr>
      <xdr:spPr>
        <a:xfrm>
          <a:off x="16357600" y="17541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41" name="フローチャート: 判断 540"/>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42" name="フローチャート: 判断 541"/>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43" name="フローチャート: 判断 542"/>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118745</xdr:rowOff>
    </xdr:from>
    <xdr:to>
      <xdr:col>85</xdr:col>
      <xdr:colOff>177800</xdr:colOff>
      <xdr:row>105</xdr:row>
      <xdr:rowOff>48895</xdr:rowOff>
    </xdr:to>
    <xdr:sp macro="" textlink="">
      <xdr:nvSpPr>
        <xdr:cNvPr id="549" name="楕円 548"/>
        <xdr:cNvSpPr/>
      </xdr:nvSpPr>
      <xdr:spPr>
        <a:xfrm>
          <a:off x="162687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97172</xdr:rowOff>
    </xdr:from>
    <xdr:ext cx="405111" cy="259045"/>
    <xdr:sp macro="" textlink="">
      <xdr:nvSpPr>
        <xdr:cNvPr id="550" name="【公民館】&#10;有形固定資産減価償却率該当値テキスト"/>
        <xdr:cNvSpPr txBox="1"/>
      </xdr:nvSpPr>
      <xdr:spPr>
        <a:xfrm>
          <a:off x="16357600"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168275</xdr:rowOff>
    </xdr:from>
    <xdr:to>
      <xdr:col>81</xdr:col>
      <xdr:colOff>101600</xdr:colOff>
      <xdr:row>105</xdr:row>
      <xdr:rowOff>98425</xdr:rowOff>
    </xdr:to>
    <xdr:sp macro="" textlink="">
      <xdr:nvSpPr>
        <xdr:cNvPr id="551" name="楕円 550"/>
        <xdr:cNvSpPr/>
      </xdr:nvSpPr>
      <xdr:spPr>
        <a:xfrm>
          <a:off x="15430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169545</xdr:rowOff>
    </xdr:from>
    <xdr:to>
      <xdr:col>85</xdr:col>
      <xdr:colOff>127000</xdr:colOff>
      <xdr:row>105</xdr:row>
      <xdr:rowOff>47625</xdr:rowOff>
    </xdr:to>
    <xdr:cxnSp macro="">
      <xdr:nvCxnSpPr>
        <xdr:cNvPr id="552" name="直線コネクタ 551"/>
        <xdr:cNvCxnSpPr/>
      </xdr:nvCxnSpPr>
      <xdr:spPr>
        <a:xfrm flipV="1">
          <a:off x="15481300" y="180003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147338</xdr:rowOff>
    </xdr:from>
    <xdr:ext cx="405111" cy="259045"/>
    <xdr:sp macro="" textlink="">
      <xdr:nvSpPr>
        <xdr:cNvPr id="553" name="n_1ave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54"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89552</xdr:rowOff>
    </xdr:from>
    <xdr:ext cx="405111" cy="259045"/>
    <xdr:sp macro="" textlink="">
      <xdr:nvSpPr>
        <xdr:cNvPr id="555" name="n_1mainValue【公民館】&#10;有形固定資産減価償却率"/>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66" name="直線コネクタ 56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67" name="テキスト ボックス 56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8" name="直線コネクタ 5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9" name="テキスト ボックス 5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70" name="直線コネクタ 56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71" name="テキスト ボックス 57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75" name="直線コネクタ 574"/>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76"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77" name="直線コネクタ 576"/>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78"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79" name="直線コネクタ 578"/>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31703</xdr:rowOff>
    </xdr:from>
    <xdr:ext cx="469744" cy="259045"/>
    <xdr:sp macro="" textlink="">
      <xdr:nvSpPr>
        <xdr:cNvPr id="580" name="【公民館】&#10;一人当たり面積平均値テキスト"/>
        <xdr:cNvSpPr txBox="1"/>
      </xdr:nvSpPr>
      <xdr:spPr>
        <a:xfrm>
          <a:off x="22199600" y="1803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81" name="フローチャート: 判断 580"/>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82" name="フローチャート: 判断 581"/>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83" name="フローチャート: 判断 582"/>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146558</xdr:rowOff>
    </xdr:from>
    <xdr:to>
      <xdr:col>116</xdr:col>
      <xdr:colOff>114300</xdr:colOff>
      <xdr:row>107</xdr:row>
      <xdr:rowOff>76708</xdr:rowOff>
    </xdr:to>
    <xdr:sp macro="" textlink="">
      <xdr:nvSpPr>
        <xdr:cNvPr id="589" name="楕円 588"/>
        <xdr:cNvSpPr/>
      </xdr:nvSpPr>
      <xdr:spPr>
        <a:xfrm>
          <a:off x="221107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61485</xdr:rowOff>
    </xdr:from>
    <xdr:ext cx="469744" cy="259045"/>
    <xdr:sp macro="" textlink="">
      <xdr:nvSpPr>
        <xdr:cNvPr id="590" name="【公民館】&#10;一人当たり面積該当値テキスト"/>
        <xdr:cNvSpPr txBox="1"/>
      </xdr:nvSpPr>
      <xdr:spPr>
        <a:xfrm>
          <a:off x="22199600" y="1823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145986</xdr:rowOff>
    </xdr:from>
    <xdr:to>
      <xdr:col>112</xdr:col>
      <xdr:colOff>38100</xdr:colOff>
      <xdr:row>107</xdr:row>
      <xdr:rowOff>76136</xdr:rowOff>
    </xdr:to>
    <xdr:sp macro="" textlink="">
      <xdr:nvSpPr>
        <xdr:cNvPr id="591" name="楕円 590"/>
        <xdr:cNvSpPr/>
      </xdr:nvSpPr>
      <xdr:spPr>
        <a:xfrm>
          <a:off x="21272500" y="183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25336</xdr:rowOff>
    </xdr:from>
    <xdr:to>
      <xdr:col>116</xdr:col>
      <xdr:colOff>63500</xdr:colOff>
      <xdr:row>107</xdr:row>
      <xdr:rowOff>25908</xdr:rowOff>
    </xdr:to>
    <xdr:cxnSp macro="">
      <xdr:nvCxnSpPr>
        <xdr:cNvPr id="592" name="直線コネクタ 591"/>
        <xdr:cNvCxnSpPr/>
      </xdr:nvCxnSpPr>
      <xdr:spPr>
        <a:xfrm>
          <a:off x="21323300" y="1837048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593"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94"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67263</xdr:rowOff>
    </xdr:from>
    <xdr:ext cx="469744" cy="259045"/>
    <xdr:sp macro="" textlink="">
      <xdr:nvSpPr>
        <xdr:cNvPr id="595" name="n_1mainValue【公民館】&#10;一人当たり面積"/>
        <xdr:cNvSpPr txBox="1"/>
      </xdr:nvSpPr>
      <xdr:spPr>
        <a:xfrm>
          <a:off x="21075727" y="1841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類似団体と比較して有形固定資産減価償却率が特に高くなっている施設は、保育園であり、特に低くなっている施設は、公営住宅、公民館である。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保育園については、昭和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年度に移転新築された後、増築、未満児棟・給食棟が建築されている。有形固定資産減価償却率が</a:t>
          </a:r>
          <a:r>
            <a:rPr kumimoji="1" lang="en-US" altLang="ja-JP" sz="1300">
              <a:latin typeface="ＭＳ Ｐゴシック" panose="020B0600070205080204" pitchFamily="50" charset="-128"/>
              <a:ea typeface="ＭＳ Ｐゴシック" panose="020B0600070205080204" pitchFamily="50" charset="-128"/>
            </a:rPr>
            <a:t>59.4</a:t>
          </a:r>
          <a:r>
            <a:rPr kumimoji="1" lang="ja-JP" altLang="en-US" sz="1300">
              <a:latin typeface="ＭＳ Ｐゴシック" panose="020B0600070205080204" pitchFamily="50" charset="-128"/>
              <a:ea typeface="ＭＳ Ｐゴシック" panose="020B0600070205080204" pitchFamily="50" charset="-128"/>
            </a:rPr>
            <a:t>％で、類似団体内平均</a:t>
          </a:r>
          <a:r>
            <a:rPr kumimoji="1" lang="en-US" altLang="ja-JP" sz="1300">
              <a:latin typeface="ＭＳ Ｐゴシック" panose="020B0600070205080204" pitchFamily="50" charset="-128"/>
              <a:ea typeface="ＭＳ Ｐゴシック" panose="020B0600070205080204" pitchFamily="50" charset="-128"/>
            </a:rPr>
            <a:t>46.9</a:t>
          </a:r>
          <a:r>
            <a:rPr kumimoji="1" lang="ja-JP" altLang="en-US" sz="1300">
              <a:latin typeface="ＭＳ Ｐゴシック" panose="020B0600070205080204" pitchFamily="50" charset="-128"/>
              <a:ea typeface="ＭＳ Ｐゴシック" panose="020B0600070205080204" pitchFamily="50" charset="-128"/>
            </a:rPr>
            <a:t>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令和元年度に個別施設計画を策定予定であり、今後、同計画に基づく施設の老朽化対策に取り組んでいく。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7,960
7,867
43.26
4,254,731
4,055,236
199,494
2,684,701
1,901,979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2"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80917</xdr:rowOff>
    </xdr:from>
    <xdr:to>
      <xdr:col>24</xdr:col>
      <xdr:colOff>114300</xdr:colOff>
      <xdr:row>39</xdr:row>
      <xdr:rowOff>11067</xdr:rowOff>
    </xdr:to>
    <xdr:sp macro="" textlink="">
      <xdr:nvSpPr>
        <xdr:cNvPr id="71" name="楕円 70"/>
        <xdr:cNvSpPr/>
      </xdr:nvSpPr>
      <xdr:spPr>
        <a:xfrm>
          <a:off x="4584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59344</xdr:rowOff>
    </xdr:from>
    <xdr:ext cx="405111" cy="259045"/>
    <xdr:sp macro="" textlink="">
      <xdr:nvSpPr>
        <xdr:cNvPr id="72" name="【図書館】&#10;有形固定資産減価償却率該当値テキスト"/>
        <xdr:cNvSpPr txBox="1"/>
      </xdr:nvSpPr>
      <xdr:spPr>
        <a:xfrm>
          <a:off x="4673600"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61323</xdr:rowOff>
    </xdr:from>
    <xdr:to>
      <xdr:col>20</xdr:col>
      <xdr:colOff>38100</xdr:colOff>
      <xdr:row>38</xdr:row>
      <xdr:rowOff>162923</xdr:rowOff>
    </xdr:to>
    <xdr:sp macro="" textlink="">
      <xdr:nvSpPr>
        <xdr:cNvPr id="73" name="楕円 72"/>
        <xdr:cNvSpPr/>
      </xdr:nvSpPr>
      <xdr:spPr>
        <a:xfrm>
          <a:off x="3746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112123</xdr:rowOff>
    </xdr:from>
    <xdr:to>
      <xdr:col>24</xdr:col>
      <xdr:colOff>63500</xdr:colOff>
      <xdr:row>38</xdr:row>
      <xdr:rowOff>131717</xdr:rowOff>
    </xdr:to>
    <xdr:cxnSp macro="">
      <xdr:nvCxnSpPr>
        <xdr:cNvPr id="74" name="直線コネクタ 73"/>
        <xdr:cNvCxnSpPr/>
      </xdr:nvCxnSpPr>
      <xdr:spPr>
        <a:xfrm>
          <a:off x="3797300" y="66272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75"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119034</xdr:rowOff>
    </xdr:from>
    <xdr:ext cx="405111" cy="259045"/>
    <xdr:sp macro="" textlink="">
      <xdr:nvSpPr>
        <xdr:cNvPr id="76"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154050</xdr:rowOff>
    </xdr:from>
    <xdr:ext cx="405111" cy="259045"/>
    <xdr:sp macro="" textlink="">
      <xdr:nvSpPr>
        <xdr:cNvPr id="77" name="n_1mainValue【図書館】&#10;有形固定資産減価償却率"/>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0" name="直線コネクタ 99"/>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1"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2" name="直線コネクタ 101"/>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4" name="直線コネクタ 10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5" name="【図書館】&#10;一人当たり面積平均値テキスト"/>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6" name="フローチャート: 判断 105"/>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7" name="フローチャート: 判断 10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132842</xdr:rowOff>
    </xdr:from>
    <xdr:to>
      <xdr:col>46</xdr:col>
      <xdr:colOff>38100</xdr:colOff>
      <xdr:row>36</xdr:row>
      <xdr:rowOff>62992</xdr:rowOff>
    </xdr:to>
    <xdr:sp macro="" textlink="">
      <xdr:nvSpPr>
        <xdr:cNvPr id="108" name="フローチャート: 判断 107"/>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155702</xdr:rowOff>
    </xdr:from>
    <xdr:to>
      <xdr:col>55</xdr:col>
      <xdr:colOff>50800</xdr:colOff>
      <xdr:row>38</xdr:row>
      <xdr:rowOff>85852</xdr:rowOff>
    </xdr:to>
    <xdr:sp macro="" textlink="">
      <xdr:nvSpPr>
        <xdr:cNvPr id="114" name="楕円 113"/>
        <xdr:cNvSpPr/>
      </xdr:nvSpPr>
      <xdr:spPr>
        <a:xfrm>
          <a:off x="104267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7129</xdr:rowOff>
    </xdr:from>
    <xdr:ext cx="469744" cy="259045"/>
    <xdr:sp macro="" textlink="">
      <xdr:nvSpPr>
        <xdr:cNvPr id="115" name="【図書館】&#10;一人当たり面積該当値テキスト"/>
        <xdr:cNvSpPr txBox="1"/>
      </xdr:nvSpPr>
      <xdr:spPr>
        <a:xfrm>
          <a:off x="10515600"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155702</xdr:rowOff>
    </xdr:from>
    <xdr:to>
      <xdr:col>50</xdr:col>
      <xdr:colOff>165100</xdr:colOff>
      <xdr:row>38</xdr:row>
      <xdr:rowOff>85852</xdr:rowOff>
    </xdr:to>
    <xdr:sp macro="" textlink="">
      <xdr:nvSpPr>
        <xdr:cNvPr id="116" name="楕円 115"/>
        <xdr:cNvSpPr/>
      </xdr:nvSpPr>
      <xdr:spPr>
        <a:xfrm>
          <a:off x="9588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35052</xdr:rowOff>
    </xdr:from>
    <xdr:to>
      <xdr:col>55</xdr:col>
      <xdr:colOff>0</xdr:colOff>
      <xdr:row>38</xdr:row>
      <xdr:rowOff>35052</xdr:rowOff>
    </xdr:to>
    <xdr:cxnSp macro="">
      <xdr:nvCxnSpPr>
        <xdr:cNvPr id="117" name="直線コネクタ 116"/>
        <xdr:cNvCxnSpPr/>
      </xdr:nvCxnSpPr>
      <xdr:spPr>
        <a:xfrm>
          <a:off x="9639300" y="6550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1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79519</xdr:rowOff>
    </xdr:from>
    <xdr:ext cx="469744" cy="259045"/>
    <xdr:sp macro="" textlink="">
      <xdr:nvSpPr>
        <xdr:cNvPr id="119"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102379</xdr:rowOff>
    </xdr:from>
    <xdr:ext cx="469744" cy="259045"/>
    <xdr:sp macro="" textlink="">
      <xdr:nvSpPr>
        <xdr:cNvPr id="120" name="n_1mainValue【図書館】&#10;一人当たり面積"/>
        <xdr:cNvSpPr txBox="1"/>
      </xdr:nvSpPr>
      <xdr:spPr>
        <a:xfrm>
          <a:off x="93917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45" name="直線コネクタ 144"/>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6"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7" name="直線コネクタ 146"/>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0"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1" name="フローチャート: 判断 150"/>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2" name="フローチャート: 判断 15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53" name="フローチャート: 判断 152"/>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50165</xdr:rowOff>
    </xdr:from>
    <xdr:to>
      <xdr:col>24</xdr:col>
      <xdr:colOff>114300</xdr:colOff>
      <xdr:row>58</xdr:row>
      <xdr:rowOff>151765</xdr:rowOff>
    </xdr:to>
    <xdr:sp macro="" textlink="">
      <xdr:nvSpPr>
        <xdr:cNvPr id="159" name="楕円 158"/>
        <xdr:cNvSpPr/>
      </xdr:nvSpPr>
      <xdr:spPr>
        <a:xfrm>
          <a:off x="45847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73042</xdr:rowOff>
    </xdr:from>
    <xdr:ext cx="405111" cy="259045"/>
    <xdr:sp macro="" textlink="">
      <xdr:nvSpPr>
        <xdr:cNvPr id="160" name="【体育館・プール】&#10;有形固定資産減価償却率該当値テキスト"/>
        <xdr:cNvSpPr txBox="1"/>
      </xdr:nvSpPr>
      <xdr:spPr>
        <a:xfrm>
          <a:off x="4673600"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61" name="楕円 160"/>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100965</xdr:rowOff>
    </xdr:from>
    <xdr:to>
      <xdr:col>24</xdr:col>
      <xdr:colOff>63500</xdr:colOff>
      <xdr:row>58</xdr:row>
      <xdr:rowOff>160020</xdr:rowOff>
    </xdr:to>
    <xdr:cxnSp macro="">
      <xdr:nvCxnSpPr>
        <xdr:cNvPr id="162" name="直線コネクタ 161"/>
        <xdr:cNvCxnSpPr/>
      </xdr:nvCxnSpPr>
      <xdr:spPr>
        <a:xfrm flipV="1">
          <a:off x="3797300" y="1004506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63"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164"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65" name="n_1mainValue【体育館・プー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9" name="直線コネクタ 18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91" name="直線コネクタ 19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9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93" name="直線コネクタ 19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194"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95" name="フローチャート: 判断 19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96" name="フローチャート: 判断 19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42164</xdr:rowOff>
    </xdr:from>
    <xdr:to>
      <xdr:col>46</xdr:col>
      <xdr:colOff>38100</xdr:colOff>
      <xdr:row>61</xdr:row>
      <xdr:rowOff>143764</xdr:rowOff>
    </xdr:to>
    <xdr:sp macro="" textlink="">
      <xdr:nvSpPr>
        <xdr:cNvPr id="197" name="フローチャート: 判断 196"/>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82550</xdr:rowOff>
    </xdr:from>
    <xdr:to>
      <xdr:col>55</xdr:col>
      <xdr:colOff>50800</xdr:colOff>
      <xdr:row>63</xdr:row>
      <xdr:rowOff>12700</xdr:rowOff>
    </xdr:to>
    <xdr:sp macro="" textlink="">
      <xdr:nvSpPr>
        <xdr:cNvPr id="203" name="楕円 202"/>
        <xdr:cNvSpPr/>
      </xdr:nvSpPr>
      <xdr:spPr>
        <a:xfrm>
          <a:off x="10426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60977</xdr:rowOff>
    </xdr:from>
    <xdr:ext cx="469744" cy="259045"/>
    <xdr:sp macro="" textlink="">
      <xdr:nvSpPr>
        <xdr:cNvPr id="204" name="【体育館・プール】&#10;一人当たり面積該当値テキスト"/>
        <xdr:cNvSpPr txBox="1"/>
      </xdr:nvSpPr>
      <xdr:spPr>
        <a:xfrm>
          <a:off x="10515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76454</xdr:rowOff>
    </xdr:from>
    <xdr:to>
      <xdr:col>50</xdr:col>
      <xdr:colOff>165100</xdr:colOff>
      <xdr:row>63</xdr:row>
      <xdr:rowOff>6604</xdr:rowOff>
    </xdr:to>
    <xdr:sp macro="" textlink="">
      <xdr:nvSpPr>
        <xdr:cNvPr id="205" name="楕円 204"/>
        <xdr:cNvSpPr/>
      </xdr:nvSpPr>
      <xdr:spPr>
        <a:xfrm>
          <a:off x="9588500" y="1070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127254</xdr:rowOff>
    </xdr:from>
    <xdr:to>
      <xdr:col>55</xdr:col>
      <xdr:colOff>0</xdr:colOff>
      <xdr:row>62</xdr:row>
      <xdr:rowOff>133350</xdr:rowOff>
    </xdr:to>
    <xdr:cxnSp macro="">
      <xdr:nvCxnSpPr>
        <xdr:cNvPr id="206" name="直線コネクタ 205"/>
        <xdr:cNvCxnSpPr/>
      </xdr:nvCxnSpPr>
      <xdr:spPr>
        <a:xfrm>
          <a:off x="9639300" y="1075715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168673</xdr:rowOff>
    </xdr:from>
    <xdr:ext cx="469744" cy="259045"/>
    <xdr:sp macro="" textlink="">
      <xdr:nvSpPr>
        <xdr:cNvPr id="207"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160291</xdr:rowOff>
    </xdr:from>
    <xdr:ext cx="469744" cy="259045"/>
    <xdr:sp macro="" textlink="">
      <xdr:nvSpPr>
        <xdr:cNvPr id="208"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169181</xdr:rowOff>
    </xdr:from>
    <xdr:ext cx="469744" cy="259045"/>
    <xdr:sp macro="" textlink="">
      <xdr:nvSpPr>
        <xdr:cNvPr id="209" name="n_1mainValue【体育館・プール】&#10;一人当たり面積"/>
        <xdr:cNvSpPr txBox="1"/>
      </xdr:nvSpPr>
      <xdr:spPr>
        <a:xfrm>
          <a:off x="9391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34" name="直線コネクタ 233"/>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35"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36" name="直線コネクタ 235"/>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8" name="直線コネクタ 23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39"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40" name="フローチャート: 判断 239"/>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1" name="フローチャート: 判断 240"/>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42" name="フローチャート: 判断 241"/>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248" name="楕円 247"/>
        <xdr:cNvSpPr/>
      </xdr:nvSpPr>
      <xdr:spPr>
        <a:xfrm>
          <a:off x="4584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143527</xdr:rowOff>
    </xdr:from>
    <xdr:ext cx="405111" cy="259045"/>
    <xdr:sp macro="" textlink="">
      <xdr:nvSpPr>
        <xdr:cNvPr id="249" name="【福祉施設】&#10;有形固定資産減価償却率該当値テキスト"/>
        <xdr:cNvSpPr txBox="1"/>
      </xdr:nvSpPr>
      <xdr:spPr>
        <a:xfrm>
          <a:off x="4673600" y="1420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250" name="楕円 249"/>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49530</xdr:rowOff>
    </xdr:to>
    <xdr:cxnSp macro="">
      <xdr:nvCxnSpPr>
        <xdr:cNvPr id="251" name="直線コネクタ 250"/>
        <xdr:cNvCxnSpPr/>
      </xdr:nvCxnSpPr>
      <xdr:spPr>
        <a:xfrm flipV="1">
          <a:off x="3797300" y="144018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252"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253"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254" name="n_1mainValue【福祉施設】&#10;有形固定資産減価償却率"/>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78" name="直線コネクタ 277"/>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79"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80" name="直線コネクタ 279"/>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81"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82" name="直線コネクタ 281"/>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19321</xdr:rowOff>
    </xdr:from>
    <xdr:ext cx="469744" cy="259045"/>
    <xdr:sp macro="" textlink="">
      <xdr:nvSpPr>
        <xdr:cNvPr id="283" name="【福祉施設】&#10;一人当たり面積平均値テキスト"/>
        <xdr:cNvSpPr txBox="1"/>
      </xdr:nvSpPr>
      <xdr:spPr>
        <a:xfrm>
          <a:off x="10515600" y="1442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84" name="フローチャート: 判断 283"/>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85" name="フローチャート: 判断 284"/>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115315</xdr:rowOff>
    </xdr:from>
    <xdr:to>
      <xdr:col>46</xdr:col>
      <xdr:colOff>38100</xdr:colOff>
      <xdr:row>85</xdr:row>
      <xdr:rowOff>45465</xdr:rowOff>
    </xdr:to>
    <xdr:sp macro="" textlink="">
      <xdr:nvSpPr>
        <xdr:cNvPr id="286" name="フローチャート: 判断 285"/>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43687</xdr:rowOff>
    </xdr:from>
    <xdr:to>
      <xdr:col>55</xdr:col>
      <xdr:colOff>50800</xdr:colOff>
      <xdr:row>86</xdr:row>
      <xdr:rowOff>145287</xdr:rowOff>
    </xdr:to>
    <xdr:sp macro="" textlink="">
      <xdr:nvSpPr>
        <xdr:cNvPr id="292" name="楕円 291"/>
        <xdr:cNvSpPr/>
      </xdr:nvSpPr>
      <xdr:spPr>
        <a:xfrm>
          <a:off x="104267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130064</xdr:rowOff>
    </xdr:from>
    <xdr:ext cx="469744" cy="259045"/>
    <xdr:sp macro="" textlink="">
      <xdr:nvSpPr>
        <xdr:cNvPr id="293" name="【福祉施設】&#10;一人当たり面積該当値テキスト"/>
        <xdr:cNvSpPr txBox="1"/>
      </xdr:nvSpPr>
      <xdr:spPr>
        <a:xfrm>
          <a:off x="10515600" y="1470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43687</xdr:rowOff>
    </xdr:from>
    <xdr:to>
      <xdr:col>50</xdr:col>
      <xdr:colOff>165100</xdr:colOff>
      <xdr:row>86</xdr:row>
      <xdr:rowOff>145287</xdr:rowOff>
    </xdr:to>
    <xdr:sp macro="" textlink="">
      <xdr:nvSpPr>
        <xdr:cNvPr id="294" name="楕円 293"/>
        <xdr:cNvSpPr/>
      </xdr:nvSpPr>
      <xdr:spPr>
        <a:xfrm>
          <a:off x="9588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94487</xdr:rowOff>
    </xdr:from>
    <xdr:to>
      <xdr:col>55</xdr:col>
      <xdr:colOff>0</xdr:colOff>
      <xdr:row>86</xdr:row>
      <xdr:rowOff>94487</xdr:rowOff>
    </xdr:to>
    <xdr:cxnSp macro="">
      <xdr:nvCxnSpPr>
        <xdr:cNvPr id="295" name="直線コネクタ 294"/>
        <xdr:cNvCxnSpPr/>
      </xdr:nvCxnSpPr>
      <xdr:spPr>
        <a:xfrm>
          <a:off x="9639300" y="14839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95521</xdr:rowOff>
    </xdr:from>
    <xdr:ext cx="469744" cy="259045"/>
    <xdr:sp macro="" textlink="">
      <xdr:nvSpPr>
        <xdr:cNvPr id="296"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61992</xdr:rowOff>
    </xdr:from>
    <xdr:ext cx="469744" cy="259045"/>
    <xdr:sp macro="" textlink="">
      <xdr:nvSpPr>
        <xdr:cNvPr id="297"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136414</xdr:rowOff>
    </xdr:from>
    <xdr:ext cx="469744" cy="259045"/>
    <xdr:sp macro="" textlink="">
      <xdr:nvSpPr>
        <xdr:cNvPr id="298" name="n_1mainValue【福祉施設】&#10;一人当たり面積"/>
        <xdr:cNvSpPr txBox="1"/>
      </xdr:nvSpPr>
      <xdr:spPr>
        <a:xfrm>
          <a:off x="93917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39" name="直線コネクタ 338"/>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40"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41" name="直線コネクタ 340"/>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42"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43" name="直線コネクタ 342"/>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344"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45" name="フローチャート: 判断 344"/>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46" name="フローチャート: 判断 345"/>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164465</xdr:rowOff>
    </xdr:from>
    <xdr:to>
      <xdr:col>76</xdr:col>
      <xdr:colOff>165100</xdr:colOff>
      <xdr:row>38</xdr:row>
      <xdr:rowOff>94615</xdr:rowOff>
    </xdr:to>
    <xdr:sp macro="" textlink="">
      <xdr:nvSpPr>
        <xdr:cNvPr id="347" name="フローチャート: 判断 346"/>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143510</xdr:rowOff>
    </xdr:from>
    <xdr:to>
      <xdr:col>85</xdr:col>
      <xdr:colOff>177800</xdr:colOff>
      <xdr:row>34</xdr:row>
      <xdr:rowOff>73660</xdr:rowOff>
    </xdr:to>
    <xdr:sp macro="" textlink="">
      <xdr:nvSpPr>
        <xdr:cNvPr id="353" name="楕円 352"/>
        <xdr:cNvSpPr/>
      </xdr:nvSpPr>
      <xdr:spPr>
        <a:xfrm>
          <a:off x="162687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96537</xdr:rowOff>
    </xdr:from>
    <xdr:ext cx="405111" cy="259045"/>
    <xdr:sp macro="" textlink="">
      <xdr:nvSpPr>
        <xdr:cNvPr id="354" name="【一般廃棄物処理施設】&#10;有形固定資産減価償却率該当値テキスト"/>
        <xdr:cNvSpPr txBox="1"/>
      </xdr:nvSpPr>
      <xdr:spPr>
        <a:xfrm>
          <a:off x="16357600" y="575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156845</xdr:rowOff>
    </xdr:from>
    <xdr:to>
      <xdr:col>81</xdr:col>
      <xdr:colOff>101600</xdr:colOff>
      <xdr:row>34</xdr:row>
      <xdr:rowOff>86995</xdr:rowOff>
    </xdr:to>
    <xdr:sp macro="" textlink="">
      <xdr:nvSpPr>
        <xdr:cNvPr id="355" name="楕円 354"/>
        <xdr:cNvSpPr/>
      </xdr:nvSpPr>
      <xdr:spPr>
        <a:xfrm>
          <a:off x="15430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22860</xdr:rowOff>
    </xdr:from>
    <xdr:to>
      <xdr:col>85</xdr:col>
      <xdr:colOff>127000</xdr:colOff>
      <xdr:row>34</xdr:row>
      <xdr:rowOff>36195</xdr:rowOff>
    </xdr:to>
    <xdr:cxnSp macro="">
      <xdr:nvCxnSpPr>
        <xdr:cNvPr id="356" name="直線コネクタ 355"/>
        <xdr:cNvCxnSpPr/>
      </xdr:nvCxnSpPr>
      <xdr:spPr>
        <a:xfrm flipV="1">
          <a:off x="15481300" y="58521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148607</xdr:rowOff>
    </xdr:from>
    <xdr:ext cx="405111" cy="259045"/>
    <xdr:sp macro="" textlink="">
      <xdr:nvSpPr>
        <xdr:cNvPr id="357"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111142</xdr:rowOff>
    </xdr:from>
    <xdr:ext cx="405111" cy="259045"/>
    <xdr:sp macro="" textlink="">
      <xdr:nvSpPr>
        <xdr:cNvPr id="358"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103522</xdr:rowOff>
    </xdr:from>
    <xdr:ext cx="405111" cy="259045"/>
    <xdr:sp macro="" textlink="">
      <xdr:nvSpPr>
        <xdr:cNvPr id="359" name="n_1mainValue【一般廃棄物処理施設】&#10;有形固定資産減価償却率"/>
        <xdr:cNvSpPr txBox="1"/>
      </xdr:nvSpPr>
      <xdr:spPr>
        <a:xfrm>
          <a:off x="15266044"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0" name="直線コネクタ 36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1" name="テキスト ボックス 37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2" name="直線コネクタ 37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3" name="テキスト ボックス 37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4" name="直線コネクタ 37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5" name="テキスト ボックス 37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6" name="直線コネクタ 37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7" name="テキスト ボックス 37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8" name="直線コネクタ 37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9" name="テキスト ボックス 37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0" name="直線コネクタ 37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81" name="テキスト ボックス 380"/>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3" name="テキスト ボックス 38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85" name="直線コネクタ 384"/>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86"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87" name="直線コネクタ 386"/>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88"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89" name="直線コネクタ 388"/>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68154</xdr:rowOff>
    </xdr:from>
    <xdr:ext cx="599010" cy="259045"/>
    <xdr:sp macro="" textlink="">
      <xdr:nvSpPr>
        <xdr:cNvPr id="390" name="【一般廃棄物処理施設】&#10;一人当たり有形固定資産（償却資産）額平均値テキスト"/>
        <xdr:cNvSpPr txBox="1"/>
      </xdr:nvSpPr>
      <xdr:spPr>
        <a:xfrm>
          <a:off x="22199600" y="6754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91" name="フローチャート: 判断 390"/>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92" name="フローチャート: 判断 391"/>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902</xdr:rowOff>
    </xdr:from>
    <xdr:to>
      <xdr:col>107</xdr:col>
      <xdr:colOff>101600</xdr:colOff>
      <xdr:row>41</xdr:row>
      <xdr:rowOff>102502</xdr:rowOff>
    </xdr:to>
    <xdr:sp macro="" textlink="">
      <xdr:nvSpPr>
        <xdr:cNvPr id="393" name="フローチャート: 判断 392"/>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154683</xdr:rowOff>
    </xdr:from>
    <xdr:to>
      <xdr:col>116</xdr:col>
      <xdr:colOff>114300</xdr:colOff>
      <xdr:row>41</xdr:row>
      <xdr:rowOff>84833</xdr:rowOff>
    </xdr:to>
    <xdr:sp macro="" textlink="">
      <xdr:nvSpPr>
        <xdr:cNvPr id="399" name="楕円 398"/>
        <xdr:cNvSpPr/>
      </xdr:nvSpPr>
      <xdr:spPr>
        <a:xfrm>
          <a:off x="22110700" y="701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133110</xdr:rowOff>
    </xdr:from>
    <xdr:ext cx="599010" cy="259045"/>
    <xdr:sp macro="" textlink="">
      <xdr:nvSpPr>
        <xdr:cNvPr id="400" name="【一般廃棄物処理施設】&#10;一人当たり有形固定資産（償却資産）額該当値テキスト"/>
        <xdr:cNvSpPr txBox="1"/>
      </xdr:nvSpPr>
      <xdr:spPr>
        <a:xfrm>
          <a:off x="22199600" y="699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154312</xdr:rowOff>
    </xdr:from>
    <xdr:to>
      <xdr:col>112</xdr:col>
      <xdr:colOff>38100</xdr:colOff>
      <xdr:row>41</xdr:row>
      <xdr:rowOff>84462</xdr:rowOff>
    </xdr:to>
    <xdr:sp macro="" textlink="">
      <xdr:nvSpPr>
        <xdr:cNvPr id="401" name="楕円 400"/>
        <xdr:cNvSpPr/>
      </xdr:nvSpPr>
      <xdr:spPr>
        <a:xfrm>
          <a:off x="21272500" y="70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33662</xdr:rowOff>
    </xdr:from>
    <xdr:to>
      <xdr:col>116</xdr:col>
      <xdr:colOff>63500</xdr:colOff>
      <xdr:row>41</xdr:row>
      <xdr:rowOff>34033</xdr:rowOff>
    </xdr:to>
    <xdr:cxnSp macro="">
      <xdr:nvCxnSpPr>
        <xdr:cNvPr id="402" name="直線コネクタ 401"/>
        <xdr:cNvCxnSpPr/>
      </xdr:nvCxnSpPr>
      <xdr:spPr>
        <a:xfrm>
          <a:off x="21323300" y="7063112"/>
          <a:ext cx="8382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70091</xdr:rowOff>
    </xdr:from>
    <xdr:ext cx="599010" cy="259045"/>
    <xdr:sp macro="" textlink="">
      <xdr:nvSpPr>
        <xdr:cNvPr id="403"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119029</xdr:rowOff>
    </xdr:from>
    <xdr:ext cx="599010" cy="259045"/>
    <xdr:sp macro="" textlink="">
      <xdr:nvSpPr>
        <xdr:cNvPr id="404"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75589</xdr:rowOff>
    </xdr:from>
    <xdr:ext cx="599010" cy="259045"/>
    <xdr:sp macro="" textlink="">
      <xdr:nvSpPr>
        <xdr:cNvPr id="405" name="n_1mainValue【一般廃棄物処理施設】&#10;一人当たり有形固定資産（償却資産）額"/>
        <xdr:cNvSpPr txBox="1"/>
      </xdr:nvSpPr>
      <xdr:spPr>
        <a:xfrm>
          <a:off x="21011095" y="710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17" name="テキスト ボックス 41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5" name="テキスト ボックス 4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429" name="直線コネクタ 428"/>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430"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431" name="直線コネクタ 430"/>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32"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33" name="直線コネクタ 432"/>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34" name="【保健センター・保健所】&#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35" name="フローチャート: 判断 434"/>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36" name="フローチャート: 判断 435"/>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37" name="フローチャート: 判断 436"/>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130175</xdr:rowOff>
    </xdr:from>
    <xdr:to>
      <xdr:col>85</xdr:col>
      <xdr:colOff>177800</xdr:colOff>
      <xdr:row>64</xdr:row>
      <xdr:rowOff>60325</xdr:rowOff>
    </xdr:to>
    <xdr:sp macro="" textlink="">
      <xdr:nvSpPr>
        <xdr:cNvPr id="443" name="楕円 442"/>
        <xdr:cNvSpPr/>
      </xdr:nvSpPr>
      <xdr:spPr>
        <a:xfrm>
          <a:off x="162687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45102</xdr:rowOff>
    </xdr:from>
    <xdr:ext cx="340478" cy="259045"/>
    <xdr:sp macro="" textlink="">
      <xdr:nvSpPr>
        <xdr:cNvPr id="444" name="【保健センター・保健所】&#10;有形固定資産減価償却率該当値テキスト"/>
        <xdr:cNvSpPr txBox="1"/>
      </xdr:nvSpPr>
      <xdr:spPr>
        <a:xfrm>
          <a:off x="16357600" y="108464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25400</xdr:rowOff>
    </xdr:from>
    <xdr:to>
      <xdr:col>81</xdr:col>
      <xdr:colOff>101600</xdr:colOff>
      <xdr:row>64</xdr:row>
      <xdr:rowOff>127000</xdr:rowOff>
    </xdr:to>
    <xdr:sp macro="" textlink="">
      <xdr:nvSpPr>
        <xdr:cNvPr id="445" name="楕円 444"/>
        <xdr:cNvSpPr/>
      </xdr:nvSpPr>
      <xdr:spPr>
        <a:xfrm>
          <a:off x="15430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9525</xdr:rowOff>
    </xdr:from>
    <xdr:to>
      <xdr:col>85</xdr:col>
      <xdr:colOff>127000</xdr:colOff>
      <xdr:row>64</xdr:row>
      <xdr:rowOff>76200</xdr:rowOff>
    </xdr:to>
    <xdr:cxnSp macro="">
      <xdr:nvCxnSpPr>
        <xdr:cNvPr id="446" name="直線コネクタ 445"/>
        <xdr:cNvCxnSpPr/>
      </xdr:nvCxnSpPr>
      <xdr:spPr>
        <a:xfrm flipV="1">
          <a:off x="15481300" y="109823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447"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48"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118127</xdr:rowOff>
    </xdr:from>
    <xdr:ext cx="340478" cy="259045"/>
    <xdr:sp macro="" textlink="">
      <xdr:nvSpPr>
        <xdr:cNvPr id="449" name="n_1mainValue【保健センター・保健所】&#10;有形固定資産減価償却率"/>
        <xdr:cNvSpPr txBox="1"/>
      </xdr:nvSpPr>
      <xdr:spPr>
        <a:xfrm>
          <a:off x="152983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73" name="直線コネクタ 472"/>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74"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75" name="直線コネクタ 474"/>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76"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77" name="直線コネクタ 476"/>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36847</xdr:rowOff>
    </xdr:from>
    <xdr:ext cx="469744" cy="259045"/>
    <xdr:sp macro="" textlink="">
      <xdr:nvSpPr>
        <xdr:cNvPr id="478" name="【保健センター・保健所】&#10;一人当たり面積平均値テキスト"/>
        <xdr:cNvSpPr txBox="1"/>
      </xdr:nvSpPr>
      <xdr:spPr>
        <a:xfrm>
          <a:off x="22199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79" name="フローチャート: 判断 478"/>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80" name="フローチャート: 判断 479"/>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xdr:rowOff>
    </xdr:from>
    <xdr:to>
      <xdr:col>107</xdr:col>
      <xdr:colOff>101600</xdr:colOff>
      <xdr:row>62</xdr:row>
      <xdr:rowOff>109855</xdr:rowOff>
    </xdr:to>
    <xdr:sp macro="" textlink="">
      <xdr:nvSpPr>
        <xdr:cNvPr id="481" name="フローチャート: 判断 480"/>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76835</xdr:rowOff>
    </xdr:from>
    <xdr:to>
      <xdr:col>116</xdr:col>
      <xdr:colOff>114300</xdr:colOff>
      <xdr:row>64</xdr:row>
      <xdr:rowOff>6985</xdr:rowOff>
    </xdr:to>
    <xdr:sp macro="" textlink="">
      <xdr:nvSpPr>
        <xdr:cNvPr id="487" name="楕円 486"/>
        <xdr:cNvSpPr/>
      </xdr:nvSpPr>
      <xdr:spPr>
        <a:xfrm>
          <a:off x="221107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163212</xdr:rowOff>
    </xdr:from>
    <xdr:ext cx="469744" cy="259045"/>
    <xdr:sp macro="" textlink="">
      <xdr:nvSpPr>
        <xdr:cNvPr id="488" name="【保健センター・保健所】&#10;一人当たり面積該当値テキスト"/>
        <xdr:cNvSpPr txBox="1"/>
      </xdr:nvSpPr>
      <xdr:spPr>
        <a:xfrm>
          <a:off x="22199600" y="107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489" name="楕円 488"/>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127635</xdr:rowOff>
    </xdr:to>
    <xdr:cxnSp macro="">
      <xdr:nvCxnSpPr>
        <xdr:cNvPr id="490" name="直線コネクタ 489"/>
        <xdr:cNvCxnSpPr/>
      </xdr:nvCxnSpPr>
      <xdr:spPr>
        <a:xfrm>
          <a:off x="21323300" y="109270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151147</xdr:rowOff>
    </xdr:from>
    <xdr:ext cx="469744" cy="259045"/>
    <xdr:sp macro="" textlink="">
      <xdr:nvSpPr>
        <xdr:cNvPr id="491"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126382</xdr:rowOff>
    </xdr:from>
    <xdr:ext cx="469744" cy="259045"/>
    <xdr:sp macro="" textlink="">
      <xdr:nvSpPr>
        <xdr:cNvPr id="492"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493"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19" name="直線コネクタ 518"/>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20"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21" name="直線コネクタ 520"/>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22"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23" name="直線コネクタ 522"/>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524"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25" name="フローチャート: 判断 524"/>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26" name="フローチャート: 判断 525"/>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527" name="フローチャート: 判断 526"/>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65677</xdr:rowOff>
    </xdr:from>
    <xdr:to>
      <xdr:col>85</xdr:col>
      <xdr:colOff>177800</xdr:colOff>
      <xdr:row>79</xdr:row>
      <xdr:rowOff>167277</xdr:rowOff>
    </xdr:to>
    <xdr:sp macro="" textlink="">
      <xdr:nvSpPr>
        <xdr:cNvPr id="533" name="楕円 532"/>
        <xdr:cNvSpPr/>
      </xdr:nvSpPr>
      <xdr:spPr>
        <a:xfrm>
          <a:off x="162687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88554</xdr:rowOff>
    </xdr:from>
    <xdr:ext cx="405111" cy="259045"/>
    <xdr:sp macro="" textlink="">
      <xdr:nvSpPr>
        <xdr:cNvPr id="534" name="【消防施設】&#10;有形固定資産減価償却率該当値テキスト"/>
        <xdr:cNvSpPr txBox="1"/>
      </xdr:nvSpPr>
      <xdr:spPr>
        <a:xfrm>
          <a:off x="16357600" y="1346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114663</xdr:rowOff>
    </xdr:from>
    <xdr:to>
      <xdr:col>81</xdr:col>
      <xdr:colOff>101600</xdr:colOff>
      <xdr:row>80</xdr:row>
      <xdr:rowOff>44813</xdr:rowOff>
    </xdr:to>
    <xdr:sp macro="" textlink="">
      <xdr:nvSpPr>
        <xdr:cNvPr id="535" name="楕円 534"/>
        <xdr:cNvSpPr/>
      </xdr:nvSpPr>
      <xdr:spPr>
        <a:xfrm>
          <a:off x="15430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116477</xdr:rowOff>
    </xdr:from>
    <xdr:to>
      <xdr:col>85</xdr:col>
      <xdr:colOff>127000</xdr:colOff>
      <xdr:row>79</xdr:row>
      <xdr:rowOff>165463</xdr:rowOff>
    </xdr:to>
    <xdr:cxnSp macro="">
      <xdr:nvCxnSpPr>
        <xdr:cNvPr id="536" name="直線コネクタ 535"/>
        <xdr:cNvCxnSpPr/>
      </xdr:nvCxnSpPr>
      <xdr:spPr>
        <a:xfrm flipV="1">
          <a:off x="15481300" y="1366102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127379</xdr:rowOff>
    </xdr:from>
    <xdr:ext cx="405111" cy="259045"/>
    <xdr:sp macro="" textlink="">
      <xdr:nvSpPr>
        <xdr:cNvPr id="537"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538"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61340</xdr:rowOff>
    </xdr:from>
    <xdr:ext cx="405111" cy="259045"/>
    <xdr:sp macro="" textlink="">
      <xdr:nvSpPr>
        <xdr:cNvPr id="539" name="n_1mainValue【消防施設】&#10;有形固定資産減価償却率"/>
        <xdr:cNvSpPr txBox="1"/>
      </xdr:nvSpPr>
      <xdr:spPr>
        <a:xfrm>
          <a:off x="152660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0" name="直線コネクタ 5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1" name="テキスト ボックス 5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2" name="直線コネクタ 5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3" name="テキスト ボックス 5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4" name="直線コネクタ 5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5" name="テキスト ボックス 5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6" name="直線コネクタ 5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7" name="テキスト ボックス 5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8" name="直線コネクタ 5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9" name="テキスト ボックス 5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0" name="直線コネクタ 5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1" name="テキスト ボックス 5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65" name="直線コネクタ 564"/>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66"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67" name="直線コネクタ 566"/>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68"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69" name="直線コネクタ 568"/>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62972</xdr:rowOff>
    </xdr:from>
    <xdr:ext cx="469744" cy="259045"/>
    <xdr:sp macro="" textlink="">
      <xdr:nvSpPr>
        <xdr:cNvPr id="570" name="【消防施設】&#10;一人当たり面積平均値テキスト"/>
        <xdr:cNvSpPr txBox="1"/>
      </xdr:nvSpPr>
      <xdr:spPr>
        <a:xfrm>
          <a:off x="22199600" y="1446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71" name="フローチャート: 判断 570"/>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72" name="フローチャート: 判断 571"/>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79284</xdr:rowOff>
    </xdr:from>
    <xdr:to>
      <xdr:col>107</xdr:col>
      <xdr:colOff>101600</xdr:colOff>
      <xdr:row>86</xdr:row>
      <xdr:rowOff>9434</xdr:rowOff>
    </xdr:to>
    <xdr:sp macro="" textlink="">
      <xdr:nvSpPr>
        <xdr:cNvPr id="573" name="フローチャート: 判断 572"/>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87993</xdr:rowOff>
    </xdr:from>
    <xdr:to>
      <xdr:col>116</xdr:col>
      <xdr:colOff>114300</xdr:colOff>
      <xdr:row>86</xdr:row>
      <xdr:rowOff>18143</xdr:rowOff>
    </xdr:to>
    <xdr:sp macro="" textlink="">
      <xdr:nvSpPr>
        <xdr:cNvPr id="579" name="楕円 578"/>
        <xdr:cNvSpPr/>
      </xdr:nvSpPr>
      <xdr:spPr>
        <a:xfrm>
          <a:off x="22110700" y="146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66420</xdr:rowOff>
    </xdr:from>
    <xdr:ext cx="469744" cy="259045"/>
    <xdr:sp macro="" textlink="">
      <xdr:nvSpPr>
        <xdr:cNvPr id="580" name="【消防施設】&#10;一人当たり面積該当値テキスト"/>
        <xdr:cNvSpPr txBox="1"/>
      </xdr:nvSpPr>
      <xdr:spPr>
        <a:xfrm>
          <a:off x="22199600"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86905</xdr:rowOff>
    </xdr:from>
    <xdr:to>
      <xdr:col>112</xdr:col>
      <xdr:colOff>38100</xdr:colOff>
      <xdr:row>86</xdr:row>
      <xdr:rowOff>17055</xdr:rowOff>
    </xdr:to>
    <xdr:sp macro="" textlink="">
      <xdr:nvSpPr>
        <xdr:cNvPr id="581" name="楕円 580"/>
        <xdr:cNvSpPr/>
      </xdr:nvSpPr>
      <xdr:spPr>
        <a:xfrm>
          <a:off x="21272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137705</xdr:rowOff>
    </xdr:from>
    <xdr:to>
      <xdr:col>116</xdr:col>
      <xdr:colOff>63500</xdr:colOff>
      <xdr:row>85</xdr:row>
      <xdr:rowOff>138793</xdr:rowOff>
    </xdr:to>
    <xdr:cxnSp macro="">
      <xdr:nvCxnSpPr>
        <xdr:cNvPr id="582" name="直線コネクタ 581"/>
        <xdr:cNvCxnSpPr/>
      </xdr:nvCxnSpPr>
      <xdr:spPr>
        <a:xfrm>
          <a:off x="21323300" y="14710955"/>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4190</xdr:rowOff>
    </xdr:from>
    <xdr:ext cx="469744" cy="259045"/>
    <xdr:sp macro="" textlink="">
      <xdr:nvSpPr>
        <xdr:cNvPr id="583"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25961</xdr:rowOff>
    </xdr:from>
    <xdr:ext cx="469744" cy="259045"/>
    <xdr:sp macro="" textlink="">
      <xdr:nvSpPr>
        <xdr:cNvPr id="584"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8182</xdr:rowOff>
    </xdr:from>
    <xdr:ext cx="469744" cy="259045"/>
    <xdr:sp macro="" textlink="">
      <xdr:nvSpPr>
        <xdr:cNvPr id="585" name="n_1mainValue【消防施設】&#10;一人当たり面積"/>
        <xdr:cNvSpPr txBox="1"/>
      </xdr:nvSpPr>
      <xdr:spPr>
        <a:xfrm>
          <a:off x="210757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6" name="テキスト ボックス 59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7" name="直線コネクタ 5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8" name="テキスト ボックス 59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9" name="直線コネクタ 5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0" name="テキスト ボックス 5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1" name="直線コネクタ 6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2" name="テキスト ボックス 6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3" name="直線コネクタ 6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4" name="テキスト ボックス 6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5" name="直線コネクタ 6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6" name="テキスト ボックス 60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610" name="直線コネクタ 609"/>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611"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612" name="直線コネクタ 611"/>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3"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4" name="直線コネクタ 61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615"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16" name="フローチャート: 判断 615"/>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617" name="フローチャート: 判断 616"/>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18" name="フローチャート: 判断 617"/>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xdr:rowOff>
    </xdr:from>
    <xdr:to>
      <xdr:col>85</xdr:col>
      <xdr:colOff>177800</xdr:colOff>
      <xdr:row>104</xdr:row>
      <xdr:rowOff>109855</xdr:rowOff>
    </xdr:to>
    <xdr:sp macro="" textlink="">
      <xdr:nvSpPr>
        <xdr:cNvPr id="624" name="楕円 623"/>
        <xdr:cNvSpPr/>
      </xdr:nvSpPr>
      <xdr:spPr>
        <a:xfrm>
          <a:off x="162687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158132</xdr:rowOff>
    </xdr:from>
    <xdr:ext cx="405111" cy="259045"/>
    <xdr:sp macro="" textlink="">
      <xdr:nvSpPr>
        <xdr:cNvPr id="625" name="【庁舎】&#10;有形固定資産減価償却率該当値テキスト"/>
        <xdr:cNvSpPr txBox="1"/>
      </xdr:nvSpPr>
      <xdr:spPr>
        <a:xfrm>
          <a:off x="16357600"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46355</xdr:rowOff>
    </xdr:from>
    <xdr:to>
      <xdr:col>81</xdr:col>
      <xdr:colOff>101600</xdr:colOff>
      <xdr:row>104</xdr:row>
      <xdr:rowOff>147955</xdr:rowOff>
    </xdr:to>
    <xdr:sp macro="" textlink="">
      <xdr:nvSpPr>
        <xdr:cNvPr id="626" name="楕円 625"/>
        <xdr:cNvSpPr/>
      </xdr:nvSpPr>
      <xdr:spPr>
        <a:xfrm>
          <a:off x="15430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59055</xdr:rowOff>
    </xdr:from>
    <xdr:to>
      <xdr:col>85</xdr:col>
      <xdr:colOff>127000</xdr:colOff>
      <xdr:row>104</xdr:row>
      <xdr:rowOff>97155</xdr:rowOff>
    </xdr:to>
    <xdr:cxnSp macro="">
      <xdr:nvCxnSpPr>
        <xdr:cNvPr id="627" name="直線コネクタ 626"/>
        <xdr:cNvCxnSpPr/>
      </xdr:nvCxnSpPr>
      <xdr:spPr>
        <a:xfrm flipV="1">
          <a:off x="15481300" y="17889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150513</xdr:rowOff>
    </xdr:from>
    <xdr:ext cx="405111" cy="259045"/>
    <xdr:sp macro="" textlink="">
      <xdr:nvSpPr>
        <xdr:cNvPr id="628"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629"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164482</xdr:rowOff>
    </xdr:from>
    <xdr:ext cx="405111" cy="259045"/>
    <xdr:sp macro="" textlink="">
      <xdr:nvSpPr>
        <xdr:cNvPr id="630" name="n_1mainValue【庁舎】&#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2" name="テキスト ボックス 6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56" name="直線コネクタ 655"/>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57"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58" name="直線コネクタ 657"/>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59"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60" name="直線コネクタ 659"/>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661"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62" name="フローチャート: 判断 661"/>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63" name="フローチャート: 判断 662"/>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140788</xdr:rowOff>
    </xdr:from>
    <xdr:to>
      <xdr:col>107</xdr:col>
      <xdr:colOff>101600</xdr:colOff>
      <xdr:row>105</xdr:row>
      <xdr:rowOff>70938</xdr:rowOff>
    </xdr:to>
    <xdr:sp macro="" textlink="">
      <xdr:nvSpPr>
        <xdr:cNvPr id="664" name="フローチャート: 判断 663"/>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670" name="楕円 669"/>
        <xdr:cNvSpPr/>
      </xdr:nvSpPr>
      <xdr:spPr>
        <a:xfrm>
          <a:off x="22110700" y="180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119578</xdr:rowOff>
    </xdr:from>
    <xdr:ext cx="469744" cy="259045"/>
    <xdr:sp macro="" textlink="">
      <xdr:nvSpPr>
        <xdr:cNvPr id="671" name="【庁舎】&#10;一人当たり面積該当値テキスト"/>
        <xdr:cNvSpPr txBox="1"/>
      </xdr:nvSpPr>
      <xdr:spPr>
        <a:xfrm>
          <a:off x="22199600" y="1795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94524</xdr:rowOff>
    </xdr:from>
    <xdr:to>
      <xdr:col>112</xdr:col>
      <xdr:colOff>38100</xdr:colOff>
      <xdr:row>106</xdr:row>
      <xdr:rowOff>24674</xdr:rowOff>
    </xdr:to>
    <xdr:sp macro="" textlink="">
      <xdr:nvSpPr>
        <xdr:cNvPr id="672" name="楕円 671"/>
        <xdr:cNvSpPr/>
      </xdr:nvSpPr>
      <xdr:spPr>
        <a:xfrm>
          <a:off x="21272500" y="180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145324</xdr:rowOff>
    </xdr:from>
    <xdr:to>
      <xdr:col>116</xdr:col>
      <xdr:colOff>63500</xdr:colOff>
      <xdr:row>105</xdr:row>
      <xdr:rowOff>147501</xdr:rowOff>
    </xdr:to>
    <xdr:cxnSp macro="">
      <xdr:nvCxnSpPr>
        <xdr:cNvPr id="673" name="直線コネクタ 672"/>
        <xdr:cNvCxnSpPr/>
      </xdr:nvCxnSpPr>
      <xdr:spPr>
        <a:xfrm>
          <a:off x="21323300" y="1814757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136451</xdr:rowOff>
    </xdr:from>
    <xdr:ext cx="469744" cy="259045"/>
    <xdr:sp macro="" textlink="">
      <xdr:nvSpPr>
        <xdr:cNvPr id="674"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87465</xdr:rowOff>
    </xdr:from>
    <xdr:ext cx="469744" cy="259045"/>
    <xdr:sp macro="" textlink="">
      <xdr:nvSpPr>
        <xdr:cNvPr id="675"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15801</xdr:rowOff>
    </xdr:from>
    <xdr:ext cx="469744" cy="259045"/>
    <xdr:sp macro="" textlink="">
      <xdr:nvSpPr>
        <xdr:cNvPr id="676" name="n_1mainValue【庁舎】&#10;一人当たり面積"/>
        <xdr:cNvSpPr txBox="1"/>
      </xdr:nvSpPr>
      <xdr:spPr>
        <a:xfrm>
          <a:off x="21075727" y="1818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類似団体と比較して有形固定資産減価償却率が特に高くなっている施設は一般廃棄物処理施設、体育館・プールであり、特に低くなっている施設は保健センター、図書館である。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一般廃棄物処理施設については、諏訪南行政事務組合に係る施設。有形固定資産減価償却率が</a:t>
          </a:r>
          <a:r>
            <a:rPr kumimoji="1" lang="en-US" altLang="ja-JP" sz="1300">
              <a:latin typeface="ＭＳ Ｐゴシック" panose="020B0600070205080204" pitchFamily="50" charset="-128"/>
              <a:ea typeface="ＭＳ Ｐゴシック" panose="020B0600070205080204" pitchFamily="50" charset="-128"/>
            </a:rPr>
            <a:t>59.4</a:t>
          </a:r>
          <a:r>
            <a:rPr kumimoji="1" lang="ja-JP" altLang="en-US" sz="1300">
              <a:latin typeface="ＭＳ Ｐゴシック" panose="020B0600070205080204" pitchFamily="50" charset="-128"/>
              <a:ea typeface="ＭＳ Ｐゴシック" panose="020B0600070205080204" pitchFamily="50" charset="-128"/>
            </a:rPr>
            <a:t>％で、類似団体内平均</a:t>
          </a:r>
          <a:r>
            <a:rPr kumimoji="1" lang="en-US" altLang="ja-JP" sz="1300">
              <a:latin typeface="ＭＳ Ｐゴシック" panose="020B0600070205080204" pitchFamily="50" charset="-128"/>
              <a:ea typeface="ＭＳ Ｐゴシック" panose="020B0600070205080204" pitchFamily="50" charset="-128"/>
            </a:rPr>
            <a:t>46.9</a:t>
          </a:r>
          <a:r>
            <a:rPr kumimoji="1" lang="ja-JP" altLang="en-US" sz="1300">
              <a:latin typeface="ＭＳ Ｐゴシック" panose="020B0600070205080204" pitchFamily="50" charset="-128"/>
              <a:ea typeface="ＭＳ Ｐゴシック" panose="020B0600070205080204" pitchFamily="50" charset="-128"/>
            </a:rPr>
            <a:t>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年度新設のため有形固定資産減価償却率が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％で、類似団体内平均</a:t>
          </a:r>
          <a:r>
            <a:rPr kumimoji="1" lang="en-US" altLang="ja-JP" sz="1300">
              <a:latin typeface="ＭＳ Ｐゴシック" panose="020B0600070205080204" pitchFamily="50" charset="-128"/>
              <a:ea typeface="ＭＳ Ｐゴシック" panose="020B0600070205080204" pitchFamily="50" charset="-128"/>
            </a:rPr>
            <a:t>47.8</a:t>
          </a:r>
          <a:r>
            <a:rPr kumimoji="1" lang="ja-JP" altLang="en-US" sz="1300">
              <a:latin typeface="ＭＳ Ｐゴシック" panose="020B0600070205080204" pitchFamily="50" charset="-128"/>
              <a:ea typeface="ＭＳ Ｐゴシック" panose="020B0600070205080204" pitchFamily="50" charset="-128"/>
            </a:rPr>
            <a:t>を大きく下回っている。</a:t>
          </a:r>
        </a:p>
        <a:p>
          <a:r>
            <a:rPr kumimoji="1" lang="ja-JP" altLang="en-US" sz="1300">
              <a:latin typeface="ＭＳ Ｐゴシック" panose="020B0600070205080204" pitchFamily="50" charset="-128"/>
              <a:ea typeface="ＭＳ Ｐゴシック" panose="020B0600070205080204" pitchFamily="50" charset="-128"/>
            </a:rPr>
            <a:t>令和元年度に個別施設計画を策定予定であり、今後、同計画に基づく施設の老朽化対策に取り組んでいく。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7,960
7,867
43.26
4,254,731
4,055,236
199,494
2,684,701
1,901,979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年度の基準財政収入額は増加、需要額は減少。財政力指数は</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で大きな変動はありません。</a:t>
          </a:r>
        </a:p>
        <a:p>
          <a:r>
            <a:rPr kumimoji="1" lang="ja-JP" altLang="en-US" sz="1300">
              <a:latin typeface="ＭＳ Ｐゴシック" panose="020B0600070205080204" pitchFamily="50" charset="-128"/>
              <a:ea typeface="ＭＳ Ｐゴシック" panose="020B0600070205080204" pitchFamily="50" charset="-128"/>
            </a:rPr>
            <a:t>　類似団体平均値と比較すると</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ポイント上回ってはいるものの、県平均より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経済状況の好転に期待しますが、農業や観光業を中心とした産業で財政力が大きく向上することは期待薄です。維持補修に係る普通建設事業が続いていますが、計画的な事業の実施により平準化を図っ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8165</xdr:rowOff>
    </xdr:to>
    <xdr:cxnSp macro="">
      <xdr:nvCxnSpPr>
        <xdr:cNvPr id="70" name="直線コネクタ 69"/>
        <xdr:cNvCxnSpPr/>
      </xdr:nvCxnSpPr>
      <xdr:spPr>
        <a:xfrm flipV="1">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8165</xdr:rowOff>
    </xdr:to>
    <xdr:cxnSp macro="">
      <xdr:nvCxnSpPr>
        <xdr:cNvPr id="73" name="直線コネクタ 72"/>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6" name="直線コネクタ 75"/>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79" name="直線コネクタ 78"/>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0"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1" name="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92" name="テキスト ボックス 91"/>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94" name="テキスト ボックス 93"/>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5" name="楕円 94"/>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69142</xdr:rowOff>
    </xdr:from>
    <xdr:ext cx="762000" cy="259045"/>
    <xdr:sp macro="" textlink="">
      <xdr:nvSpPr>
        <xdr:cNvPr id="96" name="テキスト ボックス 95"/>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7" name="楕円 96"/>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98" name="テキスト ボックス 97"/>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ポイント下回ってはいるものの、前年度より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ポイント上昇し、近年は増加傾向です。</a:t>
          </a:r>
        </a:p>
        <a:p>
          <a:r>
            <a:rPr kumimoji="1" lang="ja-JP" altLang="en-US" sz="1300">
              <a:latin typeface="ＭＳ Ｐゴシック" panose="020B0600070205080204" pitchFamily="50" charset="-128"/>
              <a:ea typeface="ＭＳ Ｐゴシック" panose="020B0600070205080204" pitchFamily="50" charset="-128"/>
            </a:rPr>
            <a:t>　人件費は減少しているものの、扶助費・公債費は増加しており、今後も、高齢者福祉や子育て支援といった扶助費等の増加が予想されます。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事務事業の見直し等により、経常経費の抑制、村税等の一般財源の確保に努めます。</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15494</xdr:rowOff>
    </xdr:from>
    <xdr:to>
      <xdr:col>23</xdr:col>
      <xdr:colOff>133350</xdr:colOff>
      <xdr:row>62</xdr:row>
      <xdr:rowOff>107188</xdr:rowOff>
    </xdr:to>
    <xdr:cxnSp macro="">
      <xdr:nvCxnSpPr>
        <xdr:cNvPr id="131" name="直線コネクタ 130"/>
        <xdr:cNvCxnSpPr/>
      </xdr:nvCxnSpPr>
      <xdr:spPr>
        <a:xfrm>
          <a:off x="4114800" y="1064539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136398</xdr:rowOff>
    </xdr:from>
    <xdr:to>
      <xdr:col>19</xdr:col>
      <xdr:colOff>133350</xdr:colOff>
      <xdr:row>62</xdr:row>
      <xdr:rowOff>15494</xdr:rowOff>
    </xdr:to>
    <xdr:cxnSp macro="">
      <xdr:nvCxnSpPr>
        <xdr:cNvPr id="134" name="直線コネクタ 133"/>
        <xdr:cNvCxnSpPr/>
      </xdr:nvCxnSpPr>
      <xdr:spPr>
        <a:xfrm>
          <a:off x="3225800" y="1042339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136398</xdr:rowOff>
    </xdr:from>
    <xdr:to>
      <xdr:col>15</xdr:col>
      <xdr:colOff>82550</xdr:colOff>
      <xdr:row>61</xdr:row>
      <xdr:rowOff>46990</xdr:rowOff>
    </xdr:to>
    <xdr:cxnSp macro="">
      <xdr:nvCxnSpPr>
        <xdr:cNvPr id="137" name="直線コネクタ 136"/>
        <xdr:cNvCxnSpPr/>
      </xdr:nvCxnSpPr>
      <xdr:spPr>
        <a:xfrm flipV="1">
          <a:off x="2336800" y="1042339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61</xdr:row>
      <xdr:rowOff>46990</xdr:rowOff>
    </xdr:to>
    <xdr:cxnSp macro="">
      <xdr:nvCxnSpPr>
        <xdr:cNvPr id="140" name="直線コネクタ 139"/>
        <xdr:cNvCxnSpPr/>
      </xdr:nvCxnSpPr>
      <xdr:spPr>
        <a:xfrm>
          <a:off x="1447800" y="1031240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50" name="楕円 149"/>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72915</xdr:rowOff>
    </xdr:from>
    <xdr:ext cx="762000" cy="259045"/>
    <xdr:sp macro="" textlink="">
      <xdr:nvSpPr>
        <xdr:cNvPr id="151" name="財政構造の弾力性該当値テキスト"/>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136144</xdr:rowOff>
    </xdr:from>
    <xdr:to>
      <xdr:col>19</xdr:col>
      <xdr:colOff>184150</xdr:colOff>
      <xdr:row>62</xdr:row>
      <xdr:rowOff>66294</xdr:rowOff>
    </xdr:to>
    <xdr:sp macro="" textlink="">
      <xdr:nvSpPr>
        <xdr:cNvPr id="152" name="楕円 151"/>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76471</xdr:rowOff>
    </xdr:from>
    <xdr:ext cx="736600" cy="259045"/>
    <xdr:sp macro="" textlink="">
      <xdr:nvSpPr>
        <xdr:cNvPr id="153" name="テキスト ボックス 152"/>
        <xdr:cNvSpPr txBox="1"/>
      </xdr:nvSpPr>
      <xdr:spPr>
        <a:xfrm>
          <a:off x="3733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85598</xdr:rowOff>
    </xdr:from>
    <xdr:to>
      <xdr:col>15</xdr:col>
      <xdr:colOff>133350</xdr:colOff>
      <xdr:row>61</xdr:row>
      <xdr:rowOff>15748</xdr:rowOff>
    </xdr:to>
    <xdr:sp macro="" textlink="">
      <xdr:nvSpPr>
        <xdr:cNvPr id="154" name="楕円 153"/>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25925</xdr:rowOff>
    </xdr:from>
    <xdr:ext cx="762000" cy="259045"/>
    <xdr:sp macro="" textlink="">
      <xdr:nvSpPr>
        <xdr:cNvPr id="155" name="テキスト ボックス 154"/>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6" name="楕円 155"/>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7" name="テキスト ボックス 156"/>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8" name="楕円 157"/>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59" name="テキスト ボックス 158"/>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人件費は対前年比</a:t>
          </a:r>
          <a:r>
            <a:rPr kumimoji="1" lang="en-US" altLang="ja-JP" sz="1300">
              <a:latin typeface="ＭＳ Ｐゴシック" panose="020B0600070205080204" pitchFamily="50" charset="-128"/>
              <a:ea typeface="ＭＳ Ｐゴシック" panose="020B0600070205080204" pitchFamily="50" charset="-128"/>
            </a:rPr>
            <a:t>4.02%</a:t>
          </a:r>
          <a:r>
            <a:rPr kumimoji="1" lang="ja-JP" altLang="en-US" sz="1300">
              <a:latin typeface="ＭＳ Ｐゴシック" panose="020B0600070205080204" pitchFamily="50" charset="-128"/>
              <a:ea typeface="ＭＳ Ｐゴシック" panose="020B0600070205080204" pitchFamily="50" charset="-128"/>
            </a:rPr>
            <a:t>減少していますが、物件費は対前年比</a:t>
          </a:r>
          <a:r>
            <a:rPr kumimoji="1" lang="en-US" altLang="ja-JP" sz="1300">
              <a:latin typeface="ＭＳ Ｐゴシック" panose="020B0600070205080204" pitchFamily="50" charset="-128"/>
              <a:ea typeface="ＭＳ Ｐゴシック" panose="020B0600070205080204" pitchFamily="50" charset="-128"/>
            </a:rPr>
            <a:t>4.23%</a:t>
          </a:r>
          <a:r>
            <a:rPr kumimoji="1" lang="ja-JP" altLang="en-US" sz="1300">
              <a:latin typeface="ＭＳ Ｐゴシック" panose="020B0600070205080204" pitchFamily="50" charset="-128"/>
              <a:ea typeface="ＭＳ Ｐゴシック" panose="020B0600070205080204" pitchFamily="50" charset="-128"/>
            </a:rPr>
            <a:t>増加しました。</a:t>
          </a:r>
        </a:p>
        <a:p>
          <a:r>
            <a:rPr kumimoji="1" lang="ja-JP" altLang="en-US" sz="1300">
              <a:latin typeface="ＭＳ Ｐゴシック" panose="020B0600070205080204" pitchFamily="50" charset="-128"/>
              <a:ea typeface="ＭＳ Ｐゴシック" panose="020B0600070205080204" pitchFamily="50" charset="-128"/>
            </a:rPr>
            <a:t>　類似団体平均値と比較すると</a:t>
          </a:r>
          <a:r>
            <a:rPr kumimoji="1" lang="en-US" altLang="ja-JP" sz="1300">
              <a:latin typeface="ＭＳ Ｐゴシック" panose="020B0600070205080204" pitchFamily="50" charset="-128"/>
              <a:ea typeface="ＭＳ Ｐゴシック" panose="020B0600070205080204" pitchFamily="50" charset="-128"/>
            </a:rPr>
            <a:t>103,189</a:t>
          </a:r>
          <a:r>
            <a:rPr kumimoji="1" lang="ja-JP" altLang="en-US" sz="1300">
              <a:latin typeface="ＭＳ Ｐゴシック" panose="020B0600070205080204" pitchFamily="50" charset="-128"/>
              <a:ea typeface="ＭＳ Ｐゴシック" panose="020B0600070205080204" pitchFamily="50" charset="-128"/>
            </a:rPr>
            <a:t>円低く、良好であると考えられます。</a:t>
          </a:r>
        </a:p>
        <a:p>
          <a:r>
            <a:rPr kumimoji="1" lang="ja-JP" altLang="en-US" sz="1300">
              <a:latin typeface="ＭＳ Ｐゴシック" panose="020B0600070205080204" pitchFamily="50" charset="-128"/>
              <a:ea typeface="ＭＳ Ｐゴシック" panose="020B0600070205080204" pitchFamily="50" charset="-128"/>
            </a:rPr>
            <a:t>　物件費の増加については、委託料、賃金及び役務費の増加が主な要因として挙げられますが、事務効率の向上及びさらに競争性を持たせた発注により、委託料等のコスト削減に努めます。</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117599</xdr:rowOff>
    </xdr:from>
    <xdr:to>
      <xdr:col>23</xdr:col>
      <xdr:colOff>133350</xdr:colOff>
      <xdr:row>81</xdr:row>
      <xdr:rowOff>121245</xdr:rowOff>
    </xdr:to>
    <xdr:cxnSp macro="">
      <xdr:nvCxnSpPr>
        <xdr:cNvPr id="196" name="直線コネクタ 195"/>
        <xdr:cNvCxnSpPr/>
      </xdr:nvCxnSpPr>
      <xdr:spPr>
        <a:xfrm>
          <a:off x="4114800" y="14005049"/>
          <a:ext cx="8382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117230</xdr:rowOff>
    </xdr:from>
    <xdr:to>
      <xdr:col>19</xdr:col>
      <xdr:colOff>133350</xdr:colOff>
      <xdr:row>81</xdr:row>
      <xdr:rowOff>117599</xdr:rowOff>
    </xdr:to>
    <xdr:cxnSp macro="">
      <xdr:nvCxnSpPr>
        <xdr:cNvPr id="199" name="直線コネクタ 198"/>
        <xdr:cNvCxnSpPr/>
      </xdr:nvCxnSpPr>
      <xdr:spPr>
        <a:xfrm>
          <a:off x="3225800" y="14004680"/>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99163</xdr:rowOff>
    </xdr:from>
    <xdr:to>
      <xdr:col>15</xdr:col>
      <xdr:colOff>82550</xdr:colOff>
      <xdr:row>81</xdr:row>
      <xdr:rowOff>117230</xdr:rowOff>
    </xdr:to>
    <xdr:cxnSp macro="">
      <xdr:nvCxnSpPr>
        <xdr:cNvPr id="202" name="直線コネクタ 201"/>
        <xdr:cNvCxnSpPr/>
      </xdr:nvCxnSpPr>
      <xdr:spPr>
        <a:xfrm>
          <a:off x="2336800" y="13986613"/>
          <a:ext cx="8890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93676</xdr:rowOff>
    </xdr:from>
    <xdr:to>
      <xdr:col>11</xdr:col>
      <xdr:colOff>31750</xdr:colOff>
      <xdr:row>81</xdr:row>
      <xdr:rowOff>99163</xdr:rowOff>
    </xdr:to>
    <xdr:cxnSp macro="">
      <xdr:nvCxnSpPr>
        <xdr:cNvPr id="205" name="直線コネクタ 204"/>
        <xdr:cNvCxnSpPr/>
      </xdr:nvCxnSpPr>
      <xdr:spPr>
        <a:xfrm>
          <a:off x="1447800" y="1398112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70445</xdr:rowOff>
    </xdr:from>
    <xdr:to>
      <xdr:col>23</xdr:col>
      <xdr:colOff>184150</xdr:colOff>
      <xdr:row>82</xdr:row>
      <xdr:rowOff>595</xdr:rowOff>
    </xdr:to>
    <xdr:sp macro="" textlink="">
      <xdr:nvSpPr>
        <xdr:cNvPr id="215" name="楕円 214"/>
        <xdr:cNvSpPr/>
      </xdr:nvSpPr>
      <xdr:spPr>
        <a:xfrm>
          <a:off x="4902200" y="1395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86972</xdr:rowOff>
    </xdr:from>
    <xdr:ext cx="762000" cy="259045"/>
    <xdr:sp macro="" textlink="">
      <xdr:nvSpPr>
        <xdr:cNvPr id="216" name="人件費・物件費等の状況該当値テキスト"/>
        <xdr:cNvSpPr txBox="1"/>
      </xdr:nvSpPr>
      <xdr:spPr>
        <a:xfrm>
          <a:off x="5041900" y="1380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66799</xdr:rowOff>
    </xdr:from>
    <xdr:to>
      <xdr:col>19</xdr:col>
      <xdr:colOff>184150</xdr:colOff>
      <xdr:row>81</xdr:row>
      <xdr:rowOff>168399</xdr:rowOff>
    </xdr:to>
    <xdr:sp macro="" textlink="">
      <xdr:nvSpPr>
        <xdr:cNvPr id="217" name="楕円 216"/>
        <xdr:cNvSpPr/>
      </xdr:nvSpPr>
      <xdr:spPr>
        <a:xfrm>
          <a:off x="4064000" y="139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7126</xdr:rowOff>
    </xdr:from>
    <xdr:ext cx="736600" cy="259045"/>
    <xdr:sp macro="" textlink="">
      <xdr:nvSpPr>
        <xdr:cNvPr id="218" name="テキスト ボックス 217"/>
        <xdr:cNvSpPr txBox="1"/>
      </xdr:nvSpPr>
      <xdr:spPr>
        <a:xfrm>
          <a:off x="3733800" y="1372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66430</xdr:rowOff>
    </xdr:from>
    <xdr:to>
      <xdr:col>15</xdr:col>
      <xdr:colOff>133350</xdr:colOff>
      <xdr:row>81</xdr:row>
      <xdr:rowOff>168030</xdr:rowOff>
    </xdr:to>
    <xdr:sp macro="" textlink="">
      <xdr:nvSpPr>
        <xdr:cNvPr id="219" name="楕円 218"/>
        <xdr:cNvSpPr/>
      </xdr:nvSpPr>
      <xdr:spPr>
        <a:xfrm>
          <a:off x="3175000" y="139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6757</xdr:rowOff>
    </xdr:from>
    <xdr:ext cx="762000" cy="259045"/>
    <xdr:sp macro="" textlink="">
      <xdr:nvSpPr>
        <xdr:cNvPr id="220" name="テキスト ボックス 219"/>
        <xdr:cNvSpPr txBox="1"/>
      </xdr:nvSpPr>
      <xdr:spPr>
        <a:xfrm>
          <a:off x="2844800" y="1372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48363</xdr:rowOff>
    </xdr:from>
    <xdr:to>
      <xdr:col>11</xdr:col>
      <xdr:colOff>82550</xdr:colOff>
      <xdr:row>81</xdr:row>
      <xdr:rowOff>149963</xdr:rowOff>
    </xdr:to>
    <xdr:sp macro="" textlink="">
      <xdr:nvSpPr>
        <xdr:cNvPr id="221" name="楕円 220"/>
        <xdr:cNvSpPr/>
      </xdr:nvSpPr>
      <xdr:spPr>
        <a:xfrm>
          <a:off x="2286000" y="139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160140</xdr:rowOff>
    </xdr:from>
    <xdr:ext cx="762000" cy="259045"/>
    <xdr:sp macro="" textlink="">
      <xdr:nvSpPr>
        <xdr:cNvPr id="222" name="テキスト ボックス 221"/>
        <xdr:cNvSpPr txBox="1"/>
      </xdr:nvSpPr>
      <xdr:spPr>
        <a:xfrm>
          <a:off x="1955800" y="137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42876</xdr:rowOff>
    </xdr:from>
    <xdr:to>
      <xdr:col>7</xdr:col>
      <xdr:colOff>31750</xdr:colOff>
      <xdr:row>81</xdr:row>
      <xdr:rowOff>144476</xdr:rowOff>
    </xdr:to>
    <xdr:sp macro="" textlink="">
      <xdr:nvSpPr>
        <xdr:cNvPr id="223" name="楕円 222"/>
        <xdr:cNvSpPr/>
      </xdr:nvSpPr>
      <xdr:spPr>
        <a:xfrm>
          <a:off x="1397000" y="139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154653</xdr:rowOff>
    </xdr:from>
    <xdr:ext cx="762000" cy="259045"/>
    <xdr:sp macro="" textlink="">
      <xdr:nvSpPr>
        <xdr:cNvPr id="224" name="テキスト ボックス 223"/>
        <xdr:cNvSpPr txBox="1"/>
      </xdr:nvSpPr>
      <xdr:spPr>
        <a:xfrm>
          <a:off x="1066800" y="1369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90.5</a:t>
          </a:r>
          <a:r>
            <a:rPr kumimoji="1" lang="ja-JP" altLang="en-US" sz="1300">
              <a:latin typeface="ＭＳ Ｐゴシック" panose="020B0600070205080204" pitchFamily="50" charset="-128"/>
              <a:ea typeface="ＭＳ Ｐゴシック" panose="020B0600070205080204" pitchFamily="50" charset="-128"/>
            </a:rPr>
            <a:t>で、類似団体平均値</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ポイント、全国町村平均値</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ポイント下回ってます。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給与改定は人事院勧告に基づいて実施していますが、類似団体平均と比較しても低い水準になっているため、等級別基準職務表の見直し等により給与水準の適正化に努めます。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8" name="直線コネクタ 257"/>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125307</xdr:rowOff>
    </xdr:to>
    <xdr:cxnSp macro="">
      <xdr:nvCxnSpPr>
        <xdr:cNvPr id="261" name="直線コネクタ 260"/>
        <xdr:cNvCxnSpPr/>
      </xdr:nvCxnSpPr>
      <xdr:spPr>
        <a:xfrm flipV="1">
          <a:off x="15290800" y="1424305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125307</xdr:rowOff>
    </xdr:from>
    <xdr:to>
      <xdr:col>72</xdr:col>
      <xdr:colOff>203200</xdr:colOff>
      <xdr:row>83</xdr:row>
      <xdr:rowOff>125307</xdr:rowOff>
    </xdr:to>
    <xdr:cxnSp macro="">
      <xdr:nvCxnSpPr>
        <xdr:cNvPr id="264" name="直線コネクタ 263"/>
        <xdr:cNvCxnSpPr/>
      </xdr:nvCxnSpPr>
      <xdr:spPr>
        <a:xfrm>
          <a:off x="14401800" y="14355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125307</xdr:rowOff>
    </xdr:to>
    <xdr:cxnSp macro="">
      <xdr:nvCxnSpPr>
        <xdr:cNvPr id="267" name="直線コネクタ 266"/>
        <xdr:cNvCxnSpPr/>
      </xdr:nvCxnSpPr>
      <xdr:spPr>
        <a:xfrm>
          <a:off x="13512800" y="142832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7" name="楕円 276"/>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8"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9" name="楕円 278"/>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0" name="テキスト ボックス 279"/>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74507</xdr:rowOff>
    </xdr:from>
    <xdr:to>
      <xdr:col>73</xdr:col>
      <xdr:colOff>44450</xdr:colOff>
      <xdr:row>84</xdr:row>
      <xdr:rowOff>4657</xdr:rowOff>
    </xdr:to>
    <xdr:sp macro="" textlink="">
      <xdr:nvSpPr>
        <xdr:cNvPr id="281" name="楕円 280"/>
        <xdr:cNvSpPr/>
      </xdr:nvSpPr>
      <xdr:spPr>
        <a:xfrm>
          <a:off x="15240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14834</xdr:rowOff>
    </xdr:from>
    <xdr:ext cx="762000" cy="259045"/>
    <xdr:sp macro="" textlink="">
      <xdr:nvSpPr>
        <xdr:cNvPr id="282" name="テキスト ボックス 281"/>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74507</xdr:rowOff>
    </xdr:from>
    <xdr:to>
      <xdr:col>68</xdr:col>
      <xdr:colOff>203200</xdr:colOff>
      <xdr:row>84</xdr:row>
      <xdr:rowOff>4657</xdr:rowOff>
    </xdr:to>
    <xdr:sp macro="" textlink="">
      <xdr:nvSpPr>
        <xdr:cNvPr id="283" name="楕円 282"/>
        <xdr:cNvSpPr/>
      </xdr:nvSpPr>
      <xdr:spPr>
        <a:xfrm>
          <a:off x="14351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14834</xdr:rowOff>
    </xdr:from>
    <xdr:ext cx="762000" cy="259045"/>
    <xdr:sp macro="" textlink="">
      <xdr:nvSpPr>
        <xdr:cNvPr id="284" name="テキスト ボックス 283"/>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5" name="楕円 284"/>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6" name="テキスト ボックス 285"/>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人口千人当たりの職員数は、前年度に比べ</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人減少しました。</a:t>
          </a:r>
        </a:p>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人少ない状況です。</a:t>
          </a:r>
        </a:p>
        <a:p>
          <a:r>
            <a:rPr kumimoji="1" lang="ja-JP" altLang="en-US" sz="1300">
              <a:latin typeface="ＭＳ Ｐゴシック" panose="020B0600070205080204" pitchFamily="50" charset="-128"/>
              <a:ea typeface="ＭＳ Ｐゴシック" panose="020B0600070205080204" pitchFamily="50" charset="-128"/>
            </a:rPr>
            <a:t>　今後は退職者が増加するため、増え続ける事務事業に支障のないよう、より適切な定員管理に努めます。</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6096</xdr:rowOff>
    </xdr:from>
    <xdr:to>
      <xdr:col>81</xdr:col>
      <xdr:colOff>44450</xdr:colOff>
      <xdr:row>60</xdr:row>
      <xdr:rowOff>9716</xdr:rowOff>
    </xdr:to>
    <xdr:cxnSp macro="">
      <xdr:nvCxnSpPr>
        <xdr:cNvPr id="317" name="直線コネクタ 316"/>
        <xdr:cNvCxnSpPr/>
      </xdr:nvCxnSpPr>
      <xdr:spPr>
        <a:xfrm flipV="1">
          <a:off x="16179800" y="10293096"/>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9716</xdr:rowOff>
    </xdr:from>
    <xdr:to>
      <xdr:col>77</xdr:col>
      <xdr:colOff>44450</xdr:colOff>
      <xdr:row>60</xdr:row>
      <xdr:rowOff>34449</xdr:rowOff>
    </xdr:to>
    <xdr:cxnSp macro="">
      <xdr:nvCxnSpPr>
        <xdr:cNvPr id="320" name="直線コネクタ 319"/>
        <xdr:cNvCxnSpPr/>
      </xdr:nvCxnSpPr>
      <xdr:spPr>
        <a:xfrm flipV="1">
          <a:off x="15290800" y="10296716"/>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27813</xdr:rowOff>
    </xdr:from>
    <xdr:to>
      <xdr:col>72</xdr:col>
      <xdr:colOff>203200</xdr:colOff>
      <xdr:row>60</xdr:row>
      <xdr:rowOff>34449</xdr:rowOff>
    </xdr:to>
    <xdr:cxnSp macro="">
      <xdr:nvCxnSpPr>
        <xdr:cNvPr id="323" name="直線コネクタ 322"/>
        <xdr:cNvCxnSpPr/>
      </xdr:nvCxnSpPr>
      <xdr:spPr>
        <a:xfrm>
          <a:off x="14401800" y="10314813"/>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6096</xdr:rowOff>
    </xdr:from>
    <xdr:to>
      <xdr:col>68</xdr:col>
      <xdr:colOff>152400</xdr:colOff>
      <xdr:row>60</xdr:row>
      <xdr:rowOff>27813</xdr:rowOff>
    </xdr:to>
    <xdr:cxnSp macro="">
      <xdr:nvCxnSpPr>
        <xdr:cNvPr id="326" name="直線コネクタ 325"/>
        <xdr:cNvCxnSpPr/>
      </xdr:nvCxnSpPr>
      <xdr:spPr>
        <a:xfrm>
          <a:off x="13512800" y="1029309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126746</xdr:rowOff>
    </xdr:from>
    <xdr:to>
      <xdr:col>81</xdr:col>
      <xdr:colOff>95250</xdr:colOff>
      <xdr:row>60</xdr:row>
      <xdr:rowOff>56896</xdr:rowOff>
    </xdr:to>
    <xdr:sp macro="" textlink="">
      <xdr:nvSpPr>
        <xdr:cNvPr id="336" name="楕円 335"/>
        <xdr:cNvSpPr/>
      </xdr:nvSpPr>
      <xdr:spPr>
        <a:xfrm>
          <a:off x="169672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143273</xdr:rowOff>
    </xdr:from>
    <xdr:ext cx="762000" cy="259045"/>
    <xdr:sp macro="" textlink="">
      <xdr:nvSpPr>
        <xdr:cNvPr id="337" name="定員管理の状況該当値テキスト"/>
        <xdr:cNvSpPr txBox="1"/>
      </xdr:nvSpPr>
      <xdr:spPr>
        <a:xfrm>
          <a:off x="17106900" y="1008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130366</xdr:rowOff>
    </xdr:from>
    <xdr:to>
      <xdr:col>77</xdr:col>
      <xdr:colOff>95250</xdr:colOff>
      <xdr:row>60</xdr:row>
      <xdr:rowOff>60516</xdr:rowOff>
    </xdr:to>
    <xdr:sp macro="" textlink="">
      <xdr:nvSpPr>
        <xdr:cNvPr id="338" name="楕円 337"/>
        <xdr:cNvSpPr/>
      </xdr:nvSpPr>
      <xdr:spPr>
        <a:xfrm>
          <a:off x="16129000" y="102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70693</xdr:rowOff>
    </xdr:from>
    <xdr:ext cx="736600" cy="259045"/>
    <xdr:sp macro="" textlink="">
      <xdr:nvSpPr>
        <xdr:cNvPr id="339" name="テキスト ボックス 338"/>
        <xdr:cNvSpPr txBox="1"/>
      </xdr:nvSpPr>
      <xdr:spPr>
        <a:xfrm>
          <a:off x="15798800" y="10014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155099</xdr:rowOff>
    </xdr:from>
    <xdr:to>
      <xdr:col>73</xdr:col>
      <xdr:colOff>44450</xdr:colOff>
      <xdr:row>60</xdr:row>
      <xdr:rowOff>85249</xdr:rowOff>
    </xdr:to>
    <xdr:sp macro="" textlink="">
      <xdr:nvSpPr>
        <xdr:cNvPr id="340" name="楕円 339"/>
        <xdr:cNvSpPr/>
      </xdr:nvSpPr>
      <xdr:spPr>
        <a:xfrm>
          <a:off x="15240000" y="102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95426</xdr:rowOff>
    </xdr:from>
    <xdr:ext cx="762000" cy="259045"/>
    <xdr:sp macro="" textlink="">
      <xdr:nvSpPr>
        <xdr:cNvPr id="341" name="テキスト ボックス 340"/>
        <xdr:cNvSpPr txBox="1"/>
      </xdr:nvSpPr>
      <xdr:spPr>
        <a:xfrm>
          <a:off x="14909800" y="1003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148463</xdr:rowOff>
    </xdr:from>
    <xdr:to>
      <xdr:col>68</xdr:col>
      <xdr:colOff>203200</xdr:colOff>
      <xdr:row>60</xdr:row>
      <xdr:rowOff>78613</xdr:rowOff>
    </xdr:to>
    <xdr:sp macro="" textlink="">
      <xdr:nvSpPr>
        <xdr:cNvPr id="342" name="楕円 341"/>
        <xdr:cNvSpPr/>
      </xdr:nvSpPr>
      <xdr:spPr>
        <a:xfrm>
          <a:off x="14351000" y="10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88790</xdr:rowOff>
    </xdr:from>
    <xdr:ext cx="762000" cy="259045"/>
    <xdr:sp macro="" textlink="">
      <xdr:nvSpPr>
        <xdr:cNvPr id="343" name="テキスト ボックス 342"/>
        <xdr:cNvSpPr txBox="1"/>
      </xdr:nvSpPr>
      <xdr:spPr>
        <a:xfrm>
          <a:off x="14020800" y="1003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126746</xdr:rowOff>
    </xdr:from>
    <xdr:to>
      <xdr:col>64</xdr:col>
      <xdr:colOff>152400</xdr:colOff>
      <xdr:row>60</xdr:row>
      <xdr:rowOff>56896</xdr:rowOff>
    </xdr:to>
    <xdr:sp macro="" textlink="">
      <xdr:nvSpPr>
        <xdr:cNvPr id="344" name="楕円 343"/>
        <xdr:cNvSpPr/>
      </xdr:nvSpPr>
      <xdr:spPr>
        <a:xfrm>
          <a:off x="13462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67073</xdr:rowOff>
    </xdr:from>
    <xdr:ext cx="762000" cy="259045"/>
    <xdr:sp macro="" textlink="">
      <xdr:nvSpPr>
        <xdr:cNvPr id="345" name="テキスト ボックス 344"/>
        <xdr:cNvSpPr txBox="1"/>
      </xdr:nvSpPr>
      <xdr:spPr>
        <a:xfrm>
          <a:off x="13131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年度まで下水道事業債の繰り上げ償還を実施したことや、大規模事業の償還終了により、順調に減少してきました。</a:t>
          </a:r>
        </a:p>
        <a:p>
          <a:r>
            <a:rPr kumimoji="1" lang="ja-JP" altLang="en-US" sz="1300">
              <a:latin typeface="ＭＳ Ｐゴシック" panose="020B0600070205080204" pitchFamily="50" charset="-128"/>
              <a:ea typeface="ＭＳ Ｐゴシック" panose="020B0600070205080204" pitchFamily="50" charset="-128"/>
            </a:rPr>
            <a:t>　今後も償還が終了していきますが、近年は償還期間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年を基本に借入れていることもあり、公債費は増加傾向です。実質公債費率は横ばいから若干増になることが予想されますが、類似団体平均値と比較しても</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ポイント低く、良好であると考えられます。　下水道事業については健全化を目指し、一般会計についても事業を精査し交付税措置等を勘案しながら、起債に大きく頼らない財政運営を心掛けていきます。</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93218</xdr:rowOff>
    </xdr:from>
    <xdr:to>
      <xdr:col>81</xdr:col>
      <xdr:colOff>44450</xdr:colOff>
      <xdr:row>40</xdr:row>
      <xdr:rowOff>131826</xdr:rowOff>
    </xdr:to>
    <xdr:cxnSp macro="">
      <xdr:nvCxnSpPr>
        <xdr:cNvPr id="376" name="直線コネクタ 375"/>
        <xdr:cNvCxnSpPr/>
      </xdr:nvCxnSpPr>
      <xdr:spPr>
        <a:xfrm>
          <a:off x="16179800" y="695121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117348</xdr:rowOff>
    </xdr:to>
    <xdr:cxnSp macro="">
      <xdr:nvCxnSpPr>
        <xdr:cNvPr id="379" name="直線コネクタ 378"/>
        <xdr:cNvCxnSpPr/>
      </xdr:nvCxnSpPr>
      <xdr:spPr>
        <a:xfrm flipV="1">
          <a:off x="15290800" y="69512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40</xdr:row>
      <xdr:rowOff>141478</xdr:rowOff>
    </xdr:to>
    <xdr:cxnSp macro="">
      <xdr:nvCxnSpPr>
        <xdr:cNvPr id="382" name="直線コネクタ 381"/>
        <xdr:cNvCxnSpPr/>
      </xdr:nvCxnSpPr>
      <xdr:spPr>
        <a:xfrm flipV="1">
          <a:off x="14401800" y="69753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141478</xdr:rowOff>
    </xdr:from>
    <xdr:to>
      <xdr:col>68</xdr:col>
      <xdr:colOff>152400</xdr:colOff>
      <xdr:row>41</xdr:row>
      <xdr:rowOff>13462</xdr:rowOff>
    </xdr:to>
    <xdr:cxnSp macro="">
      <xdr:nvCxnSpPr>
        <xdr:cNvPr id="385" name="直線コネクタ 384"/>
        <xdr:cNvCxnSpPr/>
      </xdr:nvCxnSpPr>
      <xdr:spPr>
        <a:xfrm flipV="1">
          <a:off x="13512800" y="69994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81026</xdr:rowOff>
    </xdr:from>
    <xdr:to>
      <xdr:col>81</xdr:col>
      <xdr:colOff>95250</xdr:colOff>
      <xdr:row>41</xdr:row>
      <xdr:rowOff>11176</xdr:rowOff>
    </xdr:to>
    <xdr:sp macro="" textlink="">
      <xdr:nvSpPr>
        <xdr:cNvPr id="395" name="楕円 394"/>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97553</xdr:rowOff>
    </xdr:from>
    <xdr:ext cx="762000" cy="259045"/>
    <xdr:sp macro="" textlink="">
      <xdr:nvSpPr>
        <xdr:cNvPr id="396" name="公債費負担の状況該当値テキスト"/>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42418</xdr:rowOff>
    </xdr:from>
    <xdr:to>
      <xdr:col>77</xdr:col>
      <xdr:colOff>95250</xdr:colOff>
      <xdr:row>40</xdr:row>
      <xdr:rowOff>144018</xdr:rowOff>
    </xdr:to>
    <xdr:sp macro="" textlink="">
      <xdr:nvSpPr>
        <xdr:cNvPr id="397" name="楕円 396"/>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154195</xdr:rowOff>
    </xdr:from>
    <xdr:ext cx="736600" cy="259045"/>
    <xdr:sp macro="" textlink="">
      <xdr:nvSpPr>
        <xdr:cNvPr id="398" name="テキスト ボックス 397"/>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399" name="楕円 398"/>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0" name="テキスト ボックス 399"/>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90678</xdr:rowOff>
    </xdr:from>
    <xdr:to>
      <xdr:col>68</xdr:col>
      <xdr:colOff>203200</xdr:colOff>
      <xdr:row>41</xdr:row>
      <xdr:rowOff>20828</xdr:rowOff>
    </xdr:to>
    <xdr:sp macro="" textlink="">
      <xdr:nvSpPr>
        <xdr:cNvPr id="401" name="楕円 400"/>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31005</xdr:rowOff>
    </xdr:from>
    <xdr:ext cx="762000" cy="259045"/>
    <xdr:sp macro="" textlink="">
      <xdr:nvSpPr>
        <xdr:cNvPr id="402" name="テキスト ボックス 401"/>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3" name="楕円 402"/>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4" name="テキスト ボックス 403"/>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三セク等に対する債務負担がなく、基金の積立額や交付税として算入される公債費の総額が、地方債残高や職員の退職手当引当金などの将来負担額を上回っているため「－％」となっています。</a:t>
          </a:r>
        </a:p>
        <a:p>
          <a:r>
            <a:rPr kumimoji="1" lang="ja-JP" altLang="en-US" sz="1300">
              <a:latin typeface="ＭＳ Ｐゴシック" panose="020B0600070205080204" pitchFamily="50" charset="-128"/>
              <a:ea typeface="ＭＳ Ｐゴシック" panose="020B0600070205080204" pitchFamily="50" charset="-128"/>
            </a:rPr>
            <a:t>　引き続き財政の健全化に努めます。</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7,960
7,867
43.26
4,254,731
4,055,236
199,494
2,684,701
1,901,979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給与水準や定員管理の状況は、類似団体平均より低くなっていますが、人件費は類似団体平均値より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ポイント高くなっています。これは、行財政改革による職員数削減のため新規採用を抑制してきたこと等により、平均年齢が高くなり平均賃金が上昇していると考えられます。</a:t>
          </a:r>
        </a:p>
        <a:p>
          <a:r>
            <a:rPr kumimoji="1" lang="ja-JP" altLang="en-US" sz="1300">
              <a:latin typeface="ＭＳ Ｐゴシック" panose="020B0600070205080204" pitchFamily="50" charset="-128"/>
              <a:ea typeface="ＭＳ Ｐゴシック" panose="020B0600070205080204" pitchFamily="50" charset="-128"/>
            </a:rPr>
            <a:t>　今後は退職者が増加するため、職員の年齢構成は改善される見込みです。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46990</xdr:rowOff>
    </xdr:to>
    <xdr:cxnSp macro="">
      <xdr:nvCxnSpPr>
        <xdr:cNvPr id="64" name="直線コネクタ 63"/>
        <xdr:cNvCxnSpPr/>
      </xdr:nvCxnSpPr>
      <xdr:spPr>
        <a:xfrm flipV="1">
          <a:off x="3987800" y="63403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88138</xdr:rowOff>
    </xdr:to>
    <xdr:cxnSp macro="">
      <xdr:nvCxnSpPr>
        <xdr:cNvPr id="67" name="直線コネクタ 66"/>
        <xdr:cNvCxnSpPr/>
      </xdr:nvCxnSpPr>
      <xdr:spPr>
        <a:xfrm flipV="1">
          <a:off x="3098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143002</xdr:rowOff>
    </xdr:to>
    <xdr:cxnSp macro="">
      <xdr:nvCxnSpPr>
        <xdr:cNvPr id="70" name="直線コネクタ 69"/>
        <xdr:cNvCxnSpPr/>
      </xdr:nvCxnSpPr>
      <xdr:spPr>
        <a:xfrm flipV="1">
          <a:off x="2209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143002</xdr:rowOff>
    </xdr:to>
    <xdr:cxnSp macro="">
      <xdr:nvCxnSpPr>
        <xdr:cNvPr id="73" name="直線コネクタ 72"/>
        <xdr:cNvCxnSpPr/>
      </xdr:nvCxnSpPr>
      <xdr:spPr>
        <a:xfrm>
          <a:off x="1320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ポイント上回っており、前年度でも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物件費の増加については、委託料、賃金及び役務費の増加が主な要因として挙げられますが、重点施策の一つとしている子育て支援、高齢者・障害者支援にはマンパワーが必要となるため、臨時職員や委託に頼ることになり、今後も高い値が予想されます。</a:t>
          </a:r>
        </a:p>
        <a:p>
          <a:r>
            <a:rPr kumimoji="1" lang="ja-JP" altLang="en-US" sz="1300">
              <a:latin typeface="ＭＳ Ｐゴシック" panose="020B0600070205080204" pitchFamily="50" charset="-128"/>
              <a:ea typeface="ＭＳ Ｐゴシック" panose="020B0600070205080204" pitchFamily="50" charset="-128"/>
            </a:rPr>
            <a:t>　事務効率の向上及びさらに競争性を持たせた発注により委託料等の削減に努めます。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133858</xdr:rowOff>
    </xdr:from>
    <xdr:to>
      <xdr:col>82</xdr:col>
      <xdr:colOff>107950</xdr:colOff>
      <xdr:row>15</xdr:row>
      <xdr:rowOff>170434</xdr:rowOff>
    </xdr:to>
    <xdr:cxnSp macro="">
      <xdr:nvCxnSpPr>
        <xdr:cNvPr id="123" name="直線コネクタ 122"/>
        <xdr:cNvCxnSpPr/>
      </xdr:nvCxnSpPr>
      <xdr:spPr>
        <a:xfrm>
          <a:off x="15671800" y="27056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14986</xdr:rowOff>
    </xdr:from>
    <xdr:to>
      <xdr:col>78</xdr:col>
      <xdr:colOff>69850</xdr:colOff>
      <xdr:row>15</xdr:row>
      <xdr:rowOff>133858</xdr:rowOff>
    </xdr:to>
    <xdr:cxnSp macro="">
      <xdr:nvCxnSpPr>
        <xdr:cNvPr id="126" name="直線コネクタ 125"/>
        <xdr:cNvCxnSpPr/>
      </xdr:nvCxnSpPr>
      <xdr:spPr>
        <a:xfrm>
          <a:off x="14782800" y="25867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14986</xdr:rowOff>
    </xdr:from>
    <xdr:to>
      <xdr:col>73</xdr:col>
      <xdr:colOff>180975</xdr:colOff>
      <xdr:row>15</xdr:row>
      <xdr:rowOff>33274</xdr:rowOff>
    </xdr:to>
    <xdr:cxnSp macro="">
      <xdr:nvCxnSpPr>
        <xdr:cNvPr id="129" name="直線コネクタ 128"/>
        <xdr:cNvCxnSpPr/>
      </xdr:nvCxnSpPr>
      <xdr:spPr>
        <a:xfrm flipV="1">
          <a:off x="13893800" y="25867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108712</xdr:rowOff>
    </xdr:from>
    <xdr:to>
      <xdr:col>69</xdr:col>
      <xdr:colOff>92075</xdr:colOff>
      <xdr:row>15</xdr:row>
      <xdr:rowOff>33274</xdr:rowOff>
    </xdr:to>
    <xdr:cxnSp macro="">
      <xdr:nvCxnSpPr>
        <xdr:cNvPr id="132" name="直線コネクタ 131"/>
        <xdr:cNvCxnSpPr/>
      </xdr:nvCxnSpPr>
      <xdr:spPr>
        <a:xfrm>
          <a:off x="13004800" y="25090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119634</xdr:rowOff>
    </xdr:from>
    <xdr:to>
      <xdr:col>82</xdr:col>
      <xdr:colOff>158750</xdr:colOff>
      <xdr:row>16</xdr:row>
      <xdr:rowOff>49784</xdr:rowOff>
    </xdr:to>
    <xdr:sp macro="" textlink="">
      <xdr:nvSpPr>
        <xdr:cNvPr id="142" name="楕円 141"/>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91711</xdr:rowOff>
    </xdr:from>
    <xdr:ext cx="762000" cy="259045"/>
    <xdr:sp macro="" textlink="">
      <xdr:nvSpPr>
        <xdr:cNvPr id="143" name="物件費該当値テキスト"/>
        <xdr:cNvSpPr txBox="1"/>
      </xdr:nvSpPr>
      <xdr:spPr>
        <a:xfrm>
          <a:off x="165989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83058</xdr:rowOff>
    </xdr:from>
    <xdr:to>
      <xdr:col>78</xdr:col>
      <xdr:colOff>120650</xdr:colOff>
      <xdr:row>16</xdr:row>
      <xdr:rowOff>13208</xdr:rowOff>
    </xdr:to>
    <xdr:sp macro="" textlink="">
      <xdr:nvSpPr>
        <xdr:cNvPr id="144" name="楕円 143"/>
        <xdr:cNvSpPr/>
      </xdr:nvSpPr>
      <xdr:spPr>
        <a:xfrm>
          <a:off x="15621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169435</xdr:rowOff>
    </xdr:from>
    <xdr:ext cx="736600" cy="259045"/>
    <xdr:sp macro="" textlink="">
      <xdr:nvSpPr>
        <xdr:cNvPr id="145" name="テキスト ボックス 144"/>
        <xdr:cNvSpPr txBox="1"/>
      </xdr:nvSpPr>
      <xdr:spPr>
        <a:xfrm>
          <a:off x="15290800" y="2741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135636</xdr:rowOff>
    </xdr:from>
    <xdr:to>
      <xdr:col>74</xdr:col>
      <xdr:colOff>31750</xdr:colOff>
      <xdr:row>15</xdr:row>
      <xdr:rowOff>65786</xdr:rowOff>
    </xdr:to>
    <xdr:sp macro="" textlink="">
      <xdr:nvSpPr>
        <xdr:cNvPr id="146" name="楕円 145"/>
        <xdr:cNvSpPr/>
      </xdr:nvSpPr>
      <xdr:spPr>
        <a:xfrm>
          <a:off x="14732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50563</xdr:rowOff>
    </xdr:from>
    <xdr:ext cx="762000" cy="259045"/>
    <xdr:sp macro="" textlink="">
      <xdr:nvSpPr>
        <xdr:cNvPr id="147" name="テキスト ボックス 146"/>
        <xdr:cNvSpPr txBox="1"/>
      </xdr:nvSpPr>
      <xdr:spPr>
        <a:xfrm>
          <a:off x="14401800" y="262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153924</xdr:rowOff>
    </xdr:from>
    <xdr:to>
      <xdr:col>69</xdr:col>
      <xdr:colOff>142875</xdr:colOff>
      <xdr:row>15</xdr:row>
      <xdr:rowOff>84074</xdr:rowOff>
    </xdr:to>
    <xdr:sp macro="" textlink="">
      <xdr:nvSpPr>
        <xdr:cNvPr id="148" name="楕円 147"/>
        <xdr:cNvSpPr/>
      </xdr:nvSpPr>
      <xdr:spPr>
        <a:xfrm>
          <a:off x="13843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68851</xdr:rowOff>
    </xdr:from>
    <xdr:ext cx="762000" cy="259045"/>
    <xdr:sp macro="" textlink="">
      <xdr:nvSpPr>
        <xdr:cNvPr id="149" name="テキスト ボックス 148"/>
        <xdr:cNvSpPr txBox="1"/>
      </xdr:nvSpPr>
      <xdr:spPr>
        <a:xfrm>
          <a:off x="13512800" y="264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57912</xdr:rowOff>
    </xdr:from>
    <xdr:to>
      <xdr:col>65</xdr:col>
      <xdr:colOff>53975</xdr:colOff>
      <xdr:row>14</xdr:row>
      <xdr:rowOff>159512</xdr:rowOff>
    </xdr:to>
    <xdr:sp macro="" textlink="">
      <xdr:nvSpPr>
        <xdr:cNvPr id="150" name="楕円 149"/>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144289</xdr:rowOff>
    </xdr:from>
    <xdr:ext cx="762000" cy="259045"/>
    <xdr:sp macro="" textlink="">
      <xdr:nvSpPr>
        <xdr:cNvPr id="151" name="テキスト ボックス 150"/>
        <xdr:cNvSpPr txBox="1"/>
      </xdr:nvSpPr>
      <xdr:spPr>
        <a:xfrm>
          <a:off x="12623800" y="254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ポイント上回っており、前年比でも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村では福祉の充実を重点施策の一つとして、老人医療や子ども医療等の医療費特別給付事業を実施しているため、扶助費額が膨らんでいます。</a:t>
          </a:r>
        </a:p>
        <a:p>
          <a:r>
            <a:rPr kumimoji="1" lang="ja-JP" altLang="en-US" sz="1300">
              <a:latin typeface="ＭＳ Ｐゴシック" panose="020B0600070205080204" pitchFamily="50" charset="-128"/>
              <a:ea typeface="ＭＳ Ｐゴシック" panose="020B0600070205080204" pitchFamily="50" charset="-128"/>
            </a:rPr>
            <a:t>　予防事業の拡充などの対策を進めるとともに、事務事業の見直しなど扶助費を抑制するための検討を行っています。</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31750</xdr:rowOff>
    </xdr:to>
    <xdr:cxnSp macro="">
      <xdr:nvCxnSpPr>
        <xdr:cNvPr id="184" name="直線コネクタ 183"/>
        <xdr:cNvCxnSpPr/>
      </xdr:nvCxnSpPr>
      <xdr:spPr>
        <a:xfrm>
          <a:off x="3987800" y="10204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59</xdr:row>
      <xdr:rowOff>88900</xdr:rowOff>
    </xdr:to>
    <xdr:cxnSp macro="">
      <xdr:nvCxnSpPr>
        <xdr:cNvPr id="187" name="直線コネクタ 186"/>
        <xdr:cNvCxnSpPr/>
      </xdr:nvCxnSpPr>
      <xdr:spPr>
        <a:xfrm>
          <a:off x="3098800" y="99187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69850</xdr:rowOff>
    </xdr:to>
    <xdr:cxnSp macro="">
      <xdr:nvCxnSpPr>
        <xdr:cNvPr id="190" name="直線コネクタ 189"/>
        <xdr:cNvCxnSpPr/>
      </xdr:nvCxnSpPr>
      <xdr:spPr>
        <a:xfrm flipV="1">
          <a:off x="2209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69850</xdr:rowOff>
    </xdr:to>
    <xdr:cxnSp macro="">
      <xdr:nvCxnSpPr>
        <xdr:cNvPr id="193" name="直線コネクタ 192"/>
        <xdr:cNvCxnSpPr/>
      </xdr:nvCxnSpPr>
      <xdr:spPr>
        <a:xfrm>
          <a:off x="1320800" y="9899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152400</xdr:rowOff>
    </xdr:from>
    <xdr:to>
      <xdr:col>24</xdr:col>
      <xdr:colOff>76200</xdr:colOff>
      <xdr:row>60</xdr:row>
      <xdr:rowOff>82550</xdr:rowOff>
    </xdr:to>
    <xdr:sp macro="" textlink="">
      <xdr:nvSpPr>
        <xdr:cNvPr id="203" name="楕円 202"/>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124477</xdr:rowOff>
    </xdr:from>
    <xdr:ext cx="762000" cy="259045"/>
    <xdr:sp macro="" textlink="">
      <xdr:nvSpPr>
        <xdr:cNvPr id="204" name="扶助費該当値テキスト"/>
        <xdr:cNvSpPr txBox="1"/>
      </xdr:nvSpPr>
      <xdr:spPr>
        <a:xfrm>
          <a:off x="4914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05" name="楕円 204"/>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06" name="テキスト ボックス 205"/>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7" name="楕円 206"/>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8" name="テキスト ボックス 207"/>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09" name="楕円 208"/>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0" name="テキスト ボックス 209"/>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1" name="楕円 210"/>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2" name="テキスト ボックス 211"/>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ポイント、長野県平均を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ポイント、全国平均値</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前年比で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ポイント増加していますが、ほぼ横ばいで推移してます。</a:t>
          </a:r>
        </a:p>
        <a:p>
          <a:r>
            <a:rPr kumimoji="1" lang="ja-JP" altLang="en-US" sz="1300">
              <a:latin typeface="ＭＳ Ｐゴシック" panose="020B0600070205080204" pitchFamily="50" charset="-128"/>
              <a:ea typeface="ＭＳ Ｐゴシック" panose="020B0600070205080204" pitchFamily="50" charset="-128"/>
            </a:rPr>
            <a:t>　国保事業特別会計、介護保険事業会計、後期高齢者医療事業会計への繰出金は増加傾向にあるため、今後上昇する可能性があります。</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78994</xdr:rowOff>
    </xdr:from>
    <xdr:to>
      <xdr:col>82</xdr:col>
      <xdr:colOff>107950</xdr:colOff>
      <xdr:row>55</xdr:row>
      <xdr:rowOff>97282</xdr:rowOff>
    </xdr:to>
    <xdr:cxnSp macro="">
      <xdr:nvCxnSpPr>
        <xdr:cNvPr id="242" name="直線コネクタ 241"/>
        <xdr:cNvCxnSpPr/>
      </xdr:nvCxnSpPr>
      <xdr:spPr>
        <a:xfrm>
          <a:off x="15671800" y="95087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74422</xdr:rowOff>
    </xdr:from>
    <xdr:to>
      <xdr:col>78</xdr:col>
      <xdr:colOff>69850</xdr:colOff>
      <xdr:row>55</xdr:row>
      <xdr:rowOff>78994</xdr:rowOff>
    </xdr:to>
    <xdr:cxnSp macro="">
      <xdr:nvCxnSpPr>
        <xdr:cNvPr id="245" name="直線コネクタ 244"/>
        <xdr:cNvCxnSpPr/>
      </xdr:nvCxnSpPr>
      <xdr:spPr>
        <a:xfrm>
          <a:off x="14782800" y="9504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74422</xdr:rowOff>
    </xdr:from>
    <xdr:to>
      <xdr:col>73</xdr:col>
      <xdr:colOff>180975</xdr:colOff>
      <xdr:row>55</xdr:row>
      <xdr:rowOff>88138</xdr:rowOff>
    </xdr:to>
    <xdr:cxnSp macro="">
      <xdr:nvCxnSpPr>
        <xdr:cNvPr id="248" name="直線コネクタ 247"/>
        <xdr:cNvCxnSpPr/>
      </xdr:nvCxnSpPr>
      <xdr:spPr>
        <a:xfrm flipV="1">
          <a:off x="13893800" y="9504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37846</xdr:rowOff>
    </xdr:from>
    <xdr:to>
      <xdr:col>69</xdr:col>
      <xdr:colOff>92075</xdr:colOff>
      <xdr:row>55</xdr:row>
      <xdr:rowOff>88138</xdr:rowOff>
    </xdr:to>
    <xdr:cxnSp macro="">
      <xdr:nvCxnSpPr>
        <xdr:cNvPr id="251" name="直線コネクタ 250"/>
        <xdr:cNvCxnSpPr/>
      </xdr:nvCxnSpPr>
      <xdr:spPr>
        <a:xfrm>
          <a:off x="13004800" y="94675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46482</xdr:rowOff>
    </xdr:from>
    <xdr:to>
      <xdr:col>82</xdr:col>
      <xdr:colOff>158750</xdr:colOff>
      <xdr:row>55</xdr:row>
      <xdr:rowOff>148082</xdr:rowOff>
    </xdr:to>
    <xdr:sp macro="" textlink="">
      <xdr:nvSpPr>
        <xdr:cNvPr id="261" name="楕円 260"/>
        <xdr:cNvSpPr/>
      </xdr:nvSpPr>
      <xdr:spPr>
        <a:xfrm>
          <a:off x="164592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63009</xdr:rowOff>
    </xdr:from>
    <xdr:ext cx="762000" cy="259045"/>
    <xdr:sp macro="" textlink="">
      <xdr:nvSpPr>
        <xdr:cNvPr id="262" name="その他該当値テキスト"/>
        <xdr:cNvSpPr txBox="1"/>
      </xdr:nvSpPr>
      <xdr:spPr>
        <a:xfrm>
          <a:off x="16598900" y="932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28194</xdr:rowOff>
    </xdr:from>
    <xdr:to>
      <xdr:col>78</xdr:col>
      <xdr:colOff>120650</xdr:colOff>
      <xdr:row>55</xdr:row>
      <xdr:rowOff>129794</xdr:rowOff>
    </xdr:to>
    <xdr:sp macro="" textlink="">
      <xdr:nvSpPr>
        <xdr:cNvPr id="263" name="楕円 262"/>
        <xdr:cNvSpPr/>
      </xdr:nvSpPr>
      <xdr:spPr>
        <a:xfrm>
          <a:off x="15621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139971</xdr:rowOff>
    </xdr:from>
    <xdr:ext cx="736600" cy="259045"/>
    <xdr:sp macro="" textlink="">
      <xdr:nvSpPr>
        <xdr:cNvPr id="264" name="テキスト ボックス 263"/>
        <xdr:cNvSpPr txBox="1"/>
      </xdr:nvSpPr>
      <xdr:spPr>
        <a:xfrm>
          <a:off x="15290800" y="922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23622</xdr:rowOff>
    </xdr:from>
    <xdr:to>
      <xdr:col>74</xdr:col>
      <xdr:colOff>31750</xdr:colOff>
      <xdr:row>55</xdr:row>
      <xdr:rowOff>125222</xdr:rowOff>
    </xdr:to>
    <xdr:sp macro="" textlink="">
      <xdr:nvSpPr>
        <xdr:cNvPr id="265" name="楕円 264"/>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135399</xdr:rowOff>
    </xdr:from>
    <xdr:ext cx="762000" cy="259045"/>
    <xdr:sp macro="" textlink="">
      <xdr:nvSpPr>
        <xdr:cNvPr id="266" name="テキスト ボックス 265"/>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37338</xdr:rowOff>
    </xdr:from>
    <xdr:to>
      <xdr:col>69</xdr:col>
      <xdr:colOff>142875</xdr:colOff>
      <xdr:row>55</xdr:row>
      <xdr:rowOff>138938</xdr:rowOff>
    </xdr:to>
    <xdr:sp macro="" textlink="">
      <xdr:nvSpPr>
        <xdr:cNvPr id="267" name="楕円 266"/>
        <xdr:cNvSpPr/>
      </xdr:nvSpPr>
      <xdr:spPr>
        <a:xfrm>
          <a:off x="13843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149115</xdr:rowOff>
    </xdr:from>
    <xdr:ext cx="762000" cy="259045"/>
    <xdr:sp macro="" textlink="">
      <xdr:nvSpPr>
        <xdr:cNvPr id="268" name="テキスト ボックス 267"/>
        <xdr:cNvSpPr txBox="1"/>
      </xdr:nvSpPr>
      <xdr:spPr>
        <a:xfrm>
          <a:off x="13512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158496</xdr:rowOff>
    </xdr:from>
    <xdr:to>
      <xdr:col>65</xdr:col>
      <xdr:colOff>53975</xdr:colOff>
      <xdr:row>55</xdr:row>
      <xdr:rowOff>88646</xdr:rowOff>
    </xdr:to>
    <xdr:sp macro="" textlink="">
      <xdr:nvSpPr>
        <xdr:cNvPr id="269" name="楕円 268"/>
        <xdr:cNvSpPr/>
      </xdr:nvSpPr>
      <xdr:spPr>
        <a:xfrm>
          <a:off x="12954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98823</xdr:rowOff>
    </xdr:from>
    <xdr:ext cx="762000" cy="259045"/>
    <xdr:sp macro="" textlink="">
      <xdr:nvSpPr>
        <xdr:cNvPr id="270" name="テキスト ボックス 269"/>
        <xdr:cNvSpPr txBox="1"/>
      </xdr:nvSpPr>
      <xdr:spPr>
        <a:xfrm>
          <a:off x="12623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下水道事業が特別会計から法適用の企業会計に移行し、繰出金（その他）から負担金・補助金（補助費等）に変更となったことから大きく増加しましたが、その後は、下水道事業会計の効率化を図り負担金・補助金を減らしてきており、類似団体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今後も目的及び必要性を精査し、適正な執行に努めます。</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168148</xdr:rowOff>
    </xdr:to>
    <xdr:cxnSp macro="">
      <xdr:nvCxnSpPr>
        <xdr:cNvPr id="300" name="直線コネクタ 299"/>
        <xdr:cNvCxnSpPr/>
      </xdr:nvCxnSpPr>
      <xdr:spPr>
        <a:xfrm>
          <a:off x="15671800" y="6312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140716</xdr:rowOff>
    </xdr:to>
    <xdr:cxnSp macro="">
      <xdr:nvCxnSpPr>
        <xdr:cNvPr id="303" name="直線コネクタ 302"/>
        <xdr:cNvCxnSpPr/>
      </xdr:nvCxnSpPr>
      <xdr:spPr>
        <a:xfrm>
          <a:off x="14782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104140</xdr:rowOff>
    </xdr:to>
    <xdr:cxnSp macro="">
      <xdr:nvCxnSpPr>
        <xdr:cNvPr id="306" name="直線コネクタ 305"/>
        <xdr:cNvCxnSpPr/>
      </xdr:nvCxnSpPr>
      <xdr:spPr>
        <a:xfrm>
          <a:off x="13893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76708</xdr:rowOff>
    </xdr:to>
    <xdr:cxnSp macro="">
      <xdr:nvCxnSpPr>
        <xdr:cNvPr id="309" name="直線コネクタ 308"/>
        <xdr:cNvCxnSpPr/>
      </xdr:nvCxnSpPr>
      <xdr:spPr>
        <a:xfrm>
          <a:off x="13004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9" name="楕円 318"/>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0"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1" name="楕円 320"/>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2" name="テキスト ボックス 32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3" name="楕円 322"/>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4" name="テキスト ボックス 32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5" name="楕円 324"/>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6" name="テキスト ボックス 325"/>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7" name="楕円 326"/>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8" name="テキスト ボックス 32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今後、建設事業に対する起債額は増加傾向と思われますが、借入額と償還額のバランスを考慮しながら起債の平準化を図り、将来への負担を抑制していくよう努めます。</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44704</xdr:rowOff>
    </xdr:to>
    <xdr:cxnSp macro="">
      <xdr:nvCxnSpPr>
        <xdr:cNvPr id="358" name="直線コネクタ 357"/>
        <xdr:cNvCxnSpPr/>
      </xdr:nvCxnSpPr>
      <xdr:spPr>
        <a:xfrm>
          <a:off x="3987800" y="13047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165863</xdr:rowOff>
    </xdr:from>
    <xdr:to>
      <xdr:col>19</xdr:col>
      <xdr:colOff>187325</xdr:colOff>
      <xdr:row>76</xdr:row>
      <xdr:rowOff>17272</xdr:rowOff>
    </xdr:to>
    <xdr:cxnSp macro="">
      <xdr:nvCxnSpPr>
        <xdr:cNvPr id="361" name="直線コネクタ 360"/>
        <xdr:cNvCxnSpPr/>
      </xdr:nvCxnSpPr>
      <xdr:spPr>
        <a:xfrm>
          <a:off x="3098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75</xdr:row>
      <xdr:rowOff>165863</xdr:rowOff>
    </xdr:to>
    <xdr:cxnSp macro="">
      <xdr:nvCxnSpPr>
        <xdr:cNvPr id="364" name="直線コネクタ 363"/>
        <xdr:cNvCxnSpPr/>
      </xdr:nvCxnSpPr>
      <xdr:spPr>
        <a:xfrm>
          <a:off x="2209800" y="13020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44704</xdr:rowOff>
    </xdr:to>
    <xdr:cxnSp macro="">
      <xdr:nvCxnSpPr>
        <xdr:cNvPr id="367" name="直線コネクタ 366"/>
        <xdr:cNvCxnSpPr/>
      </xdr:nvCxnSpPr>
      <xdr:spPr>
        <a:xfrm flipV="1">
          <a:off x="1320800" y="130200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77" name="楕円 376"/>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78"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137922</xdr:rowOff>
    </xdr:from>
    <xdr:to>
      <xdr:col>20</xdr:col>
      <xdr:colOff>38100</xdr:colOff>
      <xdr:row>76</xdr:row>
      <xdr:rowOff>68072</xdr:rowOff>
    </xdr:to>
    <xdr:sp macro="" textlink="">
      <xdr:nvSpPr>
        <xdr:cNvPr id="379" name="楕円 378"/>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78249</xdr:rowOff>
    </xdr:from>
    <xdr:ext cx="736600" cy="259045"/>
    <xdr:sp macro="" textlink="">
      <xdr:nvSpPr>
        <xdr:cNvPr id="380" name="テキスト ボックス 379"/>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115062</xdr:rowOff>
    </xdr:from>
    <xdr:to>
      <xdr:col>15</xdr:col>
      <xdr:colOff>149225</xdr:colOff>
      <xdr:row>76</xdr:row>
      <xdr:rowOff>45213</xdr:rowOff>
    </xdr:to>
    <xdr:sp macro="" textlink="">
      <xdr:nvSpPr>
        <xdr:cNvPr id="381" name="楕円 380"/>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82" name="テキスト ボックス 381"/>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3" name="楕円 382"/>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4" name="テキスト ボックス 383"/>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165354</xdr:rowOff>
    </xdr:from>
    <xdr:to>
      <xdr:col>6</xdr:col>
      <xdr:colOff>171450</xdr:colOff>
      <xdr:row>76</xdr:row>
      <xdr:rowOff>95504</xdr:rowOff>
    </xdr:to>
    <xdr:sp macro="" textlink="">
      <xdr:nvSpPr>
        <xdr:cNvPr id="385" name="楕円 384"/>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105681</xdr:rowOff>
    </xdr:from>
    <xdr:ext cx="762000" cy="259045"/>
    <xdr:sp macro="" textlink="">
      <xdr:nvSpPr>
        <xdr:cNvPr id="386" name="テキスト ボックス 385"/>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扶助費、物件費が類似団体の平均を上回っており増加傾向であるため、今後も経常的経費の抑制に努め、財政の硬直化を招かないように努めます。　</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136798</xdr:rowOff>
    </xdr:from>
    <xdr:to>
      <xdr:col>82</xdr:col>
      <xdr:colOff>107950</xdr:colOff>
      <xdr:row>77</xdr:row>
      <xdr:rowOff>7801</xdr:rowOff>
    </xdr:to>
    <xdr:cxnSp macro="">
      <xdr:nvCxnSpPr>
        <xdr:cNvPr id="421" name="直線コネクタ 420"/>
        <xdr:cNvCxnSpPr/>
      </xdr:nvCxnSpPr>
      <xdr:spPr>
        <a:xfrm>
          <a:off x="15671800" y="1316699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2902</xdr:rowOff>
    </xdr:from>
    <xdr:to>
      <xdr:col>78</xdr:col>
      <xdr:colOff>69850</xdr:colOff>
      <xdr:row>76</xdr:row>
      <xdr:rowOff>136798</xdr:rowOff>
    </xdr:to>
    <xdr:cxnSp macro="">
      <xdr:nvCxnSpPr>
        <xdr:cNvPr id="424" name="直線コネクタ 423"/>
        <xdr:cNvCxnSpPr/>
      </xdr:nvCxnSpPr>
      <xdr:spPr>
        <a:xfrm>
          <a:off x="14782800" y="13033102"/>
          <a:ext cx="889000" cy="1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2902</xdr:rowOff>
    </xdr:from>
    <xdr:to>
      <xdr:col>73</xdr:col>
      <xdr:colOff>180975</xdr:colOff>
      <xdr:row>76</xdr:row>
      <xdr:rowOff>61686</xdr:rowOff>
    </xdr:to>
    <xdr:cxnSp macro="">
      <xdr:nvCxnSpPr>
        <xdr:cNvPr id="427" name="直線コネクタ 426"/>
        <xdr:cNvCxnSpPr/>
      </xdr:nvCxnSpPr>
      <xdr:spPr>
        <a:xfrm flipV="1">
          <a:off x="13893800" y="1303310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63319</xdr:rowOff>
    </xdr:from>
    <xdr:to>
      <xdr:col>69</xdr:col>
      <xdr:colOff>92075</xdr:colOff>
      <xdr:row>76</xdr:row>
      <xdr:rowOff>61686</xdr:rowOff>
    </xdr:to>
    <xdr:cxnSp macro="">
      <xdr:nvCxnSpPr>
        <xdr:cNvPr id="430" name="直線コネクタ 429"/>
        <xdr:cNvCxnSpPr/>
      </xdr:nvCxnSpPr>
      <xdr:spPr>
        <a:xfrm>
          <a:off x="13004800" y="12922069"/>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40" name="楕円 439"/>
        <xdr:cNvSpPr/>
      </xdr:nvSpPr>
      <xdr:spPr>
        <a:xfrm>
          <a:off x="164592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100528</xdr:rowOff>
    </xdr:from>
    <xdr:ext cx="762000" cy="259045"/>
    <xdr:sp macro="" textlink="">
      <xdr:nvSpPr>
        <xdr:cNvPr id="441" name="公債費以外該当値テキスト"/>
        <xdr:cNvSpPr txBox="1"/>
      </xdr:nvSpPr>
      <xdr:spPr>
        <a:xfrm>
          <a:off x="165989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85998</xdr:rowOff>
    </xdr:from>
    <xdr:to>
      <xdr:col>78</xdr:col>
      <xdr:colOff>120650</xdr:colOff>
      <xdr:row>77</xdr:row>
      <xdr:rowOff>16148</xdr:rowOff>
    </xdr:to>
    <xdr:sp macro="" textlink="">
      <xdr:nvSpPr>
        <xdr:cNvPr id="442" name="楕円 441"/>
        <xdr:cNvSpPr/>
      </xdr:nvSpPr>
      <xdr:spPr>
        <a:xfrm>
          <a:off x="15621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925</xdr:rowOff>
    </xdr:from>
    <xdr:ext cx="736600" cy="259045"/>
    <xdr:sp macro="" textlink="">
      <xdr:nvSpPr>
        <xdr:cNvPr id="443" name="テキスト ボックス 442"/>
        <xdr:cNvSpPr txBox="1"/>
      </xdr:nvSpPr>
      <xdr:spPr>
        <a:xfrm>
          <a:off x="15290800" y="1320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123553</xdr:rowOff>
    </xdr:from>
    <xdr:to>
      <xdr:col>74</xdr:col>
      <xdr:colOff>31750</xdr:colOff>
      <xdr:row>76</xdr:row>
      <xdr:rowOff>53702</xdr:rowOff>
    </xdr:to>
    <xdr:sp macro="" textlink="">
      <xdr:nvSpPr>
        <xdr:cNvPr id="444" name="楕円 443"/>
        <xdr:cNvSpPr/>
      </xdr:nvSpPr>
      <xdr:spPr>
        <a:xfrm>
          <a:off x="14732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38479</xdr:rowOff>
    </xdr:from>
    <xdr:ext cx="762000" cy="259045"/>
    <xdr:sp macro="" textlink="">
      <xdr:nvSpPr>
        <xdr:cNvPr id="445" name="テキスト ボックス 444"/>
        <xdr:cNvSpPr txBox="1"/>
      </xdr:nvSpPr>
      <xdr:spPr>
        <a:xfrm>
          <a:off x="144018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10886</xdr:rowOff>
    </xdr:from>
    <xdr:to>
      <xdr:col>69</xdr:col>
      <xdr:colOff>142875</xdr:colOff>
      <xdr:row>76</xdr:row>
      <xdr:rowOff>112486</xdr:rowOff>
    </xdr:to>
    <xdr:sp macro="" textlink="">
      <xdr:nvSpPr>
        <xdr:cNvPr id="446" name="楕円 445"/>
        <xdr:cNvSpPr/>
      </xdr:nvSpPr>
      <xdr:spPr>
        <a:xfrm>
          <a:off x="13843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97263</xdr:rowOff>
    </xdr:from>
    <xdr:ext cx="762000" cy="259045"/>
    <xdr:sp macro="" textlink="">
      <xdr:nvSpPr>
        <xdr:cNvPr id="447" name="テキスト ボックス 446"/>
        <xdr:cNvSpPr txBox="1"/>
      </xdr:nvSpPr>
      <xdr:spPr>
        <a:xfrm>
          <a:off x="13512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12519</xdr:rowOff>
    </xdr:from>
    <xdr:to>
      <xdr:col>65</xdr:col>
      <xdr:colOff>53975</xdr:colOff>
      <xdr:row>75</xdr:row>
      <xdr:rowOff>114119</xdr:rowOff>
    </xdr:to>
    <xdr:sp macro="" textlink="">
      <xdr:nvSpPr>
        <xdr:cNvPr id="448" name="楕円 447"/>
        <xdr:cNvSpPr/>
      </xdr:nvSpPr>
      <xdr:spPr>
        <a:xfrm>
          <a:off x="12954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98896</xdr:rowOff>
    </xdr:from>
    <xdr:ext cx="762000" cy="259045"/>
    <xdr:sp macro="" textlink="">
      <xdr:nvSpPr>
        <xdr:cNvPr id="449" name="テキスト ボックス 448"/>
        <xdr:cNvSpPr txBox="1"/>
      </xdr:nvSpPr>
      <xdr:spPr>
        <a:xfrm>
          <a:off x="12623800" y="129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107931</xdr:rowOff>
    </xdr:from>
    <xdr:to>
      <xdr:col>29</xdr:col>
      <xdr:colOff>127000</xdr:colOff>
      <xdr:row>18</xdr:row>
      <xdr:rowOff>116195</xdr:rowOff>
    </xdr:to>
    <xdr:cxnSp macro="">
      <xdr:nvCxnSpPr>
        <xdr:cNvPr id="46" name="直線コネクタ 45"/>
        <xdr:cNvCxnSpPr/>
      </xdr:nvCxnSpPr>
      <xdr:spPr bwMode="auto">
        <a:xfrm>
          <a:off x="5003800" y="3241656"/>
          <a:ext cx="647700" cy="8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104885</xdr:rowOff>
    </xdr:from>
    <xdr:to>
      <xdr:col>26</xdr:col>
      <xdr:colOff>50800</xdr:colOff>
      <xdr:row>18</xdr:row>
      <xdr:rowOff>107931</xdr:rowOff>
    </xdr:to>
    <xdr:cxnSp macro="">
      <xdr:nvCxnSpPr>
        <xdr:cNvPr id="49" name="直線コネクタ 48"/>
        <xdr:cNvCxnSpPr/>
      </xdr:nvCxnSpPr>
      <xdr:spPr bwMode="auto">
        <a:xfrm>
          <a:off x="4305300" y="3238610"/>
          <a:ext cx="698500" cy="3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104885</xdr:rowOff>
    </xdr:from>
    <xdr:to>
      <xdr:col>22</xdr:col>
      <xdr:colOff>114300</xdr:colOff>
      <xdr:row>18</xdr:row>
      <xdr:rowOff>117384</xdr:rowOff>
    </xdr:to>
    <xdr:cxnSp macro="">
      <xdr:nvCxnSpPr>
        <xdr:cNvPr id="52" name="直線コネクタ 51"/>
        <xdr:cNvCxnSpPr/>
      </xdr:nvCxnSpPr>
      <xdr:spPr bwMode="auto">
        <a:xfrm flipV="1">
          <a:off x="3606800" y="3238610"/>
          <a:ext cx="698500" cy="1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117384</xdr:rowOff>
    </xdr:from>
    <xdr:to>
      <xdr:col>18</xdr:col>
      <xdr:colOff>177800</xdr:colOff>
      <xdr:row>18</xdr:row>
      <xdr:rowOff>124842</xdr:rowOff>
    </xdr:to>
    <xdr:cxnSp macro="">
      <xdr:nvCxnSpPr>
        <xdr:cNvPr id="55" name="直線コネクタ 54"/>
        <xdr:cNvCxnSpPr/>
      </xdr:nvCxnSpPr>
      <xdr:spPr bwMode="auto">
        <a:xfrm flipV="1">
          <a:off x="2908300" y="3251109"/>
          <a:ext cx="698500" cy="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65395</xdr:rowOff>
    </xdr:from>
    <xdr:to>
      <xdr:col>29</xdr:col>
      <xdr:colOff>177800</xdr:colOff>
      <xdr:row>18</xdr:row>
      <xdr:rowOff>166995</xdr:rowOff>
    </xdr:to>
    <xdr:sp macro="" textlink="">
      <xdr:nvSpPr>
        <xdr:cNvPr id="65" name="楕円 64"/>
        <xdr:cNvSpPr/>
      </xdr:nvSpPr>
      <xdr:spPr bwMode="auto">
        <a:xfrm>
          <a:off x="5600700" y="319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37472</xdr:rowOff>
    </xdr:from>
    <xdr:ext cx="762000" cy="259045"/>
    <xdr:sp macro="" textlink="">
      <xdr:nvSpPr>
        <xdr:cNvPr id="66" name="人口1人当たり決算額の推移該当値テキスト130"/>
        <xdr:cNvSpPr txBox="1"/>
      </xdr:nvSpPr>
      <xdr:spPr>
        <a:xfrm>
          <a:off x="5740400" y="31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57131</xdr:rowOff>
    </xdr:from>
    <xdr:to>
      <xdr:col>26</xdr:col>
      <xdr:colOff>101600</xdr:colOff>
      <xdr:row>18</xdr:row>
      <xdr:rowOff>158731</xdr:rowOff>
    </xdr:to>
    <xdr:sp macro="" textlink="">
      <xdr:nvSpPr>
        <xdr:cNvPr id="67" name="楕円 66"/>
        <xdr:cNvSpPr/>
      </xdr:nvSpPr>
      <xdr:spPr bwMode="auto">
        <a:xfrm>
          <a:off x="4953000" y="319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143508</xdr:rowOff>
    </xdr:from>
    <xdr:ext cx="736600" cy="259045"/>
    <xdr:sp macro="" textlink="">
      <xdr:nvSpPr>
        <xdr:cNvPr id="68" name="テキスト ボックス 67"/>
        <xdr:cNvSpPr txBox="1"/>
      </xdr:nvSpPr>
      <xdr:spPr>
        <a:xfrm>
          <a:off x="4622800" y="327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54085</xdr:rowOff>
    </xdr:from>
    <xdr:to>
      <xdr:col>22</xdr:col>
      <xdr:colOff>165100</xdr:colOff>
      <xdr:row>18</xdr:row>
      <xdr:rowOff>155685</xdr:rowOff>
    </xdr:to>
    <xdr:sp macro="" textlink="">
      <xdr:nvSpPr>
        <xdr:cNvPr id="69" name="楕円 68"/>
        <xdr:cNvSpPr/>
      </xdr:nvSpPr>
      <xdr:spPr bwMode="auto">
        <a:xfrm>
          <a:off x="4254500" y="318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140462</xdr:rowOff>
    </xdr:from>
    <xdr:ext cx="762000" cy="259045"/>
    <xdr:sp macro="" textlink="">
      <xdr:nvSpPr>
        <xdr:cNvPr id="70" name="テキスト ボックス 69"/>
        <xdr:cNvSpPr txBox="1"/>
      </xdr:nvSpPr>
      <xdr:spPr>
        <a:xfrm>
          <a:off x="3924300" y="327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66584</xdr:rowOff>
    </xdr:from>
    <xdr:to>
      <xdr:col>19</xdr:col>
      <xdr:colOff>38100</xdr:colOff>
      <xdr:row>18</xdr:row>
      <xdr:rowOff>168184</xdr:rowOff>
    </xdr:to>
    <xdr:sp macro="" textlink="">
      <xdr:nvSpPr>
        <xdr:cNvPr id="71" name="楕円 70"/>
        <xdr:cNvSpPr/>
      </xdr:nvSpPr>
      <xdr:spPr bwMode="auto">
        <a:xfrm>
          <a:off x="3556000" y="320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152961</xdr:rowOff>
    </xdr:from>
    <xdr:ext cx="762000" cy="259045"/>
    <xdr:sp macro="" textlink="">
      <xdr:nvSpPr>
        <xdr:cNvPr id="72" name="テキスト ボックス 71"/>
        <xdr:cNvSpPr txBox="1"/>
      </xdr:nvSpPr>
      <xdr:spPr>
        <a:xfrm>
          <a:off x="3225800" y="328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74042</xdr:rowOff>
    </xdr:from>
    <xdr:to>
      <xdr:col>15</xdr:col>
      <xdr:colOff>101600</xdr:colOff>
      <xdr:row>19</xdr:row>
      <xdr:rowOff>4192</xdr:rowOff>
    </xdr:to>
    <xdr:sp macro="" textlink="">
      <xdr:nvSpPr>
        <xdr:cNvPr id="73" name="楕円 72"/>
        <xdr:cNvSpPr/>
      </xdr:nvSpPr>
      <xdr:spPr bwMode="auto">
        <a:xfrm>
          <a:off x="2857500" y="320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160419</xdr:rowOff>
    </xdr:from>
    <xdr:ext cx="762000" cy="259045"/>
    <xdr:sp macro="" textlink="">
      <xdr:nvSpPr>
        <xdr:cNvPr id="74" name="テキスト ボックス 73"/>
        <xdr:cNvSpPr txBox="1"/>
      </xdr:nvSpPr>
      <xdr:spPr>
        <a:xfrm>
          <a:off x="2527300" y="329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161181</xdr:rowOff>
    </xdr:from>
    <xdr:to>
      <xdr:col>29</xdr:col>
      <xdr:colOff>127000</xdr:colOff>
      <xdr:row>35</xdr:row>
      <xdr:rowOff>190224</xdr:rowOff>
    </xdr:to>
    <xdr:cxnSp macro="">
      <xdr:nvCxnSpPr>
        <xdr:cNvPr id="108" name="直線コネクタ 107"/>
        <xdr:cNvCxnSpPr/>
      </xdr:nvCxnSpPr>
      <xdr:spPr bwMode="auto">
        <a:xfrm flipV="1">
          <a:off x="5003800" y="6771531"/>
          <a:ext cx="647700" cy="29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190224</xdr:rowOff>
    </xdr:from>
    <xdr:to>
      <xdr:col>26</xdr:col>
      <xdr:colOff>50800</xdr:colOff>
      <xdr:row>35</xdr:row>
      <xdr:rowOff>206945</xdr:rowOff>
    </xdr:to>
    <xdr:cxnSp macro="">
      <xdr:nvCxnSpPr>
        <xdr:cNvPr id="111" name="直線コネクタ 110"/>
        <xdr:cNvCxnSpPr/>
      </xdr:nvCxnSpPr>
      <xdr:spPr bwMode="auto">
        <a:xfrm flipV="1">
          <a:off x="4305300" y="6800574"/>
          <a:ext cx="698500" cy="1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206945</xdr:rowOff>
    </xdr:from>
    <xdr:to>
      <xdr:col>22</xdr:col>
      <xdr:colOff>114300</xdr:colOff>
      <xdr:row>35</xdr:row>
      <xdr:rowOff>233974</xdr:rowOff>
    </xdr:to>
    <xdr:cxnSp macro="">
      <xdr:nvCxnSpPr>
        <xdr:cNvPr id="114" name="直線コネクタ 113"/>
        <xdr:cNvCxnSpPr/>
      </xdr:nvCxnSpPr>
      <xdr:spPr bwMode="auto">
        <a:xfrm flipV="1">
          <a:off x="3606800" y="6817295"/>
          <a:ext cx="698500" cy="27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149740</xdr:rowOff>
    </xdr:from>
    <xdr:to>
      <xdr:col>18</xdr:col>
      <xdr:colOff>177800</xdr:colOff>
      <xdr:row>35</xdr:row>
      <xdr:rowOff>233974</xdr:rowOff>
    </xdr:to>
    <xdr:cxnSp macro="">
      <xdr:nvCxnSpPr>
        <xdr:cNvPr id="117" name="直線コネクタ 116"/>
        <xdr:cNvCxnSpPr/>
      </xdr:nvCxnSpPr>
      <xdr:spPr bwMode="auto">
        <a:xfrm>
          <a:off x="2908300" y="6760090"/>
          <a:ext cx="698500" cy="8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110381</xdr:rowOff>
    </xdr:from>
    <xdr:to>
      <xdr:col>29</xdr:col>
      <xdr:colOff>177800</xdr:colOff>
      <xdr:row>35</xdr:row>
      <xdr:rowOff>211981</xdr:rowOff>
    </xdr:to>
    <xdr:sp macro="" textlink="">
      <xdr:nvSpPr>
        <xdr:cNvPr id="127" name="楕円 126"/>
        <xdr:cNvSpPr/>
      </xdr:nvSpPr>
      <xdr:spPr bwMode="auto">
        <a:xfrm>
          <a:off x="5600700" y="6720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82458</xdr:rowOff>
    </xdr:from>
    <xdr:ext cx="762000" cy="259045"/>
    <xdr:sp macro="" textlink="">
      <xdr:nvSpPr>
        <xdr:cNvPr id="128" name="人口1人当たり決算額の推移該当値テキスト445"/>
        <xdr:cNvSpPr txBox="1"/>
      </xdr:nvSpPr>
      <xdr:spPr>
        <a:xfrm>
          <a:off x="5740400" y="669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139424</xdr:rowOff>
    </xdr:from>
    <xdr:to>
      <xdr:col>26</xdr:col>
      <xdr:colOff>101600</xdr:colOff>
      <xdr:row>35</xdr:row>
      <xdr:rowOff>241024</xdr:rowOff>
    </xdr:to>
    <xdr:sp macro="" textlink="">
      <xdr:nvSpPr>
        <xdr:cNvPr id="129" name="楕円 128"/>
        <xdr:cNvSpPr/>
      </xdr:nvSpPr>
      <xdr:spPr bwMode="auto">
        <a:xfrm>
          <a:off x="4953000" y="674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225801</xdr:rowOff>
    </xdr:from>
    <xdr:ext cx="736600" cy="259045"/>
    <xdr:sp macro="" textlink="">
      <xdr:nvSpPr>
        <xdr:cNvPr id="130" name="テキスト ボックス 129"/>
        <xdr:cNvSpPr txBox="1"/>
      </xdr:nvSpPr>
      <xdr:spPr>
        <a:xfrm>
          <a:off x="4622800" y="6836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156145</xdr:rowOff>
    </xdr:from>
    <xdr:to>
      <xdr:col>22</xdr:col>
      <xdr:colOff>165100</xdr:colOff>
      <xdr:row>35</xdr:row>
      <xdr:rowOff>257745</xdr:rowOff>
    </xdr:to>
    <xdr:sp macro="" textlink="">
      <xdr:nvSpPr>
        <xdr:cNvPr id="131" name="楕円 130"/>
        <xdr:cNvSpPr/>
      </xdr:nvSpPr>
      <xdr:spPr bwMode="auto">
        <a:xfrm>
          <a:off x="4254500" y="676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242522</xdr:rowOff>
    </xdr:from>
    <xdr:ext cx="762000" cy="259045"/>
    <xdr:sp macro="" textlink="">
      <xdr:nvSpPr>
        <xdr:cNvPr id="132" name="テキスト ボックス 131"/>
        <xdr:cNvSpPr txBox="1"/>
      </xdr:nvSpPr>
      <xdr:spPr>
        <a:xfrm>
          <a:off x="3924300" y="685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183174</xdr:rowOff>
    </xdr:from>
    <xdr:to>
      <xdr:col>19</xdr:col>
      <xdr:colOff>38100</xdr:colOff>
      <xdr:row>35</xdr:row>
      <xdr:rowOff>284774</xdr:rowOff>
    </xdr:to>
    <xdr:sp macro="" textlink="">
      <xdr:nvSpPr>
        <xdr:cNvPr id="133" name="楕円 132"/>
        <xdr:cNvSpPr/>
      </xdr:nvSpPr>
      <xdr:spPr bwMode="auto">
        <a:xfrm>
          <a:off x="3556000" y="6793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269551</xdr:rowOff>
    </xdr:from>
    <xdr:ext cx="762000" cy="259045"/>
    <xdr:sp macro="" textlink="">
      <xdr:nvSpPr>
        <xdr:cNvPr id="134" name="テキスト ボックス 133"/>
        <xdr:cNvSpPr txBox="1"/>
      </xdr:nvSpPr>
      <xdr:spPr>
        <a:xfrm>
          <a:off x="3225800" y="687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98940</xdr:rowOff>
    </xdr:from>
    <xdr:to>
      <xdr:col>15</xdr:col>
      <xdr:colOff>101600</xdr:colOff>
      <xdr:row>35</xdr:row>
      <xdr:rowOff>200540</xdr:rowOff>
    </xdr:to>
    <xdr:sp macro="" textlink="">
      <xdr:nvSpPr>
        <xdr:cNvPr id="135" name="楕円 134"/>
        <xdr:cNvSpPr/>
      </xdr:nvSpPr>
      <xdr:spPr bwMode="auto">
        <a:xfrm>
          <a:off x="2857500" y="670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185317</xdr:rowOff>
    </xdr:from>
    <xdr:ext cx="762000" cy="259045"/>
    <xdr:sp macro="" textlink="">
      <xdr:nvSpPr>
        <xdr:cNvPr id="136" name="テキスト ボックス 135"/>
        <xdr:cNvSpPr txBox="1"/>
      </xdr:nvSpPr>
      <xdr:spPr>
        <a:xfrm>
          <a:off x="2527300" y="679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7,960
7,867
43.26
4,254,731
4,055,236
199,494
2,684,701
1,901,979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51034</xdr:rowOff>
    </xdr:from>
    <xdr:to>
      <xdr:col>24</xdr:col>
      <xdr:colOff>63500</xdr:colOff>
      <xdr:row>37</xdr:row>
      <xdr:rowOff>79875</xdr:rowOff>
    </xdr:to>
    <xdr:cxnSp macro="">
      <xdr:nvCxnSpPr>
        <xdr:cNvPr id="61" name="直線コネクタ 60"/>
        <xdr:cNvCxnSpPr/>
      </xdr:nvCxnSpPr>
      <xdr:spPr>
        <a:xfrm>
          <a:off x="3797300" y="6394684"/>
          <a:ext cx="8382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46515</xdr:rowOff>
    </xdr:from>
    <xdr:to>
      <xdr:col>19</xdr:col>
      <xdr:colOff>177800</xdr:colOff>
      <xdr:row>37</xdr:row>
      <xdr:rowOff>51034</xdr:rowOff>
    </xdr:to>
    <xdr:cxnSp macro="">
      <xdr:nvCxnSpPr>
        <xdr:cNvPr id="64" name="直線コネクタ 63"/>
        <xdr:cNvCxnSpPr/>
      </xdr:nvCxnSpPr>
      <xdr:spPr>
        <a:xfrm>
          <a:off x="2908300" y="6390165"/>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46515</xdr:rowOff>
    </xdr:from>
    <xdr:to>
      <xdr:col>15</xdr:col>
      <xdr:colOff>50800</xdr:colOff>
      <xdr:row>37</xdr:row>
      <xdr:rowOff>50599</xdr:rowOff>
    </xdr:to>
    <xdr:cxnSp macro="">
      <xdr:nvCxnSpPr>
        <xdr:cNvPr id="67" name="直線コネクタ 66"/>
        <xdr:cNvCxnSpPr/>
      </xdr:nvCxnSpPr>
      <xdr:spPr>
        <a:xfrm flipV="1">
          <a:off x="2019300" y="6390165"/>
          <a:ext cx="8890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50599</xdr:rowOff>
    </xdr:from>
    <xdr:to>
      <xdr:col>10</xdr:col>
      <xdr:colOff>114300</xdr:colOff>
      <xdr:row>37</xdr:row>
      <xdr:rowOff>62921</xdr:rowOff>
    </xdr:to>
    <xdr:cxnSp macro="">
      <xdr:nvCxnSpPr>
        <xdr:cNvPr id="70" name="直線コネクタ 69"/>
        <xdr:cNvCxnSpPr/>
      </xdr:nvCxnSpPr>
      <xdr:spPr>
        <a:xfrm flipV="1">
          <a:off x="1130300" y="6394249"/>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29075</xdr:rowOff>
    </xdr:from>
    <xdr:to>
      <xdr:col>24</xdr:col>
      <xdr:colOff>114300</xdr:colOff>
      <xdr:row>37</xdr:row>
      <xdr:rowOff>130675</xdr:rowOff>
    </xdr:to>
    <xdr:sp macro="" textlink="">
      <xdr:nvSpPr>
        <xdr:cNvPr id="80" name="楕円 79"/>
        <xdr:cNvSpPr/>
      </xdr:nvSpPr>
      <xdr:spPr>
        <a:xfrm>
          <a:off x="4584700" y="6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7502</xdr:rowOff>
    </xdr:from>
    <xdr:ext cx="534377" cy="259045"/>
    <xdr:sp macro="" textlink="">
      <xdr:nvSpPr>
        <xdr:cNvPr id="81" name="人件費該当値テキスト"/>
        <xdr:cNvSpPr txBox="1"/>
      </xdr:nvSpPr>
      <xdr:spPr>
        <a:xfrm>
          <a:off x="4686300" y="635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xdr:rowOff>
    </xdr:from>
    <xdr:to>
      <xdr:col>20</xdr:col>
      <xdr:colOff>38100</xdr:colOff>
      <xdr:row>37</xdr:row>
      <xdr:rowOff>101834</xdr:rowOff>
    </xdr:to>
    <xdr:sp macro="" textlink="">
      <xdr:nvSpPr>
        <xdr:cNvPr id="82" name="楕円 81"/>
        <xdr:cNvSpPr/>
      </xdr:nvSpPr>
      <xdr:spPr>
        <a:xfrm>
          <a:off x="3746500" y="63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92961</xdr:rowOff>
    </xdr:from>
    <xdr:ext cx="534377" cy="259045"/>
    <xdr:sp macro="" textlink="">
      <xdr:nvSpPr>
        <xdr:cNvPr id="83" name="テキスト ボックス 82"/>
        <xdr:cNvSpPr txBox="1"/>
      </xdr:nvSpPr>
      <xdr:spPr>
        <a:xfrm>
          <a:off x="3530111" y="64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167165</xdr:rowOff>
    </xdr:from>
    <xdr:to>
      <xdr:col>15</xdr:col>
      <xdr:colOff>101600</xdr:colOff>
      <xdr:row>37</xdr:row>
      <xdr:rowOff>97315</xdr:rowOff>
    </xdr:to>
    <xdr:sp macro="" textlink="">
      <xdr:nvSpPr>
        <xdr:cNvPr id="84" name="楕円 83"/>
        <xdr:cNvSpPr/>
      </xdr:nvSpPr>
      <xdr:spPr>
        <a:xfrm>
          <a:off x="2857500" y="63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88442</xdr:rowOff>
    </xdr:from>
    <xdr:ext cx="534377" cy="259045"/>
    <xdr:sp macro="" textlink="">
      <xdr:nvSpPr>
        <xdr:cNvPr id="85" name="テキスト ボックス 84"/>
        <xdr:cNvSpPr txBox="1"/>
      </xdr:nvSpPr>
      <xdr:spPr>
        <a:xfrm>
          <a:off x="2641111" y="64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171249</xdr:rowOff>
    </xdr:from>
    <xdr:to>
      <xdr:col>10</xdr:col>
      <xdr:colOff>165100</xdr:colOff>
      <xdr:row>37</xdr:row>
      <xdr:rowOff>101399</xdr:rowOff>
    </xdr:to>
    <xdr:sp macro="" textlink="">
      <xdr:nvSpPr>
        <xdr:cNvPr id="86" name="楕円 85"/>
        <xdr:cNvSpPr/>
      </xdr:nvSpPr>
      <xdr:spPr>
        <a:xfrm>
          <a:off x="1968500" y="63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92526</xdr:rowOff>
    </xdr:from>
    <xdr:ext cx="534377" cy="259045"/>
    <xdr:sp macro="" textlink="">
      <xdr:nvSpPr>
        <xdr:cNvPr id="87" name="テキスト ボックス 86"/>
        <xdr:cNvSpPr txBox="1"/>
      </xdr:nvSpPr>
      <xdr:spPr>
        <a:xfrm>
          <a:off x="1752111" y="64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12121</xdr:rowOff>
    </xdr:from>
    <xdr:to>
      <xdr:col>6</xdr:col>
      <xdr:colOff>38100</xdr:colOff>
      <xdr:row>37</xdr:row>
      <xdr:rowOff>113721</xdr:rowOff>
    </xdr:to>
    <xdr:sp macro="" textlink="">
      <xdr:nvSpPr>
        <xdr:cNvPr id="88" name="楕円 87"/>
        <xdr:cNvSpPr/>
      </xdr:nvSpPr>
      <xdr:spPr>
        <a:xfrm>
          <a:off x="1079500" y="63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104848</xdr:rowOff>
    </xdr:from>
    <xdr:ext cx="534377" cy="259045"/>
    <xdr:sp macro="" textlink="">
      <xdr:nvSpPr>
        <xdr:cNvPr id="89" name="テキスト ボックス 88"/>
        <xdr:cNvSpPr txBox="1"/>
      </xdr:nvSpPr>
      <xdr:spPr>
        <a:xfrm>
          <a:off x="863111" y="64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45997</xdr:rowOff>
    </xdr:from>
    <xdr:to>
      <xdr:col>24</xdr:col>
      <xdr:colOff>63500</xdr:colOff>
      <xdr:row>57</xdr:row>
      <xdr:rowOff>59865</xdr:rowOff>
    </xdr:to>
    <xdr:cxnSp macro="">
      <xdr:nvCxnSpPr>
        <xdr:cNvPr id="118" name="直線コネクタ 117"/>
        <xdr:cNvCxnSpPr/>
      </xdr:nvCxnSpPr>
      <xdr:spPr>
        <a:xfrm flipV="1">
          <a:off x="3797300" y="9818647"/>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59865</xdr:rowOff>
    </xdr:from>
    <xdr:to>
      <xdr:col>19</xdr:col>
      <xdr:colOff>177800</xdr:colOff>
      <xdr:row>57</xdr:row>
      <xdr:rowOff>63667</xdr:rowOff>
    </xdr:to>
    <xdr:cxnSp macro="">
      <xdr:nvCxnSpPr>
        <xdr:cNvPr id="121" name="直線コネクタ 120"/>
        <xdr:cNvCxnSpPr/>
      </xdr:nvCxnSpPr>
      <xdr:spPr>
        <a:xfrm flipV="1">
          <a:off x="2908300" y="9832515"/>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63667</xdr:rowOff>
    </xdr:from>
    <xdr:to>
      <xdr:col>15</xdr:col>
      <xdr:colOff>50800</xdr:colOff>
      <xdr:row>57</xdr:row>
      <xdr:rowOff>85080</xdr:rowOff>
    </xdr:to>
    <xdr:cxnSp macro="">
      <xdr:nvCxnSpPr>
        <xdr:cNvPr id="124" name="直線コネクタ 123"/>
        <xdr:cNvCxnSpPr/>
      </xdr:nvCxnSpPr>
      <xdr:spPr>
        <a:xfrm flipV="1">
          <a:off x="2019300" y="9836317"/>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75422</xdr:rowOff>
    </xdr:from>
    <xdr:to>
      <xdr:col>10</xdr:col>
      <xdr:colOff>114300</xdr:colOff>
      <xdr:row>57</xdr:row>
      <xdr:rowOff>85080</xdr:rowOff>
    </xdr:to>
    <xdr:cxnSp macro="">
      <xdr:nvCxnSpPr>
        <xdr:cNvPr id="127" name="直線コネクタ 126"/>
        <xdr:cNvCxnSpPr/>
      </xdr:nvCxnSpPr>
      <xdr:spPr>
        <a:xfrm>
          <a:off x="1130300" y="9848072"/>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166647</xdr:rowOff>
    </xdr:from>
    <xdr:to>
      <xdr:col>24</xdr:col>
      <xdr:colOff>114300</xdr:colOff>
      <xdr:row>57</xdr:row>
      <xdr:rowOff>96797</xdr:rowOff>
    </xdr:to>
    <xdr:sp macro="" textlink="">
      <xdr:nvSpPr>
        <xdr:cNvPr id="137" name="楕円 136"/>
        <xdr:cNvSpPr/>
      </xdr:nvSpPr>
      <xdr:spPr>
        <a:xfrm>
          <a:off x="4584700" y="97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81574</xdr:rowOff>
    </xdr:from>
    <xdr:ext cx="534377" cy="259045"/>
    <xdr:sp macro="" textlink="">
      <xdr:nvSpPr>
        <xdr:cNvPr id="138" name="物件費該当値テキスト"/>
        <xdr:cNvSpPr txBox="1"/>
      </xdr:nvSpPr>
      <xdr:spPr>
        <a:xfrm>
          <a:off x="4686300" y="96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9065</xdr:rowOff>
    </xdr:from>
    <xdr:to>
      <xdr:col>20</xdr:col>
      <xdr:colOff>38100</xdr:colOff>
      <xdr:row>57</xdr:row>
      <xdr:rowOff>110665</xdr:rowOff>
    </xdr:to>
    <xdr:sp macro="" textlink="">
      <xdr:nvSpPr>
        <xdr:cNvPr id="139" name="楕円 138"/>
        <xdr:cNvSpPr/>
      </xdr:nvSpPr>
      <xdr:spPr>
        <a:xfrm>
          <a:off x="3746500" y="97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101792</xdr:rowOff>
    </xdr:from>
    <xdr:ext cx="534377" cy="259045"/>
    <xdr:sp macro="" textlink="">
      <xdr:nvSpPr>
        <xdr:cNvPr id="140" name="テキスト ボックス 139"/>
        <xdr:cNvSpPr txBox="1"/>
      </xdr:nvSpPr>
      <xdr:spPr>
        <a:xfrm>
          <a:off x="3530111" y="987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12867</xdr:rowOff>
    </xdr:from>
    <xdr:to>
      <xdr:col>15</xdr:col>
      <xdr:colOff>101600</xdr:colOff>
      <xdr:row>57</xdr:row>
      <xdr:rowOff>114467</xdr:rowOff>
    </xdr:to>
    <xdr:sp macro="" textlink="">
      <xdr:nvSpPr>
        <xdr:cNvPr id="141" name="楕円 140"/>
        <xdr:cNvSpPr/>
      </xdr:nvSpPr>
      <xdr:spPr>
        <a:xfrm>
          <a:off x="2857500" y="97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105594</xdr:rowOff>
    </xdr:from>
    <xdr:ext cx="534377" cy="259045"/>
    <xdr:sp macro="" textlink="">
      <xdr:nvSpPr>
        <xdr:cNvPr id="142" name="テキスト ボックス 141"/>
        <xdr:cNvSpPr txBox="1"/>
      </xdr:nvSpPr>
      <xdr:spPr>
        <a:xfrm>
          <a:off x="2641111" y="987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34280</xdr:rowOff>
    </xdr:from>
    <xdr:to>
      <xdr:col>10</xdr:col>
      <xdr:colOff>165100</xdr:colOff>
      <xdr:row>57</xdr:row>
      <xdr:rowOff>135880</xdr:rowOff>
    </xdr:to>
    <xdr:sp macro="" textlink="">
      <xdr:nvSpPr>
        <xdr:cNvPr id="143" name="楕円 142"/>
        <xdr:cNvSpPr/>
      </xdr:nvSpPr>
      <xdr:spPr>
        <a:xfrm>
          <a:off x="1968500" y="9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127007</xdr:rowOff>
    </xdr:from>
    <xdr:ext cx="534377" cy="259045"/>
    <xdr:sp macro="" textlink="">
      <xdr:nvSpPr>
        <xdr:cNvPr id="144" name="テキスト ボックス 143"/>
        <xdr:cNvSpPr txBox="1"/>
      </xdr:nvSpPr>
      <xdr:spPr>
        <a:xfrm>
          <a:off x="1752111" y="989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24622</xdr:rowOff>
    </xdr:from>
    <xdr:to>
      <xdr:col>6</xdr:col>
      <xdr:colOff>38100</xdr:colOff>
      <xdr:row>57</xdr:row>
      <xdr:rowOff>126222</xdr:rowOff>
    </xdr:to>
    <xdr:sp macro="" textlink="">
      <xdr:nvSpPr>
        <xdr:cNvPr id="145" name="楕円 144"/>
        <xdr:cNvSpPr/>
      </xdr:nvSpPr>
      <xdr:spPr>
        <a:xfrm>
          <a:off x="1079500" y="97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117349</xdr:rowOff>
    </xdr:from>
    <xdr:ext cx="534377" cy="259045"/>
    <xdr:sp macro="" textlink="">
      <xdr:nvSpPr>
        <xdr:cNvPr id="146" name="テキスト ボックス 145"/>
        <xdr:cNvSpPr txBox="1"/>
      </xdr:nvSpPr>
      <xdr:spPr>
        <a:xfrm>
          <a:off x="863111" y="98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156257</xdr:rowOff>
    </xdr:from>
    <xdr:to>
      <xdr:col>24</xdr:col>
      <xdr:colOff>63500</xdr:colOff>
      <xdr:row>79</xdr:row>
      <xdr:rowOff>16649</xdr:rowOff>
    </xdr:to>
    <xdr:cxnSp macro="">
      <xdr:nvCxnSpPr>
        <xdr:cNvPr id="177" name="直線コネクタ 176"/>
        <xdr:cNvCxnSpPr/>
      </xdr:nvCxnSpPr>
      <xdr:spPr>
        <a:xfrm flipV="1">
          <a:off x="3797300" y="13529357"/>
          <a:ext cx="838200" cy="3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16649</xdr:rowOff>
    </xdr:from>
    <xdr:to>
      <xdr:col>19</xdr:col>
      <xdr:colOff>177800</xdr:colOff>
      <xdr:row>79</xdr:row>
      <xdr:rowOff>30756</xdr:rowOff>
    </xdr:to>
    <xdr:cxnSp macro="">
      <xdr:nvCxnSpPr>
        <xdr:cNvPr id="180" name="直線コネクタ 179"/>
        <xdr:cNvCxnSpPr/>
      </xdr:nvCxnSpPr>
      <xdr:spPr>
        <a:xfrm flipV="1">
          <a:off x="2908300" y="13561199"/>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156812</xdr:rowOff>
    </xdr:from>
    <xdr:to>
      <xdr:col>15</xdr:col>
      <xdr:colOff>50800</xdr:colOff>
      <xdr:row>79</xdr:row>
      <xdr:rowOff>30756</xdr:rowOff>
    </xdr:to>
    <xdr:cxnSp macro="">
      <xdr:nvCxnSpPr>
        <xdr:cNvPr id="183" name="直線コネクタ 182"/>
        <xdr:cNvCxnSpPr/>
      </xdr:nvCxnSpPr>
      <xdr:spPr>
        <a:xfrm>
          <a:off x="2019300" y="13529912"/>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156812</xdr:rowOff>
    </xdr:from>
    <xdr:to>
      <xdr:col>10</xdr:col>
      <xdr:colOff>114300</xdr:colOff>
      <xdr:row>79</xdr:row>
      <xdr:rowOff>35818</xdr:rowOff>
    </xdr:to>
    <xdr:cxnSp macro="">
      <xdr:nvCxnSpPr>
        <xdr:cNvPr id="186" name="直線コネクタ 185"/>
        <xdr:cNvCxnSpPr/>
      </xdr:nvCxnSpPr>
      <xdr:spPr>
        <a:xfrm flipV="1">
          <a:off x="1130300" y="13529912"/>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105457</xdr:rowOff>
    </xdr:from>
    <xdr:to>
      <xdr:col>24</xdr:col>
      <xdr:colOff>114300</xdr:colOff>
      <xdr:row>79</xdr:row>
      <xdr:rowOff>35607</xdr:rowOff>
    </xdr:to>
    <xdr:sp macro="" textlink="">
      <xdr:nvSpPr>
        <xdr:cNvPr id="196" name="楕円 195"/>
        <xdr:cNvSpPr/>
      </xdr:nvSpPr>
      <xdr:spPr>
        <a:xfrm>
          <a:off x="4584700" y="134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20384</xdr:rowOff>
    </xdr:from>
    <xdr:ext cx="469744" cy="259045"/>
    <xdr:sp macro="" textlink="">
      <xdr:nvSpPr>
        <xdr:cNvPr id="197" name="維持補修費該当値テキスト"/>
        <xdr:cNvSpPr txBox="1"/>
      </xdr:nvSpPr>
      <xdr:spPr>
        <a:xfrm>
          <a:off x="4686300" y="1339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137299</xdr:rowOff>
    </xdr:from>
    <xdr:to>
      <xdr:col>20</xdr:col>
      <xdr:colOff>38100</xdr:colOff>
      <xdr:row>79</xdr:row>
      <xdr:rowOff>67449</xdr:rowOff>
    </xdr:to>
    <xdr:sp macro="" textlink="">
      <xdr:nvSpPr>
        <xdr:cNvPr id="198" name="楕円 197"/>
        <xdr:cNvSpPr/>
      </xdr:nvSpPr>
      <xdr:spPr>
        <a:xfrm>
          <a:off x="3746500" y="135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58576</xdr:rowOff>
    </xdr:from>
    <xdr:ext cx="469744" cy="259045"/>
    <xdr:sp macro="" textlink="">
      <xdr:nvSpPr>
        <xdr:cNvPr id="199" name="テキスト ボックス 198"/>
        <xdr:cNvSpPr txBox="1"/>
      </xdr:nvSpPr>
      <xdr:spPr>
        <a:xfrm>
          <a:off x="3562428" y="136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151406</xdr:rowOff>
    </xdr:from>
    <xdr:to>
      <xdr:col>15</xdr:col>
      <xdr:colOff>101600</xdr:colOff>
      <xdr:row>79</xdr:row>
      <xdr:rowOff>81556</xdr:rowOff>
    </xdr:to>
    <xdr:sp macro="" textlink="">
      <xdr:nvSpPr>
        <xdr:cNvPr id="200" name="楕円 199"/>
        <xdr:cNvSpPr/>
      </xdr:nvSpPr>
      <xdr:spPr>
        <a:xfrm>
          <a:off x="2857500" y="135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72683</xdr:rowOff>
    </xdr:from>
    <xdr:ext cx="469744" cy="259045"/>
    <xdr:sp macro="" textlink="">
      <xdr:nvSpPr>
        <xdr:cNvPr id="201" name="テキスト ボックス 200"/>
        <xdr:cNvSpPr txBox="1"/>
      </xdr:nvSpPr>
      <xdr:spPr>
        <a:xfrm>
          <a:off x="2673428" y="1361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106012</xdr:rowOff>
    </xdr:from>
    <xdr:to>
      <xdr:col>10</xdr:col>
      <xdr:colOff>165100</xdr:colOff>
      <xdr:row>79</xdr:row>
      <xdr:rowOff>36162</xdr:rowOff>
    </xdr:to>
    <xdr:sp macro="" textlink="">
      <xdr:nvSpPr>
        <xdr:cNvPr id="202" name="楕円 201"/>
        <xdr:cNvSpPr/>
      </xdr:nvSpPr>
      <xdr:spPr>
        <a:xfrm>
          <a:off x="1968500" y="134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27289</xdr:rowOff>
    </xdr:from>
    <xdr:ext cx="469744" cy="259045"/>
    <xdr:sp macro="" textlink="">
      <xdr:nvSpPr>
        <xdr:cNvPr id="203" name="テキスト ボックス 202"/>
        <xdr:cNvSpPr txBox="1"/>
      </xdr:nvSpPr>
      <xdr:spPr>
        <a:xfrm>
          <a:off x="1784428" y="1357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156468</xdr:rowOff>
    </xdr:from>
    <xdr:to>
      <xdr:col>6</xdr:col>
      <xdr:colOff>38100</xdr:colOff>
      <xdr:row>79</xdr:row>
      <xdr:rowOff>86618</xdr:rowOff>
    </xdr:to>
    <xdr:sp macro="" textlink="">
      <xdr:nvSpPr>
        <xdr:cNvPr id="204" name="楕円 203"/>
        <xdr:cNvSpPr/>
      </xdr:nvSpPr>
      <xdr:spPr>
        <a:xfrm>
          <a:off x="1079500" y="13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77745</xdr:rowOff>
    </xdr:from>
    <xdr:ext cx="469744" cy="259045"/>
    <xdr:sp macro="" textlink="">
      <xdr:nvSpPr>
        <xdr:cNvPr id="205" name="テキスト ボックス 204"/>
        <xdr:cNvSpPr txBox="1"/>
      </xdr:nvSpPr>
      <xdr:spPr>
        <a:xfrm>
          <a:off x="895428" y="1362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10133</xdr:rowOff>
    </xdr:from>
    <xdr:to>
      <xdr:col>24</xdr:col>
      <xdr:colOff>63500</xdr:colOff>
      <xdr:row>98</xdr:row>
      <xdr:rowOff>30054</xdr:rowOff>
    </xdr:to>
    <xdr:cxnSp macro="">
      <xdr:nvCxnSpPr>
        <xdr:cNvPr id="237" name="直線コネクタ 236"/>
        <xdr:cNvCxnSpPr/>
      </xdr:nvCxnSpPr>
      <xdr:spPr>
        <a:xfrm flipV="1">
          <a:off x="3797300" y="16812233"/>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30054</xdr:rowOff>
    </xdr:from>
    <xdr:to>
      <xdr:col>19</xdr:col>
      <xdr:colOff>177800</xdr:colOff>
      <xdr:row>98</xdr:row>
      <xdr:rowOff>38725</xdr:rowOff>
    </xdr:to>
    <xdr:cxnSp macro="">
      <xdr:nvCxnSpPr>
        <xdr:cNvPr id="240" name="直線コネクタ 239"/>
        <xdr:cNvCxnSpPr/>
      </xdr:nvCxnSpPr>
      <xdr:spPr>
        <a:xfrm flipV="1">
          <a:off x="2908300" y="16832154"/>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152240</xdr:rowOff>
    </xdr:from>
    <xdr:to>
      <xdr:col>15</xdr:col>
      <xdr:colOff>50800</xdr:colOff>
      <xdr:row>98</xdr:row>
      <xdr:rowOff>38725</xdr:rowOff>
    </xdr:to>
    <xdr:cxnSp macro="">
      <xdr:nvCxnSpPr>
        <xdr:cNvPr id="243" name="直線コネクタ 242"/>
        <xdr:cNvCxnSpPr/>
      </xdr:nvCxnSpPr>
      <xdr:spPr>
        <a:xfrm>
          <a:off x="2019300" y="16782890"/>
          <a:ext cx="889000" cy="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152240</xdr:rowOff>
    </xdr:from>
    <xdr:to>
      <xdr:col>10</xdr:col>
      <xdr:colOff>114300</xdr:colOff>
      <xdr:row>98</xdr:row>
      <xdr:rowOff>70597</xdr:rowOff>
    </xdr:to>
    <xdr:cxnSp macro="">
      <xdr:nvCxnSpPr>
        <xdr:cNvPr id="246" name="直線コネクタ 245"/>
        <xdr:cNvCxnSpPr/>
      </xdr:nvCxnSpPr>
      <xdr:spPr>
        <a:xfrm flipV="1">
          <a:off x="1130300" y="1678289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130783</xdr:rowOff>
    </xdr:from>
    <xdr:to>
      <xdr:col>24</xdr:col>
      <xdr:colOff>114300</xdr:colOff>
      <xdr:row>98</xdr:row>
      <xdr:rowOff>60933</xdr:rowOff>
    </xdr:to>
    <xdr:sp macro="" textlink="">
      <xdr:nvSpPr>
        <xdr:cNvPr id="256" name="楕円 255"/>
        <xdr:cNvSpPr/>
      </xdr:nvSpPr>
      <xdr:spPr>
        <a:xfrm>
          <a:off x="4584700" y="1676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109210</xdr:rowOff>
    </xdr:from>
    <xdr:ext cx="534377" cy="259045"/>
    <xdr:sp macro="" textlink="">
      <xdr:nvSpPr>
        <xdr:cNvPr id="257" name="扶助費該当値テキスト"/>
        <xdr:cNvSpPr txBox="1"/>
      </xdr:nvSpPr>
      <xdr:spPr>
        <a:xfrm>
          <a:off x="4686300" y="167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150704</xdr:rowOff>
    </xdr:from>
    <xdr:to>
      <xdr:col>20</xdr:col>
      <xdr:colOff>38100</xdr:colOff>
      <xdr:row>98</xdr:row>
      <xdr:rowOff>80854</xdr:rowOff>
    </xdr:to>
    <xdr:sp macro="" textlink="">
      <xdr:nvSpPr>
        <xdr:cNvPr id="258" name="楕円 257"/>
        <xdr:cNvSpPr/>
      </xdr:nvSpPr>
      <xdr:spPr>
        <a:xfrm>
          <a:off x="3746500" y="167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71981</xdr:rowOff>
    </xdr:from>
    <xdr:ext cx="534377" cy="259045"/>
    <xdr:sp macro="" textlink="">
      <xdr:nvSpPr>
        <xdr:cNvPr id="259" name="テキスト ボックス 258"/>
        <xdr:cNvSpPr txBox="1"/>
      </xdr:nvSpPr>
      <xdr:spPr>
        <a:xfrm>
          <a:off x="3530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159375</xdr:rowOff>
    </xdr:from>
    <xdr:to>
      <xdr:col>15</xdr:col>
      <xdr:colOff>101600</xdr:colOff>
      <xdr:row>98</xdr:row>
      <xdr:rowOff>89525</xdr:rowOff>
    </xdr:to>
    <xdr:sp macro="" textlink="">
      <xdr:nvSpPr>
        <xdr:cNvPr id="260" name="楕円 259"/>
        <xdr:cNvSpPr/>
      </xdr:nvSpPr>
      <xdr:spPr>
        <a:xfrm>
          <a:off x="2857500" y="167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80652</xdr:rowOff>
    </xdr:from>
    <xdr:ext cx="534377" cy="259045"/>
    <xdr:sp macro="" textlink="">
      <xdr:nvSpPr>
        <xdr:cNvPr id="261" name="テキスト ボックス 260"/>
        <xdr:cNvSpPr txBox="1"/>
      </xdr:nvSpPr>
      <xdr:spPr>
        <a:xfrm>
          <a:off x="2641111" y="168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101440</xdr:rowOff>
    </xdr:from>
    <xdr:to>
      <xdr:col>10</xdr:col>
      <xdr:colOff>165100</xdr:colOff>
      <xdr:row>98</xdr:row>
      <xdr:rowOff>31590</xdr:rowOff>
    </xdr:to>
    <xdr:sp macro="" textlink="">
      <xdr:nvSpPr>
        <xdr:cNvPr id="262" name="楕円 261"/>
        <xdr:cNvSpPr/>
      </xdr:nvSpPr>
      <xdr:spPr>
        <a:xfrm>
          <a:off x="1968500" y="1673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22717</xdr:rowOff>
    </xdr:from>
    <xdr:ext cx="534377" cy="259045"/>
    <xdr:sp macro="" textlink="">
      <xdr:nvSpPr>
        <xdr:cNvPr id="263" name="テキスト ボックス 262"/>
        <xdr:cNvSpPr txBox="1"/>
      </xdr:nvSpPr>
      <xdr:spPr>
        <a:xfrm>
          <a:off x="1752111" y="168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19797</xdr:rowOff>
    </xdr:from>
    <xdr:to>
      <xdr:col>6</xdr:col>
      <xdr:colOff>38100</xdr:colOff>
      <xdr:row>98</xdr:row>
      <xdr:rowOff>121397</xdr:rowOff>
    </xdr:to>
    <xdr:sp macro="" textlink="">
      <xdr:nvSpPr>
        <xdr:cNvPr id="264" name="楕円 263"/>
        <xdr:cNvSpPr/>
      </xdr:nvSpPr>
      <xdr:spPr>
        <a:xfrm>
          <a:off x="1079500" y="168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112524</xdr:rowOff>
    </xdr:from>
    <xdr:ext cx="534377" cy="259045"/>
    <xdr:sp macro="" textlink="">
      <xdr:nvSpPr>
        <xdr:cNvPr id="265" name="テキスト ボックス 264"/>
        <xdr:cNvSpPr txBox="1"/>
      </xdr:nvSpPr>
      <xdr:spPr>
        <a:xfrm>
          <a:off x="863111" y="169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139852</xdr:rowOff>
    </xdr:from>
    <xdr:to>
      <xdr:col>55</xdr:col>
      <xdr:colOff>0</xdr:colOff>
      <xdr:row>36</xdr:row>
      <xdr:rowOff>155607</xdr:rowOff>
    </xdr:to>
    <xdr:cxnSp macro="">
      <xdr:nvCxnSpPr>
        <xdr:cNvPr id="294" name="直線コネクタ 293"/>
        <xdr:cNvCxnSpPr/>
      </xdr:nvCxnSpPr>
      <xdr:spPr>
        <a:xfrm>
          <a:off x="9639300" y="6312052"/>
          <a:ext cx="8382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139852</xdr:rowOff>
    </xdr:from>
    <xdr:to>
      <xdr:col>50</xdr:col>
      <xdr:colOff>114300</xdr:colOff>
      <xdr:row>36</xdr:row>
      <xdr:rowOff>164553</xdr:rowOff>
    </xdr:to>
    <xdr:cxnSp macro="">
      <xdr:nvCxnSpPr>
        <xdr:cNvPr id="297" name="直線コネクタ 296"/>
        <xdr:cNvCxnSpPr/>
      </xdr:nvCxnSpPr>
      <xdr:spPr>
        <a:xfrm flipV="1">
          <a:off x="8750300" y="6312052"/>
          <a:ext cx="889000" cy="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164553</xdr:rowOff>
    </xdr:from>
    <xdr:to>
      <xdr:col>45</xdr:col>
      <xdr:colOff>177800</xdr:colOff>
      <xdr:row>37</xdr:row>
      <xdr:rowOff>24600</xdr:rowOff>
    </xdr:to>
    <xdr:cxnSp macro="">
      <xdr:nvCxnSpPr>
        <xdr:cNvPr id="300" name="直線コネクタ 299"/>
        <xdr:cNvCxnSpPr/>
      </xdr:nvCxnSpPr>
      <xdr:spPr>
        <a:xfrm flipV="1">
          <a:off x="7861300" y="6336753"/>
          <a:ext cx="889000" cy="3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24600</xdr:rowOff>
    </xdr:from>
    <xdr:to>
      <xdr:col>41</xdr:col>
      <xdr:colOff>50800</xdr:colOff>
      <xdr:row>37</xdr:row>
      <xdr:rowOff>34898</xdr:rowOff>
    </xdr:to>
    <xdr:cxnSp macro="">
      <xdr:nvCxnSpPr>
        <xdr:cNvPr id="303" name="直線コネクタ 302"/>
        <xdr:cNvCxnSpPr/>
      </xdr:nvCxnSpPr>
      <xdr:spPr>
        <a:xfrm flipV="1">
          <a:off x="6972300" y="6368250"/>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104807</xdr:rowOff>
    </xdr:from>
    <xdr:to>
      <xdr:col>55</xdr:col>
      <xdr:colOff>50800</xdr:colOff>
      <xdr:row>37</xdr:row>
      <xdr:rowOff>34957</xdr:rowOff>
    </xdr:to>
    <xdr:sp macro="" textlink="">
      <xdr:nvSpPr>
        <xdr:cNvPr id="313" name="楕円 312"/>
        <xdr:cNvSpPr/>
      </xdr:nvSpPr>
      <xdr:spPr>
        <a:xfrm>
          <a:off x="10426700" y="62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83234</xdr:rowOff>
    </xdr:from>
    <xdr:ext cx="599010" cy="259045"/>
    <xdr:sp macro="" textlink="">
      <xdr:nvSpPr>
        <xdr:cNvPr id="314" name="補助費等該当値テキスト"/>
        <xdr:cNvSpPr txBox="1"/>
      </xdr:nvSpPr>
      <xdr:spPr>
        <a:xfrm>
          <a:off x="10528300" y="625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89052</xdr:rowOff>
    </xdr:from>
    <xdr:to>
      <xdr:col>50</xdr:col>
      <xdr:colOff>165100</xdr:colOff>
      <xdr:row>37</xdr:row>
      <xdr:rowOff>19202</xdr:rowOff>
    </xdr:to>
    <xdr:sp macro="" textlink="">
      <xdr:nvSpPr>
        <xdr:cNvPr id="315" name="楕円 314"/>
        <xdr:cNvSpPr/>
      </xdr:nvSpPr>
      <xdr:spPr>
        <a:xfrm>
          <a:off x="9588500" y="62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10329</xdr:rowOff>
    </xdr:from>
    <xdr:ext cx="599010" cy="259045"/>
    <xdr:sp macro="" textlink="">
      <xdr:nvSpPr>
        <xdr:cNvPr id="316" name="テキスト ボックス 315"/>
        <xdr:cNvSpPr txBox="1"/>
      </xdr:nvSpPr>
      <xdr:spPr>
        <a:xfrm>
          <a:off x="9339795" y="635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113753</xdr:rowOff>
    </xdr:from>
    <xdr:to>
      <xdr:col>46</xdr:col>
      <xdr:colOff>38100</xdr:colOff>
      <xdr:row>37</xdr:row>
      <xdr:rowOff>43903</xdr:rowOff>
    </xdr:to>
    <xdr:sp macro="" textlink="">
      <xdr:nvSpPr>
        <xdr:cNvPr id="317" name="楕円 316"/>
        <xdr:cNvSpPr/>
      </xdr:nvSpPr>
      <xdr:spPr>
        <a:xfrm>
          <a:off x="8699500" y="62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35030</xdr:rowOff>
    </xdr:from>
    <xdr:ext cx="599010" cy="259045"/>
    <xdr:sp macro="" textlink="">
      <xdr:nvSpPr>
        <xdr:cNvPr id="318" name="テキスト ボックス 317"/>
        <xdr:cNvSpPr txBox="1"/>
      </xdr:nvSpPr>
      <xdr:spPr>
        <a:xfrm>
          <a:off x="8450795" y="637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145250</xdr:rowOff>
    </xdr:from>
    <xdr:to>
      <xdr:col>41</xdr:col>
      <xdr:colOff>101600</xdr:colOff>
      <xdr:row>37</xdr:row>
      <xdr:rowOff>75400</xdr:rowOff>
    </xdr:to>
    <xdr:sp macro="" textlink="">
      <xdr:nvSpPr>
        <xdr:cNvPr id="319" name="楕円 318"/>
        <xdr:cNvSpPr/>
      </xdr:nvSpPr>
      <xdr:spPr>
        <a:xfrm>
          <a:off x="7810500" y="631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66527</xdr:rowOff>
    </xdr:from>
    <xdr:ext cx="534377" cy="259045"/>
    <xdr:sp macro="" textlink="">
      <xdr:nvSpPr>
        <xdr:cNvPr id="320" name="テキスト ボックス 319"/>
        <xdr:cNvSpPr txBox="1"/>
      </xdr:nvSpPr>
      <xdr:spPr>
        <a:xfrm>
          <a:off x="7594111" y="641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155548</xdr:rowOff>
    </xdr:from>
    <xdr:to>
      <xdr:col>36</xdr:col>
      <xdr:colOff>165100</xdr:colOff>
      <xdr:row>37</xdr:row>
      <xdr:rowOff>85698</xdr:rowOff>
    </xdr:to>
    <xdr:sp macro="" textlink="">
      <xdr:nvSpPr>
        <xdr:cNvPr id="321" name="楕円 320"/>
        <xdr:cNvSpPr/>
      </xdr:nvSpPr>
      <xdr:spPr>
        <a:xfrm>
          <a:off x="6921500" y="63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76825</xdr:rowOff>
    </xdr:from>
    <xdr:ext cx="534377" cy="259045"/>
    <xdr:sp macro="" textlink="">
      <xdr:nvSpPr>
        <xdr:cNvPr id="322" name="テキスト ボックス 321"/>
        <xdr:cNvSpPr txBox="1"/>
      </xdr:nvSpPr>
      <xdr:spPr>
        <a:xfrm>
          <a:off x="6705111" y="64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3372</xdr:rowOff>
    </xdr:from>
    <xdr:to>
      <xdr:col>55</xdr:col>
      <xdr:colOff>0</xdr:colOff>
      <xdr:row>59</xdr:row>
      <xdr:rowOff>26611</xdr:rowOff>
    </xdr:to>
    <xdr:cxnSp macro="">
      <xdr:nvCxnSpPr>
        <xdr:cNvPr id="353" name="直線コネクタ 352"/>
        <xdr:cNvCxnSpPr/>
      </xdr:nvCxnSpPr>
      <xdr:spPr>
        <a:xfrm>
          <a:off x="9639300" y="10118922"/>
          <a:ext cx="838200" cy="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121420</xdr:rowOff>
    </xdr:from>
    <xdr:to>
      <xdr:col>50</xdr:col>
      <xdr:colOff>114300</xdr:colOff>
      <xdr:row>59</xdr:row>
      <xdr:rowOff>3372</xdr:rowOff>
    </xdr:to>
    <xdr:cxnSp macro="">
      <xdr:nvCxnSpPr>
        <xdr:cNvPr id="356" name="直線コネクタ 355"/>
        <xdr:cNvCxnSpPr/>
      </xdr:nvCxnSpPr>
      <xdr:spPr>
        <a:xfrm>
          <a:off x="8750300" y="10065520"/>
          <a:ext cx="889000" cy="5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121420</xdr:rowOff>
    </xdr:from>
    <xdr:to>
      <xdr:col>45</xdr:col>
      <xdr:colOff>177800</xdr:colOff>
      <xdr:row>58</xdr:row>
      <xdr:rowOff>140193</xdr:rowOff>
    </xdr:to>
    <xdr:cxnSp macro="">
      <xdr:nvCxnSpPr>
        <xdr:cNvPr id="359" name="直線コネクタ 358"/>
        <xdr:cNvCxnSpPr/>
      </xdr:nvCxnSpPr>
      <xdr:spPr>
        <a:xfrm flipV="1">
          <a:off x="7861300" y="10065520"/>
          <a:ext cx="889000" cy="1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140193</xdr:rowOff>
    </xdr:from>
    <xdr:to>
      <xdr:col>41</xdr:col>
      <xdr:colOff>50800</xdr:colOff>
      <xdr:row>59</xdr:row>
      <xdr:rowOff>36365</xdr:rowOff>
    </xdr:to>
    <xdr:cxnSp macro="">
      <xdr:nvCxnSpPr>
        <xdr:cNvPr id="362" name="直線コネクタ 361"/>
        <xdr:cNvCxnSpPr/>
      </xdr:nvCxnSpPr>
      <xdr:spPr>
        <a:xfrm flipV="1">
          <a:off x="6972300" y="10084293"/>
          <a:ext cx="889000" cy="6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147261</xdr:rowOff>
    </xdr:from>
    <xdr:to>
      <xdr:col>55</xdr:col>
      <xdr:colOff>50800</xdr:colOff>
      <xdr:row>59</xdr:row>
      <xdr:rowOff>77411</xdr:rowOff>
    </xdr:to>
    <xdr:sp macro="" textlink="">
      <xdr:nvSpPr>
        <xdr:cNvPr id="372" name="楕円 371"/>
        <xdr:cNvSpPr/>
      </xdr:nvSpPr>
      <xdr:spPr>
        <a:xfrm>
          <a:off x="10426700" y="100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62188</xdr:rowOff>
    </xdr:from>
    <xdr:ext cx="534377" cy="259045"/>
    <xdr:sp macro="" textlink="">
      <xdr:nvSpPr>
        <xdr:cNvPr id="373" name="普通建設事業費該当値テキスト"/>
        <xdr:cNvSpPr txBox="1"/>
      </xdr:nvSpPr>
      <xdr:spPr>
        <a:xfrm>
          <a:off x="10528300" y="1000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124022</xdr:rowOff>
    </xdr:from>
    <xdr:to>
      <xdr:col>50</xdr:col>
      <xdr:colOff>165100</xdr:colOff>
      <xdr:row>59</xdr:row>
      <xdr:rowOff>54172</xdr:rowOff>
    </xdr:to>
    <xdr:sp macro="" textlink="">
      <xdr:nvSpPr>
        <xdr:cNvPr id="374" name="楕円 373"/>
        <xdr:cNvSpPr/>
      </xdr:nvSpPr>
      <xdr:spPr>
        <a:xfrm>
          <a:off x="9588500" y="10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45299</xdr:rowOff>
    </xdr:from>
    <xdr:ext cx="534377" cy="259045"/>
    <xdr:sp macro="" textlink="">
      <xdr:nvSpPr>
        <xdr:cNvPr id="375" name="テキスト ボックス 374"/>
        <xdr:cNvSpPr txBox="1"/>
      </xdr:nvSpPr>
      <xdr:spPr>
        <a:xfrm>
          <a:off x="9372111" y="10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70620</xdr:rowOff>
    </xdr:from>
    <xdr:to>
      <xdr:col>46</xdr:col>
      <xdr:colOff>38100</xdr:colOff>
      <xdr:row>59</xdr:row>
      <xdr:rowOff>770</xdr:rowOff>
    </xdr:to>
    <xdr:sp macro="" textlink="">
      <xdr:nvSpPr>
        <xdr:cNvPr id="376" name="楕円 375"/>
        <xdr:cNvSpPr/>
      </xdr:nvSpPr>
      <xdr:spPr>
        <a:xfrm>
          <a:off x="8699500" y="10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163347</xdr:rowOff>
    </xdr:from>
    <xdr:ext cx="599010" cy="259045"/>
    <xdr:sp macro="" textlink="">
      <xdr:nvSpPr>
        <xdr:cNvPr id="377" name="テキスト ボックス 376"/>
        <xdr:cNvSpPr txBox="1"/>
      </xdr:nvSpPr>
      <xdr:spPr>
        <a:xfrm>
          <a:off x="8450795" y="101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89393</xdr:rowOff>
    </xdr:from>
    <xdr:to>
      <xdr:col>41</xdr:col>
      <xdr:colOff>101600</xdr:colOff>
      <xdr:row>59</xdr:row>
      <xdr:rowOff>19543</xdr:rowOff>
    </xdr:to>
    <xdr:sp macro="" textlink="">
      <xdr:nvSpPr>
        <xdr:cNvPr id="378" name="楕円 377"/>
        <xdr:cNvSpPr/>
      </xdr:nvSpPr>
      <xdr:spPr>
        <a:xfrm>
          <a:off x="7810500" y="100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10670</xdr:rowOff>
    </xdr:from>
    <xdr:ext cx="599010" cy="259045"/>
    <xdr:sp macro="" textlink="">
      <xdr:nvSpPr>
        <xdr:cNvPr id="379" name="テキスト ボックス 378"/>
        <xdr:cNvSpPr txBox="1"/>
      </xdr:nvSpPr>
      <xdr:spPr>
        <a:xfrm>
          <a:off x="7561795" y="1012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157015</xdr:rowOff>
    </xdr:from>
    <xdr:to>
      <xdr:col>36</xdr:col>
      <xdr:colOff>165100</xdr:colOff>
      <xdr:row>59</xdr:row>
      <xdr:rowOff>87165</xdr:rowOff>
    </xdr:to>
    <xdr:sp macro="" textlink="">
      <xdr:nvSpPr>
        <xdr:cNvPr id="380" name="楕円 379"/>
        <xdr:cNvSpPr/>
      </xdr:nvSpPr>
      <xdr:spPr>
        <a:xfrm>
          <a:off x="6921500" y="101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78292</xdr:rowOff>
    </xdr:from>
    <xdr:ext cx="534377" cy="259045"/>
    <xdr:sp macro="" textlink="">
      <xdr:nvSpPr>
        <xdr:cNvPr id="381" name="テキスト ボックス 380"/>
        <xdr:cNvSpPr txBox="1"/>
      </xdr:nvSpPr>
      <xdr:spPr>
        <a:xfrm>
          <a:off x="6705111" y="1019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34079</xdr:rowOff>
    </xdr:from>
    <xdr:to>
      <xdr:col>55</xdr:col>
      <xdr:colOff>0</xdr:colOff>
      <xdr:row>79</xdr:row>
      <xdr:rowOff>39213</xdr:rowOff>
    </xdr:to>
    <xdr:cxnSp macro="">
      <xdr:nvCxnSpPr>
        <xdr:cNvPr id="410" name="直線コネクタ 409"/>
        <xdr:cNvCxnSpPr/>
      </xdr:nvCxnSpPr>
      <xdr:spPr>
        <a:xfrm flipV="1">
          <a:off x="9639300" y="13578629"/>
          <a:ext cx="8382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39213</xdr:rowOff>
    </xdr:from>
    <xdr:to>
      <xdr:col>50</xdr:col>
      <xdr:colOff>114300</xdr:colOff>
      <xdr:row>79</xdr:row>
      <xdr:rowOff>41053</xdr:rowOff>
    </xdr:to>
    <xdr:cxnSp macro="">
      <xdr:nvCxnSpPr>
        <xdr:cNvPr id="413" name="直線コネクタ 412"/>
        <xdr:cNvCxnSpPr/>
      </xdr:nvCxnSpPr>
      <xdr:spPr>
        <a:xfrm flipV="1">
          <a:off x="8750300" y="13583763"/>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149952</xdr:rowOff>
    </xdr:from>
    <xdr:to>
      <xdr:col>45</xdr:col>
      <xdr:colOff>177800</xdr:colOff>
      <xdr:row>79</xdr:row>
      <xdr:rowOff>41053</xdr:rowOff>
    </xdr:to>
    <xdr:cxnSp macro="">
      <xdr:nvCxnSpPr>
        <xdr:cNvPr id="416" name="直線コネクタ 415"/>
        <xdr:cNvCxnSpPr/>
      </xdr:nvCxnSpPr>
      <xdr:spPr>
        <a:xfrm>
          <a:off x="7861300" y="13523052"/>
          <a:ext cx="889000" cy="6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154729</xdr:rowOff>
    </xdr:from>
    <xdr:to>
      <xdr:col>55</xdr:col>
      <xdr:colOff>50800</xdr:colOff>
      <xdr:row>79</xdr:row>
      <xdr:rowOff>84879</xdr:rowOff>
    </xdr:to>
    <xdr:sp macro="" textlink="">
      <xdr:nvSpPr>
        <xdr:cNvPr id="426" name="楕円 425"/>
        <xdr:cNvSpPr/>
      </xdr:nvSpPr>
      <xdr:spPr>
        <a:xfrm>
          <a:off x="10426700" y="135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69656</xdr:rowOff>
    </xdr:from>
    <xdr:ext cx="469744" cy="259045"/>
    <xdr:sp macro="" textlink="">
      <xdr:nvSpPr>
        <xdr:cNvPr id="427" name="普通建設事業費 （ うち新規整備　）該当値テキスト"/>
        <xdr:cNvSpPr txBox="1"/>
      </xdr:nvSpPr>
      <xdr:spPr>
        <a:xfrm>
          <a:off x="10528300" y="1344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159863</xdr:rowOff>
    </xdr:from>
    <xdr:to>
      <xdr:col>50</xdr:col>
      <xdr:colOff>165100</xdr:colOff>
      <xdr:row>79</xdr:row>
      <xdr:rowOff>90013</xdr:rowOff>
    </xdr:to>
    <xdr:sp macro="" textlink="">
      <xdr:nvSpPr>
        <xdr:cNvPr id="428" name="楕円 427"/>
        <xdr:cNvSpPr/>
      </xdr:nvSpPr>
      <xdr:spPr>
        <a:xfrm>
          <a:off x="9588500" y="135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81140</xdr:rowOff>
    </xdr:from>
    <xdr:ext cx="469744" cy="259045"/>
    <xdr:sp macro="" textlink="">
      <xdr:nvSpPr>
        <xdr:cNvPr id="429" name="テキスト ボックス 428"/>
        <xdr:cNvSpPr txBox="1"/>
      </xdr:nvSpPr>
      <xdr:spPr>
        <a:xfrm>
          <a:off x="9404428" y="1362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161703</xdr:rowOff>
    </xdr:from>
    <xdr:to>
      <xdr:col>46</xdr:col>
      <xdr:colOff>38100</xdr:colOff>
      <xdr:row>79</xdr:row>
      <xdr:rowOff>91853</xdr:rowOff>
    </xdr:to>
    <xdr:sp macro="" textlink="">
      <xdr:nvSpPr>
        <xdr:cNvPr id="430" name="楕円 429"/>
        <xdr:cNvSpPr/>
      </xdr:nvSpPr>
      <xdr:spPr>
        <a:xfrm>
          <a:off x="8699500" y="1353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82980</xdr:rowOff>
    </xdr:from>
    <xdr:ext cx="469744" cy="259045"/>
    <xdr:sp macro="" textlink="">
      <xdr:nvSpPr>
        <xdr:cNvPr id="431" name="テキスト ボックス 430"/>
        <xdr:cNvSpPr txBox="1"/>
      </xdr:nvSpPr>
      <xdr:spPr>
        <a:xfrm>
          <a:off x="8515428" y="13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99152</xdr:rowOff>
    </xdr:from>
    <xdr:to>
      <xdr:col>41</xdr:col>
      <xdr:colOff>101600</xdr:colOff>
      <xdr:row>79</xdr:row>
      <xdr:rowOff>29302</xdr:rowOff>
    </xdr:to>
    <xdr:sp macro="" textlink="">
      <xdr:nvSpPr>
        <xdr:cNvPr id="432" name="楕円 431"/>
        <xdr:cNvSpPr/>
      </xdr:nvSpPr>
      <xdr:spPr>
        <a:xfrm>
          <a:off x="7810500" y="134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20429</xdr:rowOff>
    </xdr:from>
    <xdr:ext cx="534377" cy="259045"/>
    <xdr:sp macro="" textlink="">
      <xdr:nvSpPr>
        <xdr:cNvPr id="433" name="テキスト ボックス 432"/>
        <xdr:cNvSpPr txBox="1"/>
      </xdr:nvSpPr>
      <xdr:spPr>
        <a:xfrm>
          <a:off x="7594111" y="1356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24381</xdr:rowOff>
    </xdr:from>
    <xdr:to>
      <xdr:col>55</xdr:col>
      <xdr:colOff>0</xdr:colOff>
      <xdr:row>98</xdr:row>
      <xdr:rowOff>119218</xdr:rowOff>
    </xdr:to>
    <xdr:cxnSp macro="">
      <xdr:nvCxnSpPr>
        <xdr:cNvPr id="464" name="直線コネクタ 463"/>
        <xdr:cNvCxnSpPr/>
      </xdr:nvCxnSpPr>
      <xdr:spPr>
        <a:xfrm>
          <a:off x="9639300" y="16826481"/>
          <a:ext cx="838200" cy="9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161080</xdr:rowOff>
    </xdr:from>
    <xdr:to>
      <xdr:col>50</xdr:col>
      <xdr:colOff>114300</xdr:colOff>
      <xdr:row>98</xdr:row>
      <xdr:rowOff>24381</xdr:rowOff>
    </xdr:to>
    <xdr:cxnSp macro="">
      <xdr:nvCxnSpPr>
        <xdr:cNvPr id="467" name="直線コネクタ 466"/>
        <xdr:cNvCxnSpPr/>
      </xdr:nvCxnSpPr>
      <xdr:spPr>
        <a:xfrm>
          <a:off x="8750300" y="16791730"/>
          <a:ext cx="889000" cy="3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161080</xdr:rowOff>
    </xdr:from>
    <xdr:to>
      <xdr:col>45</xdr:col>
      <xdr:colOff>177800</xdr:colOff>
      <xdr:row>99</xdr:row>
      <xdr:rowOff>78200</xdr:rowOff>
    </xdr:to>
    <xdr:cxnSp macro="">
      <xdr:nvCxnSpPr>
        <xdr:cNvPr id="470" name="直線コネクタ 469"/>
        <xdr:cNvCxnSpPr/>
      </xdr:nvCxnSpPr>
      <xdr:spPr>
        <a:xfrm flipV="1">
          <a:off x="7861300" y="16791730"/>
          <a:ext cx="889000" cy="2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68418</xdr:rowOff>
    </xdr:from>
    <xdr:to>
      <xdr:col>55</xdr:col>
      <xdr:colOff>50800</xdr:colOff>
      <xdr:row>98</xdr:row>
      <xdr:rowOff>170018</xdr:rowOff>
    </xdr:to>
    <xdr:sp macro="" textlink="">
      <xdr:nvSpPr>
        <xdr:cNvPr id="480" name="楕円 479"/>
        <xdr:cNvSpPr/>
      </xdr:nvSpPr>
      <xdr:spPr>
        <a:xfrm>
          <a:off x="10426700" y="168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154795</xdr:rowOff>
    </xdr:from>
    <xdr:ext cx="534377" cy="259045"/>
    <xdr:sp macro="" textlink="">
      <xdr:nvSpPr>
        <xdr:cNvPr id="481" name="普通建設事業費 （ うち更新整備　）該当値テキスト"/>
        <xdr:cNvSpPr txBox="1"/>
      </xdr:nvSpPr>
      <xdr:spPr>
        <a:xfrm>
          <a:off x="10528300" y="1678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145031</xdr:rowOff>
    </xdr:from>
    <xdr:to>
      <xdr:col>50</xdr:col>
      <xdr:colOff>165100</xdr:colOff>
      <xdr:row>98</xdr:row>
      <xdr:rowOff>75181</xdr:rowOff>
    </xdr:to>
    <xdr:sp macro="" textlink="">
      <xdr:nvSpPr>
        <xdr:cNvPr id="482" name="楕円 481"/>
        <xdr:cNvSpPr/>
      </xdr:nvSpPr>
      <xdr:spPr>
        <a:xfrm>
          <a:off x="9588500" y="167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66308</xdr:rowOff>
    </xdr:from>
    <xdr:ext cx="534377" cy="259045"/>
    <xdr:sp macro="" textlink="">
      <xdr:nvSpPr>
        <xdr:cNvPr id="483" name="テキスト ボックス 482"/>
        <xdr:cNvSpPr txBox="1"/>
      </xdr:nvSpPr>
      <xdr:spPr>
        <a:xfrm>
          <a:off x="9372111" y="168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110280</xdr:rowOff>
    </xdr:from>
    <xdr:to>
      <xdr:col>46</xdr:col>
      <xdr:colOff>38100</xdr:colOff>
      <xdr:row>98</xdr:row>
      <xdr:rowOff>40430</xdr:rowOff>
    </xdr:to>
    <xdr:sp macro="" textlink="">
      <xdr:nvSpPr>
        <xdr:cNvPr id="484" name="楕円 483"/>
        <xdr:cNvSpPr/>
      </xdr:nvSpPr>
      <xdr:spPr>
        <a:xfrm>
          <a:off x="8699500" y="167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56957</xdr:rowOff>
    </xdr:from>
    <xdr:ext cx="534377" cy="259045"/>
    <xdr:sp macro="" textlink="">
      <xdr:nvSpPr>
        <xdr:cNvPr id="485" name="テキスト ボックス 484"/>
        <xdr:cNvSpPr txBox="1"/>
      </xdr:nvSpPr>
      <xdr:spPr>
        <a:xfrm>
          <a:off x="8483111" y="165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27400</xdr:rowOff>
    </xdr:from>
    <xdr:to>
      <xdr:col>41</xdr:col>
      <xdr:colOff>101600</xdr:colOff>
      <xdr:row>99</xdr:row>
      <xdr:rowOff>129000</xdr:rowOff>
    </xdr:to>
    <xdr:sp macro="" textlink="">
      <xdr:nvSpPr>
        <xdr:cNvPr id="486" name="楕円 485"/>
        <xdr:cNvSpPr/>
      </xdr:nvSpPr>
      <xdr:spPr>
        <a:xfrm>
          <a:off x="7810500" y="170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120127</xdr:rowOff>
    </xdr:from>
    <xdr:ext cx="469744" cy="259045"/>
    <xdr:sp macro="" textlink="">
      <xdr:nvSpPr>
        <xdr:cNvPr id="487" name="テキスト ボックス 486"/>
        <xdr:cNvSpPr txBox="1"/>
      </xdr:nvSpPr>
      <xdr:spPr>
        <a:xfrm>
          <a:off x="7626428" y="1709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133702</xdr:rowOff>
    </xdr:from>
    <xdr:to>
      <xdr:col>85</xdr:col>
      <xdr:colOff>127000</xdr:colOff>
      <xdr:row>38</xdr:row>
      <xdr:rowOff>139700</xdr:rowOff>
    </xdr:to>
    <xdr:cxnSp macro="">
      <xdr:nvCxnSpPr>
        <xdr:cNvPr id="514" name="直線コネクタ 513"/>
        <xdr:cNvCxnSpPr/>
      </xdr:nvCxnSpPr>
      <xdr:spPr>
        <a:xfrm flipV="1">
          <a:off x="15481300" y="6648802"/>
          <a:ext cx="8382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138166</xdr:rowOff>
    </xdr:from>
    <xdr:to>
      <xdr:col>71</xdr:col>
      <xdr:colOff>177800</xdr:colOff>
      <xdr:row>38</xdr:row>
      <xdr:rowOff>139700</xdr:rowOff>
    </xdr:to>
    <xdr:cxnSp macro="">
      <xdr:nvCxnSpPr>
        <xdr:cNvPr id="523" name="直線コネクタ 522"/>
        <xdr:cNvCxnSpPr/>
      </xdr:nvCxnSpPr>
      <xdr:spPr>
        <a:xfrm>
          <a:off x="12814300" y="6653266"/>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82902</xdr:rowOff>
    </xdr:from>
    <xdr:to>
      <xdr:col>85</xdr:col>
      <xdr:colOff>177800</xdr:colOff>
      <xdr:row>39</xdr:row>
      <xdr:rowOff>13052</xdr:rowOff>
    </xdr:to>
    <xdr:sp macro="" textlink="">
      <xdr:nvSpPr>
        <xdr:cNvPr id="533" name="楕円 532"/>
        <xdr:cNvSpPr/>
      </xdr:nvSpPr>
      <xdr:spPr>
        <a:xfrm>
          <a:off x="16268700" y="65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31280</xdr:rowOff>
    </xdr:from>
    <xdr:ext cx="469744" cy="259045"/>
    <xdr:sp macro="" textlink="">
      <xdr:nvSpPr>
        <xdr:cNvPr id="534" name="災害復旧事業費該当値テキスト"/>
        <xdr:cNvSpPr txBox="1"/>
      </xdr:nvSpPr>
      <xdr:spPr>
        <a:xfrm>
          <a:off x="16370300" y="654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87366</xdr:rowOff>
    </xdr:from>
    <xdr:to>
      <xdr:col>67</xdr:col>
      <xdr:colOff>101600</xdr:colOff>
      <xdr:row>39</xdr:row>
      <xdr:rowOff>17516</xdr:rowOff>
    </xdr:to>
    <xdr:sp macro="" textlink="">
      <xdr:nvSpPr>
        <xdr:cNvPr id="541" name="楕円 540"/>
        <xdr:cNvSpPr/>
      </xdr:nvSpPr>
      <xdr:spPr>
        <a:xfrm>
          <a:off x="12763500" y="66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8643</xdr:rowOff>
    </xdr:from>
    <xdr:ext cx="378565" cy="259045"/>
    <xdr:sp macro="" textlink="">
      <xdr:nvSpPr>
        <xdr:cNvPr id="542" name="テキスト ボックス 541"/>
        <xdr:cNvSpPr txBox="1"/>
      </xdr:nvSpPr>
      <xdr:spPr>
        <a:xfrm>
          <a:off x="12625017" y="669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144661</xdr:rowOff>
    </xdr:from>
    <xdr:to>
      <xdr:col>85</xdr:col>
      <xdr:colOff>127000</xdr:colOff>
      <xdr:row>77</xdr:row>
      <xdr:rowOff>152062</xdr:rowOff>
    </xdr:to>
    <xdr:cxnSp macro="">
      <xdr:nvCxnSpPr>
        <xdr:cNvPr id="622" name="直線コネクタ 621"/>
        <xdr:cNvCxnSpPr/>
      </xdr:nvCxnSpPr>
      <xdr:spPr>
        <a:xfrm flipV="1">
          <a:off x="15481300" y="13346311"/>
          <a:ext cx="8382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152062</xdr:rowOff>
    </xdr:from>
    <xdr:to>
      <xdr:col>81</xdr:col>
      <xdr:colOff>50800</xdr:colOff>
      <xdr:row>77</xdr:row>
      <xdr:rowOff>158071</xdr:rowOff>
    </xdr:to>
    <xdr:cxnSp macro="">
      <xdr:nvCxnSpPr>
        <xdr:cNvPr id="625" name="直線コネクタ 624"/>
        <xdr:cNvCxnSpPr/>
      </xdr:nvCxnSpPr>
      <xdr:spPr>
        <a:xfrm flipV="1">
          <a:off x="14592300" y="13353712"/>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158071</xdr:rowOff>
    </xdr:from>
    <xdr:to>
      <xdr:col>76</xdr:col>
      <xdr:colOff>114300</xdr:colOff>
      <xdr:row>77</xdr:row>
      <xdr:rowOff>164536</xdr:rowOff>
    </xdr:to>
    <xdr:cxnSp macro="">
      <xdr:nvCxnSpPr>
        <xdr:cNvPr id="628" name="直線コネクタ 627"/>
        <xdr:cNvCxnSpPr/>
      </xdr:nvCxnSpPr>
      <xdr:spPr>
        <a:xfrm flipV="1">
          <a:off x="13703300" y="133597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145909</xdr:rowOff>
    </xdr:from>
    <xdr:to>
      <xdr:col>71</xdr:col>
      <xdr:colOff>177800</xdr:colOff>
      <xdr:row>77</xdr:row>
      <xdr:rowOff>164536</xdr:rowOff>
    </xdr:to>
    <xdr:cxnSp macro="">
      <xdr:nvCxnSpPr>
        <xdr:cNvPr id="631" name="直線コネクタ 630"/>
        <xdr:cNvCxnSpPr/>
      </xdr:nvCxnSpPr>
      <xdr:spPr>
        <a:xfrm>
          <a:off x="12814300" y="13347559"/>
          <a:ext cx="889000" cy="1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93861</xdr:rowOff>
    </xdr:from>
    <xdr:to>
      <xdr:col>85</xdr:col>
      <xdr:colOff>177800</xdr:colOff>
      <xdr:row>78</xdr:row>
      <xdr:rowOff>24011</xdr:rowOff>
    </xdr:to>
    <xdr:sp macro="" textlink="">
      <xdr:nvSpPr>
        <xdr:cNvPr id="641" name="楕円 640"/>
        <xdr:cNvSpPr/>
      </xdr:nvSpPr>
      <xdr:spPr>
        <a:xfrm>
          <a:off x="16268700" y="132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72288</xdr:rowOff>
    </xdr:from>
    <xdr:ext cx="534377" cy="259045"/>
    <xdr:sp macro="" textlink="">
      <xdr:nvSpPr>
        <xdr:cNvPr id="642" name="公債費該当値テキスト"/>
        <xdr:cNvSpPr txBox="1"/>
      </xdr:nvSpPr>
      <xdr:spPr>
        <a:xfrm>
          <a:off x="16370300" y="132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101262</xdr:rowOff>
    </xdr:from>
    <xdr:to>
      <xdr:col>81</xdr:col>
      <xdr:colOff>101600</xdr:colOff>
      <xdr:row>78</xdr:row>
      <xdr:rowOff>31412</xdr:rowOff>
    </xdr:to>
    <xdr:sp macro="" textlink="">
      <xdr:nvSpPr>
        <xdr:cNvPr id="643" name="楕円 642"/>
        <xdr:cNvSpPr/>
      </xdr:nvSpPr>
      <xdr:spPr>
        <a:xfrm>
          <a:off x="15430500" y="133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22539</xdr:rowOff>
    </xdr:from>
    <xdr:ext cx="534377" cy="259045"/>
    <xdr:sp macro="" textlink="">
      <xdr:nvSpPr>
        <xdr:cNvPr id="644" name="テキスト ボックス 643"/>
        <xdr:cNvSpPr txBox="1"/>
      </xdr:nvSpPr>
      <xdr:spPr>
        <a:xfrm>
          <a:off x="15214111" y="1339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107271</xdr:rowOff>
    </xdr:from>
    <xdr:to>
      <xdr:col>76</xdr:col>
      <xdr:colOff>165100</xdr:colOff>
      <xdr:row>78</xdr:row>
      <xdr:rowOff>37421</xdr:rowOff>
    </xdr:to>
    <xdr:sp macro="" textlink="">
      <xdr:nvSpPr>
        <xdr:cNvPr id="645" name="楕円 644"/>
        <xdr:cNvSpPr/>
      </xdr:nvSpPr>
      <xdr:spPr>
        <a:xfrm>
          <a:off x="14541500" y="133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28548</xdr:rowOff>
    </xdr:from>
    <xdr:ext cx="534377" cy="259045"/>
    <xdr:sp macro="" textlink="">
      <xdr:nvSpPr>
        <xdr:cNvPr id="646" name="テキスト ボックス 645"/>
        <xdr:cNvSpPr txBox="1"/>
      </xdr:nvSpPr>
      <xdr:spPr>
        <a:xfrm>
          <a:off x="14325111" y="134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113736</xdr:rowOff>
    </xdr:from>
    <xdr:to>
      <xdr:col>72</xdr:col>
      <xdr:colOff>38100</xdr:colOff>
      <xdr:row>78</xdr:row>
      <xdr:rowOff>43886</xdr:rowOff>
    </xdr:to>
    <xdr:sp macro="" textlink="">
      <xdr:nvSpPr>
        <xdr:cNvPr id="647" name="楕円 646"/>
        <xdr:cNvSpPr/>
      </xdr:nvSpPr>
      <xdr:spPr>
        <a:xfrm>
          <a:off x="13652500" y="133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35013</xdr:rowOff>
    </xdr:from>
    <xdr:ext cx="534377" cy="259045"/>
    <xdr:sp macro="" textlink="">
      <xdr:nvSpPr>
        <xdr:cNvPr id="648" name="テキスト ボックス 647"/>
        <xdr:cNvSpPr txBox="1"/>
      </xdr:nvSpPr>
      <xdr:spPr>
        <a:xfrm>
          <a:off x="13436111" y="134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95109</xdr:rowOff>
    </xdr:from>
    <xdr:to>
      <xdr:col>67</xdr:col>
      <xdr:colOff>101600</xdr:colOff>
      <xdr:row>78</xdr:row>
      <xdr:rowOff>25259</xdr:rowOff>
    </xdr:to>
    <xdr:sp macro="" textlink="">
      <xdr:nvSpPr>
        <xdr:cNvPr id="649" name="楕円 648"/>
        <xdr:cNvSpPr/>
      </xdr:nvSpPr>
      <xdr:spPr>
        <a:xfrm>
          <a:off x="12763500" y="132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16386</xdr:rowOff>
    </xdr:from>
    <xdr:ext cx="534377" cy="259045"/>
    <xdr:sp macro="" textlink="">
      <xdr:nvSpPr>
        <xdr:cNvPr id="650" name="テキスト ボックス 649"/>
        <xdr:cNvSpPr txBox="1"/>
      </xdr:nvSpPr>
      <xdr:spPr>
        <a:xfrm>
          <a:off x="12547111" y="133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126043</xdr:rowOff>
    </xdr:from>
    <xdr:to>
      <xdr:col>85</xdr:col>
      <xdr:colOff>127000</xdr:colOff>
      <xdr:row>98</xdr:row>
      <xdr:rowOff>126771</xdr:rowOff>
    </xdr:to>
    <xdr:cxnSp macro="">
      <xdr:nvCxnSpPr>
        <xdr:cNvPr id="677" name="直線コネクタ 676"/>
        <xdr:cNvCxnSpPr/>
      </xdr:nvCxnSpPr>
      <xdr:spPr>
        <a:xfrm flipV="1">
          <a:off x="15481300" y="16928143"/>
          <a:ext cx="8382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118632</xdr:rowOff>
    </xdr:from>
    <xdr:to>
      <xdr:col>81</xdr:col>
      <xdr:colOff>50800</xdr:colOff>
      <xdr:row>98</xdr:row>
      <xdr:rowOff>126771</xdr:rowOff>
    </xdr:to>
    <xdr:cxnSp macro="">
      <xdr:nvCxnSpPr>
        <xdr:cNvPr id="680" name="直線コネクタ 679"/>
        <xdr:cNvCxnSpPr/>
      </xdr:nvCxnSpPr>
      <xdr:spPr>
        <a:xfrm>
          <a:off x="14592300" y="16920732"/>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118632</xdr:rowOff>
    </xdr:from>
    <xdr:to>
      <xdr:col>76</xdr:col>
      <xdr:colOff>114300</xdr:colOff>
      <xdr:row>98</xdr:row>
      <xdr:rowOff>127064</xdr:rowOff>
    </xdr:to>
    <xdr:cxnSp macro="">
      <xdr:nvCxnSpPr>
        <xdr:cNvPr id="683" name="直線コネクタ 682"/>
        <xdr:cNvCxnSpPr/>
      </xdr:nvCxnSpPr>
      <xdr:spPr>
        <a:xfrm flipV="1">
          <a:off x="13703300" y="16920732"/>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127064</xdr:rowOff>
    </xdr:from>
    <xdr:to>
      <xdr:col>71</xdr:col>
      <xdr:colOff>177800</xdr:colOff>
      <xdr:row>98</xdr:row>
      <xdr:rowOff>127826</xdr:rowOff>
    </xdr:to>
    <xdr:cxnSp macro="">
      <xdr:nvCxnSpPr>
        <xdr:cNvPr id="686" name="直線コネクタ 685"/>
        <xdr:cNvCxnSpPr/>
      </xdr:nvCxnSpPr>
      <xdr:spPr>
        <a:xfrm flipV="1">
          <a:off x="12814300" y="1692916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75243</xdr:rowOff>
    </xdr:from>
    <xdr:to>
      <xdr:col>85</xdr:col>
      <xdr:colOff>177800</xdr:colOff>
      <xdr:row>99</xdr:row>
      <xdr:rowOff>5393</xdr:rowOff>
    </xdr:to>
    <xdr:sp macro="" textlink="">
      <xdr:nvSpPr>
        <xdr:cNvPr id="696" name="楕円 695"/>
        <xdr:cNvSpPr/>
      </xdr:nvSpPr>
      <xdr:spPr>
        <a:xfrm>
          <a:off x="16268700" y="168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161620</xdr:rowOff>
    </xdr:from>
    <xdr:ext cx="469744" cy="259045"/>
    <xdr:sp macro="" textlink="">
      <xdr:nvSpPr>
        <xdr:cNvPr id="697" name="積立金該当値テキスト"/>
        <xdr:cNvSpPr txBox="1"/>
      </xdr:nvSpPr>
      <xdr:spPr>
        <a:xfrm>
          <a:off x="16370300" y="167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75971</xdr:rowOff>
    </xdr:from>
    <xdr:to>
      <xdr:col>81</xdr:col>
      <xdr:colOff>101600</xdr:colOff>
      <xdr:row>99</xdr:row>
      <xdr:rowOff>6121</xdr:rowOff>
    </xdr:to>
    <xdr:sp macro="" textlink="">
      <xdr:nvSpPr>
        <xdr:cNvPr id="698" name="楕円 697"/>
        <xdr:cNvSpPr/>
      </xdr:nvSpPr>
      <xdr:spPr>
        <a:xfrm>
          <a:off x="15430500" y="1687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168698</xdr:rowOff>
    </xdr:from>
    <xdr:ext cx="469744" cy="259045"/>
    <xdr:sp macro="" textlink="">
      <xdr:nvSpPr>
        <xdr:cNvPr id="699" name="テキスト ボックス 698"/>
        <xdr:cNvSpPr txBox="1"/>
      </xdr:nvSpPr>
      <xdr:spPr>
        <a:xfrm>
          <a:off x="15246428" y="1697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67832</xdr:rowOff>
    </xdr:from>
    <xdr:to>
      <xdr:col>76</xdr:col>
      <xdr:colOff>165100</xdr:colOff>
      <xdr:row>98</xdr:row>
      <xdr:rowOff>169432</xdr:rowOff>
    </xdr:to>
    <xdr:sp macro="" textlink="">
      <xdr:nvSpPr>
        <xdr:cNvPr id="700" name="楕円 699"/>
        <xdr:cNvSpPr/>
      </xdr:nvSpPr>
      <xdr:spPr>
        <a:xfrm>
          <a:off x="14541500" y="168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160559</xdr:rowOff>
    </xdr:from>
    <xdr:ext cx="469744" cy="259045"/>
    <xdr:sp macro="" textlink="">
      <xdr:nvSpPr>
        <xdr:cNvPr id="701" name="テキスト ボックス 700"/>
        <xdr:cNvSpPr txBox="1"/>
      </xdr:nvSpPr>
      <xdr:spPr>
        <a:xfrm>
          <a:off x="14357428" y="1696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76264</xdr:rowOff>
    </xdr:from>
    <xdr:to>
      <xdr:col>72</xdr:col>
      <xdr:colOff>38100</xdr:colOff>
      <xdr:row>99</xdr:row>
      <xdr:rowOff>6414</xdr:rowOff>
    </xdr:to>
    <xdr:sp macro="" textlink="">
      <xdr:nvSpPr>
        <xdr:cNvPr id="702" name="楕円 701"/>
        <xdr:cNvSpPr/>
      </xdr:nvSpPr>
      <xdr:spPr>
        <a:xfrm>
          <a:off x="13652500" y="168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168991</xdr:rowOff>
    </xdr:from>
    <xdr:ext cx="469744" cy="259045"/>
    <xdr:sp macro="" textlink="">
      <xdr:nvSpPr>
        <xdr:cNvPr id="703" name="テキスト ボックス 702"/>
        <xdr:cNvSpPr txBox="1"/>
      </xdr:nvSpPr>
      <xdr:spPr>
        <a:xfrm>
          <a:off x="13468428" y="169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77026</xdr:rowOff>
    </xdr:from>
    <xdr:to>
      <xdr:col>67</xdr:col>
      <xdr:colOff>101600</xdr:colOff>
      <xdr:row>99</xdr:row>
      <xdr:rowOff>7176</xdr:rowOff>
    </xdr:to>
    <xdr:sp macro="" textlink="">
      <xdr:nvSpPr>
        <xdr:cNvPr id="704" name="楕円 703"/>
        <xdr:cNvSpPr/>
      </xdr:nvSpPr>
      <xdr:spPr>
        <a:xfrm>
          <a:off x="12763500" y="168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169753</xdr:rowOff>
    </xdr:from>
    <xdr:ext cx="469744" cy="259045"/>
    <xdr:sp macro="" textlink="">
      <xdr:nvSpPr>
        <xdr:cNvPr id="705" name="テキスト ボックス 704"/>
        <xdr:cNvSpPr txBox="1"/>
      </xdr:nvSpPr>
      <xdr:spPr>
        <a:xfrm>
          <a:off x="12579428" y="169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154825</xdr:rowOff>
    </xdr:from>
    <xdr:to>
      <xdr:col>116</xdr:col>
      <xdr:colOff>63500</xdr:colOff>
      <xdr:row>54</xdr:row>
      <xdr:rowOff>159817</xdr:rowOff>
    </xdr:to>
    <xdr:cxnSp macro="">
      <xdr:nvCxnSpPr>
        <xdr:cNvPr id="789" name="直線コネクタ 788"/>
        <xdr:cNvCxnSpPr/>
      </xdr:nvCxnSpPr>
      <xdr:spPr>
        <a:xfrm>
          <a:off x="21323300" y="9413125"/>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128880</xdr:rowOff>
    </xdr:from>
    <xdr:to>
      <xdr:col>111</xdr:col>
      <xdr:colOff>177800</xdr:colOff>
      <xdr:row>54</xdr:row>
      <xdr:rowOff>154825</xdr:rowOff>
    </xdr:to>
    <xdr:cxnSp macro="">
      <xdr:nvCxnSpPr>
        <xdr:cNvPr id="792" name="直線コネクタ 791"/>
        <xdr:cNvCxnSpPr/>
      </xdr:nvCxnSpPr>
      <xdr:spPr>
        <a:xfrm>
          <a:off x="20434300" y="9387180"/>
          <a:ext cx="889000" cy="2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126936</xdr:rowOff>
    </xdr:from>
    <xdr:to>
      <xdr:col>107</xdr:col>
      <xdr:colOff>50800</xdr:colOff>
      <xdr:row>54</xdr:row>
      <xdr:rowOff>128880</xdr:rowOff>
    </xdr:to>
    <xdr:cxnSp macro="">
      <xdr:nvCxnSpPr>
        <xdr:cNvPr id="795" name="直線コネクタ 794"/>
        <xdr:cNvCxnSpPr/>
      </xdr:nvCxnSpPr>
      <xdr:spPr>
        <a:xfrm>
          <a:off x="19545300" y="938523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124117</xdr:rowOff>
    </xdr:from>
    <xdr:to>
      <xdr:col>102</xdr:col>
      <xdr:colOff>114300</xdr:colOff>
      <xdr:row>54</xdr:row>
      <xdr:rowOff>126936</xdr:rowOff>
    </xdr:to>
    <xdr:cxnSp macro="">
      <xdr:nvCxnSpPr>
        <xdr:cNvPr id="798" name="直線コネクタ 797"/>
        <xdr:cNvCxnSpPr/>
      </xdr:nvCxnSpPr>
      <xdr:spPr>
        <a:xfrm>
          <a:off x="18656300" y="9382417"/>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32313</xdr:rowOff>
    </xdr:from>
    <xdr:ext cx="469744" cy="259045"/>
    <xdr:sp macro="" textlink="">
      <xdr:nvSpPr>
        <xdr:cNvPr id="800" name="テキスト ボックス 799"/>
        <xdr:cNvSpPr txBox="1"/>
      </xdr:nvSpPr>
      <xdr:spPr>
        <a:xfrm>
          <a:off x="19310428"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56011</xdr:rowOff>
    </xdr:from>
    <xdr:ext cx="469744" cy="259045"/>
    <xdr:sp macro="" textlink="">
      <xdr:nvSpPr>
        <xdr:cNvPr id="802" name="テキスト ボックス 801"/>
        <xdr:cNvSpPr txBox="1"/>
      </xdr:nvSpPr>
      <xdr:spPr>
        <a:xfrm>
          <a:off x="18421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109017</xdr:rowOff>
    </xdr:from>
    <xdr:to>
      <xdr:col>116</xdr:col>
      <xdr:colOff>114300</xdr:colOff>
      <xdr:row>55</xdr:row>
      <xdr:rowOff>39167</xdr:rowOff>
    </xdr:to>
    <xdr:sp macro="" textlink="">
      <xdr:nvSpPr>
        <xdr:cNvPr id="808" name="楕円 807"/>
        <xdr:cNvSpPr/>
      </xdr:nvSpPr>
      <xdr:spPr>
        <a:xfrm>
          <a:off x="22110700" y="93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131894</xdr:rowOff>
    </xdr:from>
    <xdr:ext cx="534377" cy="259045"/>
    <xdr:sp macro="" textlink="">
      <xdr:nvSpPr>
        <xdr:cNvPr id="809" name="貸付金該当値テキスト"/>
        <xdr:cNvSpPr txBox="1"/>
      </xdr:nvSpPr>
      <xdr:spPr>
        <a:xfrm>
          <a:off x="22212300" y="921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104025</xdr:rowOff>
    </xdr:from>
    <xdr:to>
      <xdr:col>112</xdr:col>
      <xdr:colOff>38100</xdr:colOff>
      <xdr:row>55</xdr:row>
      <xdr:rowOff>34175</xdr:rowOff>
    </xdr:to>
    <xdr:sp macro="" textlink="">
      <xdr:nvSpPr>
        <xdr:cNvPr id="810" name="楕円 809"/>
        <xdr:cNvSpPr/>
      </xdr:nvSpPr>
      <xdr:spPr>
        <a:xfrm>
          <a:off x="21272500" y="93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50702</xdr:rowOff>
    </xdr:from>
    <xdr:ext cx="534377" cy="259045"/>
    <xdr:sp macro="" textlink="">
      <xdr:nvSpPr>
        <xdr:cNvPr id="811" name="テキスト ボックス 810"/>
        <xdr:cNvSpPr txBox="1"/>
      </xdr:nvSpPr>
      <xdr:spPr>
        <a:xfrm>
          <a:off x="21056111" y="913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78080</xdr:rowOff>
    </xdr:from>
    <xdr:to>
      <xdr:col>107</xdr:col>
      <xdr:colOff>101600</xdr:colOff>
      <xdr:row>55</xdr:row>
      <xdr:rowOff>8230</xdr:rowOff>
    </xdr:to>
    <xdr:sp macro="" textlink="">
      <xdr:nvSpPr>
        <xdr:cNvPr id="812" name="楕円 811"/>
        <xdr:cNvSpPr/>
      </xdr:nvSpPr>
      <xdr:spPr>
        <a:xfrm>
          <a:off x="20383500" y="93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24757</xdr:rowOff>
    </xdr:from>
    <xdr:ext cx="534377" cy="259045"/>
    <xdr:sp macro="" textlink="">
      <xdr:nvSpPr>
        <xdr:cNvPr id="813" name="テキスト ボックス 812"/>
        <xdr:cNvSpPr txBox="1"/>
      </xdr:nvSpPr>
      <xdr:spPr>
        <a:xfrm>
          <a:off x="20167111" y="911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76136</xdr:rowOff>
    </xdr:from>
    <xdr:to>
      <xdr:col>102</xdr:col>
      <xdr:colOff>165100</xdr:colOff>
      <xdr:row>55</xdr:row>
      <xdr:rowOff>6286</xdr:rowOff>
    </xdr:to>
    <xdr:sp macro="" textlink="">
      <xdr:nvSpPr>
        <xdr:cNvPr id="814" name="楕円 813"/>
        <xdr:cNvSpPr/>
      </xdr:nvSpPr>
      <xdr:spPr>
        <a:xfrm>
          <a:off x="19494500" y="93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22813</xdr:rowOff>
    </xdr:from>
    <xdr:ext cx="534377" cy="259045"/>
    <xdr:sp macro="" textlink="">
      <xdr:nvSpPr>
        <xdr:cNvPr id="815" name="テキスト ボックス 814"/>
        <xdr:cNvSpPr txBox="1"/>
      </xdr:nvSpPr>
      <xdr:spPr>
        <a:xfrm>
          <a:off x="19278111" y="91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73317</xdr:rowOff>
    </xdr:from>
    <xdr:to>
      <xdr:col>98</xdr:col>
      <xdr:colOff>38100</xdr:colOff>
      <xdr:row>55</xdr:row>
      <xdr:rowOff>3467</xdr:rowOff>
    </xdr:to>
    <xdr:sp macro="" textlink="">
      <xdr:nvSpPr>
        <xdr:cNvPr id="816" name="楕円 815"/>
        <xdr:cNvSpPr/>
      </xdr:nvSpPr>
      <xdr:spPr>
        <a:xfrm>
          <a:off x="18605500" y="93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19994</xdr:rowOff>
    </xdr:from>
    <xdr:ext cx="534377" cy="259045"/>
    <xdr:sp macro="" textlink="">
      <xdr:nvSpPr>
        <xdr:cNvPr id="817" name="テキスト ボックス 816"/>
        <xdr:cNvSpPr txBox="1"/>
      </xdr:nvSpPr>
      <xdr:spPr>
        <a:xfrm>
          <a:off x="18389111" y="910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45909</xdr:rowOff>
    </xdr:from>
    <xdr:to>
      <xdr:col>116</xdr:col>
      <xdr:colOff>63500</xdr:colOff>
      <xdr:row>77</xdr:row>
      <xdr:rowOff>61040</xdr:rowOff>
    </xdr:to>
    <xdr:cxnSp macro="">
      <xdr:nvCxnSpPr>
        <xdr:cNvPr id="848" name="直線コネクタ 847"/>
        <xdr:cNvCxnSpPr/>
      </xdr:nvCxnSpPr>
      <xdr:spPr>
        <a:xfrm flipV="1">
          <a:off x="21323300" y="13247559"/>
          <a:ext cx="8382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49360</xdr:rowOff>
    </xdr:from>
    <xdr:to>
      <xdr:col>111</xdr:col>
      <xdr:colOff>177800</xdr:colOff>
      <xdr:row>77</xdr:row>
      <xdr:rowOff>61040</xdr:rowOff>
    </xdr:to>
    <xdr:cxnSp macro="">
      <xdr:nvCxnSpPr>
        <xdr:cNvPr id="851" name="直線コネクタ 850"/>
        <xdr:cNvCxnSpPr/>
      </xdr:nvCxnSpPr>
      <xdr:spPr>
        <a:xfrm>
          <a:off x="20434300" y="13251010"/>
          <a:ext cx="8890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49360</xdr:rowOff>
    </xdr:from>
    <xdr:to>
      <xdr:col>107</xdr:col>
      <xdr:colOff>50800</xdr:colOff>
      <xdr:row>77</xdr:row>
      <xdr:rowOff>81962</xdr:rowOff>
    </xdr:to>
    <xdr:cxnSp macro="">
      <xdr:nvCxnSpPr>
        <xdr:cNvPr id="854" name="直線コネクタ 853"/>
        <xdr:cNvCxnSpPr/>
      </xdr:nvCxnSpPr>
      <xdr:spPr>
        <a:xfrm flipV="1">
          <a:off x="19545300" y="13251010"/>
          <a:ext cx="889000" cy="3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81962</xdr:rowOff>
    </xdr:from>
    <xdr:to>
      <xdr:col>102</xdr:col>
      <xdr:colOff>114300</xdr:colOff>
      <xdr:row>77</xdr:row>
      <xdr:rowOff>84280</xdr:rowOff>
    </xdr:to>
    <xdr:cxnSp macro="">
      <xdr:nvCxnSpPr>
        <xdr:cNvPr id="857" name="直線コネクタ 856"/>
        <xdr:cNvCxnSpPr/>
      </xdr:nvCxnSpPr>
      <xdr:spPr>
        <a:xfrm flipV="1">
          <a:off x="18656300" y="13283612"/>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166559</xdr:rowOff>
    </xdr:from>
    <xdr:to>
      <xdr:col>116</xdr:col>
      <xdr:colOff>114300</xdr:colOff>
      <xdr:row>77</xdr:row>
      <xdr:rowOff>96709</xdr:rowOff>
    </xdr:to>
    <xdr:sp macro="" textlink="">
      <xdr:nvSpPr>
        <xdr:cNvPr id="867" name="楕円 866"/>
        <xdr:cNvSpPr/>
      </xdr:nvSpPr>
      <xdr:spPr>
        <a:xfrm>
          <a:off x="22110700" y="131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144986</xdr:rowOff>
    </xdr:from>
    <xdr:ext cx="534377" cy="259045"/>
    <xdr:sp macro="" textlink="">
      <xdr:nvSpPr>
        <xdr:cNvPr id="868" name="繰出金該当値テキスト"/>
        <xdr:cNvSpPr txBox="1"/>
      </xdr:nvSpPr>
      <xdr:spPr>
        <a:xfrm>
          <a:off x="22212300" y="131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10240</xdr:rowOff>
    </xdr:from>
    <xdr:to>
      <xdr:col>112</xdr:col>
      <xdr:colOff>38100</xdr:colOff>
      <xdr:row>77</xdr:row>
      <xdr:rowOff>111840</xdr:rowOff>
    </xdr:to>
    <xdr:sp macro="" textlink="">
      <xdr:nvSpPr>
        <xdr:cNvPr id="869" name="楕円 868"/>
        <xdr:cNvSpPr/>
      </xdr:nvSpPr>
      <xdr:spPr>
        <a:xfrm>
          <a:off x="21272500" y="132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102967</xdr:rowOff>
    </xdr:from>
    <xdr:ext cx="534377" cy="259045"/>
    <xdr:sp macro="" textlink="">
      <xdr:nvSpPr>
        <xdr:cNvPr id="870" name="テキスト ボックス 869"/>
        <xdr:cNvSpPr txBox="1"/>
      </xdr:nvSpPr>
      <xdr:spPr>
        <a:xfrm>
          <a:off x="21056111" y="133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170010</xdr:rowOff>
    </xdr:from>
    <xdr:to>
      <xdr:col>107</xdr:col>
      <xdr:colOff>101600</xdr:colOff>
      <xdr:row>77</xdr:row>
      <xdr:rowOff>100160</xdr:rowOff>
    </xdr:to>
    <xdr:sp macro="" textlink="">
      <xdr:nvSpPr>
        <xdr:cNvPr id="871" name="楕円 870"/>
        <xdr:cNvSpPr/>
      </xdr:nvSpPr>
      <xdr:spPr>
        <a:xfrm>
          <a:off x="20383500" y="132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91287</xdr:rowOff>
    </xdr:from>
    <xdr:ext cx="534377" cy="259045"/>
    <xdr:sp macro="" textlink="">
      <xdr:nvSpPr>
        <xdr:cNvPr id="872" name="テキスト ボックス 871"/>
        <xdr:cNvSpPr txBox="1"/>
      </xdr:nvSpPr>
      <xdr:spPr>
        <a:xfrm>
          <a:off x="20167111" y="1329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31162</xdr:rowOff>
    </xdr:from>
    <xdr:to>
      <xdr:col>102</xdr:col>
      <xdr:colOff>165100</xdr:colOff>
      <xdr:row>77</xdr:row>
      <xdr:rowOff>132762</xdr:rowOff>
    </xdr:to>
    <xdr:sp macro="" textlink="">
      <xdr:nvSpPr>
        <xdr:cNvPr id="873" name="楕円 872"/>
        <xdr:cNvSpPr/>
      </xdr:nvSpPr>
      <xdr:spPr>
        <a:xfrm>
          <a:off x="19494500" y="1323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123889</xdr:rowOff>
    </xdr:from>
    <xdr:ext cx="534377" cy="259045"/>
    <xdr:sp macro="" textlink="">
      <xdr:nvSpPr>
        <xdr:cNvPr id="874" name="テキスト ボックス 873"/>
        <xdr:cNvSpPr txBox="1"/>
      </xdr:nvSpPr>
      <xdr:spPr>
        <a:xfrm>
          <a:off x="19278111" y="1332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33480</xdr:rowOff>
    </xdr:from>
    <xdr:to>
      <xdr:col>98</xdr:col>
      <xdr:colOff>38100</xdr:colOff>
      <xdr:row>77</xdr:row>
      <xdr:rowOff>135080</xdr:rowOff>
    </xdr:to>
    <xdr:sp macro="" textlink="">
      <xdr:nvSpPr>
        <xdr:cNvPr id="875" name="楕円 874"/>
        <xdr:cNvSpPr/>
      </xdr:nvSpPr>
      <xdr:spPr>
        <a:xfrm>
          <a:off x="18605500" y="1323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126207</xdr:rowOff>
    </xdr:from>
    <xdr:ext cx="534377" cy="259045"/>
    <xdr:sp macro="" textlink="">
      <xdr:nvSpPr>
        <xdr:cNvPr id="876" name="テキスト ボックス 875"/>
        <xdr:cNvSpPr txBox="1"/>
      </xdr:nvSpPr>
      <xdr:spPr>
        <a:xfrm>
          <a:off x="18389111" y="1332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66,388</a:t>
          </a:r>
          <a:r>
            <a:rPr kumimoji="1" lang="ja-JP" altLang="en-US" sz="1300">
              <a:latin typeface="ＭＳ Ｐゴシック" panose="020B0600070205080204" pitchFamily="50" charset="-128"/>
              <a:ea typeface="ＭＳ Ｐゴシック" panose="020B0600070205080204" pitchFamily="50" charset="-128"/>
            </a:rPr>
            <a:t>円で、類似団体との比較では一人当たりコストが低い状況となっています。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26.27</a:t>
          </a:r>
          <a:r>
            <a:rPr kumimoji="1" lang="ja-JP" altLang="en-US" sz="1300">
              <a:latin typeface="ＭＳ Ｐゴシック" panose="020B0600070205080204" pitchFamily="50" charset="-128"/>
              <a:ea typeface="ＭＳ Ｐゴシック" panose="020B0600070205080204" pitchFamily="50" charset="-128"/>
            </a:rPr>
            <a:t>年度と大雪被害対策及び保健センター建設等により大幅に増加していた事業費が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年度と減少していますが、社会体育館耐震等改修工事及びもみの湯引湯管布設替工事等があり、依然として事業は多額となっています。</a:t>
          </a:r>
        </a:p>
        <a:p>
          <a:r>
            <a:rPr kumimoji="1" lang="ja-JP" altLang="en-US" sz="1300">
              <a:latin typeface="ＭＳ Ｐゴシック" panose="020B0600070205080204" pitchFamily="50" charset="-128"/>
              <a:ea typeface="ＭＳ Ｐゴシック" panose="020B0600070205080204" pitchFamily="50" charset="-128"/>
            </a:rPr>
            <a:t>　今後も、施設の維持補修等に多額の財源投入が見込まれますが、施設の維持補修等については、公共施設等総合管理計画に基づく個別施設計画の策定に取り組み、事業の優先順位を明確化するなど、事業費の平準化に取り組んでいく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7,960
7,867
43.26
4,254,731
4,055,236
199,494
2,684,701
1,901,979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99314</xdr:rowOff>
    </xdr:from>
    <xdr:to>
      <xdr:col>24</xdr:col>
      <xdr:colOff>63500</xdr:colOff>
      <xdr:row>37</xdr:row>
      <xdr:rowOff>103124</xdr:rowOff>
    </xdr:to>
    <xdr:cxnSp macro="">
      <xdr:nvCxnSpPr>
        <xdr:cNvPr id="61" name="直線コネクタ 60"/>
        <xdr:cNvCxnSpPr/>
      </xdr:nvCxnSpPr>
      <xdr:spPr>
        <a:xfrm>
          <a:off x="3797300" y="644296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69469</xdr:rowOff>
    </xdr:from>
    <xdr:to>
      <xdr:col>19</xdr:col>
      <xdr:colOff>177800</xdr:colOff>
      <xdr:row>37</xdr:row>
      <xdr:rowOff>99314</xdr:rowOff>
    </xdr:to>
    <xdr:cxnSp macro="">
      <xdr:nvCxnSpPr>
        <xdr:cNvPr id="64" name="直線コネクタ 63"/>
        <xdr:cNvCxnSpPr/>
      </xdr:nvCxnSpPr>
      <xdr:spPr>
        <a:xfrm>
          <a:off x="2908300" y="6413119"/>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69469</xdr:rowOff>
    </xdr:from>
    <xdr:to>
      <xdr:col>15</xdr:col>
      <xdr:colOff>50800</xdr:colOff>
      <xdr:row>37</xdr:row>
      <xdr:rowOff>113284</xdr:rowOff>
    </xdr:to>
    <xdr:cxnSp macro="">
      <xdr:nvCxnSpPr>
        <xdr:cNvPr id="67" name="直線コネクタ 66"/>
        <xdr:cNvCxnSpPr/>
      </xdr:nvCxnSpPr>
      <xdr:spPr>
        <a:xfrm flipV="1">
          <a:off x="2019300" y="6413119"/>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94107</xdr:rowOff>
    </xdr:from>
    <xdr:to>
      <xdr:col>10</xdr:col>
      <xdr:colOff>114300</xdr:colOff>
      <xdr:row>37</xdr:row>
      <xdr:rowOff>113284</xdr:rowOff>
    </xdr:to>
    <xdr:cxnSp macro="">
      <xdr:nvCxnSpPr>
        <xdr:cNvPr id="70" name="直線コネクタ 69"/>
        <xdr:cNvCxnSpPr/>
      </xdr:nvCxnSpPr>
      <xdr:spPr>
        <a:xfrm>
          <a:off x="1130300" y="6437757"/>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52324</xdr:rowOff>
    </xdr:from>
    <xdr:to>
      <xdr:col>24</xdr:col>
      <xdr:colOff>114300</xdr:colOff>
      <xdr:row>37</xdr:row>
      <xdr:rowOff>153924</xdr:rowOff>
    </xdr:to>
    <xdr:sp macro="" textlink="">
      <xdr:nvSpPr>
        <xdr:cNvPr id="80" name="楕円 79"/>
        <xdr:cNvSpPr/>
      </xdr:nvSpPr>
      <xdr:spPr>
        <a:xfrm>
          <a:off x="45847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30751</xdr:rowOff>
    </xdr:from>
    <xdr:ext cx="469744" cy="259045"/>
    <xdr:sp macro="" textlink="">
      <xdr:nvSpPr>
        <xdr:cNvPr id="81" name="議会費該当値テキスト"/>
        <xdr:cNvSpPr txBox="1"/>
      </xdr:nvSpPr>
      <xdr:spPr>
        <a:xfrm>
          <a:off x="4686300"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48514</xdr:rowOff>
    </xdr:from>
    <xdr:to>
      <xdr:col>20</xdr:col>
      <xdr:colOff>38100</xdr:colOff>
      <xdr:row>37</xdr:row>
      <xdr:rowOff>150114</xdr:rowOff>
    </xdr:to>
    <xdr:sp macro="" textlink="">
      <xdr:nvSpPr>
        <xdr:cNvPr id="82" name="楕円 81"/>
        <xdr:cNvSpPr/>
      </xdr:nvSpPr>
      <xdr:spPr>
        <a:xfrm>
          <a:off x="3746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141241</xdr:rowOff>
    </xdr:from>
    <xdr:ext cx="469744" cy="259045"/>
    <xdr:sp macro="" textlink="">
      <xdr:nvSpPr>
        <xdr:cNvPr id="83" name="テキスト ボックス 82"/>
        <xdr:cNvSpPr txBox="1"/>
      </xdr:nvSpPr>
      <xdr:spPr>
        <a:xfrm>
          <a:off x="3562428"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18669</xdr:rowOff>
    </xdr:from>
    <xdr:to>
      <xdr:col>15</xdr:col>
      <xdr:colOff>101600</xdr:colOff>
      <xdr:row>37</xdr:row>
      <xdr:rowOff>120269</xdr:rowOff>
    </xdr:to>
    <xdr:sp macro="" textlink="">
      <xdr:nvSpPr>
        <xdr:cNvPr id="84" name="楕円 83"/>
        <xdr:cNvSpPr/>
      </xdr:nvSpPr>
      <xdr:spPr>
        <a:xfrm>
          <a:off x="2857500" y="63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111396</xdr:rowOff>
    </xdr:from>
    <xdr:ext cx="469744" cy="259045"/>
    <xdr:sp macro="" textlink="">
      <xdr:nvSpPr>
        <xdr:cNvPr id="85" name="テキスト ボックス 84"/>
        <xdr:cNvSpPr txBox="1"/>
      </xdr:nvSpPr>
      <xdr:spPr>
        <a:xfrm>
          <a:off x="2673428" y="64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62484</xdr:rowOff>
    </xdr:from>
    <xdr:to>
      <xdr:col>10</xdr:col>
      <xdr:colOff>165100</xdr:colOff>
      <xdr:row>37</xdr:row>
      <xdr:rowOff>164085</xdr:rowOff>
    </xdr:to>
    <xdr:sp macro="" textlink="">
      <xdr:nvSpPr>
        <xdr:cNvPr id="86" name="楕円 85"/>
        <xdr:cNvSpPr/>
      </xdr:nvSpPr>
      <xdr:spPr>
        <a:xfrm>
          <a:off x="1968500" y="64061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155211</xdr:rowOff>
    </xdr:from>
    <xdr:ext cx="469744" cy="259045"/>
    <xdr:sp macro="" textlink="">
      <xdr:nvSpPr>
        <xdr:cNvPr id="87" name="テキスト ボックス 86"/>
        <xdr:cNvSpPr txBox="1"/>
      </xdr:nvSpPr>
      <xdr:spPr>
        <a:xfrm>
          <a:off x="1784428" y="649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43307</xdr:rowOff>
    </xdr:from>
    <xdr:to>
      <xdr:col>6</xdr:col>
      <xdr:colOff>38100</xdr:colOff>
      <xdr:row>37</xdr:row>
      <xdr:rowOff>144907</xdr:rowOff>
    </xdr:to>
    <xdr:sp macro="" textlink="">
      <xdr:nvSpPr>
        <xdr:cNvPr id="88" name="楕円 87"/>
        <xdr:cNvSpPr/>
      </xdr:nvSpPr>
      <xdr:spPr>
        <a:xfrm>
          <a:off x="1079500" y="63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136034</xdr:rowOff>
    </xdr:from>
    <xdr:ext cx="469744" cy="259045"/>
    <xdr:sp macro="" textlink="">
      <xdr:nvSpPr>
        <xdr:cNvPr id="89" name="テキスト ボックス 88"/>
        <xdr:cNvSpPr txBox="1"/>
      </xdr:nvSpPr>
      <xdr:spPr>
        <a:xfrm>
          <a:off x="895428" y="647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149054</xdr:rowOff>
    </xdr:from>
    <xdr:to>
      <xdr:col>24</xdr:col>
      <xdr:colOff>63500</xdr:colOff>
      <xdr:row>57</xdr:row>
      <xdr:rowOff>152502</xdr:rowOff>
    </xdr:to>
    <xdr:cxnSp macro="">
      <xdr:nvCxnSpPr>
        <xdr:cNvPr id="116" name="直線コネクタ 115"/>
        <xdr:cNvCxnSpPr/>
      </xdr:nvCxnSpPr>
      <xdr:spPr>
        <a:xfrm>
          <a:off x="3797300" y="9921704"/>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136621</xdr:rowOff>
    </xdr:from>
    <xdr:to>
      <xdr:col>19</xdr:col>
      <xdr:colOff>177800</xdr:colOff>
      <xdr:row>57</xdr:row>
      <xdr:rowOff>149054</xdr:rowOff>
    </xdr:to>
    <xdr:cxnSp macro="">
      <xdr:nvCxnSpPr>
        <xdr:cNvPr id="119" name="直線コネクタ 118"/>
        <xdr:cNvCxnSpPr/>
      </xdr:nvCxnSpPr>
      <xdr:spPr>
        <a:xfrm>
          <a:off x="2908300" y="9909271"/>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136621</xdr:rowOff>
    </xdr:from>
    <xdr:to>
      <xdr:col>15</xdr:col>
      <xdr:colOff>50800</xdr:colOff>
      <xdr:row>57</xdr:row>
      <xdr:rowOff>167036</xdr:rowOff>
    </xdr:to>
    <xdr:cxnSp macro="">
      <xdr:nvCxnSpPr>
        <xdr:cNvPr id="122" name="直線コネクタ 121"/>
        <xdr:cNvCxnSpPr/>
      </xdr:nvCxnSpPr>
      <xdr:spPr>
        <a:xfrm flipV="1">
          <a:off x="2019300" y="9909271"/>
          <a:ext cx="889000" cy="3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167036</xdr:rowOff>
    </xdr:from>
    <xdr:to>
      <xdr:col>10</xdr:col>
      <xdr:colOff>114300</xdr:colOff>
      <xdr:row>57</xdr:row>
      <xdr:rowOff>169464</xdr:rowOff>
    </xdr:to>
    <xdr:cxnSp macro="">
      <xdr:nvCxnSpPr>
        <xdr:cNvPr id="125" name="直線コネクタ 124"/>
        <xdr:cNvCxnSpPr/>
      </xdr:nvCxnSpPr>
      <xdr:spPr>
        <a:xfrm flipV="1">
          <a:off x="1130300" y="9939686"/>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101702</xdr:rowOff>
    </xdr:from>
    <xdr:to>
      <xdr:col>24</xdr:col>
      <xdr:colOff>114300</xdr:colOff>
      <xdr:row>58</xdr:row>
      <xdr:rowOff>31852</xdr:rowOff>
    </xdr:to>
    <xdr:sp macro="" textlink="">
      <xdr:nvSpPr>
        <xdr:cNvPr id="135" name="楕円 134"/>
        <xdr:cNvSpPr/>
      </xdr:nvSpPr>
      <xdr:spPr>
        <a:xfrm>
          <a:off x="4584700" y="98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16629</xdr:rowOff>
    </xdr:from>
    <xdr:ext cx="534377" cy="259045"/>
    <xdr:sp macro="" textlink="">
      <xdr:nvSpPr>
        <xdr:cNvPr id="136" name="総務費該当値テキスト"/>
        <xdr:cNvSpPr txBox="1"/>
      </xdr:nvSpPr>
      <xdr:spPr>
        <a:xfrm>
          <a:off x="4686300" y="97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98254</xdr:rowOff>
    </xdr:from>
    <xdr:to>
      <xdr:col>20</xdr:col>
      <xdr:colOff>38100</xdr:colOff>
      <xdr:row>58</xdr:row>
      <xdr:rowOff>28404</xdr:rowOff>
    </xdr:to>
    <xdr:sp macro="" textlink="">
      <xdr:nvSpPr>
        <xdr:cNvPr id="137" name="楕円 136"/>
        <xdr:cNvSpPr/>
      </xdr:nvSpPr>
      <xdr:spPr>
        <a:xfrm>
          <a:off x="3746500" y="98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19531</xdr:rowOff>
    </xdr:from>
    <xdr:ext cx="534377" cy="259045"/>
    <xdr:sp macro="" textlink="">
      <xdr:nvSpPr>
        <xdr:cNvPr id="138" name="テキスト ボックス 137"/>
        <xdr:cNvSpPr txBox="1"/>
      </xdr:nvSpPr>
      <xdr:spPr>
        <a:xfrm>
          <a:off x="3530111" y="99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85821</xdr:rowOff>
    </xdr:from>
    <xdr:to>
      <xdr:col>15</xdr:col>
      <xdr:colOff>101600</xdr:colOff>
      <xdr:row>58</xdr:row>
      <xdr:rowOff>15971</xdr:rowOff>
    </xdr:to>
    <xdr:sp macro="" textlink="">
      <xdr:nvSpPr>
        <xdr:cNvPr id="139" name="楕円 138"/>
        <xdr:cNvSpPr/>
      </xdr:nvSpPr>
      <xdr:spPr>
        <a:xfrm>
          <a:off x="2857500" y="98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7098</xdr:rowOff>
    </xdr:from>
    <xdr:ext cx="534377" cy="259045"/>
    <xdr:sp macro="" textlink="">
      <xdr:nvSpPr>
        <xdr:cNvPr id="140" name="テキスト ボックス 139"/>
        <xdr:cNvSpPr txBox="1"/>
      </xdr:nvSpPr>
      <xdr:spPr>
        <a:xfrm>
          <a:off x="2641111" y="99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116236</xdr:rowOff>
    </xdr:from>
    <xdr:to>
      <xdr:col>10</xdr:col>
      <xdr:colOff>165100</xdr:colOff>
      <xdr:row>58</xdr:row>
      <xdr:rowOff>46386</xdr:rowOff>
    </xdr:to>
    <xdr:sp macro="" textlink="">
      <xdr:nvSpPr>
        <xdr:cNvPr id="141" name="楕円 140"/>
        <xdr:cNvSpPr/>
      </xdr:nvSpPr>
      <xdr:spPr>
        <a:xfrm>
          <a:off x="1968500" y="98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37513</xdr:rowOff>
    </xdr:from>
    <xdr:ext cx="534377" cy="259045"/>
    <xdr:sp macro="" textlink="">
      <xdr:nvSpPr>
        <xdr:cNvPr id="142" name="テキスト ボックス 141"/>
        <xdr:cNvSpPr txBox="1"/>
      </xdr:nvSpPr>
      <xdr:spPr>
        <a:xfrm>
          <a:off x="1752111" y="998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118664</xdr:rowOff>
    </xdr:from>
    <xdr:to>
      <xdr:col>6</xdr:col>
      <xdr:colOff>38100</xdr:colOff>
      <xdr:row>58</xdr:row>
      <xdr:rowOff>48814</xdr:rowOff>
    </xdr:to>
    <xdr:sp macro="" textlink="">
      <xdr:nvSpPr>
        <xdr:cNvPr id="143" name="楕円 142"/>
        <xdr:cNvSpPr/>
      </xdr:nvSpPr>
      <xdr:spPr>
        <a:xfrm>
          <a:off x="1079500" y="989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39941</xdr:rowOff>
    </xdr:from>
    <xdr:ext cx="534377" cy="259045"/>
    <xdr:sp macro="" textlink="">
      <xdr:nvSpPr>
        <xdr:cNvPr id="144" name="テキスト ボックス 143"/>
        <xdr:cNvSpPr txBox="1"/>
      </xdr:nvSpPr>
      <xdr:spPr>
        <a:xfrm>
          <a:off x="863111" y="99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149073</xdr:rowOff>
    </xdr:from>
    <xdr:to>
      <xdr:col>24</xdr:col>
      <xdr:colOff>63500</xdr:colOff>
      <xdr:row>77</xdr:row>
      <xdr:rowOff>154070</xdr:rowOff>
    </xdr:to>
    <xdr:cxnSp macro="">
      <xdr:nvCxnSpPr>
        <xdr:cNvPr id="172" name="直線コネクタ 171"/>
        <xdr:cNvCxnSpPr/>
      </xdr:nvCxnSpPr>
      <xdr:spPr>
        <a:xfrm flipV="1">
          <a:off x="3797300" y="13350723"/>
          <a:ext cx="8382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146746</xdr:rowOff>
    </xdr:from>
    <xdr:to>
      <xdr:col>19</xdr:col>
      <xdr:colOff>177800</xdr:colOff>
      <xdr:row>77</xdr:row>
      <xdr:rowOff>154070</xdr:rowOff>
    </xdr:to>
    <xdr:cxnSp macro="">
      <xdr:nvCxnSpPr>
        <xdr:cNvPr id="175" name="直線コネクタ 174"/>
        <xdr:cNvCxnSpPr/>
      </xdr:nvCxnSpPr>
      <xdr:spPr>
        <a:xfrm>
          <a:off x="2908300" y="13348396"/>
          <a:ext cx="8890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106511</xdr:rowOff>
    </xdr:from>
    <xdr:to>
      <xdr:col>15</xdr:col>
      <xdr:colOff>50800</xdr:colOff>
      <xdr:row>77</xdr:row>
      <xdr:rowOff>146746</xdr:rowOff>
    </xdr:to>
    <xdr:cxnSp macro="">
      <xdr:nvCxnSpPr>
        <xdr:cNvPr id="178" name="直線コネクタ 177"/>
        <xdr:cNvCxnSpPr/>
      </xdr:nvCxnSpPr>
      <xdr:spPr>
        <a:xfrm>
          <a:off x="2019300" y="13308161"/>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106511</xdr:rowOff>
    </xdr:from>
    <xdr:to>
      <xdr:col>10</xdr:col>
      <xdr:colOff>114300</xdr:colOff>
      <xdr:row>78</xdr:row>
      <xdr:rowOff>11519</xdr:rowOff>
    </xdr:to>
    <xdr:cxnSp macro="">
      <xdr:nvCxnSpPr>
        <xdr:cNvPr id="181" name="直線コネクタ 180"/>
        <xdr:cNvCxnSpPr/>
      </xdr:nvCxnSpPr>
      <xdr:spPr>
        <a:xfrm flipV="1">
          <a:off x="1130300" y="13308161"/>
          <a:ext cx="889000" cy="7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98273</xdr:rowOff>
    </xdr:from>
    <xdr:to>
      <xdr:col>24</xdr:col>
      <xdr:colOff>114300</xdr:colOff>
      <xdr:row>78</xdr:row>
      <xdr:rowOff>28423</xdr:rowOff>
    </xdr:to>
    <xdr:sp macro="" textlink="">
      <xdr:nvSpPr>
        <xdr:cNvPr id="191" name="楕円 190"/>
        <xdr:cNvSpPr/>
      </xdr:nvSpPr>
      <xdr:spPr>
        <a:xfrm>
          <a:off x="4584700" y="13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76700</xdr:rowOff>
    </xdr:from>
    <xdr:ext cx="599010" cy="259045"/>
    <xdr:sp macro="" textlink="">
      <xdr:nvSpPr>
        <xdr:cNvPr id="192" name="民生費該当値テキスト"/>
        <xdr:cNvSpPr txBox="1"/>
      </xdr:nvSpPr>
      <xdr:spPr>
        <a:xfrm>
          <a:off x="4686300" y="1327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103270</xdr:rowOff>
    </xdr:from>
    <xdr:to>
      <xdr:col>20</xdr:col>
      <xdr:colOff>38100</xdr:colOff>
      <xdr:row>78</xdr:row>
      <xdr:rowOff>33420</xdr:rowOff>
    </xdr:to>
    <xdr:sp macro="" textlink="">
      <xdr:nvSpPr>
        <xdr:cNvPr id="193" name="楕円 192"/>
        <xdr:cNvSpPr/>
      </xdr:nvSpPr>
      <xdr:spPr>
        <a:xfrm>
          <a:off x="3746500" y="133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24547</xdr:rowOff>
    </xdr:from>
    <xdr:ext cx="599010" cy="259045"/>
    <xdr:sp macro="" textlink="">
      <xdr:nvSpPr>
        <xdr:cNvPr id="194" name="テキスト ボックス 193"/>
        <xdr:cNvSpPr txBox="1"/>
      </xdr:nvSpPr>
      <xdr:spPr>
        <a:xfrm>
          <a:off x="3497795" y="1339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95946</xdr:rowOff>
    </xdr:from>
    <xdr:to>
      <xdr:col>15</xdr:col>
      <xdr:colOff>101600</xdr:colOff>
      <xdr:row>78</xdr:row>
      <xdr:rowOff>26096</xdr:rowOff>
    </xdr:to>
    <xdr:sp macro="" textlink="">
      <xdr:nvSpPr>
        <xdr:cNvPr id="195" name="楕円 194"/>
        <xdr:cNvSpPr/>
      </xdr:nvSpPr>
      <xdr:spPr>
        <a:xfrm>
          <a:off x="2857500" y="1329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17223</xdr:rowOff>
    </xdr:from>
    <xdr:ext cx="599010" cy="259045"/>
    <xdr:sp macro="" textlink="">
      <xdr:nvSpPr>
        <xdr:cNvPr id="196" name="テキスト ボックス 195"/>
        <xdr:cNvSpPr txBox="1"/>
      </xdr:nvSpPr>
      <xdr:spPr>
        <a:xfrm>
          <a:off x="2608795" y="1339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55711</xdr:rowOff>
    </xdr:from>
    <xdr:to>
      <xdr:col>10</xdr:col>
      <xdr:colOff>165100</xdr:colOff>
      <xdr:row>77</xdr:row>
      <xdr:rowOff>157311</xdr:rowOff>
    </xdr:to>
    <xdr:sp macro="" textlink="">
      <xdr:nvSpPr>
        <xdr:cNvPr id="197" name="楕円 196"/>
        <xdr:cNvSpPr/>
      </xdr:nvSpPr>
      <xdr:spPr>
        <a:xfrm>
          <a:off x="1968500" y="132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148438</xdr:rowOff>
    </xdr:from>
    <xdr:ext cx="599010" cy="259045"/>
    <xdr:sp macro="" textlink="">
      <xdr:nvSpPr>
        <xdr:cNvPr id="198" name="テキスト ボックス 197"/>
        <xdr:cNvSpPr txBox="1"/>
      </xdr:nvSpPr>
      <xdr:spPr>
        <a:xfrm>
          <a:off x="1719795" y="1335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132169</xdr:rowOff>
    </xdr:from>
    <xdr:to>
      <xdr:col>6</xdr:col>
      <xdr:colOff>38100</xdr:colOff>
      <xdr:row>78</xdr:row>
      <xdr:rowOff>62319</xdr:rowOff>
    </xdr:to>
    <xdr:sp macro="" textlink="">
      <xdr:nvSpPr>
        <xdr:cNvPr id="199" name="楕円 198"/>
        <xdr:cNvSpPr/>
      </xdr:nvSpPr>
      <xdr:spPr>
        <a:xfrm>
          <a:off x="1079500" y="133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53446</xdr:rowOff>
    </xdr:from>
    <xdr:ext cx="599010" cy="259045"/>
    <xdr:sp macro="" textlink="">
      <xdr:nvSpPr>
        <xdr:cNvPr id="200" name="テキスト ボックス 199"/>
        <xdr:cNvSpPr txBox="1"/>
      </xdr:nvSpPr>
      <xdr:spPr>
        <a:xfrm>
          <a:off x="830795" y="1342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82576</xdr:rowOff>
    </xdr:from>
    <xdr:to>
      <xdr:col>24</xdr:col>
      <xdr:colOff>63500</xdr:colOff>
      <xdr:row>98</xdr:row>
      <xdr:rowOff>84417</xdr:rowOff>
    </xdr:to>
    <xdr:cxnSp macro="">
      <xdr:nvCxnSpPr>
        <xdr:cNvPr id="229" name="直線コネクタ 228"/>
        <xdr:cNvCxnSpPr/>
      </xdr:nvCxnSpPr>
      <xdr:spPr>
        <a:xfrm flipV="1">
          <a:off x="3797300" y="16884676"/>
          <a:ext cx="8382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120436</xdr:rowOff>
    </xdr:from>
    <xdr:to>
      <xdr:col>19</xdr:col>
      <xdr:colOff>177800</xdr:colOff>
      <xdr:row>98</xdr:row>
      <xdr:rowOff>84417</xdr:rowOff>
    </xdr:to>
    <xdr:cxnSp macro="">
      <xdr:nvCxnSpPr>
        <xdr:cNvPr id="232" name="直線コネクタ 231"/>
        <xdr:cNvCxnSpPr/>
      </xdr:nvCxnSpPr>
      <xdr:spPr>
        <a:xfrm>
          <a:off x="2908300" y="16751086"/>
          <a:ext cx="889000" cy="13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120436</xdr:rowOff>
    </xdr:from>
    <xdr:to>
      <xdr:col>15</xdr:col>
      <xdr:colOff>50800</xdr:colOff>
      <xdr:row>98</xdr:row>
      <xdr:rowOff>56688</xdr:rowOff>
    </xdr:to>
    <xdr:cxnSp macro="">
      <xdr:nvCxnSpPr>
        <xdr:cNvPr id="235" name="直線コネクタ 234"/>
        <xdr:cNvCxnSpPr/>
      </xdr:nvCxnSpPr>
      <xdr:spPr>
        <a:xfrm flipV="1">
          <a:off x="2019300" y="16751086"/>
          <a:ext cx="889000" cy="10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56688</xdr:rowOff>
    </xdr:from>
    <xdr:to>
      <xdr:col>10</xdr:col>
      <xdr:colOff>114300</xdr:colOff>
      <xdr:row>98</xdr:row>
      <xdr:rowOff>79372</xdr:rowOff>
    </xdr:to>
    <xdr:cxnSp macro="">
      <xdr:nvCxnSpPr>
        <xdr:cNvPr id="238" name="直線コネクタ 237"/>
        <xdr:cNvCxnSpPr/>
      </xdr:nvCxnSpPr>
      <xdr:spPr>
        <a:xfrm flipV="1">
          <a:off x="1130300" y="16858788"/>
          <a:ext cx="889000" cy="2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31776</xdr:rowOff>
    </xdr:from>
    <xdr:to>
      <xdr:col>24</xdr:col>
      <xdr:colOff>114300</xdr:colOff>
      <xdr:row>98</xdr:row>
      <xdr:rowOff>133376</xdr:rowOff>
    </xdr:to>
    <xdr:sp macro="" textlink="">
      <xdr:nvSpPr>
        <xdr:cNvPr id="248" name="楕円 247"/>
        <xdr:cNvSpPr/>
      </xdr:nvSpPr>
      <xdr:spPr>
        <a:xfrm>
          <a:off x="4584700" y="168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118153</xdr:rowOff>
    </xdr:from>
    <xdr:ext cx="534377" cy="259045"/>
    <xdr:sp macro="" textlink="">
      <xdr:nvSpPr>
        <xdr:cNvPr id="249" name="衛生費該当値テキスト"/>
        <xdr:cNvSpPr txBox="1"/>
      </xdr:nvSpPr>
      <xdr:spPr>
        <a:xfrm>
          <a:off x="4686300" y="167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33617</xdr:rowOff>
    </xdr:from>
    <xdr:to>
      <xdr:col>20</xdr:col>
      <xdr:colOff>38100</xdr:colOff>
      <xdr:row>98</xdr:row>
      <xdr:rowOff>135217</xdr:rowOff>
    </xdr:to>
    <xdr:sp macro="" textlink="">
      <xdr:nvSpPr>
        <xdr:cNvPr id="250" name="楕円 249"/>
        <xdr:cNvSpPr/>
      </xdr:nvSpPr>
      <xdr:spPr>
        <a:xfrm>
          <a:off x="3746500" y="1683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126344</xdr:rowOff>
    </xdr:from>
    <xdr:ext cx="534377" cy="259045"/>
    <xdr:sp macro="" textlink="">
      <xdr:nvSpPr>
        <xdr:cNvPr id="251" name="テキスト ボックス 250"/>
        <xdr:cNvSpPr txBox="1"/>
      </xdr:nvSpPr>
      <xdr:spPr>
        <a:xfrm>
          <a:off x="3530111" y="1692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69636</xdr:rowOff>
    </xdr:from>
    <xdr:to>
      <xdr:col>15</xdr:col>
      <xdr:colOff>101600</xdr:colOff>
      <xdr:row>97</xdr:row>
      <xdr:rowOff>171236</xdr:rowOff>
    </xdr:to>
    <xdr:sp macro="" textlink="">
      <xdr:nvSpPr>
        <xdr:cNvPr id="252" name="楕円 251"/>
        <xdr:cNvSpPr/>
      </xdr:nvSpPr>
      <xdr:spPr>
        <a:xfrm>
          <a:off x="2857500" y="167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162363</xdr:rowOff>
    </xdr:from>
    <xdr:ext cx="534377" cy="259045"/>
    <xdr:sp macro="" textlink="">
      <xdr:nvSpPr>
        <xdr:cNvPr id="253" name="テキスト ボックス 252"/>
        <xdr:cNvSpPr txBox="1"/>
      </xdr:nvSpPr>
      <xdr:spPr>
        <a:xfrm>
          <a:off x="2641111" y="1679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5888</xdr:rowOff>
    </xdr:from>
    <xdr:to>
      <xdr:col>10</xdr:col>
      <xdr:colOff>165100</xdr:colOff>
      <xdr:row>98</xdr:row>
      <xdr:rowOff>107488</xdr:rowOff>
    </xdr:to>
    <xdr:sp macro="" textlink="">
      <xdr:nvSpPr>
        <xdr:cNvPr id="254" name="楕円 253"/>
        <xdr:cNvSpPr/>
      </xdr:nvSpPr>
      <xdr:spPr>
        <a:xfrm>
          <a:off x="1968500" y="168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98615</xdr:rowOff>
    </xdr:from>
    <xdr:ext cx="534377" cy="259045"/>
    <xdr:sp macro="" textlink="">
      <xdr:nvSpPr>
        <xdr:cNvPr id="255" name="テキスト ボックス 254"/>
        <xdr:cNvSpPr txBox="1"/>
      </xdr:nvSpPr>
      <xdr:spPr>
        <a:xfrm>
          <a:off x="1752111" y="169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28572</xdr:rowOff>
    </xdr:from>
    <xdr:to>
      <xdr:col>6</xdr:col>
      <xdr:colOff>38100</xdr:colOff>
      <xdr:row>98</xdr:row>
      <xdr:rowOff>130172</xdr:rowOff>
    </xdr:to>
    <xdr:sp macro="" textlink="">
      <xdr:nvSpPr>
        <xdr:cNvPr id="256" name="楕円 255"/>
        <xdr:cNvSpPr/>
      </xdr:nvSpPr>
      <xdr:spPr>
        <a:xfrm>
          <a:off x="1079500" y="1683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121299</xdr:rowOff>
    </xdr:from>
    <xdr:ext cx="534377" cy="259045"/>
    <xdr:sp macro="" textlink="">
      <xdr:nvSpPr>
        <xdr:cNvPr id="257" name="テキスト ボックス 256"/>
        <xdr:cNvSpPr txBox="1"/>
      </xdr:nvSpPr>
      <xdr:spPr>
        <a:xfrm>
          <a:off x="863111" y="1692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169043</xdr:rowOff>
    </xdr:from>
    <xdr:to>
      <xdr:col>55</xdr:col>
      <xdr:colOff>0</xdr:colOff>
      <xdr:row>59</xdr:row>
      <xdr:rowOff>8575</xdr:rowOff>
    </xdr:to>
    <xdr:cxnSp macro="">
      <xdr:nvCxnSpPr>
        <xdr:cNvPr id="343" name="直線コネクタ 342"/>
        <xdr:cNvCxnSpPr/>
      </xdr:nvCxnSpPr>
      <xdr:spPr>
        <a:xfrm flipV="1">
          <a:off x="9639300" y="10113143"/>
          <a:ext cx="838200" cy="1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128449</xdr:rowOff>
    </xdr:from>
    <xdr:to>
      <xdr:col>50</xdr:col>
      <xdr:colOff>114300</xdr:colOff>
      <xdr:row>59</xdr:row>
      <xdr:rowOff>8575</xdr:rowOff>
    </xdr:to>
    <xdr:cxnSp macro="">
      <xdr:nvCxnSpPr>
        <xdr:cNvPr id="346" name="直線コネクタ 345"/>
        <xdr:cNvCxnSpPr/>
      </xdr:nvCxnSpPr>
      <xdr:spPr>
        <a:xfrm>
          <a:off x="8750300" y="10072549"/>
          <a:ext cx="889000" cy="5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114720</xdr:rowOff>
    </xdr:from>
    <xdr:to>
      <xdr:col>45</xdr:col>
      <xdr:colOff>177800</xdr:colOff>
      <xdr:row>58</xdr:row>
      <xdr:rowOff>128449</xdr:rowOff>
    </xdr:to>
    <xdr:cxnSp macro="">
      <xdr:nvCxnSpPr>
        <xdr:cNvPr id="349" name="直線コネクタ 348"/>
        <xdr:cNvCxnSpPr/>
      </xdr:nvCxnSpPr>
      <xdr:spPr>
        <a:xfrm>
          <a:off x="7861300" y="10058820"/>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114720</xdr:rowOff>
    </xdr:from>
    <xdr:to>
      <xdr:col>41</xdr:col>
      <xdr:colOff>50800</xdr:colOff>
      <xdr:row>59</xdr:row>
      <xdr:rowOff>12884</xdr:rowOff>
    </xdr:to>
    <xdr:cxnSp macro="">
      <xdr:nvCxnSpPr>
        <xdr:cNvPr id="352" name="直線コネクタ 351"/>
        <xdr:cNvCxnSpPr/>
      </xdr:nvCxnSpPr>
      <xdr:spPr>
        <a:xfrm flipV="1">
          <a:off x="6972300" y="10058820"/>
          <a:ext cx="889000" cy="6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118243</xdr:rowOff>
    </xdr:from>
    <xdr:to>
      <xdr:col>55</xdr:col>
      <xdr:colOff>50800</xdr:colOff>
      <xdr:row>59</xdr:row>
      <xdr:rowOff>48393</xdr:rowOff>
    </xdr:to>
    <xdr:sp macro="" textlink="">
      <xdr:nvSpPr>
        <xdr:cNvPr id="362" name="楕円 361"/>
        <xdr:cNvSpPr/>
      </xdr:nvSpPr>
      <xdr:spPr>
        <a:xfrm>
          <a:off x="10426700" y="100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33170</xdr:rowOff>
    </xdr:from>
    <xdr:ext cx="534377" cy="259045"/>
    <xdr:sp macro="" textlink="">
      <xdr:nvSpPr>
        <xdr:cNvPr id="363" name="農林水産業費該当値テキスト"/>
        <xdr:cNvSpPr txBox="1"/>
      </xdr:nvSpPr>
      <xdr:spPr>
        <a:xfrm>
          <a:off x="10528300" y="997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129225</xdr:rowOff>
    </xdr:from>
    <xdr:to>
      <xdr:col>50</xdr:col>
      <xdr:colOff>165100</xdr:colOff>
      <xdr:row>59</xdr:row>
      <xdr:rowOff>59375</xdr:rowOff>
    </xdr:to>
    <xdr:sp macro="" textlink="">
      <xdr:nvSpPr>
        <xdr:cNvPr id="364" name="楕円 363"/>
        <xdr:cNvSpPr/>
      </xdr:nvSpPr>
      <xdr:spPr>
        <a:xfrm>
          <a:off x="9588500" y="100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50502</xdr:rowOff>
    </xdr:from>
    <xdr:ext cx="534377" cy="259045"/>
    <xdr:sp macro="" textlink="">
      <xdr:nvSpPr>
        <xdr:cNvPr id="365" name="テキスト ボックス 364"/>
        <xdr:cNvSpPr txBox="1"/>
      </xdr:nvSpPr>
      <xdr:spPr>
        <a:xfrm>
          <a:off x="9372111" y="101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77649</xdr:rowOff>
    </xdr:from>
    <xdr:to>
      <xdr:col>46</xdr:col>
      <xdr:colOff>38100</xdr:colOff>
      <xdr:row>59</xdr:row>
      <xdr:rowOff>7799</xdr:rowOff>
    </xdr:to>
    <xdr:sp macro="" textlink="">
      <xdr:nvSpPr>
        <xdr:cNvPr id="366" name="楕円 365"/>
        <xdr:cNvSpPr/>
      </xdr:nvSpPr>
      <xdr:spPr>
        <a:xfrm>
          <a:off x="8699500" y="1002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170376</xdr:rowOff>
    </xdr:from>
    <xdr:ext cx="534377" cy="259045"/>
    <xdr:sp macro="" textlink="">
      <xdr:nvSpPr>
        <xdr:cNvPr id="367" name="テキスト ボックス 366"/>
        <xdr:cNvSpPr txBox="1"/>
      </xdr:nvSpPr>
      <xdr:spPr>
        <a:xfrm>
          <a:off x="8483111" y="101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63920</xdr:rowOff>
    </xdr:from>
    <xdr:to>
      <xdr:col>41</xdr:col>
      <xdr:colOff>101600</xdr:colOff>
      <xdr:row>58</xdr:row>
      <xdr:rowOff>165520</xdr:rowOff>
    </xdr:to>
    <xdr:sp macro="" textlink="">
      <xdr:nvSpPr>
        <xdr:cNvPr id="368" name="楕円 367"/>
        <xdr:cNvSpPr/>
      </xdr:nvSpPr>
      <xdr:spPr>
        <a:xfrm>
          <a:off x="7810500" y="100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156647</xdr:rowOff>
    </xdr:from>
    <xdr:ext cx="534377" cy="259045"/>
    <xdr:sp macro="" textlink="">
      <xdr:nvSpPr>
        <xdr:cNvPr id="369" name="テキスト ボックス 368"/>
        <xdr:cNvSpPr txBox="1"/>
      </xdr:nvSpPr>
      <xdr:spPr>
        <a:xfrm>
          <a:off x="7594111" y="1010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133534</xdr:rowOff>
    </xdr:from>
    <xdr:to>
      <xdr:col>36</xdr:col>
      <xdr:colOff>165100</xdr:colOff>
      <xdr:row>59</xdr:row>
      <xdr:rowOff>63684</xdr:rowOff>
    </xdr:to>
    <xdr:sp macro="" textlink="">
      <xdr:nvSpPr>
        <xdr:cNvPr id="370" name="楕円 369"/>
        <xdr:cNvSpPr/>
      </xdr:nvSpPr>
      <xdr:spPr>
        <a:xfrm>
          <a:off x="6921500" y="100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54811</xdr:rowOff>
    </xdr:from>
    <xdr:ext cx="534377" cy="259045"/>
    <xdr:sp macro="" textlink="">
      <xdr:nvSpPr>
        <xdr:cNvPr id="371" name="テキスト ボックス 370"/>
        <xdr:cNvSpPr txBox="1"/>
      </xdr:nvSpPr>
      <xdr:spPr>
        <a:xfrm>
          <a:off x="6705111" y="1017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96038</xdr:rowOff>
    </xdr:from>
    <xdr:to>
      <xdr:col>55</xdr:col>
      <xdr:colOff>0</xdr:colOff>
      <xdr:row>74</xdr:row>
      <xdr:rowOff>101638</xdr:rowOff>
    </xdr:to>
    <xdr:cxnSp macro="">
      <xdr:nvCxnSpPr>
        <xdr:cNvPr id="402" name="直線コネクタ 401"/>
        <xdr:cNvCxnSpPr/>
      </xdr:nvCxnSpPr>
      <xdr:spPr>
        <a:xfrm flipV="1">
          <a:off x="9639300" y="12783338"/>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101638</xdr:rowOff>
    </xdr:from>
    <xdr:to>
      <xdr:col>50</xdr:col>
      <xdr:colOff>114300</xdr:colOff>
      <xdr:row>75</xdr:row>
      <xdr:rowOff>149366</xdr:rowOff>
    </xdr:to>
    <xdr:cxnSp macro="">
      <xdr:nvCxnSpPr>
        <xdr:cNvPr id="405" name="直線コネクタ 404"/>
        <xdr:cNvCxnSpPr/>
      </xdr:nvCxnSpPr>
      <xdr:spPr>
        <a:xfrm flipV="1">
          <a:off x="8750300" y="12788938"/>
          <a:ext cx="889000" cy="21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149366</xdr:rowOff>
    </xdr:from>
    <xdr:to>
      <xdr:col>45</xdr:col>
      <xdr:colOff>177800</xdr:colOff>
      <xdr:row>76</xdr:row>
      <xdr:rowOff>21791</xdr:rowOff>
    </xdr:to>
    <xdr:cxnSp macro="">
      <xdr:nvCxnSpPr>
        <xdr:cNvPr id="408" name="直線コネクタ 407"/>
        <xdr:cNvCxnSpPr/>
      </xdr:nvCxnSpPr>
      <xdr:spPr>
        <a:xfrm flipV="1">
          <a:off x="7861300" y="13008116"/>
          <a:ext cx="8890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17383</xdr:rowOff>
    </xdr:from>
    <xdr:to>
      <xdr:col>41</xdr:col>
      <xdr:colOff>50800</xdr:colOff>
      <xdr:row>76</xdr:row>
      <xdr:rowOff>21791</xdr:rowOff>
    </xdr:to>
    <xdr:cxnSp macro="">
      <xdr:nvCxnSpPr>
        <xdr:cNvPr id="411" name="直線コネクタ 410"/>
        <xdr:cNvCxnSpPr/>
      </xdr:nvCxnSpPr>
      <xdr:spPr>
        <a:xfrm>
          <a:off x="6972300" y="13047583"/>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45238</xdr:rowOff>
    </xdr:from>
    <xdr:to>
      <xdr:col>55</xdr:col>
      <xdr:colOff>50800</xdr:colOff>
      <xdr:row>74</xdr:row>
      <xdr:rowOff>146838</xdr:rowOff>
    </xdr:to>
    <xdr:sp macro="" textlink="">
      <xdr:nvSpPr>
        <xdr:cNvPr id="421" name="楕円 420"/>
        <xdr:cNvSpPr/>
      </xdr:nvSpPr>
      <xdr:spPr>
        <a:xfrm>
          <a:off x="10426700" y="127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68115</xdr:rowOff>
    </xdr:from>
    <xdr:ext cx="534377" cy="259045"/>
    <xdr:sp macro="" textlink="">
      <xdr:nvSpPr>
        <xdr:cNvPr id="422" name="商工費該当値テキスト"/>
        <xdr:cNvSpPr txBox="1"/>
      </xdr:nvSpPr>
      <xdr:spPr>
        <a:xfrm>
          <a:off x="10528300" y="1258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50838</xdr:rowOff>
    </xdr:from>
    <xdr:to>
      <xdr:col>50</xdr:col>
      <xdr:colOff>165100</xdr:colOff>
      <xdr:row>74</xdr:row>
      <xdr:rowOff>152438</xdr:rowOff>
    </xdr:to>
    <xdr:sp macro="" textlink="">
      <xdr:nvSpPr>
        <xdr:cNvPr id="423" name="楕円 422"/>
        <xdr:cNvSpPr/>
      </xdr:nvSpPr>
      <xdr:spPr>
        <a:xfrm>
          <a:off x="9588500" y="127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168965</xdr:rowOff>
    </xdr:from>
    <xdr:ext cx="534377" cy="259045"/>
    <xdr:sp macro="" textlink="">
      <xdr:nvSpPr>
        <xdr:cNvPr id="424" name="テキスト ボックス 423"/>
        <xdr:cNvSpPr txBox="1"/>
      </xdr:nvSpPr>
      <xdr:spPr>
        <a:xfrm>
          <a:off x="9372111" y="125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98567</xdr:rowOff>
    </xdr:from>
    <xdr:to>
      <xdr:col>46</xdr:col>
      <xdr:colOff>38100</xdr:colOff>
      <xdr:row>76</xdr:row>
      <xdr:rowOff>28718</xdr:rowOff>
    </xdr:to>
    <xdr:sp macro="" textlink="">
      <xdr:nvSpPr>
        <xdr:cNvPr id="425" name="楕円 424"/>
        <xdr:cNvSpPr/>
      </xdr:nvSpPr>
      <xdr:spPr>
        <a:xfrm>
          <a:off x="8699500" y="129573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45244</xdr:rowOff>
    </xdr:from>
    <xdr:ext cx="534377" cy="259045"/>
    <xdr:sp macro="" textlink="">
      <xdr:nvSpPr>
        <xdr:cNvPr id="426" name="テキスト ボックス 425"/>
        <xdr:cNvSpPr txBox="1"/>
      </xdr:nvSpPr>
      <xdr:spPr>
        <a:xfrm>
          <a:off x="8483111" y="127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142442</xdr:rowOff>
    </xdr:from>
    <xdr:to>
      <xdr:col>41</xdr:col>
      <xdr:colOff>101600</xdr:colOff>
      <xdr:row>76</xdr:row>
      <xdr:rowOff>72591</xdr:rowOff>
    </xdr:to>
    <xdr:sp macro="" textlink="">
      <xdr:nvSpPr>
        <xdr:cNvPr id="427" name="楕円 426"/>
        <xdr:cNvSpPr/>
      </xdr:nvSpPr>
      <xdr:spPr>
        <a:xfrm>
          <a:off x="7810500" y="130011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89119</xdr:rowOff>
    </xdr:from>
    <xdr:ext cx="534377" cy="259045"/>
    <xdr:sp macro="" textlink="">
      <xdr:nvSpPr>
        <xdr:cNvPr id="428" name="テキスト ボックス 427"/>
        <xdr:cNvSpPr txBox="1"/>
      </xdr:nvSpPr>
      <xdr:spPr>
        <a:xfrm>
          <a:off x="7594111" y="1277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138033</xdr:rowOff>
    </xdr:from>
    <xdr:to>
      <xdr:col>36</xdr:col>
      <xdr:colOff>165100</xdr:colOff>
      <xdr:row>76</xdr:row>
      <xdr:rowOff>68182</xdr:rowOff>
    </xdr:to>
    <xdr:sp macro="" textlink="">
      <xdr:nvSpPr>
        <xdr:cNvPr id="429" name="楕円 428"/>
        <xdr:cNvSpPr/>
      </xdr:nvSpPr>
      <xdr:spPr>
        <a:xfrm>
          <a:off x="6921500" y="12996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84710</xdr:rowOff>
    </xdr:from>
    <xdr:ext cx="534377" cy="259045"/>
    <xdr:sp macro="" textlink="">
      <xdr:nvSpPr>
        <xdr:cNvPr id="430" name="テキスト ボックス 429"/>
        <xdr:cNvSpPr txBox="1"/>
      </xdr:nvSpPr>
      <xdr:spPr>
        <a:xfrm>
          <a:off x="6705111" y="1277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29163</xdr:rowOff>
    </xdr:from>
    <xdr:to>
      <xdr:col>55</xdr:col>
      <xdr:colOff>0</xdr:colOff>
      <xdr:row>97</xdr:row>
      <xdr:rowOff>55896</xdr:rowOff>
    </xdr:to>
    <xdr:cxnSp macro="">
      <xdr:nvCxnSpPr>
        <xdr:cNvPr id="457" name="直線コネクタ 456"/>
        <xdr:cNvCxnSpPr/>
      </xdr:nvCxnSpPr>
      <xdr:spPr>
        <a:xfrm>
          <a:off x="9639300" y="16659813"/>
          <a:ext cx="8382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29163</xdr:rowOff>
    </xdr:from>
    <xdr:to>
      <xdr:col>50</xdr:col>
      <xdr:colOff>114300</xdr:colOff>
      <xdr:row>97</xdr:row>
      <xdr:rowOff>44510</xdr:rowOff>
    </xdr:to>
    <xdr:cxnSp macro="">
      <xdr:nvCxnSpPr>
        <xdr:cNvPr id="460" name="直線コネクタ 459"/>
        <xdr:cNvCxnSpPr/>
      </xdr:nvCxnSpPr>
      <xdr:spPr>
        <a:xfrm flipV="1">
          <a:off x="8750300" y="16659813"/>
          <a:ext cx="8890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44510</xdr:rowOff>
    </xdr:from>
    <xdr:to>
      <xdr:col>45</xdr:col>
      <xdr:colOff>177800</xdr:colOff>
      <xdr:row>97</xdr:row>
      <xdr:rowOff>54470</xdr:rowOff>
    </xdr:to>
    <xdr:cxnSp macro="">
      <xdr:nvCxnSpPr>
        <xdr:cNvPr id="463" name="直線コネクタ 462"/>
        <xdr:cNvCxnSpPr/>
      </xdr:nvCxnSpPr>
      <xdr:spPr>
        <a:xfrm flipV="1">
          <a:off x="7861300" y="16675160"/>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38677</xdr:rowOff>
    </xdr:from>
    <xdr:to>
      <xdr:col>41</xdr:col>
      <xdr:colOff>50800</xdr:colOff>
      <xdr:row>97</xdr:row>
      <xdr:rowOff>54470</xdr:rowOff>
    </xdr:to>
    <xdr:cxnSp macro="">
      <xdr:nvCxnSpPr>
        <xdr:cNvPr id="466" name="直線コネクタ 465"/>
        <xdr:cNvCxnSpPr/>
      </xdr:nvCxnSpPr>
      <xdr:spPr>
        <a:xfrm>
          <a:off x="6972300" y="16669327"/>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5096</xdr:rowOff>
    </xdr:from>
    <xdr:to>
      <xdr:col>55</xdr:col>
      <xdr:colOff>50800</xdr:colOff>
      <xdr:row>97</xdr:row>
      <xdr:rowOff>106696</xdr:rowOff>
    </xdr:to>
    <xdr:sp macro="" textlink="">
      <xdr:nvSpPr>
        <xdr:cNvPr id="476" name="楕円 475"/>
        <xdr:cNvSpPr/>
      </xdr:nvSpPr>
      <xdr:spPr>
        <a:xfrm>
          <a:off x="10426700" y="166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154973</xdr:rowOff>
    </xdr:from>
    <xdr:ext cx="534377" cy="259045"/>
    <xdr:sp macro="" textlink="">
      <xdr:nvSpPr>
        <xdr:cNvPr id="477" name="土木費該当値テキスト"/>
        <xdr:cNvSpPr txBox="1"/>
      </xdr:nvSpPr>
      <xdr:spPr>
        <a:xfrm>
          <a:off x="10528300" y="1661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149813</xdr:rowOff>
    </xdr:from>
    <xdr:to>
      <xdr:col>50</xdr:col>
      <xdr:colOff>165100</xdr:colOff>
      <xdr:row>97</xdr:row>
      <xdr:rowOff>79963</xdr:rowOff>
    </xdr:to>
    <xdr:sp macro="" textlink="">
      <xdr:nvSpPr>
        <xdr:cNvPr id="478" name="楕円 477"/>
        <xdr:cNvSpPr/>
      </xdr:nvSpPr>
      <xdr:spPr>
        <a:xfrm>
          <a:off x="9588500" y="1660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71090</xdr:rowOff>
    </xdr:from>
    <xdr:ext cx="534377" cy="259045"/>
    <xdr:sp macro="" textlink="">
      <xdr:nvSpPr>
        <xdr:cNvPr id="479" name="テキスト ボックス 478"/>
        <xdr:cNvSpPr txBox="1"/>
      </xdr:nvSpPr>
      <xdr:spPr>
        <a:xfrm>
          <a:off x="9372111" y="1670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165160</xdr:rowOff>
    </xdr:from>
    <xdr:to>
      <xdr:col>46</xdr:col>
      <xdr:colOff>38100</xdr:colOff>
      <xdr:row>97</xdr:row>
      <xdr:rowOff>95310</xdr:rowOff>
    </xdr:to>
    <xdr:sp macro="" textlink="">
      <xdr:nvSpPr>
        <xdr:cNvPr id="480" name="楕円 479"/>
        <xdr:cNvSpPr/>
      </xdr:nvSpPr>
      <xdr:spPr>
        <a:xfrm>
          <a:off x="8699500" y="166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86437</xdr:rowOff>
    </xdr:from>
    <xdr:ext cx="534377" cy="259045"/>
    <xdr:sp macro="" textlink="">
      <xdr:nvSpPr>
        <xdr:cNvPr id="481" name="テキスト ボックス 480"/>
        <xdr:cNvSpPr txBox="1"/>
      </xdr:nvSpPr>
      <xdr:spPr>
        <a:xfrm>
          <a:off x="8483111" y="167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3670</xdr:rowOff>
    </xdr:from>
    <xdr:to>
      <xdr:col>41</xdr:col>
      <xdr:colOff>101600</xdr:colOff>
      <xdr:row>97</xdr:row>
      <xdr:rowOff>105270</xdr:rowOff>
    </xdr:to>
    <xdr:sp macro="" textlink="">
      <xdr:nvSpPr>
        <xdr:cNvPr id="482" name="楕円 481"/>
        <xdr:cNvSpPr/>
      </xdr:nvSpPr>
      <xdr:spPr>
        <a:xfrm>
          <a:off x="7810500" y="166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96397</xdr:rowOff>
    </xdr:from>
    <xdr:ext cx="534377" cy="259045"/>
    <xdr:sp macro="" textlink="">
      <xdr:nvSpPr>
        <xdr:cNvPr id="483" name="テキスト ボックス 482"/>
        <xdr:cNvSpPr txBox="1"/>
      </xdr:nvSpPr>
      <xdr:spPr>
        <a:xfrm>
          <a:off x="7594111" y="1672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159327</xdr:rowOff>
    </xdr:from>
    <xdr:to>
      <xdr:col>36</xdr:col>
      <xdr:colOff>165100</xdr:colOff>
      <xdr:row>97</xdr:row>
      <xdr:rowOff>89477</xdr:rowOff>
    </xdr:to>
    <xdr:sp macro="" textlink="">
      <xdr:nvSpPr>
        <xdr:cNvPr id="484" name="楕円 483"/>
        <xdr:cNvSpPr/>
      </xdr:nvSpPr>
      <xdr:spPr>
        <a:xfrm>
          <a:off x="6921500" y="166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80604</xdr:rowOff>
    </xdr:from>
    <xdr:ext cx="534377" cy="259045"/>
    <xdr:sp macro="" textlink="">
      <xdr:nvSpPr>
        <xdr:cNvPr id="485" name="テキスト ボックス 484"/>
        <xdr:cNvSpPr txBox="1"/>
      </xdr:nvSpPr>
      <xdr:spPr>
        <a:xfrm>
          <a:off x="6705111" y="1671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162141</xdr:rowOff>
    </xdr:from>
    <xdr:to>
      <xdr:col>85</xdr:col>
      <xdr:colOff>127000</xdr:colOff>
      <xdr:row>38</xdr:row>
      <xdr:rowOff>165512</xdr:rowOff>
    </xdr:to>
    <xdr:cxnSp macro="">
      <xdr:nvCxnSpPr>
        <xdr:cNvPr id="515" name="直線コネクタ 514"/>
        <xdr:cNvCxnSpPr/>
      </xdr:nvCxnSpPr>
      <xdr:spPr>
        <a:xfrm flipV="1">
          <a:off x="15481300" y="6677241"/>
          <a:ext cx="8382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165512</xdr:rowOff>
    </xdr:from>
    <xdr:to>
      <xdr:col>81</xdr:col>
      <xdr:colOff>50800</xdr:colOff>
      <xdr:row>38</xdr:row>
      <xdr:rowOff>168122</xdr:rowOff>
    </xdr:to>
    <xdr:cxnSp macro="">
      <xdr:nvCxnSpPr>
        <xdr:cNvPr id="518" name="直線コネクタ 517"/>
        <xdr:cNvCxnSpPr/>
      </xdr:nvCxnSpPr>
      <xdr:spPr>
        <a:xfrm flipV="1">
          <a:off x="14592300" y="6680612"/>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168122</xdr:rowOff>
    </xdr:from>
    <xdr:to>
      <xdr:col>76</xdr:col>
      <xdr:colOff>114300</xdr:colOff>
      <xdr:row>39</xdr:row>
      <xdr:rowOff>95962</xdr:rowOff>
    </xdr:to>
    <xdr:cxnSp macro="">
      <xdr:nvCxnSpPr>
        <xdr:cNvPr id="521" name="直線コネクタ 520"/>
        <xdr:cNvCxnSpPr/>
      </xdr:nvCxnSpPr>
      <xdr:spPr>
        <a:xfrm flipV="1">
          <a:off x="13703300" y="6683222"/>
          <a:ext cx="889000" cy="9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25438</xdr:rowOff>
    </xdr:from>
    <xdr:to>
      <xdr:col>71</xdr:col>
      <xdr:colOff>177800</xdr:colOff>
      <xdr:row>39</xdr:row>
      <xdr:rowOff>95962</xdr:rowOff>
    </xdr:to>
    <xdr:cxnSp macro="">
      <xdr:nvCxnSpPr>
        <xdr:cNvPr id="524" name="直線コネクタ 523"/>
        <xdr:cNvCxnSpPr/>
      </xdr:nvCxnSpPr>
      <xdr:spPr>
        <a:xfrm>
          <a:off x="12814300" y="6711988"/>
          <a:ext cx="889000" cy="7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111341</xdr:rowOff>
    </xdr:from>
    <xdr:to>
      <xdr:col>85</xdr:col>
      <xdr:colOff>177800</xdr:colOff>
      <xdr:row>39</xdr:row>
      <xdr:rowOff>41491</xdr:rowOff>
    </xdr:to>
    <xdr:sp macro="" textlink="">
      <xdr:nvSpPr>
        <xdr:cNvPr id="534" name="楕円 533"/>
        <xdr:cNvSpPr/>
      </xdr:nvSpPr>
      <xdr:spPr>
        <a:xfrm>
          <a:off x="16268700" y="66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26268</xdr:rowOff>
    </xdr:from>
    <xdr:ext cx="534377" cy="259045"/>
    <xdr:sp macro="" textlink="">
      <xdr:nvSpPr>
        <xdr:cNvPr id="535" name="消防費該当値テキスト"/>
        <xdr:cNvSpPr txBox="1"/>
      </xdr:nvSpPr>
      <xdr:spPr>
        <a:xfrm>
          <a:off x="16370300" y="65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114712</xdr:rowOff>
    </xdr:from>
    <xdr:to>
      <xdr:col>81</xdr:col>
      <xdr:colOff>101600</xdr:colOff>
      <xdr:row>39</xdr:row>
      <xdr:rowOff>44862</xdr:rowOff>
    </xdr:to>
    <xdr:sp macro="" textlink="">
      <xdr:nvSpPr>
        <xdr:cNvPr id="536" name="楕円 535"/>
        <xdr:cNvSpPr/>
      </xdr:nvSpPr>
      <xdr:spPr>
        <a:xfrm>
          <a:off x="15430500" y="66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35989</xdr:rowOff>
    </xdr:from>
    <xdr:ext cx="534377" cy="259045"/>
    <xdr:sp macro="" textlink="">
      <xdr:nvSpPr>
        <xdr:cNvPr id="537" name="テキスト ボックス 536"/>
        <xdr:cNvSpPr txBox="1"/>
      </xdr:nvSpPr>
      <xdr:spPr>
        <a:xfrm>
          <a:off x="15214111" y="672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117322</xdr:rowOff>
    </xdr:from>
    <xdr:to>
      <xdr:col>76</xdr:col>
      <xdr:colOff>165100</xdr:colOff>
      <xdr:row>39</xdr:row>
      <xdr:rowOff>47472</xdr:rowOff>
    </xdr:to>
    <xdr:sp macro="" textlink="">
      <xdr:nvSpPr>
        <xdr:cNvPr id="538" name="楕円 537"/>
        <xdr:cNvSpPr/>
      </xdr:nvSpPr>
      <xdr:spPr>
        <a:xfrm>
          <a:off x="14541500" y="66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38599</xdr:rowOff>
    </xdr:from>
    <xdr:ext cx="534377" cy="259045"/>
    <xdr:sp macro="" textlink="">
      <xdr:nvSpPr>
        <xdr:cNvPr id="539" name="テキスト ボックス 538"/>
        <xdr:cNvSpPr txBox="1"/>
      </xdr:nvSpPr>
      <xdr:spPr>
        <a:xfrm>
          <a:off x="14325111" y="67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45162</xdr:rowOff>
    </xdr:from>
    <xdr:to>
      <xdr:col>72</xdr:col>
      <xdr:colOff>38100</xdr:colOff>
      <xdr:row>39</xdr:row>
      <xdr:rowOff>146762</xdr:rowOff>
    </xdr:to>
    <xdr:sp macro="" textlink="">
      <xdr:nvSpPr>
        <xdr:cNvPr id="540" name="楕円 539"/>
        <xdr:cNvSpPr/>
      </xdr:nvSpPr>
      <xdr:spPr>
        <a:xfrm>
          <a:off x="13652500" y="67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137889</xdr:rowOff>
    </xdr:from>
    <xdr:ext cx="534377" cy="259045"/>
    <xdr:sp macro="" textlink="">
      <xdr:nvSpPr>
        <xdr:cNvPr id="541" name="テキスト ボックス 540"/>
        <xdr:cNvSpPr txBox="1"/>
      </xdr:nvSpPr>
      <xdr:spPr>
        <a:xfrm>
          <a:off x="13436111" y="68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146088</xdr:rowOff>
    </xdr:from>
    <xdr:to>
      <xdr:col>67</xdr:col>
      <xdr:colOff>101600</xdr:colOff>
      <xdr:row>39</xdr:row>
      <xdr:rowOff>76238</xdr:rowOff>
    </xdr:to>
    <xdr:sp macro="" textlink="">
      <xdr:nvSpPr>
        <xdr:cNvPr id="542" name="楕円 541"/>
        <xdr:cNvSpPr/>
      </xdr:nvSpPr>
      <xdr:spPr>
        <a:xfrm>
          <a:off x="12763500" y="66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67365</xdr:rowOff>
    </xdr:from>
    <xdr:ext cx="534377" cy="259045"/>
    <xdr:sp macro="" textlink="">
      <xdr:nvSpPr>
        <xdr:cNvPr id="543" name="テキスト ボックス 542"/>
        <xdr:cNvSpPr txBox="1"/>
      </xdr:nvSpPr>
      <xdr:spPr>
        <a:xfrm>
          <a:off x="12547111" y="675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10757</xdr:rowOff>
    </xdr:from>
    <xdr:to>
      <xdr:col>85</xdr:col>
      <xdr:colOff>127000</xdr:colOff>
      <xdr:row>58</xdr:row>
      <xdr:rowOff>93618</xdr:rowOff>
    </xdr:to>
    <xdr:cxnSp macro="">
      <xdr:nvCxnSpPr>
        <xdr:cNvPr id="574" name="直線コネクタ 573"/>
        <xdr:cNvCxnSpPr/>
      </xdr:nvCxnSpPr>
      <xdr:spPr>
        <a:xfrm>
          <a:off x="15481300" y="9954857"/>
          <a:ext cx="838200" cy="8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10757</xdr:rowOff>
    </xdr:from>
    <xdr:to>
      <xdr:col>81</xdr:col>
      <xdr:colOff>50800</xdr:colOff>
      <xdr:row>58</xdr:row>
      <xdr:rowOff>81884</xdr:rowOff>
    </xdr:to>
    <xdr:cxnSp macro="">
      <xdr:nvCxnSpPr>
        <xdr:cNvPr id="577" name="直線コネクタ 576"/>
        <xdr:cNvCxnSpPr/>
      </xdr:nvCxnSpPr>
      <xdr:spPr>
        <a:xfrm flipV="1">
          <a:off x="14592300" y="9954857"/>
          <a:ext cx="889000" cy="7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79053</xdr:rowOff>
    </xdr:from>
    <xdr:to>
      <xdr:col>76</xdr:col>
      <xdr:colOff>114300</xdr:colOff>
      <xdr:row>58</xdr:row>
      <xdr:rowOff>81884</xdr:rowOff>
    </xdr:to>
    <xdr:cxnSp macro="">
      <xdr:nvCxnSpPr>
        <xdr:cNvPr id="580" name="直線コネクタ 579"/>
        <xdr:cNvCxnSpPr/>
      </xdr:nvCxnSpPr>
      <xdr:spPr>
        <a:xfrm>
          <a:off x="13703300" y="10023153"/>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79053</xdr:rowOff>
    </xdr:from>
    <xdr:to>
      <xdr:col>71</xdr:col>
      <xdr:colOff>177800</xdr:colOff>
      <xdr:row>58</xdr:row>
      <xdr:rowOff>79966</xdr:rowOff>
    </xdr:to>
    <xdr:cxnSp macro="">
      <xdr:nvCxnSpPr>
        <xdr:cNvPr id="583" name="直線コネクタ 582"/>
        <xdr:cNvCxnSpPr/>
      </xdr:nvCxnSpPr>
      <xdr:spPr>
        <a:xfrm flipV="1">
          <a:off x="12814300" y="1002315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42818</xdr:rowOff>
    </xdr:from>
    <xdr:to>
      <xdr:col>85</xdr:col>
      <xdr:colOff>177800</xdr:colOff>
      <xdr:row>58</xdr:row>
      <xdr:rowOff>144418</xdr:rowOff>
    </xdr:to>
    <xdr:sp macro="" textlink="">
      <xdr:nvSpPr>
        <xdr:cNvPr id="593" name="楕円 592"/>
        <xdr:cNvSpPr/>
      </xdr:nvSpPr>
      <xdr:spPr>
        <a:xfrm>
          <a:off x="16268700" y="99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129195</xdr:rowOff>
    </xdr:from>
    <xdr:ext cx="534377" cy="259045"/>
    <xdr:sp macro="" textlink="">
      <xdr:nvSpPr>
        <xdr:cNvPr id="594" name="教育費該当値テキスト"/>
        <xdr:cNvSpPr txBox="1"/>
      </xdr:nvSpPr>
      <xdr:spPr>
        <a:xfrm>
          <a:off x="16370300" y="99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131407</xdr:rowOff>
    </xdr:from>
    <xdr:to>
      <xdr:col>81</xdr:col>
      <xdr:colOff>101600</xdr:colOff>
      <xdr:row>58</xdr:row>
      <xdr:rowOff>61557</xdr:rowOff>
    </xdr:to>
    <xdr:sp macro="" textlink="">
      <xdr:nvSpPr>
        <xdr:cNvPr id="595" name="楕円 594"/>
        <xdr:cNvSpPr/>
      </xdr:nvSpPr>
      <xdr:spPr>
        <a:xfrm>
          <a:off x="15430500" y="99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52684</xdr:rowOff>
    </xdr:from>
    <xdr:ext cx="534377" cy="259045"/>
    <xdr:sp macro="" textlink="">
      <xdr:nvSpPr>
        <xdr:cNvPr id="596" name="テキスト ボックス 595"/>
        <xdr:cNvSpPr txBox="1"/>
      </xdr:nvSpPr>
      <xdr:spPr>
        <a:xfrm>
          <a:off x="15214111" y="99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31084</xdr:rowOff>
    </xdr:from>
    <xdr:to>
      <xdr:col>76</xdr:col>
      <xdr:colOff>165100</xdr:colOff>
      <xdr:row>58</xdr:row>
      <xdr:rowOff>132684</xdr:rowOff>
    </xdr:to>
    <xdr:sp macro="" textlink="">
      <xdr:nvSpPr>
        <xdr:cNvPr id="597" name="楕円 596"/>
        <xdr:cNvSpPr/>
      </xdr:nvSpPr>
      <xdr:spPr>
        <a:xfrm>
          <a:off x="14541500" y="99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123811</xdr:rowOff>
    </xdr:from>
    <xdr:ext cx="534377" cy="259045"/>
    <xdr:sp macro="" textlink="">
      <xdr:nvSpPr>
        <xdr:cNvPr id="598" name="テキスト ボックス 597"/>
        <xdr:cNvSpPr txBox="1"/>
      </xdr:nvSpPr>
      <xdr:spPr>
        <a:xfrm>
          <a:off x="14325111" y="100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28253</xdr:rowOff>
    </xdr:from>
    <xdr:to>
      <xdr:col>72</xdr:col>
      <xdr:colOff>38100</xdr:colOff>
      <xdr:row>58</xdr:row>
      <xdr:rowOff>129853</xdr:rowOff>
    </xdr:to>
    <xdr:sp macro="" textlink="">
      <xdr:nvSpPr>
        <xdr:cNvPr id="599" name="楕円 598"/>
        <xdr:cNvSpPr/>
      </xdr:nvSpPr>
      <xdr:spPr>
        <a:xfrm>
          <a:off x="13652500" y="99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120980</xdr:rowOff>
    </xdr:from>
    <xdr:ext cx="534377" cy="259045"/>
    <xdr:sp macro="" textlink="">
      <xdr:nvSpPr>
        <xdr:cNvPr id="600" name="テキスト ボックス 599"/>
        <xdr:cNvSpPr txBox="1"/>
      </xdr:nvSpPr>
      <xdr:spPr>
        <a:xfrm>
          <a:off x="13436111" y="100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29166</xdr:rowOff>
    </xdr:from>
    <xdr:to>
      <xdr:col>67</xdr:col>
      <xdr:colOff>101600</xdr:colOff>
      <xdr:row>58</xdr:row>
      <xdr:rowOff>130766</xdr:rowOff>
    </xdr:to>
    <xdr:sp macro="" textlink="">
      <xdr:nvSpPr>
        <xdr:cNvPr id="601" name="楕円 600"/>
        <xdr:cNvSpPr/>
      </xdr:nvSpPr>
      <xdr:spPr>
        <a:xfrm>
          <a:off x="12763500" y="99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121893</xdr:rowOff>
    </xdr:from>
    <xdr:ext cx="534377" cy="259045"/>
    <xdr:sp macro="" textlink="">
      <xdr:nvSpPr>
        <xdr:cNvPr id="602" name="テキスト ボックス 601"/>
        <xdr:cNvSpPr txBox="1"/>
      </xdr:nvSpPr>
      <xdr:spPr>
        <a:xfrm>
          <a:off x="12547111" y="1006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133702</xdr:rowOff>
    </xdr:from>
    <xdr:to>
      <xdr:col>85</xdr:col>
      <xdr:colOff>127000</xdr:colOff>
      <xdr:row>78</xdr:row>
      <xdr:rowOff>139700</xdr:rowOff>
    </xdr:to>
    <xdr:cxnSp macro="">
      <xdr:nvCxnSpPr>
        <xdr:cNvPr id="629" name="直線コネクタ 628"/>
        <xdr:cNvCxnSpPr/>
      </xdr:nvCxnSpPr>
      <xdr:spPr>
        <a:xfrm flipV="1">
          <a:off x="15481300" y="13506802"/>
          <a:ext cx="8382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138167</xdr:rowOff>
    </xdr:from>
    <xdr:to>
      <xdr:col>71</xdr:col>
      <xdr:colOff>177800</xdr:colOff>
      <xdr:row>78</xdr:row>
      <xdr:rowOff>139700</xdr:rowOff>
    </xdr:to>
    <xdr:cxnSp macro="">
      <xdr:nvCxnSpPr>
        <xdr:cNvPr id="638" name="直線コネクタ 637"/>
        <xdr:cNvCxnSpPr/>
      </xdr:nvCxnSpPr>
      <xdr:spPr>
        <a:xfrm>
          <a:off x="12814300" y="13511267"/>
          <a:ext cx="889000" cy="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82902</xdr:rowOff>
    </xdr:from>
    <xdr:to>
      <xdr:col>85</xdr:col>
      <xdr:colOff>177800</xdr:colOff>
      <xdr:row>79</xdr:row>
      <xdr:rowOff>13052</xdr:rowOff>
    </xdr:to>
    <xdr:sp macro="" textlink="">
      <xdr:nvSpPr>
        <xdr:cNvPr id="648" name="楕円 647"/>
        <xdr:cNvSpPr/>
      </xdr:nvSpPr>
      <xdr:spPr>
        <a:xfrm>
          <a:off x="16268700" y="134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31280</xdr:rowOff>
    </xdr:from>
    <xdr:ext cx="469744" cy="259045"/>
    <xdr:sp macro="" textlink="">
      <xdr:nvSpPr>
        <xdr:cNvPr id="649" name="災害復旧費該当値テキスト"/>
        <xdr:cNvSpPr txBox="1"/>
      </xdr:nvSpPr>
      <xdr:spPr>
        <a:xfrm>
          <a:off x="16370300" y="1340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87367</xdr:rowOff>
    </xdr:from>
    <xdr:to>
      <xdr:col>67</xdr:col>
      <xdr:colOff>101600</xdr:colOff>
      <xdr:row>79</xdr:row>
      <xdr:rowOff>17517</xdr:rowOff>
    </xdr:to>
    <xdr:sp macro="" textlink="">
      <xdr:nvSpPr>
        <xdr:cNvPr id="656" name="楕円 655"/>
        <xdr:cNvSpPr/>
      </xdr:nvSpPr>
      <xdr:spPr>
        <a:xfrm>
          <a:off x="12763500" y="134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8644</xdr:rowOff>
    </xdr:from>
    <xdr:ext cx="378565" cy="259045"/>
    <xdr:sp macro="" textlink="">
      <xdr:nvSpPr>
        <xdr:cNvPr id="657" name="テキスト ボックス 656"/>
        <xdr:cNvSpPr txBox="1"/>
      </xdr:nvSpPr>
      <xdr:spPr>
        <a:xfrm>
          <a:off x="12625017" y="1355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144661</xdr:rowOff>
    </xdr:from>
    <xdr:to>
      <xdr:col>85</xdr:col>
      <xdr:colOff>127000</xdr:colOff>
      <xdr:row>97</xdr:row>
      <xdr:rowOff>152062</xdr:rowOff>
    </xdr:to>
    <xdr:cxnSp macro="">
      <xdr:nvCxnSpPr>
        <xdr:cNvPr id="684" name="直線コネクタ 683"/>
        <xdr:cNvCxnSpPr/>
      </xdr:nvCxnSpPr>
      <xdr:spPr>
        <a:xfrm flipV="1">
          <a:off x="15481300" y="16775311"/>
          <a:ext cx="8382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152062</xdr:rowOff>
    </xdr:from>
    <xdr:to>
      <xdr:col>81</xdr:col>
      <xdr:colOff>50800</xdr:colOff>
      <xdr:row>97</xdr:row>
      <xdr:rowOff>158071</xdr:rowOff>
    </xdr:to>
    <xdr:cxnSp macro="">
      <xdr:nvCxnSpPr>
        <xdr:cNvPr id="687" name="直線コネクタ 686"/>
        <xdr:cNvCxnSpPr/>
      </xdr:nvCxnSpPr>
      <xdr:spPr>
        <a:xfrm flipV="1">
          <a:off x="14592300" y="16782712"/>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158071</xdr:rowOff>
    </xdr:from>
    <xdr:to>
      <xdr:col>76</xdr:col>
      <xdr:colOff>114300</xdr:colOff>
      <xdr:row>97</xdr:row>
      <xdr:rowOff>164536</xdr:rowOff>
    </xdr:to>
    <xdr:cxnSp macro="">
      <xdr:nvCxnSpPr>
        <xdr:cNvPr id="690" name="直線コネクタ 689"/>
        <xdr:cNvCxnSpPr/>
      </xdr:nvCxnSpPr>
      <xdr:spPr>
        <a:xfrm flipV="1">
          <a:off x="13703300" y="167887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145909</xdr:rowOff>
    </xdr:from>
    <xdr:to>
      <xdr:col>71</xdr:col>
      <xdr:colOff>177800</xdr:colOff>
      <xdr:row>97</xdr:row>
      <xdr:rowOff>164536</xdr:rowOff>
    </xdr:to>
    <xdr:cxnSp macro="">
      <xdr:nvCxnSpPr>
        <xdr:cNvPr id="693" name="直線コネクタ 692"/>
        <xdr:cNvCxnSpPr/>
      </xdr:nvCxnSpPr>
      <xdr:spPr>
        <a:xfrm>
          <a:off x="12814300" y="16776559"/>
          <a:ext cx="889000" cy="1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93861</xdr:rowOff>
    </xdr:from>
    <xdr:to>
      <xdr:col>85</xdr:col>
      <xdr:colOff>177800</xdr:colOff>
      <xdr:row>98</xdr:row>
      <xdr:rowOff>24011</xdr:rowOff>
    </xdr:to>
    <xdr:sp macro="" textlink="">
      <xdr:nvSpPr>
        <xdr:cNvPr id="703" name="楕円 702"/>
        <xdr:cNvSpPr/>
      </xdr:nvSpPr>
      <xdr:spPr>
        <a:xfrm>
          <a:off x="16268700" y="167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72288</xdr:rowOff>
    </xdr:from>
    <xdr:ext cx="534377" cy="259045"/>
    <xdr:sp macro="" textlink="">
      <xdr:nvSpPr>
        <xdr:cNvPr id="704" name="公債費該当値テキスト"/>
        <xdr:cNvSpPr txBox="1"/>
      </xdr:nvSpPr>
      <xdr:spPr>
        <a:xfrm>
          <a:off x="16370300" y="1670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101262</xdr:rowOff>
    </xdr:from>
    <xdr:to>
      <xdr:col>81</xdr:col>
      <xdr:colOff>101600</xdr:colOff>
      <xdr:row>98</xdr:row>
      <xdr:rowOff>31412</xdr:rowOff>
    </xdr:to>
    <xdr:sp macro="" textlink="">
      <xdr:nvSpPr>
        <xdr:cNvPr id="705" name="楕円 704"/>
        <xdr:cNvSpPr/>
      </xdr:nvSpPr>
      <xdr:spPr>
        <a:xfrm>
          <a:off x="15430500" y="1673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22539</xdr:rowOff>
    </xdr:from>
    <xdr:ext cx="534377" cy="259045"/>
    <xdr:sp macro="" textlink="">
      <xdr:nvSpPr>
        <xdr:cNvPr id="706" name="テキスト ボックス 705"/>
        <xdr:cNvSpPr txBox="1"/>
      </xdr:nvSpPr>
      <xdr:spPr>
        <a:xfrm>
          <a:off x="15214111" y="168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107271</xdr:rowOff>
    </xdr:from>
    <xdr:to>
      <xdr:col>76</xdr:col>
      <xdr:colOff>165100</xdr:colOff>
      <xdr:row>98</xdr:row>
      <xdr:rowOff>37421</xdr:rowOff>
    </xdr:to>
    <xdr:sp macro="" textlink="">
      <xdr:nvSpPr>
        <xdr:cNvPr id="707" name="楕円 706"/>
        <xdr:cNvSpPr/>
      </xdr:nvSpPr>
      <xdr:spPr>
        <a:xfrm>
          <a:off x="14541500" y="167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28548</xdr:rowOff>
    </xdr:from>
    <xdr:ext cx="534377" cy="259045"/>
    <xdr:sp macro="" textlink="">
      <xdr:nvSpPr>
        <xdr:cNvPr id="708" name="テキスト ボックス 707"/>
        <xdr:cNvSpPr txBox="1"/>
      </xdr:nvSpPr>
      <xdr:spPr>
        <a:xfrm>
          <a:off x="14325111" y="1683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113736</xdr:rowOff>
    </xdr:from>
    <xdr:to>
      <xdr:col>72</xdr:col>
      <xdr:colOff>38100</xdr:colOff>
      <xdr:row>98</xdr:row>
      <xdr:rowOff>43886</xdr:rowOff>
    </xdr:to>
    <xdr:sp macro="" textlink="">
      <xdr:nvSpPr>
        <xdr:cNvPr id="709" name="楕円 708"/>
        <xdr:cNvSpPr/>
      </xdr:nvSpPr>
      <xdr:spPr>
        <a:xfrm>
          <a:off x="13652500" y="167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35013</xdr:rowOff>
    </xdr:from>
    <xdr:ext cx="534377" cy="259045"/>
    <xdr:sp macro="" textlink="">
      <xdr:nvSpPr>
        <xdr:cNvPr id="710" name="テキスト ボックス 709"/>
        <xdr:cNvSpPr txBox="1"/>
      </xdr:nvSpPr>
      <xdr:spPr>
        <a:xfrm>
          <a:off x="13436111" y="1683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95109</xdr:rowOff>
    </xdr:from>
    <xdr:to>
      <xdr:col>67</xdr:col>
      <xdr:colOff>101600</xdr:colOff>
      <xdr:row>98</xdr:row>
      <xdr:rowOff>25259</xdr:rowOff>
    </xdr:to>
    <xdr:sp macro="" textlink="">
      <xdr:nvSpPr>
        <xdr:cNvPr id="711" name="楕円 710"/>
        <xdr:cNvSpPr/>
      </xdr:nvSpPr>
      <xdr:spPr>
        <a:xfrm>
          <a:off x="12763500" y="167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16386</xdr:rowOff>
    </xdr:from>
    <xdr:ext cx="534377" cy="259045"/>
    <xdr:sp macro="" textlink="">
      <xdr:nvSpPr>
        <xdr:cNvPr id="712" name="テキスト ボックス 711"/>
        <xdr:cNvSpPr txBox="1"/>
      </xdr:nvSpPr>
      <xdr:spPr>
        <a:xfrm>
          <a:off x="12547111" y="168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52,674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年度に大幅に事業費が増加している要因は、もみの湯温泉引湯管布設替工事等によるもので、臨時的な要因による増加となっています。</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34,993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年度に大幅に事業費が増加していますが、これは保健センター新築工事が主な要因となっています。</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54,111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年度の大幅な増加は、社会体育館耐震化等改修工事によるものです。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事業実施に際して、歳出を極力抑制しながら効果を上げることを心がけてきましたが、実質収支額は毎年低下し、実質単年度収支も、平成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年度以降は赤字となっています。</a:t>
          </a:r>
        </a:p>
        <a:p>
          <a:r>
            <a:rPr kumimoji="1" lang="ja-JP" altLang="en-US" sz="1400">
              <a:latin typeface="ＭＳ ゴシック" pitchFamily="49" charset="-128"/>
              <a:ea typeface="ＭＳ ゴシック" pitchFamily="49" charset="-128"/>
            </a:rPr>
            <a:t>　財政調整基金繰入れとして、</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100,000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150,000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50,000</a:t>
          </a:r>
          <a:r>
            <a:rPr kumimoji="1" lang="ja-JP" altLang="en-US" sz="1400">
              <a:latin typeface="ＭＳ ゴシック" pitchFamily="49" charset="-128"/>
              <a:ea typeface="ＭＳ ゴシック" pitchFamily="49" charset="-128"/>
            </a:rPr>
            <a:t>千円を繰り入れています。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事務事業見直し等、徹底した経費の削減に取り組み、歳入に見合った歳出となるよう抑制を図り、健全経営に努めます。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各会計とも赤字計上はしておらず、健全な財政運営です。　</a:t>
          </a:r>
        </a:p>
        <a:p>
          <a:r>
            <a:rPr kumimoji="1" lang="ja-JP" altLang="en-US" sz="1400">
              <a:latin typeface="ＭＳ ゴシック" pitchFamily="49" charset="-128"/>
              <a:ea typeface="ＭＳ ゴシック" pitchFamily="49" charset="-128"/>
            </a:rPr>
            <a:t>　国民健康保険事業勘定特別会計は、平成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億円を基金に積み立てています。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特別会計、企業会計ともに独立採算の原則に立ち返った保険料や使用料金の適正化を図り、適切な事業運営に努めます。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4254731</v>
      </c>
      <c r="BO4" s="410"/>
      <c r="BP4" s="410"/>
      <c r="BQ4" s="410"/>
      <c r="BR4" s="410"/>
      <c r="BS4" s="410"/>
      <c r="BT4" s="410"/>
      <c r="BU4" s="411"/>
      <c r="BV4" s="409">
        <v>4465203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7.4</v>
      </c>
      <c r="CU4" s="416"/>
      <c r="CV4" s="416"/>
      <c r="CW4" s="416"/>
      <c r="CX4" s="416"/>
      <c r="CY4" s="416"/>
      <c r="CZ4" s="416"/>
      <c r="DA4" s="417"/>
      <c r="DB4" s="415">
        <v>10.8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4055236</v>
      </c>
      <c r="BO5" s="447"/>
      <c r="BP5" s="447"/>
      <c r="BQ5" s="447"/>
      <c r="BR5" s="447"/>
      <c r="BS5" s="447"/>
      <c r="BT5" s="447"/>
      <c r="BU5" s="448"/>
      <c r="BV5" s="446">
        <v>4175076</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83.8</v>
      </c>
      <c r="CU5" s="444"/>
      <c r="CV5" s="444"/>
      <c r="CW5" s="444"/>
      <c r="CX5" s="444"/>
      <c r="CY5" s="444"/>
      <c r="CZ5" s="444"/>
      <c r="DA5" s="445"/>
      <c r="DB5" s="443">
        <v>81.900000000000006</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199495</v>
      </c>
      <c r="BO6" s="447"/>
      <c r="BP6" s="447"/>
      <c r="BQ6" s="447"/>
      <c r="BR6" s="447"/>
      <c r="BS6" s="447"/>
      <c r="BT6" s="447"/>
      <c r="BU6" s="448"/>
      <c r="BV6" s="446">
        <v>290127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87.9</v>
      </c>
      <c r="CU6" s="484"/>
      <c r="CV6" s="484"/>
      <c r="CW6" s="484"/>
      <c r="CX6" s="484"/>
      <c r="CY6" s="484"/>
      <c r="CZ6" s="484"/>
      <c r="DA6" s="485"/>
      <c r="DB6" s="483">
        <v>86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1</v>
      </c>
      <c r="BO7" s="447"/>
      <c r="BP7" s="447"/>
      <c r="BQ7" s="447"/>
      <c r="BR7" s="447"/>
      <c r="BS7" s="447"/>
      <c r="BT7" s="447"/>
      <c r="BU7" s="448"/>
      <c r="BV7" s="446">
        <v>1230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2684701</v>
      </c>
      <c r="CU7" s="447"/>
      <c r="CV7" s="447"/>
      <c r="CW7" s="447"/>
      <c r="CX7" s="447"/>
      <c r="CY7" s="447"/>
      <c r="CZ7" s="447"/>
      <c r="DA7" s="448"/>
      <c r="DB7" s="446">
        <v>2686855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199494</v>
      </c>
      <c r="BO8" s="447"/>
      <c r="BP8" s="447"/>
      <c r="BQ8" s="447"/>
      <c r="BR8" s="447"/>
      <c r="BS8" s="447"/>
      <c r="BT8" s="447"/>
      <c r="BU8" s="448"/>
      <c r="BV8" s="446">
        <v>288897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0.38</v>
      </c>
      <c r="CU8" s="487"/>
      <c r="CV8" s="487"/>
      <c r="CW8" s="487"/>
      <c r="CX8" s="487"/>
      <c r="CY8" s="487"/>
      <c r="CZ8" s="487"/>
      <c r="DA8" s="488"/>
      <c r="DB8" s="486">
        <v>0.37</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7566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-89403</v>
      </c>
      <c r="BO9" s="447"/>
      <c r="BP9" s="447"/>
      <c r="BQ9" s="447"/>
      <c r="BR9" s="447"/>
      <c r="BS9" s="447"/>
      <c r="BT9" s="447"/>
      <c r="BU9" s="448"/>
      <c r="BV9" s="446">
        <v>-79649</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8.6999999999999993</v>
      </c>
      <c r="CU9" s="444"/>
      <c r="CV9" s="444"/>
      <c r="CW9" s="444"/>
      <c r="CX9" s="444"/>
      <c r="CY9" s="444"/>
      <c r="CZ9" s="444"/>
      <c r="DA9" s="445"/>
      <c r="DB9" s="443">
        <v>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7573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2324</v>
      </c>
      <c r="BO10" s="447"/>
      <c r="BP10" s="447"/>
      <c r="BQ10" s="447"/>
      <c r="BR10" s="447"/>
      <c r="BS10" s="447"/>
      <c r="BT10" s="447"/>
      <c r="BU10" s="448"/>
      <c r="BV10" s="446">
        <v>2427</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7960</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95</v>
      </c>
      <c r="AV12" s="479"/>
      <c r="AW12" s="479"/>
      <c r="AX12" s="479"/>
      <c r="AY12" s="480" t="s">
        <v>130</v>
      </c>
      <c r="AZ12" s="481"/>
      <c r="BA12" s="481"/>
      <c r="BB12" s="481"/>
      <c r="BC12" s="481"/>
      <c r="BD12" s="481"/>
      <c r="BE12" s="481"/>
      <c r="BF12" s="481"/>
      <c r="BG12" s="481"/>
      <c r="BH12" s="481"/>
      <c r="BI12" s="481"/>
      <c r="BJ12" s="481"/>
      <c r="BK12" s="481"/>
      <c r="BL12" s="481"/>
      <c r="BM12" s="482"/>
      <c r="BN12" s="446">
        <v>50000</v>
      </c>
      <c r="BO12" s="447"/>
      <c r="BP12" s="447"/>
      <c r="BQ12" s="447"/>
      <c r="BR12" s="447"/>
      <c r="BS12" s="447"/>
      <c r="BT12" s="447"/>
      <c r="BU12" s="448"/>
      <c r="BV12" s="446">
        <v>150000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7867</v>
      </c>
      <c r="S13" s="528"/>
      <c r="T13" s="528"/>
      <c r="U13" s="528"/>
      <c r="V13" s="529"/>
      <c r="W13" s="462" t="s">
        <v>134</v>
      </c>
      <c r="X13" s="463"/>
      <c r="Y13" s="463"/>
      <c r="Z13" s="463"/>
      <c r="AA13" s="463"/>
      <c r="AB13" s="453"/>
      <c r="AC13" s="497">
        <v>1007</v>
      </c>
      <c r="AD13" s="498"/>
      <c r="AE13" s="498"/>
      <c r="AF13" s="498"/>
      <c r="AG13" s="537"/>
      <c r="AH13" s="497">
        <v>1190</v>
      </c>
      <c r="AI13" s="498"/>
      <c r="AJ13" s="498"/>
      <c r="AK13" s="498"/>
      <c r="AL13" s="499"/>
      <c r="AM13" s="475" t="s">
        <v>135</v>
      </c>
      <c r="AN13" s="476"/>
      <c r="AO13" s="476"/>
      <c r="AP13" s="476"/>
      <c r="AQ13" s="476"/>
      <c r="AR13" s="476"/>
      <c r="AS13" s="476"/>
      <c r="AT13" s="477"/>
      <c r="AU13" s="478" t="s">
        <v>109</v>
      </c>
      <c r="AV13" s="479"/>
      <c r="AW13" s="479"/>
      <c r="AX13" s="479"/>
      <c r="AY13" s="480" t="s">
        <v>136</v>
      </c>
      <c r="AZ13" s="481"/>
      <c r="BA13" s="481"/>
      <c r="BB13" s="481"/>
      <c r="BC13" s="481"/>
      <c r="BD13" s="481"/>
      <c r="BE13" s="481"/>
      <c r="BF13" s="481"/>
      <c r="BG13" s="481"/>
      <c r="BH13" s="481"/>
      <c r="BI13" s="481"/>
      <c r="BJ13" s="481"/>
      <c r="BK13" s="481"/>
      <c r="BL13" s="481"/>
      <c r="BM13" s="482"/>
      <c r="BN13" s="446">
        <v>-137079</v>
      </c>
      <c r="BO13" s="447"/>
      <c r="BP13" s="447"/>
      <c r="BQ13" s="447"/>
      <c r="BR13" s="447"/>
      <c r="BS13" s="447"/>
      <c r="BT13" s="447"/>
      <c r="BU13" s="448"/>
      <c r="BV13" s="446">
        <v>-227222</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5.0999999999999996</v>
      </c>
      <c r="CU13" s="444"/>
      <c r="CV13" s="444"/>
      <c r="CW13" s="444"/>
      <c r="CX13" s="444"/>
      <c r="CY13" s="444"/>
      <c r="CZ13" s="444"/>
      <c r="DA13" s="445"/>
      <c r="DB13" s="443">
        <v>4.3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7919</v>
      </c>
      <c r="S14" s="528"/>
      <c r="T14" s="528"/>
      <c r="U14" s="528"/>
      <c r="V14" s="529"/>
      <c r="W14" s="436"/>
      <c r="X14" s="437"/>
      <c r="Y14" s="437"/>
      <c r="Z14" s="437"/>
      <c r="AA14" s="437"/>
      <c r="AB14" s="426"/>
      <c r="AC14" s="530">
        <v>24.4</v>
      </c>
      <c r="AD14" s="531"/>
      <c r="AE14" s="531"/>
      <c r="AF14" s="531"/>
      <c r="AG14" s="532"/>
      <c r="AH14" s="530">
        <v>27.9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132</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133</v>
      </c>
      <c r="N15" s="535"/>
      <c r="O15" s="535"/>
      <c r="P15" s="535"/>
      <c r="Q15" s="536"/>
      <c r="R15" s="527">
        <v>7838</v>
      </c>
      <c r="S15" s="528"/>
      <c r="T15" s="528"/>
      <c r="U15" s="528"/>
      <c r="V15" s="529"/>
      <c r="W15" s="462" t="s">
        <v>140</v>
      </c>
      <c r="X15" s="463"/>
      <c r="Y15" s="463"/>
      <c r="Z15" s="463"/>
      <c r="AA15" s="463"/>
      <c r="AB15" s="453"/>
      <c r="AC15" s="497">
        <v>1120</v>
      </c>
      <c r="AD15" s="498"/>
      <c r="AE15" s="498"/>
      <c r="AF15" s="498"/>
      <c r="AG15" s="537"/>
      <c r="AH15" s="497">
        <v>1151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919652</v>
      </c>
      <c r="BO15" s="410"/>
      <c r="BP15" s="410"/>
      <c r="BQ15" s="410"/>
      <c r="BR15" s="410"/>
      <c r="BS15" s="410"/>
      <c r="BT15" s="410"/>
      <c r="BU15" s="411"/>
      <c r="BV15" s="409">
        <v>889743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27.1</v>
      </c>
      <c r="AD16" s="531"/>
      <c r="AE16" s="531"/>
      <c r="AF16" s="531"/>
      <c r="AG16" s="532"/>
      <c r="AH16" s="530">
        <v>26.9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2320818</v>
      </c>
      <c r="BO16" s="447"/>
      <c r="BP16" s="447"/>
      <c r="BQ16" s="447"/>
      <c r="BR16" s="447"/>
      <c r="BS16" s="447"/>
      <c r="BT16" s="447"/>
      <c r="BU16" s="448"/>
      <c r="BV16" s="446">
        <v>2333174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2007</v>
      </c>
      <c r="AD17" s="498"/>
      <c r="AE17" s="498"/>
      <c r="AF17" s="498"/>
      <c r="AG17" s="537"/>
      <c r="AH17" s="497">
        <v>1931</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1160613</v>
      </c>
      <c r="BO17" s="447"/>
      <c r="BP17" s="447"/>
      <c r="BQ17" s="447"/>
      <c r="BR17" s="447"/>
      <c r="BS17" s="447"/>
      <c r="BT17" s="447"/>
      <c r="BU17" s="448"/>
      <c r="BV17" s="446">
        <v>1116136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43.26</v>
      </c>
      <c r="M18" s="559"/>
      <c r="N18" s="559"/>
      <c r="O18" s="559"/>
      <c r="P18" s="559"/>
      <c r="Q18" s="559"/>
      <c r="R18" s="560"/>
      <c r="S18" s="560"/>
      <c r="T18" s="560"/>
      <c r="U18" s="560"/>
      <c r="V18" s="561"/>
      <c r="W18" s="464"/>
      <c r="X18" s="465"/>
      <c r="Y18" s="465"/>
      <c r="Z18" s="465"/>
      <c r="AA18" s="465"/>
      <c r="AB18" s="456"/>
      <c r="AC18" s="562">
        <v>48.5</v>
      </c>
      <c r="AD18" s="563"/>
      <c r="AE18" s="563"/>
      <c r="AF18" s="563"/>
      <c r="AG18" s="564"/>
      <c r="AH18" s="562">
        <v>45.2</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2277857</v>
      </c>
      <c r="BO18" s="447"/>
      <c r="BP18" s="447"/>
      <c r="BQ18" s="447"/>
      <c r="BR18" s="447"/>
      <c r="BS18" s="447"/>
      <c r="BT18" s="447"/>
      <c r="BU18" s="448"/>
      <c r="BV18" s="446">
        <v>2234726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175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3315141</v>
      </c>
      <c r="BO19" s="447"/>
      <c r="BP19" s="447"/>
      <c r="BQ19" s="447"/>
      <c r="BR19" s="447"/>
      <c r="BS19" s="447"/>
      <c r="BT19" s="447"/>
      <c r="BU19" s="448"/>
      <c r="BV19" s="446">
        <v>3424187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2673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1901979</v>
      </c>
      <c r="BO23" s="447"/>
      <c r="BP23" s="447"/>
      <c r="BQ23" s="447"/>
      <c r="BR23" s="447"/>
      <c r="BS23" s="447"/>
      <c r="BT23" s="447"/>
      <c r="BU23" s="448"/>
      <c r="BV23" s="446">
        <v>1949968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7030</v>
      </c>
      <c r="R24" s="498"/>
      <c r="S24" s="498"/>
      <c r="T24" s="498"/>
      <c r="U24" s="498"/>
      <c r="V24" s="537"/>
      <c r="W24" s="596"/>
      <c r="X24" s="584"/>
      <c r="Y24" s="585"/>
      <c r="Z24" s="496" t="s">
        <v>164</v>
      </c>
      <c r="AA24" s="476"/>
      <c r="AB24" s="476"/>
      <c r="AC24" s="476"/>
      <c r="AD24" s="476"/>
      <c r="AE24" s="476"/>
      <c r="AF24" s="476"/>
      <c r="AG24" s="477"/>
      <c r="AH24" s="497">
        <v>93</v>
      </c>
      <c r="AI24" s="498"/>
      <c r="AJ24" s="498"/>
      <c r="AK24" s="498"/>
      <c r="AL24" s="537"/>
      <c r="AM24" s="497">
        <v>263655</v>
      </c>
      <c r="AN24" s="498"/>
      <c r="AO24" s="498"/>
      <c r="AP24" s="498"/>
      <c r="AQ24" s="498"/>
      <c r="AR24" s="537"/>
      <c r="AS24" s="497">
        <v>2835</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1068564</v>
      </c>
      <c r="BO24" s="447"/>
      <c r="BP24" s="447"/>
      <c r="BQ24" s="447"/>
      <c r="BR24" s="447"/>
      <c r="BS24" s="447"/>
      <c r="BT24" s="447"/>
      <c r="BU24" s="448"/>
      <c r="BV24" s="446">
        <v>964885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5880</v>
      </c>
      <c r="R25" s="498"/>
      <c r="S25" s="498"/>
      <c r="T25" s="498"/>
      <c r="U25" s="498"/>
      <c r="V25" s="537"/>
      <c r="W25" s="596"/>
      <c r="X25" s="584"/>
      <c r="Y25" s="585"/>
      <c r="Z25" s="496" t="s">
        <v>167</v>
      </c>
      <c r="AA25" s="476"/>
      <c r="AB25" s="476"/>
      <c r="AC25" s="476"/>
      <c r="AD25" s="476"/>
      <c r="AE25" s="476"/>
      <c r="AF25" s="476"/>
      <c r="AG25" s="477"/>
      <c r="AH25" s="497" t="s">
        <v>132</v>
      </c>
      <c r="AI25" s="498"/>
      <c r="AJ25" s="498"/>
      <c r="AK25" s="498"/>
      <c r="AL25" s="537"/>
      <c r="AM25" s="497" t="s">
        <v>124</v>
      </c>
      <c r="AN25" s="498"/>
      <c r="AO25" s="498"/>
      <c r="AP25" s="498"/>
      <c r="AQ25" s="498"/>
      <c r="AR25" s="537"/>
      <c r="AS25" s="497" t="s">
        <v>132</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139974</v>
      </c>
      <c r="BO25" s="410"/>
      <c r="BP25" s="410"/>
      <c r="BQ25" s="410"/>
      <c r="BR25" s="410"/>
      <c r="BS25" s="410"/>
      <c r="BT25" s="410"/>
      <c r="BU25" s="411"/>
      <c r="BV25" s="409">
        <v>201108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5160</v>
      </c>
      <c r="R26" s="498"/>
      <c r="S26" s="498"/>
      <c r="T26" s="498"/>
      <c r="U26" s="498"/>
      <c r="V26" s="537"/>
      <c r="W26" s="596"/>
      <c r="X26" s="584"/>
      <c r="Y26" s="585"/>
      <c r="Z26" s="496" t="s">
        <v>170</v>
      </c>
      <c r="AA26" s="606"/>
      <c r="AB26" s="606"/>
      <c r="AC26" s="606"/>
      <c r="AD26" s="606"/>
      <c r="AE26" s="606"/>
      <c r="AF26" s="606"/>
      <c r="AG26" s="607"/>
      <c r="AH26" s="497" t="s">
        <v>132</v>
      </c>
      <c r="AI26" s="498"/>
      <c r="AJ26" s="498"/>
      <c r="AK26" s="498"/>
      <c r="AL26" s="537"/>
      <c r="AM26" s="497" t="s">
        <v>171</v>
      </c>
      <c r="AN26" s="498"/>
      <c r="AO26" s="498"/>
      <c r="AP26" s="498"/>
      <c r="AQ26" s="498"/>
      <c r="AR26" s="537"/>
      <c r="AS26" s="497" t="s">
        <v>172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174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2590</v>
      </c>
      <c r="R27" s="498"/>
      <c r="S27" s="498"/>
      <c r="T27" s="498"/>
      <c r="U27" s="498"/>
      <c r="V27" s="537"/>
      <c r="W27" s="596"/>
      <c r="X27" s="584"/>
      <c r="Y27" s="585"/>
      <c r="Z27" s="496" t="s">
        <v>176</v>
      </c>
      <c r="AA27" s="476"/>
      <c r="AB27" s="476"/>
      <c r="AC27" s="476"/>
      <c r="AD27" s="476"/>
      <c r="AE27" s="476"/>
      <c r="AF27" s="476"/>
      <c r="AG27" s="477"/>
      <c r="AH27" s="497" t="s">
        <v>123</v>
      </c>
      <c r="AI27" s="498"/>
      <c r="AJ27" s="498"/>
      <c r="AK27" s="498"/>
      <c r="AL27" s="537"/>
      <c r="AM27" s="497" t="s">
        <v>132</v>
      </c>
      <c r="AN27" s="498"/>
      <c r="AO27" s="498"/>
      <c r="AP27" s="498"/>
      <c r="AQ27" s="498"/>
      <c r="AR27" s="537"/>
      <c r="AS27" s="497" t="s">
        <v>123</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168000</v>
      </c>
      <c r="BO27" s="620"/>
      <c r="BP27" s="620"/>
      <c r="BQ27" s="620"/>
      <c r="BR27" s="620"/>
      <c r="BS27" s="620"/>
      <c r="BT27" s="620"/>
      <c r="BU27" s="621"/>
      <c r="BV27" s="619">
        <v>168000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2010</v>
      </c>
      <c r="R28" s="498"/>
      <c r="S28" s="498"/>
      <c r="T28" s="498"/>
      <c r="U28" s="498"/>
      <c r="V28" s="537"/>
      <c r="W28" s="596"/>
      <c r="X28" s="584"/>
      <c r="Y28" s="585"/>
      <c r="Z28" s="496" t="s">
        <v>179</v>
      </c>
      <c r="AA28" s="476"/>
      <c r="AB28" s="476"/>
      <c r="AC28" s="476"/>
      <c r="AD28" s="476"/>
      <c r="AE28" s="476"/>
      <c r="AF28" s="476"/>
      <c r="AG28" s="477"/>
      <c r="AH28" s="497" t="s">
        <v>132</v>
      </c>
      <c r="AI28" s="498"/>
      <c r="AJ28" s="498"/>
      <c r="AK28" s="498"/>
      <c r="AL28" s="537"/>
      <c r="AM28" s="497" t="s">
        <v>132</v>
      </c>
      <c r="AN28" s="498"/>
      <c r="AO28" s="498"/>
      <c r="AP28" s="498"/>
      <c r="AQ28" s="498"/>
      <c r="AR28" s="537"/>
      <c r="AS28" s="497" t="s">
        <v>171</v>
      </c>
      <c r="AT28" s="498"/>
      <c r="AU28" s="498"/>
      <c r="AV28" s="498"/>
      <c r="AW28" s="498"/>
      <c r="AX28" s="499"/>
      <c r="AY28" s="622" t="s">
        <v>180</v>
      </c>
      <c r="AZ28" s="623"/>
      <c r="BA28" s="623"/>
      <c r="BB28" s="624"/>
      <c r="BC28" s="406" t="s">
        <v>41</v>
      </c>
      <c r="BD28" s="407"/>
      <c r="BE28" s="407"/>
      <c r="BF28" s="407"/>
      <c r="BG28" s="407"/>
      <c r="BH28" s="407"/>
      <c r="BI28" s="407"/>
      <c r="BJ28" s="407"/>
      <c r="BK28" s="407"/>
      <c r="BL28" s="407"/>
      <c r="BM28" s="408"/>
      <c r="BN28" s="409">
        <v>899498</v>
      </c>
      <c r="BO28" s="410"/>
      <c r="BP28" s="410"/>
      <c r="BQ28" s="410"/>
      <c r="BR28" s="410"/>
      <c r="BS28" s="410"/>
      <c r="BT28" s="410"/>
      <c r="BU28" s="411"/>
      <c r="BV28" s="409">
        <v>947174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9</v>
      </c>
      <c r="M29" s="498"/>
      <c r="N29" s="498"/>
      <c r="O29" s="498"/>
      <c r="P29" s="537"/>
      <c r="Q29" s="497">
        <v>1830</v>
      </c>
      <c r="R29" s="498"/>
      <c r="S29" s="498"/>
      <c r="T29" s="498"/>
      <c r="U29" s="498"/>
      <c r="V29" s="537"/>
      <c r="W29" s="597"/>
      <c r="X29" s="598"/>
      <c r="Y29" s="599"/>
      <c r="Z29" s="496" t="s">
        <v>182</v>
      </c>
      <c r="AA29" s="476"/>
      <c r="AB29" s="476"/>
      <c r="AC29" s="476"/>
      <c r="AD29" s="476"/>
      <c r="AE29" s="476"/>
      <c r="AF29" s="476"/>
      <c r="AG29" s="477"/>
      <c r="AH29" s="497">
        <v>93</v>
      </c>
      <c r="AI29" s="498"/>
      <c r="AJ29" s="498"/>
      <c r="AK29" s="498"/>
      <c r="AL29" s="537"/>
      <c r="AM29" s="497">
        <v>263655</v>
      </c>
      <c r="AN29" s="498"/>
      <c r="AO29" s="498"/>
      <c r="AP29" s="498"/>
      <c r="AQ29" s="498"/>
      <c r="AR29" s="537"/>
      <c r="AS29" s="497">
        <v>2835</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623917</v>
      </c>
      <c r="BO29" s="447"/>
      <c r="BP29" s="447"/>
      <c r="BQ29" s="447"/>
      <c r="BR29" s="447"/>
      <c r="BS29" s="447"/>
      <c r="BT29" s="447"/>
      <c r="BU29" s="448"/>
      <c r="BV29" s="446">
        <v>722145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90.5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1163704</v>
      </c>
      <c r="BO30" s="620"/>
      <c r="BP30" s="620"/>
      <c r="BQ30" s="620"/>
      <c r="BR30" s="620"/>
      <c r="BS30" s="620"/>
      <c r="BT30" s="620"/>
      <c r="BU30" s="621"/>
      <c r="BV30" s="619">
        <v>1144112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194</v>
      </c>
      <c r="X33" s="435"/>
      <c r="Y33" s="435"/>
      <c r="Z33" s="435"/>
      <c r="AA33" s="435"/>
      <c r="AB33" s="435"/>
      <c r="AC33" s="435"/>
      <c r="AD33" s="435"/>
      <c r="AE33" s="435"/>
      <c r="AF33" s="435"/>
      <c r="AG33" s="435"/>
      <c r="AH33" s="435"/>
      <c r="AI33" s="435"/>
      <c r="AJ33" s="435"/>
      <c r="AK33" s="435"/>
      <c r="AL33" s="195"/>
      <c r="AM33" s="470" t="s">
        <v>191</v>
      </c>
      <c r="AN33" s="470"/>
      <c r="AO33" s="435" t="s">
        <v>195</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199</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原村国民健康保険事業勘定特別会計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原村水道事業会計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諏訪広域連合（一般会計）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(財)原村振興公社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原村有線放送事業特別会計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原村国民健康保険直営診療施設勘定特別会計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原村下水道事業会計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　（救護施設八ヶ岳寮特別会計）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原村土地開発公社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原村農業者労働災害共済事業特別会計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原村後期高齢者医療特別会計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　（介護保険特別会計）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　（諏訪広域消防特別会計）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　（ふるさと市町村圏基金事業特別会計）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諏訪中央病院組合　（病院事業会計）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　（介護老人保健施設特別会計）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　（看護専門学校特別会計）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　（介護老人福祉施設特別会計）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南諏衛生施設組合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JcZdVEkK/FKaXp+8zisA9NM3VmyhjMfLlFeQEkkT7nOsugFBXOML6U0sq2B/J/nRP86CVdznDJcGJTMduJXsvA==" saltValue="nz6me0k3SDGmGANbMtYg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24" t="s">
        <v>571</v>
      </c>
      <c r="D34" s="1224"/>
      <c r="E34" s="1225"/>
      <c r="F34" s="32">
        <v>28.2</v>
      </c>
      <c r="G34" s="33">
        <v>38.049999999999997</v>
      </c>
      <c r="H34" s="33">
        <v>33.99</v>
      </c>
      <c r="I34" s="33">
        <v>35.72</v>
      </c>
      <c r="J34" s="34">
        <v>36.89</v>
      </c>
      <c r="K34" s="22"/>
      <c r="L34" s="22"/>
      <c r="M34" s="22"/>
      <c r="N34" s="22"/>
      <c r="O34" s="22"/>
      <c r="P34" s="22"/>
    </row>
    <row r="35" spans="1:16" ht="39" customHeight="1">
      <c r="A35" s="22"/>
      <c r="B35" s="35"/>
      <c r="C35" s="1218" t="s">
        <v>572</v>
      </c>
      <c r="D35" s="1219"/>
      <c r="E35" s="1220"/>
      <c r="F35" s="36">
        <v>8.07</v>
      </c>
      <c r="G35" s="37">
        <v>7.34</v>
      </c>
      <c r="H35" s="37">
        <v>8.83</v>
      </c>
      <c r="I35" s="37">
        <v>9.42</v>
      </c>
      <c r="J35" s="38">
        <v>11.26</v>
      </c>
      <c r="K35" s="22"/>
      <c r="L35" s="22"/>
      <c r="M35" s="22"/>
      <c r="N35" s="22"/>
      <c r="O35" s="22"/>
      <c r="P35" s="22"/>
    </row>
    <row r="36" spans="1:16" ht="39" customHeight="1">
      <c r="A36" s="22"/>
      <c r="B36" s="35"/>
      <c r="C36" s="1218" t="s">
        <v>573</v>
      </c>
      <c r="D36" s="1219"/>
      <c r="E36" s="1220"/>
      <c r="F36" s="36">
        <v>20.13</v>
      </c>
      <c r="G36" s="37">
        <v>15.52</v>
      </c>
      <c r="H36" s="37">
        <v>13.13</v>
      </c>
      <c r="I36" s="37">
        <v>10.44</v>
      </c>
      <c r="J36" s="38">
        <v>7.21</v>
      </c>
      <c r="K36" s="22"/>
      <c r="L36" s="22"/>
      <c r="M36" s="22"/>
      <c r="N36" s="22"/>
      <c r="O36" s="22"/>
      <c r="P36" s="22"/>
    </row>
    <row r="37" spans="1:16" ht="39" customHeight="1">
      <c r="A37" s="22"/>
      <c r="B37" s="35"/>
      <c r="C37" s="1218" t="s">
        <v>574</v>
      </c>
      <c r="D37" s="1219"/>
      <c r="E37" s="1220"/>
      <c r="F37" s="36">
        <v>4.5999999999999996</v>
      </c>
      <c r="G37" s="37">
        <v>5.98</v>
      </c>
      <c r="H37" s="37">
        <v>3.77</v>
      </c>
      <c r="I37" s="37">
        <v>4.74</v>
      </c>
      <c r="J37" s="38">
        <v>3.66</v>
      </c>
      <c r="K37" s="22"/>
      <c r="L37" s="22"/>
      <c r="M37" s="22"/>
      <c r="N37" s="22"/>
      <c r="O37" s="22"/>
      <c r="P37" s="22"/>
    </row>
    <row r="38" spans="1:16" ht="39" customHeight="1">
      <c r="A38" s="22"/>
      <c r="B38" s="35"/>
      <c r="C38" s="1218" t="s">
        <v>575</v>
      </c>
      <c r="D38" s="1219"/>
      <c r="E38" s="1220"/>
      <c r="F38" s="36">
        <v>2.33</v>
      </c>
      <c r="G38" s="37">
        <v>2.69</v>
      </c>
      <c r="H38" s="37">
        <v>2.7</v>
      </c>
      <c r="I38" s="37">
        <v>2.4700000000000002</v>
      </c>
      <c r="J38" s="38">
        <v>2.36</v>
      </c>
      <c r="K38" s="22"/>
      <c r="L38" s="22"/>
      <c r="M38" s="22"/>
      <c r="N38" s="22"/>
      <c r="O38" s="22"/>
      <c r="P38" s="22"/>
    </row>
    <row r="39" spans="1:16" ht="39" customHeight="1">
      <c r="A39" s="22"/>
      <c r="B39" s="35"/>
      <c r="C39" s="1218" t="s">
        <v>576</v>
      </c>
      <c r="D39" s="1219"/>
      <c r="E39" s="1220"/>
      <c r="F39" s="36">
        <v>0.34</v>
      </c>
      <c r="G39" s="37">
        <v>0.34</v>
      </c>
      <c r="H39" s="37">
        <v>0.49</v>
      </c>
      <c r="I39" s="37">
        <v>0.24</v>
      </c>
      <c r="J39" s="38">
        <v>0.14000000000000001</v>
      </c>
      <c r="K39" s="22"/>
      <c r="L39" s="22"/>
      <c r="M39" s="22"/>
      <c r="N39" s="22"/>
      <c r="O39" s="22"/>
      <c r="P39" s="22"/>
    </row>
    <row r="40" spans="1:16" ht="39" customHeight="1">
      <c r="A40" s="22"/>
      <c r="B40" s="35"/>
      <c r="C40" s="1218" t="s">
        <v>577</v>
      </c>
      <c r="D40" s="1219"/>
      <c r="E40" s="1220"/>
      <c r="F40" s="36">
        <v>0.04</v>
      </c>
      <c r="G40" s="37">
        <v>0.03</v>
      </c>
      <c r="H40" s="37">
        <v>0.04</v>
      </c>
      <c r="I40" s="37">
        <v>0.06</v>
      </c>
      <c r="J40" s="38">
        <v>7.0000000000000007E-2</v>
      </c>
      <c r="K40" s="22"/>
      <c r="L40" s="22"/>
      <c r="M40" s="22"/>
      <c r="N40" s="22"/>
      <c r="O40" s="22"/>
      <c r="P40" s="22"/>
    </row>
    <row r="41" spans="1:16" ht="39" customHeight="1">
      <c r="A41" s="22"/>
      <c r="B41" s="35"/>
      <c r="C41" s="1218" t="s">
        <v>578</v>
      </c>
      <c r="D41" s="1219"/>
      <c r="E41" s="1220"/>
      <c r="F41" s="36">
        <v>0.03</v>
      </c>
      <c r="G41" s="37">
        <v>0.06</v>
      </c>
      <c r="H41" s="37">
        <v>0.04</v>
      </c>
      <c r="I41" s="37">
        <v>0.02</v>
      </c>
      <c r="J41" s="38">
        <v>0.01</v>
      </c>
      <c r="K41" s="22"/>
      <c r="L41" s="22"/>
      <c r="M41" s="22"/>
      <c r="N41" s="22"/>
      <c r="O41" s="22"/>
      <c r="P41" s="22"/>
    </row>
    <row r="42" spans="1:16" ht="39" customHeight="1">
      <c r="A42" s="22"/>
      <c r="B42" s="39"/>
      <c r="C42" s="1218" t="s">
        <v>579</v>
      </c>
      <c r="D42" s="1219"/>
      <c r="E42" s="1220"/>
      <c r="F42" s="36" t="s">
        <v>520</v>
      </c>
      <c r="G42" s="37" t="s">
        <v>520</v>
      </c>
      <c r="H42" s="37" t="s">
        <v>520</v>
      </c>
      <c r="I42" s="37" t="s">
        <v>520</v>
      </c>
      <c r="J42" s="38" t="s">
        <v>520</v>
      </c>
      <c r="K42" s="22"/>
      <c r="L42" s="22"/>
      <c r="M42" s="22"/>
      <c r="N42" s="22"/>
      <c r="O42" s="22"/>
      <c r="P42" s="22"/>
    </row>
    <row r="43" spans="1:16" ht="39" customHeight="1" thickBot="1">
      <c r="A43" s="22"/>
      <c r="B43" s="40"/>
      <c r="C43" s="1221" t="s">
        <v>580</v>
      </c>
      <c r="D43" s="1222"/>
      <c r="E43" s="1223"/>
      <c r="F43" s="41" t="s">
        <v>520</v>
      </c>
      <c r="G43" s="42" t="s">
        <v>520</v>
      </c>
      <c r="H43" s="42" t="s">
        <v>520</v>
      </c>
      <c r="I43" s="42" t="s">
        <v>520</v>
      </c>
      <c r="J43" s="43" t="s">
        <v>520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cklk79dHbxrnD0X+irWJ82fG2qK4OtgRuDnfi060/0UrPA55kMwVP0SDMu4BkS+V0KxTI2aRDXLqvCEe5Z5mg==" saltValue="DiGgjZtdfm8Jq7lik0sB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34" t="s">
        <v>10</v>
      </c>
      <c r="C45" s="1235"/>
      <c r="D45" s="58"/>
      <c r="E45" s="1240" t="s">
        <v>11</v>
      </c>
      <c r="F45" s="1240"/>
      <c r="G45" s="1240"/>
      <c r="H45" s="1240"/>
      <c r="I45" s="1240"/>
      <c r="J45" s="1241"/>
      <c r="K45" s="59">
        <v>285</v>
      </c>
      <c r="L45" s="60">
        <v>253</v>
      </c>
      <c r="M45" s="60">
        <v>265</v>
      </c>
      <c r="N45" s="60">
        <v>276</v>
      </c>
      <c r="O45" s="61">
        <v>290</v>
      </c>
      <c r="P45" s="48"/>
      <c r="Q45" s="48"/>
      <c r="R45" s="48"/>
      <c r="S45" s="48"/>
      <c r="T45" s="48"/>
      <c r="U45" s="48"/>
    </row>
    <row r="46" spans="1:21" ht="30.75" customHeight="1">
      <c r="A46" s="48"/>
      <c r="B46" s="1236"/>
      <c r="C46" s="1237"/>
      <c r="D46" s="62"/>
      <c r="E46" s="1228" t="s">
        <v>12</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c r="A47" s="48"/>
      <c r="B47" s="1236"/>
      <c r="C47" s="1237"/>
      <c r="D47" s="62"/>
      <c r="E47" s="1228" t="s">
        <v>13</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c r="A48" s="48"/>
      <c r="B48" s="1236"/>
      <c r="C48" s="1237"/>
      <c r="D48" s="62"/>
      <c r="E48" s="1228" t="s">
        <v>14</v>
      </c>
      <c r="F48" s="1228"/>
      <c r="G48" s="1228"/>
      <c r="H48" s="1228"/>
      <c r="I48" s="1228"/>
      <c r="J48" s="1229"/>
      <c r="K48" s="63">
        <v>208</v>
      </c>
      <c r="L48" s="64">
        <v>192</v>
      </c>
      <c r="M48" s="64">
        <v>201</v>
      </c>
      <c r="N48" s="64">
        <v>194</v>
      </c>
      <c r="O48" s="65">
        <v>185</v>
      </c>
      <c r="P48" s="48"/>
      <c r="Q48" s="48"/>
      <c r="R48" s="48"/>
      <c r="S48" s="48"/>
      <c r="T48" s="48"/>
      <c r="U48" s="48"/>
    </row>
    <row r="49" spans="1:21" ht="30.75" customHeight="1">
      <c r="A49" s="48"/>
      <c r="B49" s="1236"/>
      <c r="C49" s="1237"/>
      <c r="D49" s="62"/>
      <c r="E49" s="1228" t="s">
        <v>15</v>
      </c>
      <c r="F49" s="1228"/>
      <c r="G49" s="1228"/>
      <c r="H49" s="1228"/>
      <c r="I49" s="1228"/>
      <c r="J49" s="1229"/>
      <c r="K49" s="63">
        <v>39</v>
      </c>
      <c r="L49" s="64">
        <v>38</v>
      </c>
      <c r="M49" s="64">
        <v>31</v>
      </c>
      <c r="N49" s="64">
        <v>28</v>
      </c>
      <c r="O49" s="65">
        <v>37</v>
      </c>
      <c r="P49" s="48"/>
      <c r="Q49" s="48"/>
      <c r="R49" s="48"/>
      <c r="S49" s="48"/>
      <c r="T49" s="48"/>
      <c r="U49" s="48"/>
    </row>
    <row r="50" spans="1:21" ht="30.75" customHeight="1">
      <c r="A50" s="48"/>
      <c r="B50" s="1236"/>
      <c r="C50" s="1237"/>
      <c r="D50" s="62"/>
      <c r="E50" s="1228" t="s">
        <v>16</v>
      </c>
      <c r="F50" s="1228"/>
      <c r="G50" s="1228"/>
      <c r="H50" s="1228"/>
      <c r="I50" s="1228"/>
      <c r="J50" s="1229"/>
      <c r="K50" s="63">
        <v>0</v>
      </c>
      <c r="L50" s="64">
        <v>0</v>
      </c>
      <c r="M50" s="64">
        <v>0</v>
      </c>
      <c r="N50" s="64">
        <v>0</v>
      </c>
      <c r="O50" s="65" t="s">
        <v>520</v>
      </c>
      <c r="P50" s="48"/>
      <c r="Q50" s="48"/>
      <c r="R50" s="48"/>
      <c r="S50" s="48"/>
      <c r="T50" s="48"/>
      <c r="U50" s="48"/>
    </row>
    <row r="51" spans="1:21" ht="30.75" customHeight="1">
      <c r="A51" s="48"/>
      <c r="B51" s="1238"/>
      <c r="C51" s="1239"/>
      <c r="D51" s="66"/>
      <c r="E51" s="1228" t="s">
        <v>17</v>
      </c>
      <c r="F51" s="1228"/>
      <c r="G51" s="1228"/>
      <c r="H51" s="1228"/>
      <c r="I51" s="1228"/>
      <c r="J51" s="1229"/>
      <c r="K51" s="63" t="s">
        <v>520</v>
      </c>
      <c r="L51" s="64" t="s">
        <v>520</v>
      </c>
      <c r="M51" s="64" t="s">
        <v>520</v>
      </c>
      <c r="N51" s="64" t="s">
        <v>520</v>
      </c>
      <c r="O51" s="65" t="s">
        <v>520</v>
      </c>
      <c r="P51" s="48"/>
      <c r="Q51" s="48"/>
      <c r="R51" s="48"/>
      <c r="S51" s="48"/>
      <c r="T51" s="48"/>
      <c r="U51" s="48"/>
    </row>
    <row r="52" spans="1:21" ht="30.75" customHeight="1">
      <c r="A52" s="48"/>
      <c r="B52" s="1226" t="s">
        <v>18</v>
      </c>
      <c r="C52" s="1227"/>
      <c r="D52" s="66"/>
      <c r="E52" s="1228" t="s">
        <v>19</v>
      </c>
      <c r="F52" s="1228"/>
      <c r="G52" s="1228"/>
      <c r="H52" s="1228"/>
      <c r="I52" s="1228"/>
      <c r="J52" s="1229"/>
      <c r="K52" s="63">
        <v>390</v>
      </c>
      <c r="L52" s="64">
        <v>403</v>
      </c>
      <c r="M52" s="64">
        <v>394</v>
      </c>
      <c r="N52" s="64">
        <v>384</v>
      </c>
      <c r="O52" s="65">
        <v>376</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142</v>
      </c>
      <c r="L53" s="69">
        <v>80</v>
      </c>
      <c r="M53" s="69">
        <v>103</v>
      </c>
      <c r="N53" s="69">
        <v>114</v>
      </c>
      <c r="O53" s="70">
        <v>136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EQC8/SSQvpseRtm33OI4PbOVXs9Oudwy7dw+nbC/BTcLMmFxueqH1tvMrnjnLkTyDzyn0sF6j0ZTU0zDf21hw==" saltValue="9JAOEaJsI4BwXF7UhUfM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563</v>
      </c>
      <c r="J40" s="79" t="s">
        <v>564</v>
      </c>
      <c r="K40" s="79" t="s">
        <v>565</v>
      </c>
      <c r="L40" s="79" t="s">
        <v>566</v>
      </c>
      <c r="M40" s="80" t="s">
        <v>567</v>
      </c>
    </row>
    <row r="41" spans="2:13" ht="27.75" customHeight="1">
      <c r="B41" s="1242" t="s">
        <v>23</v>
      </c>
      <c r="C41" s="1243"/>
      <c r="D41" s="81"/>
      <c r="E41" s="1248" t="s">
        <v>24</v>
      </c>
      <c r="F41" s="1248"/>
      <c r="G41" s="1248"/>
      <c r="H41" s="1249"/>
      <c r="I41" s="82">
        <v>1848</v>
      </c>
      <c r="J41" s="83">
        <v>1896</v>
      </c>
      <c r="K41" s="83">
        <v>1922</v>
      </c>
      <c r="L41" s="83">
        <v>1950</v>
      </c>
      <c r="M41" s="84">
        <v>1902</v>
      </c>
    </row>
    <row r="42" spans="2:13" ht="27.75" customHeight="1">
      <c r="B42" s="1244"/>
      <c r="C42" s="1245"/>
      <c r="D42" s="85"/>
      <c r="E42" s="1250" t="s">
        <v>25</v>
      </c>
      <c r="F42" s="1250"/>
      <c r="G42" s="1250"/>
      <c r="H42" s="1251"/>
      <c r="I42" s="86" t="s">
        <v>520</v>
      </c>
      <c r="J42" s="87" t="s">
        <v>520</v>
      </c>
      <c r="K42" s="87" t="s">
        <v>520</v>
      </c>
      <c r="L42" s="87" t="s">
        <v>520</v>
      </c>
      <c r="M42" s="88" t="s">
        <v>520</v>
      </c>
    </row>
    <row r="43" spans="2:13" ht="27.75" customHeight="1">
      <c r="B43" s="1244"/>
      <c r="C43" s="1245"/>
      <c r="D43" s="85"/>
      <c r="E43" s="1250" t="s">
        <v>26</v>
      </c>
      <c r="F43" s="1250"/>
      <c r="G43" s="1250"/>
      <c r="H43" s="1251"/>
      <c r="I43" s="86">
        <v>1407</v>
      </c>
      <c r="J43" s="87">
        <v>1169</v>
      </c>
      <c r="K43" s="87">
        <v>968</v>
      </c>
      <c r="L43" s="87">
        <v>792</v>
      </c>
      <c r="M43" s="88">
        <v>651</v>
      </c>
    </row>
    <row r="44" spans="2:13" ht="27.75" customHeight="1">
      <c r="B44" s="1244"/>
      <c r="C44" s="1245"/>
      <c r="D44" s="85"/>
      <c r="E44" s="1250" t="s">
        <v>27</v>
      </c>
      <c r="F44" s="1250"/>
      <c r="G44" s="1250"/>
      <c r="H44" s="1251"/>
      <c r="I44" s="86">
        <v>305</v>
      </c>
      <c r="J44" s="87">
        <v>499</v>
      </c>
      <c r="K44" s="87">
        <v>565</v>
      </c>
      <c r="L44" s="87">
        <v>740</v>
      </c>
      <c r="M44" s="88">
        <v>593</v>
      </c>
    </row>
    <row r="45" spans="2:13" ht="27.75" customHeight="1">
      <c r="B45" s="1244"/>
      <c r="C45" s="1245"/>
      <c r="D45" s="85"/>
      <c r="E45" s="1250" t="s">
        <v>28</v>
      </c>
      <c r="F45" s="1250"/>
      <c r="G45" s="1250"/>
      <c r="H45" s="1251"/>
      <c r="I45" s="86">
        <v>523</v>
      </c>
      <c r="J45" s="87">
        <v>326</v>
      </c>
      <c r="K45" s="87">
        <v>293</v>
      </c>
      <c r="L45" s="87">
        <v>344</v>
      </c>
      <c r="M45" s="88">
        <v>318</v>
      </c>
    </row>
    <row r="46" spans="2:13" ht="27.75" customHeight="1">
      <c r="B46" s="1244"/>
      <c r="C46" s="1245"/>
      <c r="D46" s="89"/>
      <c r="E46" s="1250" t="s">
        <v>29</v>
      </c>
      <c r="F46" s="1250"/>
      <c r="G46" s="1250"/>
      <c r="H46" s="1251"/>
      <c r="I46" s="86" t="s">
        <v>520</v>
      </c>
      <c r="J46" s="87" t="s">
        <v>520</v>
      </c>
      <c r="K46" s="87" t="s">
        <v>520</v>
      </c>
      <c r="L46" s="87" t="s">
        <v>520</v>
      </c>
      <c r="M46" s="88" t="s">
        <v>520</v>
      </c>
    </row>
    <row r="47" spans="2:13" ht="27.75" customHeight="1">
      <c r="B47" s="1244"/>
      <c r="C47" s="1245"/>
      <c r="D47" s="90"/>
      <c r="E47" s="1252" t="s">
        <v>30</v>
      </c>
      <c r="F47" s="1253"/>
      <c r="G47" s="1253"/>
      <c r="H47" s="1254"/>
      <c r="I47" s="86" t="s">
        <v>520</v>
      </c>
      <c r="J47" s="87" t="s">
        <v>520</v>
      </c>
      <c r="K47" s="87" t="s">
        <v>520</v>
      </c>
      <c r="L47" s="87" t="s">
        <v>520</v>
      </c>
      <c r="M47" s="88" t="s">
        <v>520</v>
      </c>
    </row>
    <row r="48" spans="2:13" ht="27.75" customHeight="1">
      <c r="B48" s="1244"/>
      <c r="C48" s="1245"/>
      <c r="D48" s="85"/>
      <c r="E48" s="1250" t="s">
        <v>31</v>
      </c>
      <c r="F48" s="1250"/>
      <c r="G48" s="1250"/>
      <c r="H48" s="1251"/>
      <c r="I48" s="86" t="s">
        <v>520</v>
      </c>
      <c r="J48" s="87" t="s">
        <v>520</v>
      </c>
      <c r="K48" s="87" t="s">
        <v>520</v>
      </c>
      <c r="L48" s="87" t="s">
        <v>520</v>
      </c>
      <c r="M48" s="88" t="s">
        <v>520</v>
      </c>
    </row>
    <row r="49" spans="2:13" ht="27.75" customHeight="1">
      <c r="B49" s="1246"/>
      <c r="C49" s="1247"/>
      <c r="D49" s="85"/>
      <c r="E49" s="1250" t="s">
        <v>32</v>
      </c>
      <c r="F49" s="1250"/>
      <c r="G49" s="1250"/>
      <c r="H49" s="1251"/>
      <c r="I49" s="86" t="s">
        <v>520</v>
      </c>
      <c r="J49" s="87" t="s">
        <v>520</v>
      </c>
      <c r="K49" s="87" t="s">
        <v>520</v>
      </c>
      <c r="L49" s="87" t="s">
        <v>520</v>
      </c>
      <c r="M49" s="88" t="s">
        <v>520</v>
      </c>
    </row>
    <row r="50" spans="2:13" ht="27.75" customHeight="1">
      <c r="B50" s="1255" t="s">
        <v>33</v>
      </c>
      <c r="C50" s="1256"/>
      <c r="D50" s="91"/>
      <c r="E50" s="1250" t="s">
        <v>34</v>
      </c>
      <c r="F50" s="1250"/>
      <c r="G50" s="1250"/>
      <c r="H50" s="1251"/>
      <c r="I50" s="86">
        <v>3365</v>
      </c>
      <c r="J50" s="87">
        <v>3346</v>
      </c>
      <c r="K50" s="87">
        <v>3273</v>
      </c>
      <c r="L50" s="87">
        <v>3156</v>
      </c>
      <c r="M50" s="88">
        <v>3140</v>
      </c>
    </row>
    <row r="51" spans="2:13" ht="27.75" customHeight="1">
      <c r="B51" s="1244"/>
      <c r="C51" s="1245"/>
      <c r="D51" s="85"/>
      <c r="E51" s="1250" t="s">
        <v>35</v>
      </c>
      <c r="F51" s="1250"/>
      <c r="G51" s="1250"/>
      <c r="H51" s="1251"/>
      <c r="I51" s="86" t="s">
        <v>520</v>
      </c>
      <c r="J51" s="87" t="s">
        <v>520</v>
      </c>
      <c r="K51" s="87" t="s">
        <v>520</v>
      </c>
      <c r="L51" s="87" t="s">
        <v>520</v>
      </c>
      <c r="M51" s="88" t="s">
        <v>520</v>
      </c>
    </row>
    <row r="52" spans="2:13" ht="27.75" customHeight="1">
      <c r="B52" s="1246"/>
      <c r="C52" s="1247"/>
      <c r="D52" s="85"/>
      <c r="E52" s="1250" t="s">
        <v>36</v>
      </c>
      <c r="F52" s="1250"/>
      <c r="G52" s="1250"/>
      <c r="H52" s="1251"/>
      <c r="I52" s="86">
        <v>3587</v>
      </c>
      <c r="J52" s="87">
        <v>3521</v>
      </c>
      <c r="K52" s="87">
        <v>3358</v>
      </c>
      <c r="L52" s="87">
        <v>3305</v>
      </c>
      <c r="M52" s="88">
        <v>3147</v>
      </c>
    </row>
    <row r="53" spans="2:13" ht="27.75" customHeight="1" thickBot="1">
      <c r="B53" s="1257" t="s">
        <v>37</v>
      </c>
      <c r="C53" s="1258"/>
      <c r="D53" s="92"/>
      <c r="E53" s="1259" t="s">
        <v>38</v>
      </c>
      <c r="F53" s="1259"/>
      <c r="G53" s="1259"/>
      <c r="H53" s="1260"/>
      <c r="I53" s="93">
        <v>-2869</v>
      </c>
      <c r="J53" s="94">
        <v>-2979</v>
      </c>
      <c r="K53" s="94">
        <v>-2883</v>
      </c>
      <c r="L53" s="94">
        <v>-2635</v>
      </c>
      <c r="M53" s="95">
        <v>-2824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68H0+9K/R2z1Z9hf0WY9KncgNi7V8eAJPoZCpwVhYuI990+6XEjmmViH1JAK1OMXy8p9HFt/AvepU/48IpGbw==" saltValue="h72xD1fMIZNRnEVCsS76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565</v>
      </c>
      <c r="G54" s="104" t="s">
        <v>566</v>
      </c>
      <c r="H54" s="105" t="s">
        <v>567</v>
      </c>
    </row>
    <row r="55" spans="2:8" ht="52.5" customHeight="1">
      <c r="B55" s="106"/>
      <c r="C55" s="1269" t="s">
        <v>41</v>
      </c>
      <c r="D55" s="1269"/>
      <c r="E55" s="1270"/>
      <c r="F55" s="107">
        <v>1095</v>
      </c>
      <c r="G55" s="107">
        <v>947</v>
      </c>
      <c r="H55" s="108">
        <v>899</v>
      </c>
    </row>
    <row r="56" spans="2:8" ht="52.5" customHeight="1">
      <c r="B56" s="109"/>
      <c r="C56" s="1271" t="s">
        <v>42</v>
      </c>
      <c r="D56" s="1271"/>
      <c r="E56" s="1272"/>
      <c r="F56" s="110">
        <v>721</v>
      </c>
      <c r="G56" s="110">
        <v>722</v>
      </c>
      <c r="H56" s="111">
        <v>624</v>
      </c>
    </row>
    <row r="57" spans="2:8" ht="53.25" customHeight="1">
      <c r="B57" s="109"/>
      <c r="C57" s="1273" t="s">
        <v>43</v>
      </c>
      <c r="D57" s="1273"/>
      <c r="E57" s="1274"/>
      <c r="F57" s="112">
        <v>1126</v>
      </c>
      <c r="G57" s="112">
        <v>1144</v>
      </c>
      <c r="H57" s="113">
        <v>1164</v>
      </c>
    </row>
    <row r="58" spans="2:8" ht="45.75" customHeight="1">
      <c r="B58" s="114"/>
      <c r="C58" s="1261" t="s">
        <v>605</v>
      </c>
      <c r="D58" s="1262"/>
      <c r="E58" s="1263"/>
      <c r="F58" s="115">
        <v>262</v>
      </c>
      <c r="G58" s="115">
        <v>262</v>
      </c>
      <c r="H58" s="116">
        <v>263</v>
      </c>
    </row>
    <row r="59" spans="2:8" ht="45.75" customHeight="1">
      <c r="B59" s="114"/>
      <c r="C59" s="1261" t="s">
        <v>607</v>
      </c>
      <c r="D59" s="1262"/>
      <c r="E59" s="1263"/>
      <c r="F59" s="115">
        <v>238</v>
      </c>
      <c r="G59" s="115">
        <v>239</v>
      </c>
      <c r="H59" s="116">
        <v>239</v>
      </c>
    </row>
    <row r="60" spans="2:8" ht="45.75" customHeight="1">
      <c r="B60" s="114"/>
      <c r="C60" s="1261" t="s">
        <v>608</v>
      </c>
      <c r="D60" s="1262"/>
      <c r="E60" s="1263"/>
      <c r="F60" s="115">
        <v>200</v>
      </c>
      <c r="G60" s="115">
        <v>200</v>
      </c>
      <c r="H60" s="116">
        <v>200</v>
      </c>
    </row>
    <row r="61" spans="2:8" ht="45.75" customHeight="1">
      <c r="B61" s="114"/>
      <c r="C61" s="1261" t="s">
        <v>609</v>
      </c>
      <c r="D61" s="1262"/>
      <c r="E61" s="1263"/>
      <c r="F61" s="115">
        <v>177</v>
      </c>
      <c r="G61" s="115">
        <v>185</v>
      </c>
      <c r="H61" s="116">
        <v>192</v>
      </c>
    </row>
    <row r="62" spans="2:8" ht="45.75" customHeight="1" thickBot="1">
      <c r="B62" s="117"/>
      <c r="C62" s="1264" t="s">
        <v>606</v>
      </c>
      <c r="D62" s="1265"/>
      <c r="E62" s="1266"/>
      <c r="F62" s="118">
        <v>108</v>
      </c>
      <c r="G62" s="118">
        <v>108</v>
      </c>
      <c r="H62" s="119">
        <v>108</v>
      </c>
    </row>
    <row r="63" spans="2:8" ht="52.5" customHeight="1" thickBot="1">
      <c r="B63" s="120"/>
      <c r="C63" s="1267" t="s">
        <v>44</v>
      </c>
      <c r="D63" s="1267"/>
      <c r="E63" s="1268"/>
      <c r="F63" s="121">
        <v>2941</v>
      </c>
      <c r="G63" s="121">
        <v>2813</v>
      </c>
      <c r="H63" s="122">
        <v>2687</v>
      </c>
    </row>
    <row r="64" spans="2:8" ht="15" customHeight="1"/>
    <row r="65" ht="0" hidden="1" customHeight="1"/>
    <row r="66" ht="0" hidden="1" customHeight="1"/>
  </sheetData>
  <sheetProtection algorithmName="SHA-512" hashValue="YIm4753HF2/N5hktcy7nykD+aFMqS0jqB2UGPSUWNPgwOzyk/zeB3cTE5Ma4OsJcsXtAZrAf8Vy3bqleQmPcVw==" saltValue="D86UXc0qE7Q+jhjnQY2x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624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613</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563</v>
      </c>
      <c r="BQ50" s="1279"/>
      <c r="BR50" s="1279"/>
      <c r="BS50" s="1279"/>
      <c r="BT50" s="1279"/>
      <c r="BU50" s="1279"/>
      <c r="BV50" s="1279"/>
      <c r="BW50" s="1279"/>
      <c r="BX50" s="1279" t="s">
        <v>564</v>
      </c>
      <c r="BY50" s="1279"/>
      <c r="BZ50" s="1279"/>
      <c r="CA50" s="1279"/>
      <c r="CB50" s="1279"/>
      <c r="CC50" s="1279"/>
      <c r="CD50" s="1279"/>
      <c r="CE50" s="1279"/>
      <c r="CF50" s="1279" t="s">
        <v>565</v>
      </c>
      <c r="CG50" s="1279"/>
      <c r="CH50" s="1279"/>
      <c r="CI50" s="1279"/>
      <c r="CJ50" s="1279"/>
      <c r="CK50" s="1279"/>
      <c r="CL50" s="1279"/>
      <c r="CM50" s="1279"/>
      <c r="CN50" s="1279" t="s">
        <v>566</v>
      </c>
      <c r="CO50" s="1279"/>
      <c r="CP50" s="1279"/>
      <c r="CQ50" s="1279"/>
      <c r="CR50" s="1279"/>
      <c r="CS50" s="1279"/>
      <c r="CT50" s="1279"/>
      <c r="CU50" s="1279"/>
      <c r="CV50" s="1279" t="s">
        <v>567</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614</v>
      </c>
      <c r="AO51" s="1282"/>
      <c r="AP51" s="1282"/>
      <c r="AQ51" s="1282"/>
      <c r="AR51" s="1282"/>
      <c r="AS51" s="1282"/>
      <c r="AT51" s="1282"/>
      <c r="AU51" s="1282"/>
      <c r="AV51" s="1282"/>
      <c r="AW51" s="1282"/>
      <c r="AX51" s="1282"/>
      <c r="AY51" s="1282"/>
      <c r="AZ51" s="1282"/>
      <c r="BA51" s="1282"/>
      <c r="BB51" s="1282" t="s">
        <v>615</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616</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53.5</v>
      </c>
      <c r="CO53" s="1280"/>
      <c r="CP53" s="1280"/>
      <c r="CQ53" s="1280"/>
      <c r="CR53" s="1280"/>
      <c r="CS53" s="1280"/>
      <c r="CT53" s="1280"/>
      <c r="CU53" s="1280"/>
      <c r="CV53" s="1280">
        <v>55.1</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617</v>
      </c>
      <c r="AO55" s="1279"/>
      <c r="AP55" s="1279"/>
      <c r="AQ55" s="1279"/>
      <c r="AR55" s="1279"/>
      <c r="AS55" s="1279"/>
      <c r="AT55" s="1279"/>
      <c r="AU55" s="1279"/>
      <c r="AV55" s="1279"/>
      <c r="AW55" s="1279"/>
      <c r="AX55" s="1279"/>
      <c r="AY55" s="1279"/>
      <c r="AZ55" s="1279"/>
      <c r="BA55" s="1279"/>
      <c r="BB55" s="1282" t="s">
        <v>618</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619</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56.3</v>
      </c>
      <c r="CO57" s="1280"/>
      <c r="CP57" s="1280"/>
      <c r="CQ57" s="1280"/>
      <c r="CR57" s="1280"/>
      <c r="CS57" s="1280"/>
      <c r="CT57" s="1280"/>
      <c r="CU57" s="1280"/>
      <c r="CV57" s="1280">
        <v>58.5</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620</v>
      </c>
    </row>
    <row r="64" spans="1:109">
      <c r="B64" s="374"/>
      <c r="G64" s="381"/>
      <c r="I64" s="394"/>
      <c r="J64" s="394"/>
      <c r="K64" s="394"/>
      <c r="L64" s="394"/>
      <c r="M64" s="394"/>
      <c r="N64" s="395"/>
      <c r="AM64" s="381"/>
      <c r="AN64" s="381" t="s">
        <v>612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625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613</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563</v>
      </c>
      <c r="BQ72" s="1279"/>
      <c r="BR72" s="1279"/>
      <c r="BS72" s="1279"/>
      <c r="BT72" s="1279"/>
      <c r="BU72" s="1279"/>
      <c r="BV72" s="1279"/>
      <c r="BW72" s="1279"/>
      <c r="BX72" s="1279" t="s">
        <v>564</v>
      </c>
      <c r="BY72" s="1279"/>
      <c r="BZ72" s="1279"/>
      <c r="CA72" s="1279"/>
      <c r="CB72" s="1279"/>
      <c r="CC72" s="1279"/>
      <c r="CD72" s="1279"/>
      <c r="CE72" s="1279"/>
      <c r="CF72" s="1279" t="s">
        <v>565</v>
      </c>
      <c r="CG72" s="1279"/>
      <c r="CH72" s="1279"/>
      <c r="CI72" s="1279"/>
      <c r="CJ72" s="1279"/>
      <c r="CK72" s="1279"/>
      <c r="CL72" s="1279"/>
      <c r="CM72" s="1279"/>
      <c r="CN72" s="1279" t="s">
        <v>566</v>
      </c>
      <c r="CO72" s="1279"/>
      <c r="CP72" s="1279"/>
      <c r="CQ72" s="1279"/>
      <c r="CR72" s="1279"/>
      <c r="CS72" s="1279"/>
      <c r="CT72" s="1279"/>
      <c r="CU72" s="1279"/>
      <c r="CV72" s="1279" t="s">
        <v>567</v>
      </c>
      <c r="CW72" s="1279"/>
      <c r="CX72" s="1279"/>
      <c r="CY72" s="1279"/>
      <c r="CZ72" s="1279"/>
      <c r="DA72" s="1279"/>
      <c r="DB72" s="1279"/>
      <c r="DC72" s="1279"/>
    </row>
    <row r="73" spans="2:107">
      <c r="B73" s="374"/>
      <c r="G73" s="1293"/>
      <c r="H73" s="1293"/>
      <c r="I73" s="1293"/>
      <c r="J73" s="1293"/>
      <c r="K73" s="1296"/>
      <c r="L73" s="1296"/>
      <c r="M73" s="1296"/>
      <c r="N73" s="1296"/>
      <c r="AM73" s="383"/>
      <c r="AN73" s="1282" t="s">
        <v>614</v>
      </c>
      <c r="AO73" s="1282"/>
      <c r="AP73" s="1282"/>
      <c r="AQ73" s="1282"/>
      <c r="AR73" s="1282"/>
      <c r="AS73" s="1282"/>
      <c r="AT73" s="1282"/>
      <c r="AU73" s="1282"/>
      <c r="AV73" s="1282"/>
      <c r="AW73" s="1282"/>
      <c r="AX73" s="1282"/>
      <c r="AY73" s="1282"/>
      <c r="AZ73" s="1282"/>
      <c r="BA73" s="1282"/>
      <c r="BB73" s="1282" t="s">
        <v>618</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621</v>
      </c>
      <c r="BC75" s="1282"/>
      <c r="BD75" s="1282"/>
      <c r="BE75" s="1282"/>
      <c r="BF75" s="1282"/>
      <c r="BG75" s="1282"/>
      <c r="BH75" s="1282"/>
      <c r="BI75" s="1282"/>
      <c r="BJ75" s="1282"/>
      <c r="BK75" s="1282"/>
      <c r="BL75" s="1282"/>
      <c r="BM75" s="1282"/>
      <c r="BN75" s="1282"/>
      <c r="BO75" s="1282"/>
      <c r="BP75" s="1280">
        <v>6.2</v>
      </c>
      <c r="BQ75" s="1280"/>
      <c r="BR75" s="1280"/>
      <c r="BS75" s="1280"/>
      <c r="BT75" s="1280"/>
      <c r="BU75" s="1280"/>
      <c r="BV75" s="1280"/>
      <c r="BW75" s="1280"/>
      <c r="BX75" s="1280">
        <v>5.3</v>
      </c>
      <c r="BY75" s="1280"/>
      <c r="BZ75" s="1280"/>
      <c r="CA75" s="1280"/>
      <c r="CB75" s="1280"/>
      <c r="CC75" s="1280"/>
      <c r="CD75" s="1280"/>
      <c r="CE75" s="1280"/>
      <c r="CF75" s="1280">
        <v>4.8</v>
      </c>
      <c r="CG75" s="1280"/>
      <c r="CH75" s="1280"/>
      <c r="CI75" s="1280"/>
      <c r="CJ75" s="1280"/>
      <c r="CK75" s="1280"/>
      <c r="CL75" s="1280"/>
      <c r="CM75" s="1280"/>
      <c r="CN75" s="1280">
        <v>4.3</v>
      </c>
      <c r="CO75" s="1280"/>
      <c r="CP75" s="1280"/>
      <c r="CQ75" s="1280"/>
      <c r="CR75" s="1280"/>
      <c r="CS75" s="1280"/>
      <c r="CT75" s="1280"/>
      <c r="CU75" s="1280"/>
      <c r="CV75" s="1280">
        <v>5.0999999999999996</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617</v>
      </c>
      <c r="AO77" s="1279"/>
      <c r="AP77" s="1279"/>
      <c r="AQ77" s="1279"/>
      <c r="AR77" s="1279"/>
      <c r="AS77" s="1279"/>
      <c r="AT77" s="1279"/>
      <c r="AU77" s="1279"/>
      <c r="AV77" s="1279"/>
      <c r="AW77" s="1279"/>
      <c r="AX77" s="1279"/>
      <c r="AY77" s="1279"/>
      <c r="AZ77" s="1279"/>
      <c r="BA77" s="1279"/>
      <c r="BB77" s="1282" t="s">
        <v>615</v>
      </c>
      <c r="BC77" s="1282"/>
      <c r="BD77" s="1282"/>
      <c r="BE77" s="1282"/>
      <c r="BF77" s="1282"/>
      <c r="BG77" s="1282"/>
      <c r="BH77" s="1282"/>
      <c r="BI77" s="1282"/>
      <c r="BJ77" s="1282"/>
      <c r="BK77" s="1282"/>
      <c r="BL77" s="1282"/>
      <c r="BM77" s="1282"/>
      <c r="BN77" s="1282"/>
      <c r="BO77" s="1282"/>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622</v>
      </c>
      <c r="BC79" s="1282"/>
      <c r="BD79" s="1282"/>
      <c r="BE79" s="1282"/>
      <c r="BF79" s="1282"/>
      <c r="BG79" s="1282"/>
      <c r="BH79" s="1282"/>
      <c r="BI79" s="1282"/>
      <c r="BJ79" s="1282"/>
      <c r="BK79" s="1282"/>
      <c r="BL79" s="1282"/>
      <c r="BM79" s="1282"/>
      <c r="BN79" s="1282"/>
      <c r="BO79" s="1282"/>
      <c r="BP79" s="1280">
        <v>9.8000000000000007</v>
      </c>
      <c r="BQ79" s="1280"/>
      <c r="BR79" s="1280"/>
      <c r="BS79" s="1280"/>
      <c r="BT79" s="1280"/>
      <c r="BU79" s="1280"/>
      <c r="BV79" s="1280"/>
      <c r="BW79" s="1280"/>
      <c r="BX79" s="1280">
        <v>9.1</v>
      </c>
      <c r="BY79" s="1280"/>
      <c r="BZ79" s="1280"/>
      <c r="CA79" s="1280"/>
      <c r="CB79" s="1280"/>
      <c r="CC79" s="1280"/>
      <c r="CD79" s="1280"/>
      <c r="CE79" s="1280"/>
      <c r="CF79" s="1280">
        <v>8.6</v>
      </c>
      <c r="CG79" s="1280"/>
      <c r="CH79" s="1280"/>
      <c r="CI79" s="1280"/>
      <c r="CJ79" s="1280"/>
      <c r="CK79" s="1280"/>
      <c r="CL79" s="1280"/>
      <c r="CM79" s="1280"/>
      <c r="CN79" s="1280">
        <v>8.5</v>
      </c>
      <c r="CO79" s="1280"/>
      <c r="CP79" s="1280"/>
      <c r="CQ79" s="1280"/>
      <c r="CR79" s="1280"/>
      <c r="CS79" s="1280"/>
      <c r="CT79" s="1280"/>
      <c r="CU79" s="1280"/>
      <c r="CV79" s="1280">
        <v>8.5</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5TI/ObNGhhSqPg5Z2SmzM7Mrm+ywLTRXY15WLFQqp7++QzO0SIsvW4LXBPE1IwFU3SHIsah02swV1uBXaSoMg==" saltValue="HN7bZSjolhNHz2sXJ6lOt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s4qx4+fYLVWvGAPiBQqjC8yNLFTtvLdMP3cB19dHjyVyNt7GAtUrFB30E7cTck9jBuTm9YKddw8cy3KcUwRhw==" saltValue="yE4I+XjEoOMCHA/7bh5E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1+03Efv+KD0kbJp5mqsYZ9MjLN94YGIfUAW4DxJ9njw+BndONNhcDkK7kmVivFTdtzdZwgi8Tyl97/EzPXPrg==" saltValue="010oFEwUGDqDJSlLKpmH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560</v>
      </c>
      <c r="G2" s="136"/>
      <c r="H2" s="137"/>
    </row>
    <row r="3" spans="1:8">
      <c r="A3" s="133" t="s">
        <v>553</v>
      </c>
      <c r="B3" s="138"/>
      <c r="C3" s="139"/>
      <c r="D3" s="140">
        <v>57427</v>
      </c>
      <c r="E3" s="141"/>
      <c r="F3" s="142">
        <v>174587</v>
      </c>
      <c r="G3" s="143"/>
      <c r="H3" s="144"/>
    </row>
    <row r="4" spans="1:8">
      <c r="A4" s="145"/>
      <c r="B4" s="146"/>
      <c r="C4" s="147"/>
      <c r="D4" s="148">
        <v>22537</v>
      </c>
      <c r="E4" s="149"/>
      <c r="F4" s="150">
        <v>79695</v>
      </c>
      <c r="G4" s="151"/>
      <c r="H4" s="152"/>
    </row>
    <row r="5" spans="1:8">
      <c r="A5" s="133" t="s">
        <v>555</v>
      </c>
      <c r="B5" s="138"/>
      <c r="C5" s="139"/>
      <c r="D5" s="140">
        <v>119547</v>
      </c>
      <c r="E5" s="141"/>
      <c r="F5" s="142">
        <v>175675</v>
      </c>
      <c r="G5" s="143"/>
      <c r="H5" s="144"/>
    </row>
    <row r="6" spans="1:8">
      <c r="A6" s="145"/>
      <c r="B6" s="146"/>
      <c r="C6" s="147"/>
      <c r="D6" s="148">
        <v>35447</v>
      </c>
      <c r="E6" s="149"/>
      <c r="F6" s="150">
        <v>87698</v>
      </c>
      <c r="G6" s="151"/>
      <c r="H6" s="152"/>
    </row>
    <row r="7" spans="1:8">
      <c r="A7" s="133" t="s">
        <v>556</v>
      </c>
      <c r="B7" s="138"/>
      <c r="C7" s="139"/>
      <c r="D7" s="140">
        <v>136792</v>
      </c>
      <c r="E7" s="141"/>
      <c r="F7" s="142">
        <v>162193</v>
      </c>
      <c r="G7" s="143"/>
      <c r="H7" s="144"/>
    </row>
    <row r="8" spans="1:8">
      <c r="A8" s="145"/>
      <c r="B8" s="146"/>
      <c r="C8" s="147"/>
      <c r="D8" s="148">
        <v>65683</v>
      </c>
      <c r="E8" s="149"/>
      <c r="F8" s="150">
        <v>79985</v>
      </c>
      <c r="G8" s="151"/>
      <c r="H8" s="152"/>
    </row>
    <row r="9" spans="1:8">
      <c r="A9" s="133" t="s">
        <v>557</v>
      </c>
      <c r="B9" s="138"/>
      <c r="C9" s="139"/>
      <c r="D9" s="140">
        <v>87736</v>
      </c>
      <c r="E9" s="141"/>
      <c r="F9" s="142">
        <v>168868</v>
      </c>
      <c r="G9" s="143"/>
      <c r="H9" s="144"/>
    </row>
    <row r="10" spans="1:8">
      <c r="A10" s="145"/>
      <c r="B10" s="146"/>
      <c r="C10" s="147"/>
      <c r="D10" s="148">
        <v>63979</v>
      </c>
      <c r="E10" s="149"/>
      <c r="F10" s="150">
        <v>79360</v>
      </c>
      <c r="G10" s="151"/>
      <c r="H10" s="152"/>
    </row>
    <row r="11" spans="1:8">
      <c r="A11" s="133" t="s">
        <v>558</v>
      </c>
      <c r="B11" s="138"/>
      <c r="C11" s="139"/>
      <c r="D11" s="140">
        <v>66388</v>
      </c>
      <c r="E11" s="141"/>
      <c r="F11" s="142">
        <v>202870</v>
      </c>
      <c r="G11" s="143"/>
      <c r="H11" s="144"/>
    </row>
    <row r="12" spans="1:8">
      <c r="A12" s="145"/>
      <c r="B12" s="146"/>
      <c r="C12" s="153"/>
      <c r="D12" s="148">
        <v>39687</v>
      </c>
      <c r="E12" s="149"/>
      <c r="F12" s="150">
        <v>79735</v>
      </c>
      <c r="G12" s="151"/>
      <c r="H12" s="152"/>
    </row>
    <row r="13" spans="1:8">
      <c r="A13" s="133"/>
      <c r="B13" s="138"/>
      <c r="C13" s="154"/>
      <c r="D13" s="155">
        <v>93578</v>
      </c>
      <c r="E13" s="156"/>
      <c r="F13" s="157">
        <v>176839</v>
      </c>
      <c r="G13" s="158"/>
      <c r="H13" s="144"/>
    </row>
    <row r="14" spans="1:8">
      <c r="A14" s="145"/>
      <c r="B14" s="146"/>
      <c r="C14" s="147"/>
      <c r="D14" s="148">
        <v>45467</v>
      </c>
      <c r="E14" s="149"/>
      <c r="F14" s="150">
        <v>81295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20.53</v>
      </c>
      <c r="C19" s="159">
        <f>ROUND(VALUE(SUBSTITUTE(実質収支比率等に係る経年分析!G$48,"▲","-")),2)</f>
        <v>15.91</v>
      </c>
      <c r="D19" s="159">
        <f>ROUND(VALUE(SUBSTITUTE(実質収支比率等に係る経年分析!H$48,"▲","-")),2)</f>
        <v>13.67</v>
      </c>
      <c r="E19" s="159">
        <f>ROUND(VALUE(SUBSTITUTE(実質収支比率等に係る経年分析!I$48,"▲","-")),2)</f>
        <v>10.75</v>
      </c>
      <c r="F19" s="159">
        <f>ROUND(VALUE(SUBSTITUTE(実質収支比率等に係る経年分析!J$48,"▲","-")),2)</f>
        <v>7.43</v>
      </c>
    </row>
    <row r="20" spans="1:11">
      <c r="A20" s="159" t="s">
        <v>48</v>
      </c>
      <c r="B20" s="159">
        <f>ROUND(VALUE(SUBSTITUTE(実質収支比率等に係る経年分析!F$47,"▲","-")),2)</f>
        <v>44.25</v>
      </c>
      <c r="C20" s="159">
        <f>ROUND(VALUE(SUBSTITUTE(実質収支比率等に係る経年分析!G$47,"▲","-")),2)</f>
        <v>45.07</v>
      </c>
      <c r="D20" s="159">
        <f>ROUND(VALUE(SUBSTITUTE(実質収支比率等に係る経年分析!H$47,"▲","-")),2)</f>
        <v>40.6</v>
      </c>
      <c r="E20" s="159">
        <f>ROUND(VALUE(SUBSTITUTE(実質収支比率等に係る経年分析!I$47,"▲","-")),2)</f>
        <v>35.25</v>
      </c>
      <c r="F20" s="159">
        <f>ROUND(VALUE(SUBSTITUTE(実質収支比率等に係る経年分析!J$47,"▲","-")),2)</f>
        <v>33.5</v>
      </c>
    </row>
    <row r="21" spans="1:11">
      <c r="A21" s="159" t="s">
        <v>49</v>
      </c>
      <c r="B21" s="159">
        <f>IF(ISNUMBER(VALUE(SUBSTITUTE(実質収支比率等に係る経年分析!F$49,"▲","-"))),ROUND(VALUE(SUBSTITUTE(実質収支比率等に係る経年分析!F$49,"▲","-")),2),NA())</f>
        <v>4.57</v>
      </c>
      <c r="C21" s="159">
        <f>IF(ISNUMBER(VALUE(SUBSTITUTE(実質収支比率等に係る経年分析!G$49,"▲","-"))),ROUND(VALUE(SUBSTITUTE(実質収支比率等に係る経年分析!G$49,"▲","-")),2),NA())</f>
        <v>-4.67</v>
      </c>
      <c r="D21" s="159">
        <f>IF(ISNUMBER(VALUE(SUBSTITUTE(実質収支比率等に係る経年分析!H$49,"▲","-"))),ROUND(VALUE(SUBSTITUTE(実質収支比率等に係る経年分析!H$49,"▲","-")),2),NA())</f>
        <v>-5.1100000000000003</v>
      </c>
      <c r="E21" s="159">
        <f>IF(ISNUMBER(VALUE(SUBSTITUTE(実質収支比率等に係る経年分析!I$49,"▲","-"))),ROUND(VALUE(SUBSTITUTE(実質収支比率等に係る経年分析!I$49,"▲","-")),2),NA())</f>
        <v>-8.4600000000000009</v>
      </c>
      <c r="F21" s="159">
        <f>IF(ISNUMBER(VALUE(SUBSTITUTE(実質収支比率等に係る経年分析!J$49,"▲","-"))),ROUND(VALUE(SUBSTITUTE(実質収支比率等に係る経年分析!J$49,"▲","-")),2),NA())</f>
        <v>-5.1100000000000003</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原村後期高齢者医療特別会計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原村農業者労働災害共済事業特別会計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c r="A31" s="160" t="str">
        <f>IF(連結実質赤字比率に係る赤字・黒字の構成分析!C$39="",NA(),連結実質赤字比率に係る赤字・黒字の構成分析!C$39)</f>
        <v>原村有線放送事業特別会計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c r="A32" s="160" t="str">
        <f>IF(連結実質赤字比率に係る赤字・黒字の構成分析!C$38="",NA(),連結実質赤字比率に係る赤字・黒字の構成分析!C$38)</f>
        <v>原村国民健康保険直営診療施設勘定特別会計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2.69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2.4700000000000002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2.36</v>
      </c>
    </row>
    <row r="33" spans="1:16">
      <c r="A33" s="160" t="str">
        <f>IF(連結実質赤字比率に係る赤字・黒字の構成分析!C$37="",NA(),連結実質赤字比率に係る赤字・黒字の構成分析!C$37)</f>
        <v>原村国民健康保険事業勘定特別会計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4.5999999999999996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3.77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4.74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3.66</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20.13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15.52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10.44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7.21</v>
      </c>
    </row>
    <row r="35" spans="1:16">
      <c r="A35" s="160" t="str">
        <f>IF(連結実質赤字比率に係る赤字・黒字の構成分析!C$35="",NA(),連結実質赤字比率に係る赤字・黒字の構成分析!C$35)</f>
        <v>原村下水道事業会計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11.26</v>
      </c>
    </row>
    <row r="36" spans="1:16">
      <c r="A36" s="160" t="str">
        <f>IF(連結実質赤字比率に係る赤字・黒字の構成分析!C$34="",NA(),連結実質赤字比率に係る赤字・黒字の構成分析!C$34)</f>
        <v>原村水道事業会計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38.049999999999997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33.99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35.72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36.89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390</v>
      </c>
      <c r="E42" s="161"/>
      <c r="F42" s="161"/>
      <c r="G42" s="161">
        <f>'実質公債費比率（分子）の構造'!L$52</f>
        <v>403</v>
      </c>
      <c r="H42" s="161"/>
      <c r="I42" s="161"/>
      <c r="J42" s="161">
        <f>'実質公債費比率（分子）の構造'!M$52</f>
        <v>394</v>
      </c>
      <c r="K42" s="161"/>
      <c r="L42" s="161"/>
      <c r="M42" s="161">
        <f>'実質公債費比率（分子）の構造'!N$52</f>
        <v>384</v>
      </c>
      <c r="N42" s="161"/>
      <c r="O42" s="161"/>
      <c r="P42" s="161">
        <f>'実質公債費比率（分子）の構造'!O$52</f>
        <v>376</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t="str">
        <f>'実質公債費比率（分子）の構造'!O$50</f>
        <v>-</v>
      </c>
      <c r="O44" s="161"/>
      <c r="P44" s="161"/>
    </row>
    <row r="45" spans="1:16">
      <c r="A45" s="161" t="s">
        <v>59</v>
      </c>
      <c r="B45" s="161">
        <f>'実質公債費比率（分子）の構造'!K$49</f>
        <v>39</v>
      </c>
      <c r="C45" s="161"/>
      <c r="D45" s="161"/>
      <c r="E45" s="161">
        <f>'実質公債費比率（分子）の構造'!L$49</f>
        <v>38</v>
      </c>
      <c r="F45" s="161"/>
      <c r="G45" s="161"/>
      <c r="H45" s="161">
        <f>'実質公債費比率（分子）の構造'!M$49</f>
        <v>31</v>
      </c>
      <c r="I45" s="161"/>
      <c r="J45" s="161"/>
      <c r="K45" s="161">
        <f>'実質公債費比率（分子）の構造'!N$49</f>
        <v>28</v>
      </c>
      <c r="L45" s="161"/>
      <c r="M45" s="161"/>
      <c r="N45" s="161">
        <f>'実質公債費比率（分子）の構造'!O$49</f>
        <v>37</v>
      </c>
      <c r="O45" s="161"/>
      <c r="P45" s="161"/>
    </row>
    <row r="46" spans="1:16">
      <c r="A46" s="161" t="s">
        <v>60</v>
      </c>
      <c r="B46" s="161">
        <f>'実質公債費比率（分子）の構造'!K$48</f>
        <v>208</v>
      </c>
      <c r="C46" s="161"/>
      <c r="D46" s="161"/>
      <c r="E46" s="161">
        <f>'実質公債費比率（分子）の構造'!L$48</f>
        <v>192</v>
      </c>
      <c r="F46" s="161"/>
      <c r="G46" s="161"/>
      <c r="H46" s="161">
        <f>'実質公債費比率（分子）の構造'!M$48</f>
        <v>201</v>
      </c>
      <c r="I46" s="161"/>
      <c r="J46" s="161"/>
      <c r="K46" s="161">
        <f>'実質公債費比率（分子）の構造'!N$48</f>
        <v>194</v>
      </c>
      <c r="L46" s="161"/>
      <c r="M46" s="161"/>
      <c r="N46" s="161">
        <f>'実質公債費比率（分子）の構造'!O$48</f>
        <v>185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285</v>
      </c>
      <c r="C49" s="161"/>
      <c r="D49" s="161"/>
      <c r="E49" s="161">
        <f>'実質公債費比率（分子）の構造'!L$45</f>
        <v>253</v>
      </c>
      <c r="F49" s="161"/>
      <c r="G49" s="161"/>
      <c r="H49" s="161">
        <f>'実質公債費比率（分子）の構造'!M$45</f>
        <v>265</v>
      </c>
      <c r="I49" s="161"/>
      <c r="J49" s="161"/>
      <c r="K49" s="161">
        <f>'実質公債費比率（分子）の構造'!N$45</f>
        <v>276</v>
      </c>
      <c r="L49" s="161"/>
      <c r="M49" s="161"/>
      <c r="N49" s="161">
        <f>'実質公債費比率（分子）の構造'!O$45</f>
        <v>290</v>
      </c>
      <c r="O49" s="161"/>
      <c r="P49" s="161"/>
    </row>
    <row r="50" spans="1:16">
      <c r="A50" s="161" t="s">
        <v>64</v>
      </c>
      <c r="B50" s="161" t="e">
        <f>NA()</f>
        <v>#N/A</v>
      </c>
      <c r="C50" s="161">
        <f>IF(ISNUMBER('実質公債費比率（分子）の構造'!K$53),'実質公債費比率（分子）の構造'!K$53,NA())</f>
        <v>142</v>
      </c>
      <c r="D50" s="161" t="e">
        <f>NA()</f>
        <v>#N/A</v>
      </c>
      <c r="E50" s="161" t="e">
        <f>NA()</f>
        <v>#N/A</v>
      </c>
      <c r="F50" s="161">
        <f>IF(ISNUMBER('実質公債費比率（分子）の構造'!L$53),'実質公債費比率（分子）の構造'!L$53,NA())</f>
        <v>80</v>
      </c>
      <c r="G50" s="161" t="e">
        <f>NA()</f>
        <v>#N/A</v>
      </c>
      <c r="H50" s="161" t="e">
        <f>NA()</f>
        <v>#N/A</v>
      </c>
      <c r="I50" s="161">
        <f>IF(ISNUMBER('実質公債費比率（分子）の構造'!M$53),'実質公債費比率（分子）の構造'!M$53,NA())</f>
        <v>103</v>
      </c>
      <c r="J50" s="161" t="e">
        <f>NA()</f>
        <v>#N/A</v>
      </c>
      <c r="K50" s="161" t="e">
        <f>NA()</f>
        <v>#N/A</v>
      </c>
      <c r="L50" s="161">
        <f>IF(ISNUMBER('実質公債費比率（分子）の構造'!N$53),'実質公債費比率（分子）の構造'!N$53,NA())</f>
        <v>114</v>
      </c>
      <c r="M50" s="161" t="e">
        <f>NA()</f>
        <v>#N/A</v>
      </c>
      <c r="N50" s="161" t="e">
        <f>NA()</f>
        <v>#N/A</v>
      </c>
      <c r="O50" s="161">
        <f>IF(ISNUMBER('実質公債費比率（分子）の構造'!O$53),'実質公債費比率（分子）の構造'!O$53,NA())</f>
        <v>136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3587</v>
      </c>
      <c r="E56" s="160"/>
      <c r="F56" s="160"/>
      <c r="G56" s="160">
        <f>'将来負担比率（分子）の構造'!J$52</f>
        <v>3521</v>
      </c>
      <c r="H56" s="160"/>
      <c r="I56" s="160"/>
      <c r="J56" s="160">
        <f>'将来負担比率（分子）の構造'!K$52</f>
        <v>3358</v>
      </c>
      <c r="K56" s="160"/>
      <c r="L56" s="160"/>
      <c r="M56" s="160">
        <f>'将来負担比率（分子）の構造'!L$52</f>
        <v>3305</v>
      </c>
      <c r="N56" s="160"/>
      <c r="O56" s="160"/>
      <c r="P56" s="160">
        <f>'将来負担比率（分子）の構造'!M$52</f>
        <v>3147</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3365</v>
      </c>
      <c r="E58" s="160"/>
      <c r="F58" s="160"/>
      <c r="G58" s="160">
        <f>'将来負担比率（分子）の構造'!J$50</f>
        <v>3346</v>
      </c>
      <c r="H58" s="160"/>
      <c r="I58" s="160"/>
      <c r="J58" s="160">
        <f>'将来負担比率（分子）の構造'!K$50</f>
        <v>3273</v>
      </c>
      <c r="K58" s="160"/>
      <c r="L58" s="160"/>
      <c r="M58" s="160">
        <f>'将来負担比率（分子）の構造'!L$50</f>
        <v>3156</v>
      </c>
      <c r="N58" s="160"/>
      <c r="O58" s="160"/>
      <c r="P58" s="160">
        <f>'将来負担比率（分子）の構造'!M$50</f>
        <v>3140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523</v>
      </c>
      <c r="C62" s="160"/>
      <c r="D62" s="160"/>
      <c r="E62" s="160">
        <f>'将来負担比率（分子）の構造'!J$45</f>
        <v>326</v>
      </c>
      <c r="F62" s="160"/>
      <c r="G62" s="160"/>
      <c r="H62" s="160">
        <f>'将来負担比率（分子）の構造'!K$45</f>
        <v>293</v>
      </c>
      <c r="I62" s="160"/>
      <c r="J62" s="160"/>
      <c r="K62" s="160">
        <f>'将来負担比率（分子）の構造'!L$45</f>
        <v>344</v>
      </c>
      <c r="L62" s="160"/>
      <c r="M62" s="160"/>
      <c r="N62" s="160">
        <f>'将来負担比率（分子）の構造'!M$45</f>
        <v>318</v>
      </c>
      <c r="O62" s="160"/>
      <c r="P62" s="160"/>
    </row>
    <row r="63" spans="1:16">
      <c r="A63" s="160" t="s">
        <v>27</v>
      </c>
      <c r="B63" s="160">
        <f>'将来負担比率（分子）の構造'!I$44</f>
        <v>305</v>
      </c>
      <c r="C63" s="160"/>
      <c r="D63" s="160"/>
      <c r="E63" s="160">
        <f>'将来負担比率（分子）の構造'!J$44</f>
        <v>499</v>
      </c>
      <c r="F63" s="160"/>
      <c r="G63" s="160"/>
      <c r="H63" s="160">
        <f>'将来負担比率（分子）の構造'!K$44</f>
        <v>565</v>
      </c>
      <c r="I63" s="160"/>
      <c r="J63" s="160"/>
      <c r="K63" s="160">
        <f>'将来負担比率（分子）の構造'!L$44</f>
        <v>740</v>
      </c>
      <c r="L63" s="160"/>
      <c r="M63" s="160"/>
      <c r="N63" s="160">
        <f>'将来負担比率（分子）の構造'!M$44</f>
        <v>593</v>
      </c>
      <c r="O63" s="160"/>
      <c r="P63" s="160"/>
    </row>
    <row r="64" spans="1:16">
      <c r="A64" s="160" t="s">
        <v>26</v>
      </c>
      <c r="B64" s="160">
        <f>'将来負担比率（分子）の構造'!I$43</f>
        <v>1407</v>
      </c>
      <c r="C64" s="160"/>
      <c r="D64" s="160"/>
      <c r="E64" s="160">
        <f>'将来負担比率（分子）の構造'!J$43</f>
        <v>1169</v>
      </c>
      <c r="F64" s="160"/>
      <c r="G64" s="160"/>
      <c r="H64" s="160">
        <f>'将来負担比率（分子）の構造'!K$43</f>
        <v>968</v>
      </c>
      <c r="I64" s="160"/>
      <c r="J64" s="160"/>
      <c r="K64" s="160">
        <f>'将来負担比率（分子）の構造'!L$43</f>
        <v>792</v>
      </c>
      <c r="L64" s="160"/>
      <c r="M64" s="160"/>
      <c r="N64" s="160">
        <f>'将来負担比率（分子）の構造'!M$43</f>
        <v>651</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1848</v>
      </c>
      <c r="C66" s="160"/>
      <c r="D66" s="160"/>
      <c r="E66" s="160">
        <f>'将来負担比率（分子）の構造'!J$41</f>
        <v>1896</v>
      </c>
      <c r="F66" s="160"/>
      <c r="G66" s="160"/>
      <c r="H66" s="160">
        <f>'将来負担比率（分子）の構造'!K$41</f>
        <v>1922</v>
      </c>
      <c r="I66" s="160"/>
      <c r="J66" s="160"/>
      <c r="K66" s="160">
        <f>'将来負担比率（分子）の構造'!L$41</f>
        <v>1950</v>
      </c>
      <c r="L66" s="160"/>
      <c r="M66" s="160"/>
      <c r="N66" s="160">
        <f>'将来負担比率（分子）の構造'!M$41</f>
        <v>1902</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1095</v>
      </c>
      <c r="C72" s="164">
        <f>基金残高に係る経年分析!G55</f>
        <v>947</v>
      </c>
      <c r="D72" s="164">
        <f>基金残高に係る経年分析!H55</f>
        <v>899</v>
      </c>
    </row>
    <row r="73" spans="1:16">
      <c r="A73" s="163" t="s">
        <v>71</v>
      </c>
      <c r="B73" s="164">
        <f>基金残高に係る経年分析!F56</f>
        <v>721</v>
      </c>
      <c r="C73" s="164">
        <f>基金残高に係る経年分析!G56</f>
        <v>722</v>
      </c>
      <c r="D73" s="164">
        <f>基金残高に係る経年分析!H56</f>
        <v>624</v>
      </c>
    </row>
    <row r="74" spans="1:16">
      <c r="A74" s="163" t="s">
        <v>72</v>
      </c>
      <c r="B74" s="164">
        <f>基金残高に係る経年分析!F57</f>
        <v>1126</v>
      </c>
      <c r="C74" s="164">
        <f>基金残高に係る経年分析!G57</f>
        <v>1144</v>
      </c>
      <c r="D74" s="164">
        <f>基金残高に係る経年分析!H57</f>
        <v>1164</v>
      </c>
    </row>
  </sheetData>
  <sheetProtection algorithmName="SHA-512" hashValue="gv2HSoj/fRd2/rqLOs7G2rJWKnaiT0de/czUsw8I3rpncUfTE56aSA8Tc2lEpz96DB/d8yeb4OSol8iJ7KDv4A==" saltValue="eMteeTryNl2KidUTsaCH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224</v>
      </c>
      <c r="C5" s="646"/>
      <c r="D5" s="646"/>
      <c r="E5" s="646"/>
      <c r="F5" s="646"/>
      <c r="G5" s="646"/>
      <c r="H5" s="646"/>
      <c r="I5" s="646"/>
      <c r="J5" s="646"/>
      <c r="K5" s="646"/>
      <c r="L5" s="646"/>
      <c r="M5" s="646"/>
      <c r="N5" s="646"/>
      <c r="O5" s="646"/>
      <c r="P5" s="646"/>
      <c r="Q5" s="647"/>
      <c r="R5" s="648">
        <v>925281</v>
      </c>
      <c r="S5" s="649"/>
      <c r="T5" s="649"/>
      <c r="U5" s="649"/>
      <c r="V5" s="649"/>
      <c r="W5" s="649"/>
      <c r="X5" s="649"/>
      <c r="Y5" s="650"/>
      <c r="Z5" s="651">
        <v>21.7</v>
      </c>
      <c r="AA5" s="651"/>
      <c r="AB5" s="651"/>
      <c r="AC5" s="651"/>
      <c r="AD5" s="652">
        <v>925281</v>
      </c>
      <c r="AE5" s="652"/>
      <c r="AF5" s="652"/>
      <c r="AG5" s="652"/>
      <c r="AH5" s="652"/>
      <c r="AI5" s="652"/>
      <c r="AJ5" s="652"/>
      <c r="AK5" s="652"/>
      <c r="AL5" s="653">
        <v>35.700000000000003</v>
      </c>
      <c r="AM5" s="654"/>
      <c r="AN5" s="654"/>
      <c r="AO5" s="655"/>
      <c r="AP5" s="645" t="s">
        <v>225</v>
      </c>
      <c r="AQ5" s="646"/>
      <c r="AR5" s="646"/>
      <c r="AS5" s="646"/>
      <c r="AT5" s="646"/>
      <c r="AU5" s="646"/>
      <c r="AV5" s="646"/>
      <c r="AW5" s="646"/>
      <c r="AX5" s="646"/>
      <c r="AY5" s="646"/>
      <c r="AZ5" s="646"/>
      <c r="BA5" s="646"/>
      <c r="BB5" s="646"/>
      <c r="BC5" s="646"/>
      <c r="BD5" s="646"/>
      <c r="BE5" s="646"/>
      <c r="BF5" s="647"/>
      <c r="BG5" s="659">
        <v>924581</v>
      </c>
      <c r="BH5" s="660"/>
      <c r="BI5" s="660"/>
      <c r="BJ5" s="660"/>
      <c r="BK5" s="660"/>
      <c r="BL5" s="660"/>
      <c r="BM5" s="660"/>
      <c r="BN5" s="661"/>
      <c r="BO5" s="662">
        <v>99.9</v>
      </c>
      <c r="BP5" s="662"/>
      <c r="BQ5" s="662"/>
      <c r="BR5" s="662"/>
      <c r="BS5" s="663" t="s">
        <v>226</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218</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c r="B6" s="656" t="s">
        <v>230</v>
      </c>
      <c r="C6" s="657"/>
      <c r="D6" s="657"/>
      <c r="E6" s="657"/>
      <c r="F6" s="657"/>
      <c r="G6" s="657"/>
      <c r="H6" s="657"/>
      <c r="I6" s="657"/>
      <c r="J6" s="657"/>
      <c r="K6" s="657"/>
      <c r="L6" s="657"/>
      <c r="M6" s="657"/>
      <c r="N6" s="657"/>
      <c r="O6" s="657"/>
      <c r="P6" s="657"/>
      <c r="Q6" s="658"/>
      <c r="R6" s="659">
        <v>87622</v>
      </c>
      <c r="S6" s="660"/>
      <c r="T6" s="660"/>
      <c r="U6" s="660"/>
      <c r="V6" s="660"/>
      <c r="W6" s="660"/>
      <c r="X6" s="660"/>
      <c r="Y6" s="661"/>
      <c r="Z6" s="662">
        <v>2.1</v>
      </c>
      <c r="AA6" s="662"/>
      <c r="AB6" s="662"/>
      <c r="AC6" s="662"/>
      <c r="AD6" s="663">
        <v>87622</v>
      </c>
      <c r="AE6" s="663"/>
      <c r="AF6" s="663"/>
      <c r="AG6" s="663"/>
      <c r="AH6" s="663"/>
      <c r="AI6" s="663"/>
      <c r="AJ6" s="663"/>
      <c r="AK6" s="663"/>
      <c r="AL6" s="664">
        <v>3.4</v>
      </c>
      <c r="AM6" s="665"/>
      <c r="AN6" s="665"/>
      <c r="AO6" s="666"/>
      <c r="AP6" s="656" t="s">
        <v>231</v>
      </c>
      <c r="AQ6" s="657"/>
      <c r="AR6" s="657"/>
      <c r="AS6" s="657"/>
      <c r="AT6" s="657"/>
      <c r="AU6" s="657"/>
      <c r="AV6" s="657"/>
      <c r="AW6" s="657"/>
      <c r="AX6" s="657"/>
      <c r="AY6" s="657"/>
      <c r="AZ6" s="657"/>
      <c r="BA6" s="657"/>
      <c r="BB6" s="657"/>
      <c r="BC6" s="657"/>
      <c r="BD6" s="657"/>
      <c r="BE6" s="657"/>
      <c r="BF6" s="658"/>
      <c r="BG6" s="659">
        <v>924581</v>
      </c>
      <c r="BH6" s="660"/>
      <c r="BI6" s="660"/>
      <c r="BJ6" s="660"/>
      <c r="BK6" s="660"/>
      <c r="BL6" s="660"/>
      <c r="BM6" s="660"/>
      <c r="BN6" s="661"/>
      <c r="BO6" s="662">
        <v>99.9</v>
      </c>
      <c r="BP6" s="662"/>
      <c r="BQ6" s="662"/>
      <c r="BR6" s="662"/>
      <c r="BS6" s="663" t="s">
        <v>132</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65574</v>
      </c>
      <c r="CS6" s="660"/>
      <c r="CT6" s="660"/>
      <c r="CU6" s="660"/>
      <c r="CV6" s="660"/>
      <c r="CW6" s="660"/>
      <c r="CX6" s="660"/>
      <c r="CY6" s="661"/>
      <c r="CZ6" s="653">
        <v>1.6</v>
      </c>
      <c r="DA6" s="654"/>
      <c r="DB6" s="654"/>
      <c r="DC6" s="673"/>
      <c r="DD6" s="668" t="s">
        <v>132</v>
      </c>
      <c r="DE6" s="660"/>
      <c r="DF6" s="660"/>
      <c r="DG6" s="660"/>
      <c r="DH6" s="660"/>
      <c r="DI6" s="660"/>
      <c r="DJ6" s="660"/>
      <c r="DK6" s="660"/>
      <c r="DL6" s="660"/>
      <c r="DM6" s="660"/>
      <c r="DN6" s="660"/>
      <c r="DO6" s="660"/>
      <c r="DP6" s="661"/>
      <c r="DQ6" s="668">
        <v>65574</v>
      </c>
      <c r="DR6" s="660"/>
      <c r="DS6" s="660"/>
      <c r="DT6" s="660"/>
      <c r="DU6" s="660"/>
      <c r="DV6" s="660"/>
      <c r="DW6" s="660"/>
      <c r="DX6" s="660"/>
      <c r="DY6" s="660"/>
      <c r="DZ6" s="660"/>
      <c r="EA6" s="660"/>
      <c r="EB6" s="660"/>
      <c r="EC6" s="669"/>
    </row>
    <row r="7" spans="2:143" ht="11.25" customHeight="1">
      <c r="B7" s="656" t="s">
        <v>233</v>
      </c>
      <c r="C7" s="657"/>
      <c r="D7" s="657"/>
      <c r="E7" s="657"/>
      <c r="F7" s="657"/>
      <c r="G7" s="657"/>
      <c r="H7" s="657"/>
      <c r="I7" s="657"/>
      <c r="J7" s="657"/>
      <c r="K7" s="657"/>
      <c r="L7" s="657"/>
      <c r="M7" s="657"/>
      <c r="N7" s="657"/>
      <c r="O7" s="657"/>
      <c r="P7" s="657"/>
      <c r="Q7" s="658"/>
      <c r="R7" s="659">
        <v>1677</v>
      </c>
      <c r="S7" s="660"/>
      <c r="T7" s="660"/>
      <c r="U7" s="660"/>
      <c r="V7" s="660"/>
      <c r="W7" s="660"/>
      <c r="X7" s="660"/>
      <c r="Y7" s="661"/>
      <c r="Z7" s="662">
        <v>0</v>
      </c>
      <c r="AA7" s="662"/>
      <c r="AB7" s="662"/>
      <c r="AC7" s="662"/>
      <c r="AD7" s="663">
        <v>1677</v>
      </c>
      <c r="AE7" s="663"/>
      <c r="AF7" s="663"/>
      <c r="AG7" s="663"/>
      <c r="AH7" s="663"/>
      <c r="AI7" s="663"/>
      <c r="AJ7" s="663"/>
      <c r="AK7" s="663"/>
      <c r="AL7" s="664">
        <v>0.1</v>
      </c>
      <c r="AM7" s="665"/>
      <c r="AN7" s="665"/>
      <c r="AO7" s="666"/>
      <c r="AP7" s="656" t="s">
        <v>234</v>
      </c>
      <c r="AQ7" s="657"/>
      <c r="AR7" s="657"/>
      <c r="AS7" s="657"/>
      <c r="AT7" s="657"/>
      <c r="AU7" s="657"/>
      <c r="AV7" s="657"/>
      <c r="AW7" s="657"/>
      <c r="AX7" s="657"/>
      <c r="AY7" s="657"/>
      <c r="AZ7" s="657"/>
      <c r="BA7" s="657"/>
      <c r="BB7" s="657"/>
      <c r="BC7" s="657"/>
      <c r="BD7" s="657"/>
      <c r="BE7" s="657"/>
      <c r="BF7" s="658"/>
      <c r="BG7" s="659">
        <v>447407</v>
      </c>
      <c r="BH7" s="660"/>
      <c r="BI7" s="660"/>
      <c r="BJ7" s="660"/>
      <c r="BK7" s="660"/>
      <c r="BL7" s="660"/>
      <c r="BM7" s="660"/>
      <c r="BN7" s="661"/>
      <c r="BO7" s="662">
        <v>48.4</v>
      </c>
      <c r="BP7" s="662"/>
      <c r="BQ7" s="662"/>
      <c r="BR7" s="662"/>
      <c r="BS7" s="663" t="s">
        <v>174</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552422</v>
      </c>
      <c r="CS7" s="660"/>
      <c r="CT7" s="660"/>
      <c r="CU7" s="660"/>
      <c r="CV7" s="660"/>
      <c r="CW7" s="660"/>
      <c r="CX7" s="660"/>
      <c r="CY7" s="661"/>
      <c r="CZ7" s="662">
        <v>13.6</v>
      </c>
      <c r="DA7" s="662"/>
      <c r="DB7" s="662"/>
      <c r="DC7" s="662"/>
      <c r="DD7" s="668">
        <v>63486</v>
      </c>
      <c r="DE7" s="660"/>
      <c r="DF7" s="660"/>
      <c r="DG7" s="660"/>
      <c r="DH7" s="660"/>
      <c r="DI7" s="660"/>
      <c r="DJ7" s="660"/>
      <c r="DK7" s="660"/>
      <c r="DL7" s="660"/>
      <c r="DM7" s="660"/>
      <c r="DN7" s="660"/>
      <c r="DO7" s="660"/>
      <c r="DP7" s="661"/>
      <c r="DQ7" s="668">
        <v>456456</v>
      </c>
      <c r="DR7" s="660"/>
      <c r="DS7" s="660"/>
      <c r="DT7" s="660"/>
      <c r="DU7" s="660"/>
      <c r="DV7" s="660"/>
      <c r="DW7" s="660"/>
      <c r="DX7" s="660"/>
      <c r="DY7" s="660"/>
      <c r="DZ7" s="660"/>
      <c r="EA7" s="660"/>
      <c r="EB7" s="660"/>
      <c r="EC7" s="669"/>
    </row>
    <row r="8" spans="2:143" ht="11.25" customHeight="1">
      <c r="B8" s="656" t="s">
        <v>236</v>
      </c>
      <c r="C8" s="657"/>
      <c r="D8" s="657"/>
      <c r="E8" s="657"/>
      <c r="F8" s="657"/>
      <c r="G8" s="657"/>
      <c r="H8" s="657"/>
      <c r="I8" s="657"/>
      <c r="J8" s="657"/>
      <c r="K8" s="657"/>
      <c r="L8" s="657"/>
      <c r="M8" s="657"/>
      <c r="N8" s="657"/>
      <c r="O8" s="657"/>
      <c r="P8" s="657"/>
      <c r="Q8" s="658"/>
      <c r="R8" s="659">
        <v>4019</v>
      </c>
      <c r="S8" s="660"/>
      <c r="T8" s="660"/>
      <c r="U8" s="660"/>
      <c r="V8" s="660"/>
      <c r="W8" s="660"/>
      <c r="X8" s="660"/>
      <c r="Y8" s="661"/>
      <c r="Z8" s="662">
        <v>0.1</v>
      </c>
      <c r="AA8" s="662"/>
      <c r="AB8" s="662"/>
      <c r="AC8" s="662"/>
      <c r="AD8" s="663">
        <v>4019</v>
      </c>
      <c r="AE8" s="663"/>
      <c r="AF8" s="663"/>
      <c r="AG8" s="663"/>
      <c r="AH8" s="663"/>
      <c r="AI8" s="663"/>
      <c r="AJ8" s="663"/>
      <c r="AK8" s="663"/>
      <c r="AL8" s="664">
        <v>0.2</v>
      </c>
      <c r="AM8" s="665"/>
      <c r="AN8" s="665"/>
      <c r="AO8" s="666"/>
      <c r="AP8" s="656" t="s">
        <v>237</v>
      </c>
      <c r="AQ8" s="657"/>
      <c r="AR8" s="657"/>
      <c r="AS8" s="657"/>
      <c r="AT8" s="657"/>
      <c r="AU8" s="657"/>
      <c r="AV8" s="657"/>
      <c r="AW8" s="657"/>
      <c r="AX8" s="657"/>
      <c r="AY8" s="657"/>
      <c r="AZ8" s="657"/>
      <c r="BA8" s="657"/>
      <c r="BB8" s="657"/>
      <c r="BC8" s="657"/>
      <c r="BD8" s="657"/>
      <c r="BE8" s="657"/>
      <c r="BF8" s="658"/>
      <c r="BG8" s="659">
        <v>18445</v>
      </c>
      <c r="BH8" s="660"/>
      <c r="BI8" s="660"/>
      <c r="BJ8" s="660"/>
      <c r="BK8" s="660"/>
      <c r="BL8" s="660"/>
      <c r="BM8" s="660"/>
      <c r="BN8" s="661"/>
      <c r="BO8" s="662">
        <v>2</v>
      </c>
      <c r="BP8" s="662"/>
      <c r="BQ8" s="662"/>
      <c r="BR8" s="662"/>
      <c r="BS8" s="668" t="s">
        <v>238</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1078182</v>
      </c>
      <c r="CS8" s="660"/>
      <c r="CT8" s="660"/>
      <c r="CU8" s="660"/>
      <c r="CV8" s="660"/>
      <c r="CW8" s="660"/>
      <c r="CX8" s="660"/>
      <c r="CY8" s="661"/>
      <c r="CZ8" s="662">
        <v>26.6</v>
      </c>
      <c r="DA8" s="662"/>
      <c r="DB8" s="662"/>
      <c r="DC8" s="662"/>
      <c r="DD8" s="668">
        <v>4500</v>
      </c>
      <c r="DE8" s="660"/>
      <c r="DF8" s="660"/>
      <c r="DG8" s="660"/>
      <c r="DH8" s="660"/>
      <c r="DI8" s="660"/>
      <c r="DJ8" s="660"/>
      <c r="DK8" s="660"/>
      <c r="DL8" s="660"/>
      <c r="DM8" s="660"/>
      <c r="DN8" s="660"/>
      <c r="DO8" s="660"/>
      <c r="DP8" s="661"/>
      <c r="DQ8" s="668">
        <v>715456</v>
      </c>
      <c r="DR8" s="660"/>
      <c r="DS8" s="660"/>
      <c r="DT8" s="660"/>
      <c r="DU8" s="660"/>
      <c r="DV8" s="660"/>
      <c r="DW8" s="660"/>
      <c r="DX8" s="660"/>
      <c r="DY8" s="660"/>
      <c r="DZ8" s="660"/>
      <c r="EA8" s="660"/>
      <c r="EB8" s="660"/>
      <c r="EC8" s="669"/>
    </row>
    <row r="9" spans="2:143" ht="11.25" customHeight="1">
      <c r="B9" s="656" t="s">
        <v>240</v>
      </c>
      <c r="C9" s="657"/>
      <c r="D9" s="657"/>
      <c r="E9" s="657"/>
      <c r="F9" s="657"/>
      <c r="G9" s="657"/>
      <c r="H9" s="657"/>
      <c r="I9" s="657"/>
      <c r="J9" s="657"/>
      <c r="K9" s="657"/>
      <c r="L9" s="657"/>
      <c r="M9" s="657"/>
      <c r="N9" s="657"/>
      <c r="O9" s="657"/>
      <c r="P9" s="657"/>
      <c r="Q9" s="658"/>
      <c r="R9" s="659">
        <v>4393</v>
      </c>
      <c r="S9" s="660"/>
      <c r="T9" s="660"/>
      <c r="U9" s="660"/>
      <c r="V9" s="660"/>
      <c r="W9" s="660"/>
      <c r="X9" s="660"/>
      <c r="Y9" s="661"/>
      <c r="Z9" s="662">
        <v>0.1</v>
      </c>
      <c r="AA9" s="662"/>
      <c r="AB9" s="662"/>
      <c r="AC9" s="662"/>
      <c r="AD9" s="663">
        <v>4393</v>
      </c>
      <c r="AE9" s="663"/>
      <c r="AF9" s="663"/>
      <c r="AG9" s="663"/>
      <c r="AH9" s="663"/>
      <c r="AI9" s="663"/>
      <c r="AJ9" s="663"/>
      <c r="AK9" s="663"/>
      <c r="AL9" s="664">
        <v>0.2</v>
      </c>
      <c r="AM9" s="665"/>
      <c r="AN9" s="665"/>
      <c r="AO9" s="666"/>
      <c r="AP9" s="656" t="s">
        <v>241</v>
      </c>
      <c r="AQ9" s="657"/>
      <c r="AR9" s="657"/>
      <c r="AS9" s="657"/>
      <c r="AT9" s="657"/>
      <c r="AU9" s="657"/>
      <c r="AV9" s="657"/>
      <c r="AW9" s="657"/>
      <c r="AX9" s="657"/>
      <c r="AY9" s="657"/>
      <c r="AZ9" s="657"/>
      <c r="BA9" s="657"/>
      <c r="BB9" s="657"/>
      <c r="BC9" s="657"/>
      <c r="BD9" s="657"/>
      <c r="BE9" s="657"/>
      <c r="BF9" s="658"/>
      <c r="BG9" s="659">
        <v>372430</v>
      </c>
      <c r="BH9" s="660"/>
      <c r="BI9" s="660"/>
      <c r="BJ9" s="660"/>
      <c r="BK9" s="660"/>
      <c r="BL9" s="660"/>
      <c r="BM9" s="660"/>
      <c r="BN9" s="661"/>
      <c r="BO9" s="662">
        <v>40.299999999999997</v>
      </c>
      <c r="BP9" s="662"/>
      <c r="BQ9" s="662"/>
      <c r="BR9" s="662"/>
      <c r="BS9" s="668" t="s">
        <v>226</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278545</v>
      </c>
      <c r="CS9" s="660"/>
      <c r="CT9" s="660"/>
      <c r="CU9" s="660"/>
      <c r="CV9" s="660"/>
      <c r="CW9" s="660"/>
      <c r="CX9" s="660"/>
      <c r="CY9" s="661"/>
      <c r="CZ9" s="662">
        <v>6.9</v>
      </c>
      <c r="DA9" s="662"/>
      <c r="DB9" s="662"/>
      <c r="DC9" s="662"/>
      <c r="DD9" s="668">
        <v>15526</v>
      </c>
      <c r="DE9" s="660"/>
      <c r="DF9" s="660"/>
      <c r="DG9" s="660"/>
      <c r="DH9" s="660"/>
      <c r="DI9" s="660"/>
      <c r="DJ9" s="660"/>
      <c r="DK9" s="660"/>
      <c r="DL9" s="660"/>
      <c r="DM9" s="660"/>
      <c r="DN9" s="660"/>
      <c r="DO9" s="660"/>
      <c r="DP9" s="661"/>
      <c r="DQ9" s="668">
        <v>264196</v>
      </c>
      <c r="DR9" s="660"/>
      <c r="DS9" s="660"/>
      <c r="DT9" s="660"/>
      <c r="DU9" s="660"/>
      <c r="DV9" s="660"/>
      <c r="DW9" s="660"/>
      <c r="DX9" s="660"/>
      <c r="DY9" s="660"/>
      <c r="DZ9" s="660"/>
      <c r="EA9" s="660"/>
      <c r="EB9" s="660"/>
      <c r="EC9" s="669"/>
    </row>
    <row r="10" spans="2:143" ht="11.25" customHeight="1">
      <c r="B10" s="656" t="s">
        <v>243</v>
      </c>
      <c r="C10" s="657"/>
      <c r="D10" s="657"/>
      <c r="E10" s="657"/>
      <c r="F10" s="657"/>
      <c r="G10" s="657"/>
      <c r="H10" s="657"/>
      <c r="I10" s="657"/>
      <c r="J10" s="657"/>
      <c r="K10" s="657"/>
      <c r="L10" s="657"/>
      <c r="M10" s="657"/>
      <c r="N10" s="657"/>
      <c r="O10" s="657"/>
      <c r="P10" s="657"/>
      <c r="Q10" s="658"/>
      <c r="R10" s="659" t="s">
        <v>132</v>
      </c>
      <c r="S10" s="660"/>
      <c r="T10" s="660"/>
      <c r="U10" s="660"/>
      <c r="V10" s="660"/>
      <c r="W10" s="660"/>
      <c r="X10" s="660"/>
      <c r="Y10" s="661"/>
      <c r="Z10" s="662" t="s">
        <v>244</v>
      </c>
      <c r="AA10" s="662"/>
      <c r="AB10" s="662"/>
      <c r="AC10" s="662"/>
      <c r="AD10" s="663" t="s">
        <v>226</v>
      </c>
      <c r="AE10" s="663"/>
      <c r="AF10" s="663"/>
      <c r="AG10" s="663"/>
      <c r="AH10" s="663"/>
      <c r="AI10" s="663"/>
      <c r="AJ10" s="663"/>
      <c r="AK10" s="663"/>
      <c r="AL10" s="664" t="s">
        <v>244</v>
      </c>
      <c r="AM10" s="665"/>
      <c r="AN10" s="665"/>
      <c r="AO10" s="666"/>
      <c r="AP10" s="656" t="s">
        <v>245</v>
      </c>
      <c r="AQ10" s="657"/>
      <c r="AR10" s="657"/>
      <c r="AS10" s="657"/>
      <c r="AT10" s="657"/>
      <c r="AU10" s="657"/>
      <c r="AV10" s="657"/>
      <c r="AW10" s="657"/>
      <c r="AX10" s="657"/>
      <c r="AY10" s="657"/>
      <c r="AZ10" s="657"/>
      <c r="BA10" s="657"/>
      <c r="BB10" s="657"/>
      <c r="BC10" s="657"/>
      <c r="BD10" s="657"/>
      <c r="BE10" s="657"/>
      <c r="BF10" s="658"/>
      <c r="BG10" s="659">
        <v>24165</v>
      </c>
      <c r="BH10" s="660"/>
      <c r="BI10" s="660"/>
      <c r="BJ10" s="660"/>
      <c r="BK10" s="660"/>
      <c r="BL10" s="660"/>
      <c r="BM10" s="660"/>
      <c r="BN10" s="661"/>
      <c r="BO10" s="662">
        <v>2.6</v>
      </c>
      <c r="BP10" s="662"/>
      <c r="BQ10" s="662"/>
      <c r="BR10" s="662"/>
      <c r="BS10" s="668" t="s">
        <v>132</v>
      </c>
      <c r="BT10" s="660"/>
      <c r="BU10" s="660"/>
      <c r="BV10" s="660"/>
      <c r="BW10" s="660"/>
      <c r="BX10" s="660"/>
      <c r="BY10" s="660"/>
      <c r="BZ10" s="660"/>
      <c r="CA10" s="660"/>
      <c r="CB10" s="669"/>
      <c r="CD10" s="674" t="s">
        <v>246</v>
      </c>
      <c r="CE10" s="675"/>
      <c r="CF10" s="675"/>
      <c r="CG10" s="675"/>
      <c r="CH10" s="675"/>
      <c r="CI10" s="675"/>
      <c r="CJ10" s="675"/>
      <c r="CK10" s="675"/>
      <c r="CL10" s="675"/>
      <c r="CM10" s="675"/>
      <c r="CN10" s="675"/>
      <c r="CO10" s="675"/>
      <c r="CP10" s="675"/>
      <c r="CQ10" s="676"/>
      <c r="CR10" s="659" t="s">
        <v>174</v>
      </c>
      <c r="CS10" s="660"/>
      <c r="CT10" s="660"/>
      <c r="CU10" s="660"/>
      <c r="CV10" s="660"/>
      <c r="CW10" s="660"/>
      <c r="CX10" s="660"/>
      <c r="CY10" s="661"/>
      <c r="CZ10" s="662" t="s">
        <v>174</v>
      </c>
      <c r="DA10" s="662"/>
      <c r="DB10" s="662"/>
      <c r="DC10" s="662"/>
      <c r="DD10" s="668" t="s">
        <v>226</v>
      </c>
      <c r="DE10" s="660"/>
      <c r="DF10" s="660"/>
      <c r="DG10" s="660"/>
      <c r="DH10" s="660"/>
      <c r="DI10" s="660"/>
      <c r="DJ10" s="660"/>
      <c r="DK10" s="660"/>
      <c r="DL10" s="660"/>
      <c r="DM10" s="660"/>
      <c r="DN10" s="660"/>
      <c r="DO10" s="660"/>
      <c r="DP10" s="661"/>
      <c r="DQ10" s="668" t="s">
        <v>226</v>
      </c>
      <c r="DR10" s="660"/>
      <c r="DS10" s="660"/>
      <c r="DT10" s="660"/>
      <c r="DU10" s="660"/>
      <c r="DV10" s="660"/>
      <c r="DW10" s="660"/>
      <c r="DX10" s="660"/>
      <c r="DY10" s="660"/>
      <c r="DZ10" s="660"/>
      <c r="EA10" s="660"/>
      <c r="EB10" s="660"/>
      <c r="EC10" s="669"/>
    </row>
    <row r="11" spans="2:143" ht="11.25" customHeight="1">
      <c r="B11" s="656" t="s">
        <v>247</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132</v>
      </c>
      <c r="AA11" s="662"/>
      <c r="AB11" s="662"/>
      <c r="AC11" s="662"/>
      <c r="AD11" s="663" t="s">
        <v>174</v>
      </c>
      <c r="AE11" s="663"/>
      <c r="AF11" s="663"/>
      <c r="AG11" s="663"/>
      <c r="AH11" s="663"/>
      <c r="AI11" s="663"/>
      <c r="AJ11" s="663"/>
      <c r="AK11" s="663"/>
      <c r="AL11" s="664" t="s">
        <v>226</v>
      </c>
      <c r="AM11" s="665"/>
      <c r="AN11" s="665"/>
      <c r="AO11" s="666"/>
      <c r="AP11" s="656" t="s">
        <v>248</v>
      </c>
      <c r="AQ11" s="657"/>
      <c r="AR11" s="657"/>
      <c r="AS11" s="657"/>
      <c r="AT11" s="657"/>
      <c r="AU11" s="657"/>
      <c r="AV11" s="657"/>
      <c r="AW11" s="657"/>
      <c r="AX11" s="657"/>
      <c r="AY11" s="657"/>
      <c r="AZ11" s="657"/>
      <c r="BA11" s="657"/>
      <c r="BB11" s="657"/>
      <c r="BC11" s="657"/>
      <c r="BD11" s="657"/>
      <c r="BE11" s="657"/>
      <c r="BF11" s="658"/>
      <c r="BG11" s="659">
        <v>32367</v>
      </c>
      <c r="BH11" s="660"/>
      <c r="BI11" s="660"/>
      <c r="BJ11" s="660"/>
      <c r="BK11" s="660"/>
      <c r="BL11" s="660"/>
      <c r="BM11" s="660"/>
      <c r="BN11" s="661"/>
      <c r="BO11" s="662">
        <v>3.5</v>
      </c>
      <c r="BP11" s="662"/>
      <c r="BQ11" s="662"/>
      <c r="BR11" s="662"/>
      <c r="BS11" s="668" t="s">
        <v>226</v>
      </c>
      <c r="BT11" s="660"/>
      <c r="BU11" s="660"/>
      <c r="BV11" s="660"/>
      <c r="BW11" s="660"/>
      <c r="BX11" s="660"/>
      <c r="BY11" s="660"/>
      <c r="BZ11" s="660"/>
      <c r="CA11" s="660"/>
      <c r="CB11" s="669"/>
      <c r="CD11" s="674" t="s">
        <v>249</v>
      </c>
      <c r="CE11" s="675"/>
      <c r="CF11" s="675"/>
      <c r="CG11" s="675"/>
      <c r="CH11" s="675"/>
      <c r="CI11" s="675"/>
      <c r="CJ11" s="675"/>
      <c r="CK11" s="675"/>
      <c r="CL11" s="675"/>
      <c r="CM11" s="675"/>
      <c r="CN11" s="675"/>
      <c r="CO11" s="675"/>
      <c r="CP11" s="675"/>
      <c r="CQ11" s="676"/>
      <c r="CR11" s="659">
        <v>293687</v>
      </c>
      <c r="CS11" s="660"/>
      <c r="CT11" s="660"/>
      <c r="CU11" s="660"/>
      <c r="CV11" s="660"/>
      <c r="CW11" s="660"/>
      <c r="CX11" s="660"/>
      <c r="CY11" s="661"/>
      <c r="CZ11" s="662">
        <v>7.2</v>
      </c>
      <c r="DA11" s="662"/>
      <c r="DB11" s="662"/>
      <c r="DC11" s="662"/>
      <c r="DD11" s="668">
        <v>106508</v>
      </c>
      <c r="DE11" s="660"/>
      <c r="DF11" s="660"/>
      <c r="DG11" s="660"/>
      <c r="DH11" s="660"/>
      <c r="DI11" s="660"/>
      <c r="DJ11" s="660"/>
      <c r="DK11" s="660"/>
      <c r="DL11" s="660"/>
      <c r="DM11" s="660"/>
      <c r="DN11" s="660"/>
      <c r="DO11" s="660"/>
      <c r="DP11" s="661"/>
      <c r="DQ11" s="668">
        <v>131247</v>
      </c>
      <c r="DR11" s="660"/>
      <c r="DS11" s="660"/>
      <c r="DT11" s="660"/>
      <c r="DU11" s="660"/>
      <c r="DV11" s="660"/>
      <c r="DW11" s="660"/>
      <c r="DX11" s="660"/>
      <c r="DY11" s="660"/>
      <c r="DZ11" s="660"/>
      <c r="EA11" s="660"/>
      <c r="EB11" s="660"/>
      <c r="EC11" s="669"/>
    </row>
    <row r="12" spans="2:143" ht="11.25" customHeight="1">
      <c r="B12" s="656" t="s">
        <v>250</v>
      </c>
      <c r="C12" s="657"/>
      <c r="D12" s="657"/>
      <c r="E12" s="657"/>
      <c r="F12" s="657"/>
      <c r="G12" s="657"/>
      <c r="H12" s="657"/>
      <c r="I12" s="657"/>
      <c r="J12" s="657"/>
      <c r="K12" s="657"/>
      <c r="L12" s="657"/>
      <c r="M12" s="657"/>
      <c r="N12" s="657"/>
      <c r="O12" s="657"/>
      <c r="P12" s="657"/>
      <c r="Q12" s="658"/>
      <c r="R12" s="659">
        <v>129616</v>
      </c>
      <c r="S12" s="660"/>
      <c r="T12" s="660"/>
      <c r="U12" s="660"/>
      <c r="V12" s="660"/>
      <c r="W12" s="660"/>
      <c r="X12" s="660"/>
      <c r="Y12" s="661"/>
      <c r="Z12" s="662">
        <v>3</v>
      </c>
      <c r="AA12" s="662"/>
      <c r="AB12" s="662"/>
      <c r="AC12" s="662"/>
      <c r="AD12" s="663">
        <v>129616</v>
      </c>
      <c r="AE12" s="663"/>
      <c r="AF12" s="663"/>
      <c r="AG12" s="663"/>
      <c r="AH12" s="663"/>
      <c r="AI12" s="663"/>
      <c r="AJ12" s="663"/>
      <c r="AK12" s="663"/>
      <c r="AL12" s="664">
        <v>5</v>
      </c>
      <c r="AM12" s="665"/>
      <c r="AN12" s="665"/>
      <c r="AO12" s="666"/>
      <c r="AP12" s="656" t="s">
        <v>251</v>
      </c>
      <c r="AQ12" s="657"/>
      <c r="AR12" s="657"/>
      <c r="AS12" s="657"/>
      <c r="AT12" s="657"/>
      <c r="AU12" s="657"/>
      <c r="AV12" s="657"/>
      <c r="AW12" s="657"/>
      <c r="AX12" s="657"/>
      <c r="AY12" s="657"/>
      <c r="AZ12" s="657"/>
      <c r="BA12" s="657"/>
      <c r="BB12" s="657"/>
      <c r="BC12" s="657"/>
      <c r="BD12" s="657"/>
      <c r="BE12" s="657"/>
      <c r="BF12" s="658"/>
      <c r="BG12" s="659">
        <v>416651</v>
      </c>
      <c r="BH12" s="660"/>
      <c r="BI12" s="660"/>
      <c r="BJ12" s="660"/>
      <c r="BK12" s="660"/>
      <c r="BL12" s="660"/>
      <c r="BM12" s="660"/>
      <c r="BN12" s="661"/>
      <c r="BO12" s="662">
        <v>45</v>
      </c>
      <c r="BP12" s="662"/>
      <c r="BQ12" s="662"/>
      <c r="BR12" s="662"/>
      <c r="BS12" s="668" t="s">
        <v>226</v>
      </c>
      <c r="BT12" s="660"/>
      <c r="BU12" s="660"/>
      <c r="BV12" s="660"/>
      <c r="BW12" s="660"/>
      <c r="BX12" s="660"/>
      <c r="BY12" s="660"/>
      <c r="BZ12" s="660"/>
      <c r="CA12" s="660"/>
      <c r="CB12" s="669"/>
      <c r="CD12" s="674" t="s">
        <v>252</v>
      </c>
      <c r="CE12" s="675"/>
      <c r="CF12" s="675"/>
      <c r="CG12" s="675"/>
      <c r="CH12" s="675"/>
      <c r="CI12" s="675"/>
      <c r="CJ12" s="675"/>
      <c r="CK12" s="675"/>
      <c r="CL12" s="675"/>
      <c r="CM12" s="675"/>
      <c r="CN12" s="675"/>
      <c r="CO12" s="675"/>
      <c r="CP12" s="675"/>
      <c r="CQ12" s="676"/>
      <c r="CR12" s="659">
        <v>419287</v>
      </c>
      <c r="CS12" s="660"/>
      <c r="CT12" s="660"/>
      <c r="CU12" s="660"/>
      <c r="CV12" s="660"/>
      <c r="CW12" s="660"/>
      <c r="CX12" s="660"/>
      <c r="CY12" s="661"/>
      <c r="CZ12" s="662">
        <v>10.3</v>
      </c>
      <c r="DA12" s="662"/>
      <c r="DB12" s="662"/>
      <c r="DC12" s="662"/>
      <c r="DD12" s="668">
        <v>133284</v>
      </c>
      <c r="DE12" s="660"/>
      <c r="DF12" s="660"/>
      <c r="DG12" s="660"/>
      <c r="DH12" s="660"/>
      <c r="DI12" s="660"/>
      <c r="DJ12" s="660"/>
      <c r="DK12" s="660"/>
      <c r="DL12" s="660"/>
      <c r="DM12" s="660"/>
      <c r="DN12" s="660"/>
      <c r="DO12" s="660"/>
      <c r="DP12" s="661"/>
      <c r="DQ12" s="668">
        <v>246939</v>
      </c>
      <c r="DR12" s="660"/>
      <c r="DS12" s="660"/>
      <c r="DT12" s="660"/>
      <c r="DU12" s="660"/>
      <c r="DV12" s="660"/>
      <c r="DW12" s="660"/>
      <c r="DX12" s="660"/>
      <c r="DY12" s="660"/>
      <c r="DZ12" s="660"/>
      <c r="EA12" s="660"/>
      <c r="EB12" s="660"/>
      <c r="EC12" s="669"/>
    </row>
    <row r="13" spans="2:143" ht="11.25" customHeight="1">
      <c r="B13" s="656" t="s">
        <v>253</v>
      </c>
      <c r="C13" s="657"/>
      <c r="D13" s="657"/>
      <c r="E13" s="657"/>
      <c r="F13" s="657"/>
      <c r="G13" s="657"/>
      <c r="H13" s="657"/>
      <c r="I13" s="657"/>
      <c r="J13" s="657"/>
      <c r="K13" s="657"/>
      <c r="L13" s="657"/>
      <c r="M13" s="657"/>
      <c r="N13" s="657"/>
      <c r="O13" s="657"/>
      <c r="P13" s="657"/>
      <c r="Q13" s="658"/>
      <c r="R13" s="659" t="s">
        <v>174</v>
      </c>
      <c r="S13" s="660"/>
      <c r="T13" s="660"/>
      <c r="U13" s="660"/>
      <c r="V13" s="660"/>
      <c r="W13" s="660"/>
      <c r="X13" s="660"/>
      <c r="Y13" s="661"/>
      <c r="Z13" s="662" t="s">
        <v>132</v>
      </c>
      <c r="AA13" s="662"/>
      <c r="AB13" s="662"/>
      <c r="AC13" s="662"/>
      <c r="AD13" s="663" t="s">
        <v>174</v>
      </c>
      <c r="AE13" s="663"/>
      <c r="AF13" s="663"/>
      <c r="AG13" s="663"/>
      <c r="AH13" s="663"/>
      <c r="AI13" s="663"/>
      <c r="AJ13" s="663"/>
      <c r="AK13" s="663"/>
      <c r="AL13" s="664" t="s">
        <v>174</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416651</v>
      </c>
      <c r="BH13" s="660"/>
      <c r="BI13" s="660"/>
      <c r="BJ13" s="660"/>
      <c r="BK13" s="660"/>
      <c r="BL13" s="660"/>
      <c r="BM13" s="660"/>
      <c r="BN13" s="661"/>
      <c r="BO13" s="662">
        <v>45</v>
      </c>
      <c r="BP13" s="662"/>
      <c r="BQ13" s="662"/>
      <c r="BR13" s="662"/>
      <c r="BS13" s="668" t="s">
        <v>174</v>
      </c>
      <c r="BT13" s="660"/>
      <c r="BU13" s="660"/>
      <c r="BV13" s="660"/>
      <c r="BW13" s="660"/>
      <c r="BX13" s="660"/>
      <c r="BY13" s="660"/>
      <c r="BZ13" s="660"/>
      <c r="CA13" s="660"/>
      <c r="CB13" s="669"/>
      <c r="CD13" s="674" t="s">
        <v>255</v>
      </c>
      <c r="CE13" s="675"/>
      <c r="CF13" s="675"/>
      <c r="CG13" s="675"/>
      <c r="CH13" s="675"/>
      <c r="CI13" s="675"/>
      <c r="CJ13" s="675"/>
      <c r="CK13" s="675"/>
      <c r="CL13" s="675"/>
      <c r="CM13" s="675"/>
      <c r="CN13" s="675"/>
      <c r="CO13" s="675"/>
      <c r="CP13" s="675"/>
      <c r="CQ13" s="676"/>
      <c r="CR13" s="659">
        <v>444407</v>
      </c>
      <c r="CS13" s="660"/>
      <c r="CT13" s="660"/>
      <c r="CU13" s="660"/>
      <c r="CV13" s="660"/>
      <c r="CW13" s="660"/>
      <c r="CX13" s="660"/>
      <c r="CY13" s="661"/>
      <c r="CZ13" s="662">
        <v>11</v>
      </c>
      <c r="DA13" s="662"/>
      <c r="DB13" s="662"/>
      <c r="DC13" s="662"/>
      <c r="DD13" s="668">
        <v>119892</v>
      </c>
      <c r="DE13" s="660"/>
      <c r="DF13" s="660"/>
      <c r="DG13" s="660"/>
      <c r="DH13" s="660"/>
      <c r="DI13" s="660"/>
      <c r="DJ13" s="660"/>
      <c r="DK13" s="660"/>
      <c r="DL13" s="660"/>
      <c r="DM13" s="660"/>
      <c r="DN13" s="660"/>
      <c r="DO13" s="660"/>
      <c r="DP13" s="661"/>
      <c r="DQ13" s="668">
        <v>374436</v>
      </c>
      <c r="DR13" s="660"/>
      <c r="DS13" s="660"/>
      <c r="DT13" s="660"/>
      <c r="DU13" s="660"/>
      <c r="DV13" s="660"/>
      <c r="DW13" s="660"/>
      <c r="DX13" s="660"/>
      <c r="DY13" s="660"/>
      <c r="DZ13" s="660"/>
      <c r="EA13" s="660"/>
      <c r="EB13" s="660"/>
      <c r="EC13" s="669"/>
    </row>
    <row r="14" spans="2:143" ht="11.25" customHeight="1">
      <c r="B14" s="656" t="s">
        <v>256</v>
      </c>
      <c r="C14" s="657"/>
      <c r="D14" s="657"/>
      <c r="E14" s="657"/>
      <c r="F14" s="657"/>
      <c r="G14" s="657"/>
      <c r="H14" s="657"/>
      <c r="I14" s="657"/>
      <c r="J14" s="657"/>
      <c r="K14" s="657"/>
      <c r="L14" s="657"/>
      <c r="M14" s="657"/>
      <c r="N14" s="657"/>
      <c r="O14" s="657"/>
      <c r="P14" s="657"/>
      <c r="Q14" s="658"/>
      <c r="R14" s="659" t="s">
        <v>174</v>
      </c>
      <c r="S14" s="660"/>
      <c r="T14" s="660"/>
      <c r="U14" s="660"/>
      <c r="V14" s="660"/>
      <c r="W14" s="660"/>
      <c r="X14" s="660"/>
      <c r="Y14" s="661"/>
      <c r="Z14" s="662" t="s">
        <v>226</v>
      </c>
      <c r="AA14" s="662"/>
      <c r="AB14" s="662"/>
      <c r="AC14" s="662"/>
      <c r="AD14" s="663" t="s">
        <v>244</v>
      </c>
      <c r="AE14" s="663"/>
      <c r="AF14" s="663"/>
      <c r="AG14" s="663"/>
      <c r="AH14" s="663"/>
      <c r="AI14" s="663"/>
      <c r="AJ14" s="663"/>
      <c r="AK14" s="663"/>
      <c r="AL14" s="664" t="s">
        <v>174</v>
      </c>
      <c r="AM14" s="665"/>
      <c r="AN14" s="665"/>
      <c r="AO14" s="666"/>
      <c r="AP14" s="656" t="s">
        <v>257</v>
      </c>
      <c r="AQ14" s="657"/>
      <c r="AR14" s="657"/>
      <c r="AS14" s="657"/>
      <c r="AT14" s="657"/>
      <c r="AU14" s="657"/>
      <c r="AV14" s="657"/>
      <c r="AW14" s="657"/>
      <c r="AX14" s="657"/>
      <c r="AY14" s="657"/>
      <c r="AZ14" s="657"/>
      <c r="BA14" s="657"/>
      <c r="BB14" s="657"/>
      <c r="BC14" s="657"/>
      <c r="BD14" s="657"/>
      <c r="BE14" s="657"/>
      <c r="BF14" s="658"/>
      <c r="BG14" s="659">
        <v>32869</v>
      </c>
      <c r="BH14" s="660"/>
      <c r="BI14" s="660"/>
      <c r="BJ14" s="660"/>
      <c r="BK14" s="660"/>
      <c r="BL14" s="660"/>
      <c r="BM14" s="660"/>
      <c r="BN14" s="661"/>
      <c r="BO14" s="662">
        <v>3.6</v>
      </c>
      <c r="BP14" s="662"/>
      <c r="BQ14" s="662"/>
      <c r="BR14" s="662"/>
      <c r="BS14" s="668" t="s">
        <v>132</v>
      </c>
      <c r="BT14" s="660"/>
      <c r="BU14" s="660"/>
      <c r="BV14" s="660"/>
      <c r="BW14" s="660"/>
      <c r="BX14" s="660"/>
      <c r="BY14" s="660"/>
      <c r="BZ14" s="660"/>
      <c r="CA14" s="660"/>
      <c r="CB14" s="669"/>
      <c r="CD14" s="674" t="s">
        <v>258</v>
      </c>
      <c r="CE14" s="675"/>
      <c r="CF14" s="675"/>
      <c r="CG14" s="675"/>
      <c r="CH14" s="675"/>
      <c r="CI14" s="675"/>
      <c r="CJ14" s="675"/>
      <c r="CK14" s="675"/>
      <c r="CL14" s="675"/>
      <c r="CM14" s="675"/>
      <c r="CN14" s="675"/>
      <c r="CO14" s="675"/>
      <c r="CP14" s="675"/>
      <c r="CQ14" s="676"/>
      <c r="CR14" s="659">
        <v>181660</v>
      </c>
      <c r="CS14" s="660"/>
      <c r="CT14" s="660"/>
      <c r="CU14" s="660"/>
      <c r="CV14" s="660"/>
      <c r="CW14" s="660"/>
      <c r="CX14" s="660"/>
      <c r="CY14" s="661"/>
      <c r="CZ14" s="662">
        <v>4.5</v>
      </c>
      <c r="DA14" s="662"/>
      <c r="DB14" s="662"/>
      <c r="DC14" s="662"/>
      <c r="DD14" s="668">
        <v>11482</v>
      </c>
      <c r="DE14" s="660"/>
      <c r="DF14" s="660"/>
      <c r="DG14" s="660"/>
      <c r="DH14" s="660"/>
      <c r="DI14" s="660"/>
      <c r="DJ14" s="660"/>
      <c r="DK14" s="660"/>
      <c r="DL14" s="660"/>
      <c r="DM14" s="660"/>
      <c r="DN14" s="660"/>
      <c r="DO14" s="660"/>
      <c r="DP14" s="661"/>
      <c r="DQ14" s="668">
        <v>165629</v>
      </c>
      <c r="DR14" s="660"/>
      <c r="DS14" s="660"/>
      <c r="DT14" s="660"/>
      <c r="DU14" s="660"/>
      <c r="DV14" s="660"/>
      <c r="DW14" s="660"/>
      <c r="DX14" s="660"/>
      <c r="DY14" s="660"/>
      <c r="DZ14" s="660"/>
      <c r="EA14" s="660"/>
      <c r="EB14" s="660"/>
      <c r="EC14" s="669"/>
    </row>
    <row r="15" spans="2:143" ht="11.25" customHeight="1">
      <c r="B15" s="656" t="s">
        <v>259</v>
      </c>
      <c r="C15" s="657"/>
      <c r="D15" s="657"/>
      <c r="E15" s="657"/>
      <c r="F15" s="657"/>
      <c r="G15" s="657"/>
      <c r="H15" s="657"/>
      <c r="I15" s="657"/>
      <c r="J15" s="657"/>
      <c r="K15" s="657"/>
      <c r="L15" s="657"/>
      <c r="M15" s="657"/>
      <c r="N15" s="657"/>
      <c r="O15" s="657"/>
      <c r="P15" s="657"/>
      <c r="Q15" s="658"/>
      <c r="R15" s="659">
        <v>22610</v>
      </c>
      <c r="S15" s="660"/>
      <c r="T15" s="660"/>
      <c r="U15" s="660"/>
      <c r="V15" s="660"/>
      <c r="W15" s="660"/>
      <c r="X15" s="660"/>
      <c r="Y15" s="661"/>
      <c r="Z15" s="662">
        <v>0.5</v>
      </c>
      <c r="AA15" s="662"/>
      <c r="AB15" s="662"/>
      <c r="AC15" s="662"/>
      <c r="AD15" s="663">
        <v>22610</v>
      </c>
      <c r="AE15" s="663"/>
      <c r="AF15" s="663"/>
      <c r="AG15" s="663"/>
      <c r="AH15" s="663"/>
      <c r="AI15" s="663"/>
      <c r="AJ15" s="663"/>
      <c r="AK15" s="663"/>
      <c r="AL15" s="664">
        <v>0.9</v>
      </c>
      <c r="AM15" s="665"/>
      <c r="AN15" s="665"/>
      <c r="AO15" s="666"/>
      <c r="AP15" s="656" t="s">
        <v>260</v>
      </c>
      <c r="AQ15" s="657"/>
      <c r="AR15" s="657"/>
      <c r="AS15" s="657"/>
      <c r="AT15" s="657"/>
      <c r="AU15" s="657"/>
      <c r="AV15" s="657"/>
      <c r="AW15" s="657"/>
      <c r="AX15" s="657"/>
      <c r="AY15" s="657"/>
      <c r="AZ15" s="657"/>
      <c r="BA15" s="657"/>
      <c r="BB15" s="657"/>
      <c r="BC15" s="657"/>
      <c r="BD15" s="657"/>
      <c r="BE15" s="657"/>
      <c r="BF15" s="658"/>
      <c r="BG15" s="659">
        <v>27654</v>
      </c>
      <c r="BH15" s="660"/>
      <c r="BI15" s="660"/>
      <c r="BJ15" s="660"/>
      <c r="BK15" s="660"/>
      <c r="BL15" s="660"/>
      <c r="BM15" s="660"/>
      <c r="BN15" s="661"/>
      <c r="BO15" s="662">
        <v>3</v>
      </c>
      <c r="BP15" s="662"/>
      <c r="BQ15" s="662"/>
      <c r="BR15" s="662"/>
      <c r="BS15" s="668" t="s">
        <v>174</v>
      </c>
      <c r="BT15" s="660"/>
      <c r="BU15" s="660"/>
      <c r="BV15" s="660"/>
      <c r="BW15" s="660"/>
      <c r="BX15" s="660"/>
      <c r="BY15" s="660"/>
      <c r="BZ15" s="660"/>
      <c r="CA15" s="660"/>
      <c r="CB15" s="669"/>
      <c r="CD15" s="674" t="s">
        <v>261</v>
      </c>
      <c r="CE15" s="675"/>
      <c r="CF15" s="675"/>
      <c r="CG15" s="675"/>
      <c r="CH15" s="675"/>
      <c r="CI15" s="675"/>
      <c r="CJ15" s="675"/>
      <c r="CK15" s="675"/>
      <c r="CL15" s="675"/>
      <c r="CM15" s="675"/>
      <c r="CN15" s="675"/>
      <c r="CO15" s="675"/>
      <c r="CP15" s="675"/>
      <c r="CQ15" s="676"/>
      <c r="CR15" s="659">
        <v>430720</v>
      </c>
      <c r="CS15" s="660"/>
      <c r="CT15" s="660"/>
      <c r="CU15" s="660"/>
      <c r="CV15" s="660"/>
      <c r="CW15" s="660"/>
      <c r="CX15" s="660"/>
      <c r="CY15" s="661"/>
      <c r="CZ15" s="662">
        <v>10.6</v>
      </c>
      <c r="DA15" s="662"/>
      <c r="DB15" s="662"/>
      <c r="DC15" s="662"/>
      <c r="DD15" s="668">
        <v>73773</v>
      </c>
      <c r="DE15" s="660"/>
      <c r="DF15" s="660"/>
      <c r="DG15" s="660"/>
      <c r="DH15" s="660"/>
      <c r="DI15" s="660"/>
      <c r="DJ15" s="660"/>
      <c r="DK15" s="660"/>
      <c r="DL15" s="660"/>
      <c r="DM15" s="660"/>
      <c r="DN15" s="660"/>
      <c r="DO15" s="660"/>
      <c r="DP15" s="661"/>
      <c r="DQ15" s="668">
        <v>402503</v>
      </c>
      <c r="DR15" s="660"/>
      <c r="DS15" s="660"/>
      <c r="DT15" s="660"/>
      <c r="DU15" s="660"/>
      <c r="DV15" s="660"/>
      <c r="DW15" s="660"/>
      <c r="DX15" s="660"/>
      <c r="DY15" s="660"/>
      <c r="DZ15" s="660"/>
      <c r="EA15" s="660"/>
      <c r="EB15" s="660"/>
      <c r="EC15" s="669"/>
    </row>
    <row r="16" spans="2:143" ht="11.25" customHeight="1">
      <c r="B16" s="656" t="s">
        <v>262</v>
      </c>
      <c r="C16" s="657"/>
      <c r="D16" s="657"/>
      <c r="E16" s="657"/>
      <c r="F16" s="657"/>
      <c r="G16" s="657"/>
      <c r="H16" s="657"/>
      <c r="I16" s="657"/>
      <c r="J16" s="657"/>
      <c r="K16" s="657"/>
      <c r="L16" s="657"/>
      <c r="M16" s="657"/>
      <c r="N16" s="657"/>
      <c r="O16" s="657"/>
      <c r="P16" s="657"/>
      <c r="Q16" s="658"/>
      <c r="R16" s="659" t="s">
        <v>238</v>
      </c>
      <c r="S16" s="660"/>
      <c r="T16" s="660"/>
      <c r="U16" s="660"/>
      <c r="V16" s="660"/>
      <c r="W16" s="660"/>
      <c r="X16" s="660"/>
      <c r="Y16" s="661"/>
      <c r="Z16" s="662" t="s">
        <v>244</v>
      </c>
      <c r="AA16" s="662"/>
      <c r="AB16" s="662"/>
      <c r="AC16" s="662"/>
      <c r="AD16" s="663" t="s">
        <v>238</v>
      </c>
      <c r="AE16" s="663"/>
      <c r="AF16" s="663"/>
      <c r="AG16" s="663"/>
      <c r="AH16" s="663"/>
      <c r="AI16" s="663"/>
      <c r="AJ16" s="663"/>
      <c r="AK16" s="663"/>
      <c r="AL16" s="664" t="s">
        <v>226</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t="s">
        <v>174</v>
      </c>
      <c r="BH16" s="660"/>
      <c r="BI16" s="660"/>
      <c r="BJ16" s="660"/>
      <c r="BK16" s="660"/>
      <c r="BL16" s="660"/>
      <c r="BM16" s="660"/>
      <c r="BN16" s="661"/>
      <c r="BO16" s="662" t="s">
        <v>132</v>
      </c>
      <c r="BP16" s="662"/>
      <c r="BQ16" s="662"/>
      <c r="BR16" s="662"/>
      <c r="BS16" s="668" t="s">
        <v>174</v>
      </c>
      <c r="BT16" s="660"/>
      <c r="BU16" s="660"/>
      <c r="BV16" s="660"/>
      <c r="BW16" s="660"/>
      <c r="BX16" s="660"/>
      <c r="BY16" s="660"/>
      <c r="BZ16" s="660"/>
      <c r="CA16" s="660"/>
      <c r="CB16" s="669"/>
      <c r="CD16" s="674" t="s">
        <v>264</v>
      </c>
      <c r="CE16" s="675"/>
      <c r="CF16" s="675"/>
      <c r="CG16" s="675"/>
      <c r="CH16" s="675"/>
      <c r="CI16" s="675"/>
      <c r="CJ16" s="675"/>
      <c r="CK16" s="675"/>
      <c r="CL16" s="675"/>
      <c r="CM16" s="675"/>
      <c r="CN16" s="675"/>
      <c r="CO16" s="675"/>
      <c r="CP16" s="675"/>
      <c r="CQ16" s="676"/>
      <c r="CR16" s="659">
        <v>20889</v>
      </c>
      <c r="CS16" s="660"/>
      <c r="CT16" s="660"/>
      <c r="CU16" s="660"/>
      <c r="CV16" s="660"/>
      <c r="CW16" s="660"/>
      <c r="CX16" s="660"/>
      <c r="CY16" s="661"/>
      <c r="CZ16" s="662">
        <v>0.5</v>
      </c>
      <c r="DA16" s="662"/>
      <c r="DB16" s="662"/>
      <c r="DC16" s="662"/>
      <c r="DD16" s="668" t="s">
        <v>226</v>
      </c>
      <c r="DE16" s="660"/>
      <c r="DF16" s="660"/>
      <c r="DG16" s="660"/>
      <c r="DH16" s="660"/>
      <c r="DI16" s="660"/>
      <c r="DJ16" s="660"/>
      <c r="DK16" s="660"/>
      <c r="DL16" s="660"/>
      <c r="DM16" s="660"/>
      <c r="DN16" s="660"/>
      <c r="DO16" s="660"/>
      <c r="DP16" s="661"/>
      <c r="DQ16" s="668">
        <v>3347</v>
      </c>
      <c r="DR16" s="660"/>
      <c r="DS16" s="660"/>
      <c r="DT16" s="660"/>
      <c r="DU16" s="660"/>
      <c r="DV16" s="660"/>
      <c r="DW16" s="660"/>
      <c r="DX16" s="660"/>
      <c r="DY16" s="660"/>
      <c r="DZ16" s="660"/>
      <c r="EA16" s="660"/>
      <c r="EB16" s="660"/>
      <c r="EC16" s="669"/>
    </row>
    <row r="17" spans="2:133" ht="11.25" customHeight="1">
      <c r="B17" s="656" t="s">
        <v>265</v>
      </c>
      <c r="C17" s="657"/>
      <c r="D17" s="657"/>
      <c r="E17" s="657"/>
      <c r="F17" s="657"/>
      <c r="G17" s="657"/>
      <c r="H17" s="657"/>
      <c r="I17" s="657"/>
      <c r="J17" s="657"/>
      <c r="K17" s="657"/>
      <c r="L17" s="657"/>
      <c r="M17" s="657"/>
      <c r="N17" s="657"/>
      <c r="O17" s="657"/>
      <c r="P17" s="657"/>
      <c r="Q17" s="658"/>
      <c r="R17" s="659">
        <v>4672</v>
      </c>
      <c r="S17" s="660"/>
      <c r="T17" s="660"/>
      <c r="U17" s="660"/>
      <c r="V17" s="660"/>
      <c r="W17" s="660"/>
      <c r="X17" s="660"/>
      <c r="Y17" s="661"/>
      <c r="Z17" s="662">
        <v>0.1</v>
      </c>
      <c r="AA17" s="662"/>
      <c r="AB17" s="662"/>
      <c r="AC17" s="662"/>
      <c r="AD17" s="663">
        <v>4672</v>
      </c>
      <c r="AE17" s="663"/>
      <c r="AF17" s="663"/>
      <c r="AG17" s="663"/>
      <c r="AH17" s="663"/>
      <c r="AI17" s="663"/>
      <c r="AJ17" s="663"/>
      <c r="AK17" s="663"/>
      <c r="AL17" s="664">
        <v>0.2</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244</v>
      </c>
      <c r="BH17" s="660"/>
      <c r="BI17" s="660"/>
      <c r="BJ17" s="660"/>
      <c r="BK17" s="660"/>
      <c r="BL17" s="660"/>
      <c r="BM17" s="660"/>
      <c r="BN17" s="661"/>
      <c r="BO17" s="662" t="s">
        <v>174</v>
      </c>
      <c r="BP17" s="662"/>
      <c r="BQ17" s="662"/>
      <c r="BR17" s="662"/>
      <c r="BS17" s="668" t="s">
        <v>174</v>
      </c>
      <c r="BT17" s="660"/>
      <c r="BU17" s="660"/>
      <c r="BV17" s="660"/>
      <c r="BW17" s="660"/>
      <c r="BX17" s="660"/>
      <c r="BY17" s="660"/>
      <c r="BZ17" s="660"/>
      <c r="CA17" s="660"/>
      <c r="CB17" s="669"/>
      <c r="CD17" s="674" t="s">
        <v>267</v>
      </c>
      <c r="CE17" s="675"/>
      <c r="CF17" s="675"/>
      <c r="CG17" s="675"/>
      <c r="CH17" s="675"/>
      <c r="CI17" s="675"/>
      <c r="CJ17" s="675"/>
      <c r="CK17" s="675"/>
      <c r="CL17" s="675"/>
      <c r="CM17" s="675"/>
      <c r="CN17" s="675"/>
      <c r="CO17" s="675"/>
      <c r="CP17" s="675"/>
      <c r="CQ17" s="676"/>
      <c r="CR17" s="659">
        <v>289863</v>
      </c>
      <c r="CS17" s="660"/>
      <c r="CT17" s="660"/>
      <c r="CU17" s="660"/>
      <c r="CV17" s="660"/>
      <c r="CW17" s="660"/>
      <c r="CX17" s="660"/>
      <c r="CY17" s="661"/>
      <c r="CZ17" s="662">
        <v>7.1</v>
      </c>
      <c r="DA17" s="662"/>
      <c r="DB17" s="662"/>
      <c r="DC17" s="662"/>
      <c r="DD17" s="668" t="s">
        <v>226</v>
      </c>
      <c r="DE17" s="660"/>
      <c r="DF17" s="660"/>
      <c r="DG17" s="660"/>
      <c r="DH17" s="660"/>
      <c r="DI17" s="660"/>
      <c r="DJ17" s="660"/>
      <c r="DK17" s="660"/>
      <c r="DL17" s="660"/>
      <c r="DM17" s="660"/>
      <c r="DN17" s="660"/>
      <c r="DO17" s="660"/>
      <c r="DP17" s="661"/>
      <c r="DQ17" s="668">
        <v>289863</v>
      </c>
      <c r="DR17" s="660"/>
      <c r="DS17" s="660"/>
      <c r="DT17" s="660"/>
      <c r="DU17" s="660"/>
      <c r="DV17" s="660"/>
      <c r="DW17" s="660"/>
      <c r="DX17" s="660"/>
      <c r="DY17" s="660"/>
      <c r="DZ17" s="660"/>
      <c r="EA17" s="660"/>
      <c r="EB17" s="660"/>
      <c r="EC17" s="669"/>
    </row>
    <row r="18" spans="2:133" ht="11.25" customHeight="1">
      <c r="B18" s="656" t="s">
        <v>268</v>
      </c>
      <c r="C18" s="657"/>
      <c r="D18" s="657"/>
      <c r="E18" s="657"/>
      <c r="F18" s="657"/>
      <c r="G18" s="657"/>
      <c r="H18" s="657"/>
      <c r="I18" s="657"/>
      <c r="J18" s="657"/>
      <c r="K18" s="657"/>
      <c r="L18" s="657"/>
      <c r="M18" s="657"/>
      <c r="N18" s="657"/>
      <c r="O18" s="657"/>
      <c r="P18" s="657"/>
      <c r="Q18" s="658"/>
      <c r="R18" s="659">
        <v>1540923</v>
      </c>
      <c r="S18" s="660"/>
      <c r="T18" s="660"/>
      <c r="U18" s="660"/>
      <c r="V18" s="660"/>
      <c r="W18" s="660"/>
      <c r="X18" s="660"/>
      <c r="Y18" s="661"/>
      <c r="Z18" s="662">
        <v>36.200000000000003</v>
      </c>
      <c r="AA18" s="662"/>
      <c r="AB18" s="662"/>
      <c r="AC18" s="662"/>
      <c r="AD18" s="663">
        <v>1394964</v>
      </c>
      <c r="AE18" s="663"/>
      <c r="AF18" s="663"/>
      <c r="AG18" s="663"/>
      <c r="AH18" s="663"/>
      <c r="AI18" s="663"/>
      <c r="AJ18" s="663"/>
      <c r="AK18" s="663"/>
      <c r="AL18" s="664">
        <v>53.9</v>
      </c>
      <c r="AM18" s="665"/>
      <c r="AN18" s="665"/>
      <c r="AO18" s="666"/>
      <c r="AP18" s="656" t="s">
        <v>269</v>
      </c>
      <c r="AQ18" s="657"/>
      <c r="AR18" s="657"/>
      <c r="AS18" s="657"/>
      <c r="AT18" s="657"/>
      <c r="AU18" s="657"/>
      <c r="AV18" s="657"/>
      <c r="AW18" s="657"/>
      <c r="AX18" s="657"/>
      <c r="AY18" s="657"/>
      <c r="AZ18" s="657"/>
      <c r="BA18" s="657"/>
      <c r="BB18" s="657"/>
      <c r="BC18" s="657"/>
      <c r="BD18" s="657"/>
      <c r="BE18" s="657"/>
      <c r="BF18" s="658"/>
      <c r="BG18" s="659" t="s">
        <v>174</v>
      </c>
      <c r="BH18" s="660"/>
      <c r="BI18" s="660"/>
      <c r="BJ18" s="660"/>
      <c r="BK18" s="660"/>
      <c r="BL18" s="660"/>
      <c r="BM18" s="660"/>
      <c r="BN18" s="661"/>
      <c r="BO18" s="662" t="s">
        <v>132</v>
      </c>
      <c r="BP18" s="662"/>
      <c r="BQ18" s="662"/>
      <c r="BR18" s="662"/>
      <c r="BS18" s="668" t="s">
        <v>238</v>
      </c>
      <c r="BT18" s="660"/>
      <c r="BU18" s="660"/>
      <c r="BV18" s="660"/>
      <c r="BW18" s="660"/>
      <c r="BX18" s="660"/>
      <c r="BY18" s="660"/>
      <c r="BZ18" s="660"/>
      <c r="CA18" s="660"/>
      <c r="CB18" s="669"/>
      <c r="CD18" s="674" t="s">
        <v>270</v>
      </c>
      <c r="CE18" s="675"/>
      <c r="CF18" s="675"/>
      <c r="CG18" s="675"/>
      <c r="CH18" s="675"/>
      <c r="CI18" s="675"/>
      <c r="CJ18" s="675"/>
      <c r="CK18" s="675"/>
      <c r="CL18" s="675"/>
      <c r="CM18" s="675"/>
      <c r="CN18" s="675"/>
      <c r="CO18" s="675"/>
      <c r="CP18" s="675"/>
      <c r="CQ18" s="676"/>
      <c r="CR18" s="659" t="s">
        <v>174</v>
      </c>
      <c r="CS18" s="660"/>
      <c r="CT18" s="660"/>
      <c r="CU18" s="660"/>
      <c r="CV18" s="660"/>
      <c r="CW18" s="660"/>
      <c r="CX18" s="660"/>
      <c r="CY18" s="661"/>
      <c r="CZ18" s="662" t="s">
        <v>132</v>
      </c>
      <c r="DA18" s="662"/>
      <c r="DB18" s="662"/>
      <c r="DC18" s="662"/>
      <c r="DD18" s="668" t="s">
        <v>132</v>
      </c>
      <c r="DE18" s="660"/>
      <c r="DF18" s="660"/>
      <c r="DG18" s="660"/>
      <c r="DH18" s="660"/>
      <c r="DI18" s="660"/>
      <c r="DJ18" s="660"/>
      <c r="DK18" s="660"/>
      <c r="DL18" s="660"/>
      <c r="DM18" s="660"/>
      <c r="DN18" s="660"/>
      <c r="DO18" s="660"/>
      <c r="DP18" s="661"/>
      <c r="DQ18" s="668" t="s">
        <v>174</v>
      </c>
      <c r="DR18" s="660"/>
      <c r="DS18" s="660"/>
      <c r="DT18" s="660"/>
      <c r="DU18" s="660"/>
      <c r="DV18" s="660"/>
      <c r="DW18" s="660"/>
      <c r="DX18" s="660"/>
      <c r="DY18" s="660"/>
      <c r="DZ18" s="660"/>
      <c r="EA18" s="660"/>
      <c r="EB18" s="660"/>
      <c r="EC18" s="669"/>
    </row>
    <row r="19" spans="2:133" ht="11.25" customHeight="1">
      <c r="B19" s="656" t="s">
        <v>271</v>
      </c>
      <c r="C19" s="657"/>
      <c r="D19" s="657"/>
      <c r="E19" s="657"/>
      <c r="F19" s="657"/>
      <c r="G19" s="657"/>
      <c r="H19" s="657"/>
      <c r="I19" s="657"/>
      <c r="J19" s="657"/>
      <c r="K19" s="657"/>
      <c r="L19" s="657"/>
      <c r="M19" s="657"/>
      <c r="N19" s="657"/>
      <c r="O19" s="657"/>
      <c r="P19" s="657"/>
      <c r="Q19" s="658"/>
      <c r="R19" s="659">
        <v>1394964</v>
      </c>
      <c r="S19" s="660"/>
      <c r="T19" s="660"/>
      <c r="U19" s="660"/>
      <c r="V19" s="660"/>
      <c r="W19" s="660"/>
      <c r="X19" s="660"/>
      <c r="Y19" s="661"/>
      <c r="Z19" s="662">
        <v>32.799999999999997</v>
      </c>
      <c r="AA19" s="662"/>
      <c r="AB19" s="662"/>
      <c r="AC19" s="662"/>
      <c r="AD19" s="663">
        <v>1394964</v>
      </c>
      <c r="AE19" s="663"/>
      <c r="AF19" s="663"/>
      <c r="AG19" s="663"/>
      <c r="AH19" s="663"/>
      <c r="AI19" s="663"/>
      <c r="AJ19" s="663"/>
      <c r="AK19" s="663"/>
      <c r="AL19" s="664">
        <v>53.9</v>
      </c>
      <c r="AM19" s="665"/>
      <c r="AN19" s="665"/>
      <c r="AO19" s="666"/>
      <c r="AP19" s="656" t="s">
        <v>272</v>
      </c>
      <c r="AQ19" s="657"/>
      <c r="AR19" s="657"/>
      <c r="AS19" s="657"/>
      <c r="AT19" s="657"/>
      <c r="AU19" s="657"/>
      <c r="AV19" s="657"/>
      <c r="AW19" s="657"/>
      <c r="AX19" s="657"/>
      <c r="AY19" s="657"/>
      <c r="AZ19" s="657"/>
      <c r="BA19" s="657"/>
      <c r="BB19" s="657"/>
      <c r="BC19" s="657"/>
      <c r="BD19" s="657"/>
      <c r="BE19" s="657"/>
      <c r="BF19" s="658"/>
      <c r="BG19" s="659">
        <v>700</v>
      </c>
      <c r="BH19" s="660"/>
      <c r="BI19" s="660"/>
      <c r="BJ19" s="660"/>
      <c r="BK19" s="660"/>
      <c r="BL19" s="660"/>
      <c r="BM19" s="660"/>
      <c r="BN19" s="661"/>
      <c r="BO19" s="662">
        <v>0.1</v>
      </c>
      <c r="BP19" s="662"/>
      <c r="BQ19" s="662"/>
      <c r="BR19" s="662"/>
      <c r="BS19" s="668" t="s">
        <v>174</v>
      </c>
      <c r="BT19" s="660"/>
      <c r="BU19" s="660"/>
      <c r="BV19" s="660"/>
      <c r="BW19" s="660"/>
      <c r="BX19" s="660"/>
      <c r="BY19" s="660"/>
      <c r="BZ19" s="660"/>
      <c r="CA19" s="660"/>
      <c r="CB19" s="669"/>
      <c r="CD19" s="674" t="s">
        <v>273</v>
      </c>
      <c r="CE19" s="675"/>
      <c r="CF19" s="675"/>
      <c r="CG19" s="675"/>
      <c r="CH19" s="675"/>
      <c r="CI19" s="675"/>
      <c r="CJ19" s="675"/>
      <c r="CK19" s="675"/>
      <c r="CL19" s="675"/>
      <c r="CM19" s="675"/>
      <c r="CN19" s="675"/>
      <c r="CO19" s="675"/>
      <c r="CP19" s="675"/>
      <c r="CQ19" s="676"/>
      <c r="CR19" s="659" t="s">
        <v>226</v>
      </c>
      <c r="CS19" s="660"/>
      <c r="CT19" s="660"/>
      <c r="CU19" s="660"/>
      <c r="CV19" s="660"/>
      <c r="CW19" s="660"/>
      <c r="CX19" s="660"/>
      <c r="CY19" s="661"/>
      <c r="CZ19" s="662" t="s">
        <v>132</v>
      </c>
      <c r="DA19" s="662"/>
      <c r="DB19" s="662"/>
      <c r="DC19" s="662"/>
      <c r="DD19" s="668" t="s">
        <v>244</v>
      </c>
      <c r="DE19" s="660"/>
      <c r="DF19" s="660"/>
      <c r="DG19" s="660"/>
      <c r="DH19" s="660"/>
      <c r="DI19" s="660"/>
      <c r="DJ19" s="660"/>
      <c r="DK19" s="660"/>
      <c r="DL19" s="660"/>
      <c r="DM19" s="660"/>
      <c r="DN19" s="660"/>
      <c r="DO19" s="660"/>
      <c r="DP19" s="661"/>
      <c r="DQ19" s="668" t="s">
        <v>226</v>
      </c>
      <c r="DR19" s="660"/>
      <c r="DS19" s="660"/>
      <c r="DT19" s="660"/>
      <c r="DU19" s="660"/>
      <c r="DV19" s="660"/>
      <c r="DW19" s="660"/>
      <c r="DX19" s="660"/>
      <c r="DY19" s="660"/>
      <c r="DZ19" s="660"/>
      <c r="EA19" s="660"/>
      <c r="EB19" s="660"/>
      <c r="EC19" s="669"/>
    </row>
    <row r="20" spans="2:133" ht="11.25" customHeight="1">
      <c r="B20" s="656" t="s">
        <v>274</v>
      </c>
      <c r="C20" s="657"/>
      <c r="D20" s="657"/>
      <c r="E20" s="657"/>
      <c r="F20" s="657"/>
      <c r="G20" s="657"/>
      <c r="H20" s="657"/>
      <c r="I20" s="657"/>
      <c r="J20" s="657"/>
      <c r="K20" s="657"/>
      <c r="L20" s="657"/>
      <c r="M20" s="657"/>
      <c r="N20" s="657"/>
      <c r="O20" s="657"/>
      <c r="P20" s="657"/>
      <c r="Q20" s="658"/>
      <c r="R20" s="659">
        <v>145840</v>
      </c>
      <c r="S20" s="660"/>
      <c r="T20" s="660"/>
      <c r="U20" s="660"/>
      <c r="V20" s="660"/>
      <c r="W20" s="660"/>
      <c r="X20" s="660"/>
      <c r="Y20" s="661"/>
      <c r="Z20" s="662">
        <v>3.4</v>
      </c>
      <c r="AA20" s="662"/>
      <c r="AB20" s="662"/>
      <c r="AC20" s="662"/>
      <c r="AD20" s="663" t="s">
        <v>174</v>
      </c>
      <c r="AE20" s="663"/>
      <c r="AF20" s="663"/>
      <c r="AG20" s="663"/>
      <c r="AH20" s="663"/>
      <c r="AI20" s="663"/>
      <c r="AJ20" s="663"/>
      <c r="AK20" s="663"/>
      <c r="AL20" s="664" t="s">
        <v>132</v>
      </c>
      <c r="AM20" s="665"/>
      <c r="AN20" s="665"/>
      <c r="AO20" s="666"/>
      <c r="AP20" s="656" t="s">
        <v>275</v>
      </c>
      <c r="AQ20" s="657"/>
      <c r="AR20" s="657"/>
      <c r="AS20" s="657"/>
      <c r="AT20" s="657"/>
      <c r="AU20" s="657"/>
      <c r="AV20" s="657"/>
      <c r="AW20" s="657"/>
      <c r="AX20" s="657"/>
      <c r="AY20" s="657"/>
      <c r="AZ20" s="657"/>
      <c r="BA20" s="657"/>
      <c r="BB20" s="657"/>
      <c r="BC20" s="657"/>
      <c r="BD20" s="657"/>
      <c r="BE20" s="657"/>
      <c r="BF20" s="658"/>
      <c r="BG20" s="659">
        <v>700</v>
      </c>
      <c r="BH20" s="660"/>
      <c r="BI20" s="660"/>
      <c r="BJ20" s="660"/>
      <c r="BK20" s="660"/>
      <c r="BL20" s="660"/>
      <c r="BM20" s="660"/>
      <c r="BN20" s="661"/>
      <c r="BO20" s="662">
        <v>0.1</v>
      </c>
      <c r="BP20" s="662"/>
      <c r="BQ20" s="662"/>
      <c r="BR20" s="662"/>
      <c r="BS20" s="668" t="s">
        <v>132</v>
      </c>
      <c r="BT20" s="660"/>
      <c r="BU20" s="660"/>
      <c r="BV20" s="660"/>
      <c r="BW20" s="660"/>
      <c r="BX20" s="660"/>
      <c r="BY20" s="660"/>
      <c r="BZ20" s="660"/>
      <c r="CA20" s="660"/>
      <c r="CB20" s="669"/>
      <c r="CD20" s="674" t="s">
        <v>276</v>
      </c>
      <c r="CE20" s="675"/>
      <c r="CF20" s="675"/>
      <c r="CG20" s="675"/>
      <c r="CH20" s="675"/>
      <c r="CI20" s="675"/>
      <c r="CJ20" s="675"/>
      <c r="CK20" s="675"/>
      <c r="CL20" s="675"/>
      <c r="CM20" s="675"/>
      <c r="CN20" s="675"/>
      <c r="CO20" s="675"/>
      <c r="CP20" s="675"/>
      <c r="CQ20" s="676"/>
      <c r="CR20" s="659">
        <v>4055236</v>
      </c>
      <c r="CS20" s="660"/>
      <c r="CT20" s="660"/>
      <c r="CU20" s="660"/>
      <c r="CV20" s="660"/>
      <c r="CW20" s="660"/>
      <c r="CX20" s="660"/>
      <c r="CY20" s="661"/>
      <c r="CZ20" s="662">
        <v>100</v>
      </c>
      <c r="DA20" s="662"/>
      <c r="DB20" s="662"/>
      <c r="DC20" s="662"/>
      <c r="DD20" s="668">
        <v>528451</v>
      </c>
      <c r="DE20" s="660"/>
      <c r="DF20" s="660"/>
      <c r="DG20" s="660"/>
      <c r="DH20" s="660"/>
      <c r="DI20" s="660"/>
      <c r="DJ20" s="660"/>
      <c r="DK20" s="660"/>
      <c r="DL20" s="660"/>
      <c r="DM20" s="660"/>
      <c r="DN20" s="660"/>
      <c r="DO20" s="660"/>
      <c r="DP20" s="661"/>
      <c r="DQ20" s="668">
        <v>3115646</v>
      </c>
      <c r="DR20" s="660"/>
      <c r="DS20" s="660"/>
      <c r="DT20" s="660"/>
      <c r="DU20" s="660"/>
      <c r="DV20" s="660"/>
      <c r="DW20" s="660"/>
      <c r="DX20" s="660"/>
      <c r="DY20" s="660"/>
      <c r="DZ20" s="660"/>
      <c r="EA20" s="660"/>
      <c r="EB20" s="660"/>
      <c r="EC20" s="669"/>
    </row>
    <row r="21" spans="2:133" ht="11.25" customHeight="1">
      <c r="B21" s="656" t="s">
        <v>277</v>
      </c>
      <c r="C21" s="657"/>
      <c r="D21" s="657"/>
      <c r="E21" s="657"/>
      <c r="F21" s="657"/>
      <c r="G21" s="657"/>
      <c r="H21" s="657"/>
      <c r="I21" s="657"/>
      <c r="J21" s="657"/>
      <c r="K21" s="657"/>
      <c r="L21" s="657"/>
      <c r="M21" s="657"/>
      <c r="N21" s="657"/>
      <c r="O21" s="657"/>
      <c r="P21" s="657"/>
      <c r="Q21" s="658"/>
      <c r="R21" s="659">
        <v>119</v>
      </c>
      <c r="S21" s="660"/>
      <c r="T21" s="660"/>
      <c r="U21" s="660"/>
      <c r="V21" s="660"/>
      <c r="W21" s="660"/>
      <c r="X21" s="660"/>
      <c r="Y21" s="661"/>
      <c r="Z21" s="662">
        <v>0</v>
      </c>
      <c r="AA21" s="662"/>
      <c r="AB21" s="662"/>
      <c r="AC21" s="662"/>
      <c r="AD21" s="663" t="s">
        <v>174</v>
      </c>
      <c r="AE21" s="663"/>
      <c r="AF21" s="663"/>
      <c r="AG21" s="663"/>
      <c r="AH21" s="663"/>
      <c r="AI21" s="663"/>
      <c r="AJ21" s="663"/>
      <c r="AK21" s="663"/>
      <c r="AL21" s="664" t="s">
        <v>174</v>
      </c>
      <c r="AM21" s="665"/>
      <c r="AN21" s="665"/>
      <c r="AO21" s="666"/>
      <c r="AP21" s="677" t="s">
        <v>278</v>
      </c>
      <c r="AQ21" s="678"/>
      <c r="AR21" s="678"/>
      <c r="AS21" s="678"/>
      <c r="AT21" s="678"/>
      <c r="AU21" s="678"/>
      <c r="AV21" s="678"/>
      <c r="AW21" s="678"/>
      <c r="AX21" s="678"/>
      <c r="AY21" s="678"/>
      <c r="AZ21" s="678"/>
      <c r="BA21" s="678"/>
      <c r="BB21" s="678"/>
      <c r="BC21" s="678"/>
      <c r="BD21" s="678"/>
      <c r="BE21" s="678"/>
      <c r="BF21" s="679"/>
      <c r="BG21" s="659">
        <v>700</v>
      </c>
      <c r="BH21" s="660"/>
      <c r="BI21" s="660"/>
      <c r="BJ21" s="660"/>
      <c r="BK21" s="660"/>
      <c r="BL21" s="660"/>
      <c r="BM21" s="660"/>
      <c r="BN21" s="661"/>
      <c r="BO21" s="662">
        <v>0.1</v>
      </c>
      <c r="BP21" s="662"/>
      <c r="BQ21" s="662"/>
      <c r="BR21" s="662"/>
      <c r="BS21" s="668" t="s">
        <v>132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279</v>
      </c>
      <c r="C22" s="657"/>
      <c r="D22" s="657"/>
      <c r="E22" s="657"/>
      <c r="F22" s="657"/>
      <c r="G22" s="657"/>
      <c r="H22" s="657"/>
      <c r="I22" s="657"/>
      <c r="J22" s="657"/>
      <c r="K22" s="657"/>
      <c r="L22" s="657"/>
      <c r="M22" s="657"/>
      <c r="N22" s="657"/>
      <c r="O22" s="657"/>
      <c r="P22" s="657"/>
      <c r="Q22" s="658"/>
      <c r="R22" s="659">
        <v>2720813</v>
      </c>
      <c r="S22" s="660"/>
      <c r="T22" s="660"/>
      <c r="U22" s="660"/>
      <c r="V22" s="660"/>
      <c r="W22" s="660"/>
      <c r="X22" s="660"/>
      <c r="Y22" s="661"/>
      <c r="Z22" s="662">
        <v>63.9</v>
      </c>
      <c r="AA22" s="662"/>
      <c r="AB22" s="662"/>
      <c r="AC22" s="662"/>
      <c r="AD22" s="663">
        <v>2574854</v>
      </c>
      <c r="AE22" s="663"/>
      <c r="AF22" s="663"/>
      <c r="AG22" s="663"/>
      <c r="AH22" s="663"/>
      <c r="AI22" s="663"/>
      <c r="AJ22" s="663"/>
      <c r="AK22" s="663"/>
      <c r="AL22" s="664">
        <v>99.4</v>
      </c>
      <c r="AM22" s="665"/>
      <c r="AN22" s="665"/>
      <c r="AO22" s="666"/>
      <c r="AP22" s="677" t="s">
        <v>280</v>
      </c>
      <c r="AQ22" s="678"/>
      <c r="AR22" s="678"/>
      <c r="AS22" s="678"/>
      <c r="AT22" s="678"/>
      <c r="AU22" s="678"/>
      <c r="AV22" s="678"/>
      <c r="AW22" s="678"/>
      <c r="AX22" s="678"/>
      <c r="AY22" s="678"/>
      <c r="AZ22" s="678"/>
      <c r="BA22" s="678"/>
      <c r="BB22" s="678"/>
      <c r="BC22" s="678"/>
      <c r="BD22" s="678"/>
      <c r="BE22" s="678"/>
      <c r="BF22" s="679"/>
      <c r="BG22" s="659" t="s">
        <v>174</v>
      </c>
      <c r="BH22" s="660"/>
      <c r="BI22" s="660"/>
      <c r="BJ22" s="660"/>
      <c r="BK22" s="660"/>
      <c r="BL22" s="660"/>
      <c r="BM22" s="660"/>
      <c r="BN22" s="661"/>
      <c r="BO22" s="662" t="s">
        <v>226</v>
      </c>
      <c r="BP22" s="662"/>
      <c r="BQ22" s="662"/>
      <c r="BR22" s="662"/>
      <c r="BS22" s="668" t="s">
        <v>244</v>
      </c>
      <c r="BT22" s="660"/>
      <c r="BU22" s="660"/>
      <c r="BV22" s="660"/>
      <c r="BW22" s="660"/>
      <c r="BX22" s="660"/>
      <c r="BY22" s="660"/>
      <c r="BZ22" s="660"/>
      <c r="CA22" s="660"/>
      <c r="CB22" s="669"/>
      <c r="CD22" s="641" t="s">
        <v>281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282</v>
      </c>
      <c r="C23" s="657"/>
      <c r="D23" s="657"/>
      <c r="E23" s="657"/>
      <c r="F23" s="657"/>
      <c r="G23" s="657"/>
      <c r="H23" s="657"/>
      <c r="I23" s="657"/>
      <c r="J23" s="657"/>
      <c r="K23" s="657"/>
      <c r="L23" s="657"/>
      <c r="M23" s="657"/>
      <c r="N23" s="657"/>
      <c r="O23" s="657"/>
      <c r="P23" s="657"/>
      <c r="Q23" s="658"/>
      <c r="R23" s="659">
        <v>1355</v>
      </c>
      <c r="S23" s="660"/>
      <c r="T23" s="660"/>
      <c r="U23" s="660"/>
      <c r="V23" s="660"/>
      <c r="W23" s="660"/>
      <c r="X23" s="660"/>
      <c r="Y23" s="661"/>
      <c r="Z23" s="662">
        <v>0</v>
      </c>
      <c r="AA23" s="662"/>
      <c r="AB23" s="662"/>
      <c r="AC23" s="662"/>
      <c r="AD23" s="663">
        <v>1355</v>
      </c>
      <c r="AE23" s="663"/>
      <c r="AF23" s="663"/>
      <c r="AG23" s="663"/>
      <c r="AH23" s="663"/>
      <c r="AI23" s="663"/>
      <c r="AJ23" s="663"/>
      <c r="AK23" s="663"/>
      <c r="AL23" s="664">
        <v>0.1</v>
      </c>
      <c r="AM23" s="665"/>
      <c r="AN23" s="665"/>
      <c r="AO23" s="666"/>
      <c r="AP23" s="677" t="s">
        <v>283</v>
      </c>
      <c r="AQ23" s="678"/>
      <c r="AR23" s="678"/>
      <c r="AS23" s="678"/>
      <c r="AT23" s="678"/>
      <c r="AU23" s="678"/>
      <c r="AV23" s="678"/>
      <c r="AW23" s="678"/>
      <c r="AX23" s="678"/>
      <c r="AY23" s="678"/>
      <c r="AZ23" s="678"/>
      <c r="BA23" s="678"/>
      <c r="BB23" s="678"/>
      <c r="BC23" s="678"/>
      <c r="BD23" s="678"/>
      <c r="BE23" s="678"/>
      <c r="BF23" s="679"/>
      <c r="BG23" s="659" t="s">
        <v>226</v>
      </c>
      <c r="BH23" s="660"/>
      <c r="BI23" s="660"/>
      <c r="BJ23" s="660"/>
      <c r="BK23" s="660"/>
      <c r="BL23" s="660"/>
      <c r="BM23" s="660"/>
      <c r="BN23" s="661"/>
      <c r="BO23" s="662" t="s">
        <v>174</v>
      </c>
      <c r="BP23" s="662"/>
      <c r="BQ23" s="662"/>
      <c r="BR23" s="662"/>
      <c r="BS23" s="668" t="s">
        <v>226</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284</v>
      </c>
      <c r="CS23" s="642"/>
      <c r="CT23" s="642"/>
      <c r="CU23" s="642"/>
      <c r="CV23" s="642"/>
      <c r="CW23" s="642"/>
      <c r="CX23" s="642"/>
      <c r="CY23" s="643"/>
      <c r="CZ23" s="641" t="s">
        <v>285</v>
      </c>
      <c r="DA23" s="642"/>
      <c r="DB23" s="642"/>
      <c r="DC23" s="643"/>
      <c r="DD23" s="641" t="s">
        <v>286</v>
      </c>
      <c r="DE23" s="642"/>
      <c r="DF23" s="642"/>
      <c r="DG23" s="642"/>
      <c r="DH23" s="642"/>
      <c r="DI23" s="642"/>
      <c r="DJ23" s="642"/>
      <c r="DK23" s="643"/>
      <c r="DL23" s="689" t="s">
        <v>287</v>
      </c>
      <c r="DM23" s="690"/>
      <c r="DN23" s="690"/>
      <c r="DO23" s="690"/>
      <c r="DP23" s="690"/>
      <c r="DQ23" s="690"/>
      <c r="DR23" s="690"/>
      <c r="DS23" s="690"/>
      <c r="DT23" s="690"/>
      <c r="DU23" s="690"/>
      <c r="DV23" s="691"/>
      <c r="DW23" s="641" t="s">
        <v>288</v>
      </c>
      <c r="DX23" s="642"/>
      <c r="DY23" s="642"/>
      <c r="DZ23" s="642"/>
      <c r="EA23" s="642"/>
      <c r="EB23" s="642"/>
      <c r="EC23" s="643"/>
    </row>
    <row r="24" spans="2:133" ht="11.25" customHeight="1">
      <c r="B24" s="656" t="s">
        <v>289</v>
      </c>
      <c r="C24" s="657"/>
      <c r="D24" s="657"/>
      <c r="E24" s="657"/>
      <c r="F24" s="657"/>
      <c r="G24" s="657"/>
      <c r="H24" s="657"/>
      <c r="I24" s="657"/>
      <c r="J24" s="657"/>
      <c r="K24" s="657"/>
      <c r="L24" s="657"/>
      <c r="M24" s="657"/>
      <c r="N24" s="657"/>
      <c r="O24" s="657"/>
      <c r="P24" s="657"/>
      <c r="Q24" s="658"/>
      <c r="R24" s="659">
        <v>33995</v>
      </c>
      <c r="S24" s="660"/>
      <c r="T24" s="660"/>
      <c r="U24" s="660"/>
      <c r="V24" s="660"/>
      <c r="W24" s="660"/>
      <c r="X24" s="660"/>
      <c r="Y24" s="661"/>
      <c r="Z24" s="662">
        <v>0.8</v>
      </c>
      <c r="AA24" s="662"/>
      <c r="AB24" s="662"/>
      <c r="AC24" s="662"/>
      <c r="AD24" s="663" t="s">
        <v>174</v>
      </c>
      <c r="AE24" s="663"/>
      <c r="AF24" s="663"/>
      <c r="AG24" s="663"/>
      <c r="AH24" s="663"/>
      <c r="AI24" s="663"/>
      <c r="AJ24" s="663"/>
      <c r="AK24" s="663"/>
      <c r="AL24" s="664" t="s">
        <v>174</v>
      </c>
      <c r="AM24" s="665"/>
      <c r="AN24" s="665"/>
      <c r="AO24" s="666"/>
      <c r="AP24" s="677" t="s">
        <v>290</v>
      </c>
      <c r="AQ24" s="678"/>
      <c r="AR24" s="678"/>
      <c r="AS24" s="678"/>
      <c r="AT24" s="678"/>
      <c r="AU24" s="678"/>
      <c r="AV24" s="678"/>
      <c r="AW24" s="678"/>
      <c r="AX24" s="678"/>
      <c r="AY24" s="678"/>
      <c r="AZ24" s="678"/>
      <c r="BA24" s="678"/>
      <c r="BB24" s="678"/>
      <c r="BC24" s="678"/>
      <c r="BD24" s="678"/>
      <c r="BE24" s="678"/>
      <c r="BF24" s="679"/>
      <c r="BG24" s="659" t="s">
        <v>226</v>
      </c>
      <c r="BH24" s="660"/>
      <c r="BI24" s="660"/>
      <c r="BJ24" s="660"/>
      <c r="BK24" s="660"/>
      <c r="BL24" s="660"/>
      <c r="BM24" s="660"/>
      <c r="BN24" s="661"/>
      <c r="BO24" s="662" t="s">
        <v>226</v>
      </c>
      <c r="BP24" s="662"/>
      <c r="BQ24" s="662"/>
      <c r="BR24" s="662"/>
      <c r="BS24" s="668" t="s">
        <v>244</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1454303</v>
      </c>
      <c r="CS24" s="649"/>
      <c r="CT24" s="649"/>
      <c r="CU24" s="649"/>
      <c r="CV24" s="649"/>
      <c r="CW24" s="649"/>
      <c r="CX24" s="649"/>
      <c r="CY24" s="650"/>
      <c r="CZ24" s="653">
        <v>35.9</v>
      </c>
      <c r="DA24" s="654"/>
      <c r="DB24" s="654"/>
      <c r="DC24" s="673"/>
      <c r="DD24" s="692">
        <v>1158980</v>
      </c>
      <c r="DE24" s="649"/>
      <c r="DF24" s="649"/>
      <c r="DG24" s="649"/>
      <c r="DH24" s="649"/>
      <c r="DI24" s="649"/>
      <c r="DJ24" s="649"/>
      <c r="DK24" s="650"/>
      <c r="DL24" s="692">
        <v>1157747</v>
      </c>
      <c r="DM24" s="649"/>
      <c r="DN24" s="649"/>
      <c r="DO24" s="649"/>
      <c r="DP24" s="649"/>
      <c r="DQ24" s="649"/>
      <c r="DR24" s="649"/>
      <c r="DS24" s="649"/>
      <c r="DT24" s="649"/>
      <c r="DU24" s="649"/>
      <c r="DV24" s="650"/>
      <c r="DW24" s="653">
        <v>42.6</v>
      </c>
      <c r="DX24" s="654"/>
      <c r="DY24" s="654"/>
      <c r="DZ24" s="654"/>
      <c r="EA24" s="654"/>
      <c r="EB24" s="654"/>
      <c r="EC24" s="655"/>
    </row>
    <row r="25" spans="2:133" ht="11.25" customHeight="1">
      <c r="B25" s="656" t="s">
        <v>292</v>
      </c>
      <c r="C25" s="657"/>
      <c r="D25" s="657"/>
      <c r="E25" s="657"/>
      <c r="F25" s="657"/>
      <c r="G25" s="657"/>
      <c r="H25" s="657"/>
      <c r="I25" s="657"/>
      <c r="J25" s="657"/>
      <c r="K25" s="657"/>
      <c r="L25" s="657"/>
      <c r="M25" s="657"/>
      <c r="N25" s="657"/>
      <c r="O25" s="657"/>
      <c r="P25" s="657"/>
      <c r="Q25" s="658"/>
      <c r="R25" s="659">
        <v>53553</v>
      </c>
      <c r="S25" s="660"/>
      <c r="T25" s="660"/>
      <c r="U25" s="660"/>
      <c r="V25" s="660"/>
      <c r="W25" s="660"/>
      <c r="X25" s="660"/>
      <c r="Y25" s="661"/>
      <c r="Z25" s="662">
        <v>1.3</v>
      </c>
      <c r="AA25" s="662"/>
      <c r="AB25" s="662"/>
      <c r="AC25" s="662"/>
      <c r="AD25" s="663">
        <v>8651</v>
      </c>
      <c r="AE25" s="663"/>
      <c r="AF25" s="663"/>
      <c r="AG25" s="663"/>
      <c r="AH25" s="663"/>
      <c r="AI25" s="663"/>
      <c r="AJ25" s="663"/>
      <c r="AK25" s="663"/>
      <c r="AL25" s="664">
        <v>0.3</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174</v>
      </c>
      <c r="BH25" s="660"/>
      <c r="BI25" s="660"/>
      <c r="BJ25" s="660"/>
      <c r="BK25" s="660"/>
      <c r="BL25" s="660"/>
      <c r="BM25" s="660"/>
      <c r="BN25" s="661"/>
      <c r="BO25" s="662" t="s">
        <v>132</v>
      </c>
      <c r="BP25" s="662"/>
      <c r="BQ25" s="662"/>
      <c r="BR25" s="662"/>
      <c r="BS25" s="668" t="s">
        <v>132</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719194</v>
      </c>
      <c r="CS25" s="695"/>
      <c r="CT25" s="695"/>
      <c r="CU25" s="695"/>
      <c r="CV25" s="695"/>
      <c r="CW25" s="695"/>
      <c r="CX25" s="695"/>
      <c r="CY25" s="696"/>
      <c r="CZ25" s="664">
        <v>17.7</v>
      </c>
      <c r="DA25" s="693"/>
      <c r="DB25" s="693"/>
      <c r="DC25" s="697"/>
      <c r="DD25" s="668">
        <v>637692</v>
      </c>
      <c r="DE25" s="695"/>
      <c r="DF25" s="695"/>
      <c r="DG25" s="695"/>
      <c r="DH25" s="695"/>
      <c r="DI25" s="695"/>
      <c r="DJ25" s="695"/>
      <c r="DK25" s="696"/>
      <c r="DL25" s="668">
        <v>637692</v>
      </c>
      <c r="DM25" s="695"/>
      <c r="DN25" s="695"/>
      <c r="DO25" s="695"/>
      <c r="DP25" s="695"/>
      <c r="DQ25" s="695"/>
      <c r="DR25" s="695"/>
      <c r="DS25" s="695"/>
      <c r="DT25" s="695"/>
      <c r="DU25" s="695"/>
      <c r="DV25" s="696"/>
      <c r="DW25" s="664">
        <v>23.4</v>
      </c>
      <c r="DX25" s="693"/>
      <c r="DY25" s="693"/>
      <c r="DZ25" s="693"/>
      <c r="EA25" s="693"/>
      <c r="EB25" s="693"/>
      <c r="EC25" s="694"/>
    </row>
    <row r="26" spans="2:133" ht="11.25" customHeight="1">
      <c r="B26" s="656" t="s">
        <v>295</v>
      </c>
      <c r="C26" s="657"/>
      <c r="D26" s="657"/>
      <c r="E26" s="657"/>
      <c r="F26" s="657"/>
      <c r="G26" s="657"/>
      <c r="H26" s="657"/>
      <c r="I26" s="657"/>
      <c r="J26" s="657"/>
      <c r="K26" s="657"/>
      <c r="L26" s="657"/>
      <c r="M26" s="657"/>
      <c r="N26" s="657"/>
      <c r="O26" s="657"/>
      <c r="P26" s="657"/>
      <c r="Q26" s="658"/>
      <c r="R26" s="659">
        <v>4623</v>
      </c>
      <c r="S26" s="660"/>
      <c r="T26" s="660"/>
      <c r="U26" s="660"/>
      <c r="V26" s="660"/>
      <c r="W26" s="660"/>
      <c r="X26" s="660"/>
      <c r="Y26" s="661"/>
      <c r="Z26" s="662">
        <v>0.1</v>
      </c>
      <c r="AA26" s="662"/>
      <c r="AB26" s="662"/>
      <c r="AC26" s="662"/>
      <c r="AD26" s="663">
        <v>1</v>
      </c>
      <c r="AE26" s="663"/>
      <c r="AF26" s="663"/>
      <c r="AG26" s="663"/>
      <c r="AH26" s="663"/>
      <c r="AI26" s="663"/>
      <c r="AJ26" s="663"/>
      <c r="AK26" s="663"/>
      <c r="AL26" s="664">
        <v>0</v>
      </c>
      <c r="AM26" s="665"/>
      <c r="AN26" s="665"/>
      <c r="AO26" s="666"/>
      <c r="AP26" s="677" t="s">
        <v>296</v>
      </c>
      <c r="AQ26" s="698"/>
      <c r="AR26" s="698"/>
      <c r="AS26" s="698"/>
      <c r="AT26" s="698"/>
      <c r="AU26" s="698"/>
      <c r="AV26" s="698"/>
      <c r="AW26" s="698"/>
      <c r="AX26" s="698"/>
      <c r="AY26" s="698"/>
      <c r="AZ26" s="698"/>
      <c r="BA26" s="698"/>
      <c r="BB26" s="698"/>
      <c r="BC26" s="698"/>
      <c r="BD26" s="698"/>
      <c r="BE26" s="698"/>
      <c r="BF26" s="679"/>
      <c r="BG26" s="659" t="s">
        <v>226</v>
      </c>
      <c r="BH26" s="660"/>
      <c r="BI26" s="660"/>
      <c r="BJ26" s="660"/>
      <c r="BK26" s="660"/>
      <c r="BL26" s="660"/>
      <c r="BM26" s="660"/>
      <c r="BN26" s="661"/>
      <c r="BO26" s="662" t="s">
        <v>132</v>
      </c>
      <c r="BP26" s="662"/>
      <c r="BQ26" s="662"/>
      <c r="BR26" s="662"/>
      <c r="BS26" s="668" t="s">
        <v>226</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456860</v>
      </c>
      <c r="CS26" s="660"/>
      <c r="CT26" s="660"/>
      <c r="CU26" s="660"/>
      <c r="CV26" s="660"/>
      <c r="CW26" s="660"/>
      <c r="CX26" s="660"/>
      <c r="CY26" s="661"/>
      <c r="CZ26" s="664">
        <v>11.3</v>
      </c>
      <c r="DA26" s="693"/>
      <c r="DB26" s="693"/>
      <c r="DC26" s="697"/>
      <c r="DD26" s="668">
        <v>377074</v>
      </c>
      <c r="DE26" s="660"/>
      <c r="DF26" s="660"/>
      <c r="DG26" s="660"/>
      <c r="DH26" s="660"/>
      <c r="DI26" s="660"/>
      <c r="DJ26" s="660"/>
      <c r="DK26" s="661"/>
      <c r="DL26" s="668" t="s">
        <v>174</v>
      </c>
      <c r="DM26" s="660"/>
      <c r="DN26" s="660"/>
      <c r="DO26" s="660"/>
      <c r="DP26" s="660"/>
      <c r="DQ26" s="660"/>
      <c r="DR26" s="660"/>
      <c r="DS26" s="660"/>
      <c r="DT26" s="660"/>
      <c r="DU26" s="660"/>
      <c r="DV26" s="661"/>
      <c r="DW26" s="664" t="s">
        <v>174</v>
      </c>
      <c r="DX26" s="693"/>
      <c r="DY26" s="693"/>
      <c r="DZ26" s="693"/>
      <c r="EA26" s="693"/>
      <c r="EB26" s="693"/>
      <c r="EC26" s="694"/>
    </row>
    <row r="27" spans="2:133" ht="11.25" customHeight="1">
      <c r="B27" s="656" t="s">
        <v>298</v>
      </c>
      <c r="C27" s="657"/>
      <c r="D27" s="657"/>
      <c r="E27" s="657"/>
      <c r="F27" s="657"/>
      <c r="G27" s="657"/>
      <c r="H27" s="657"/>
      <c r="I27" s="657"/>
      <c r="J27" s="657"/>
      <c r="K27" s="657"/>
      <c r="L27" s="657"/>
      <c r="M27" s="657"/>
      <c r="N27" s="657"/>
      <c r="O27" s="657"/>
      <c r="P27" s="657"/>
      <c r="Q27" s="658"/>
      <c r="R27" s="659">
        <v>265524</v>
      </c>
      <c r="S27" s="660"/>
      <c r="T27" s="660"/>
      <c r="U27" s="660"/>
      <c r="V27" s="660"/>
      <c r="W27" s="660"/>
      <c r="X27" s="660"/>
      <c r="Y27" s="661"/>
      <c r="Z27" s="662">
        <v>6.2</v>
      </c>
      <c r="AA27" s="662"/>
      <c r="AB27" s="662"/>
      <c r="AC27" s="662"/>
      <c r="AD27" s="663" t="s">
        <v>244</v>
      </c>
      <c r="AE27" s="663"/>
      <c r="AF27" s="663"/>
      <c r="AG27" s="663"/>
      <c r="AH27" s="663"/>
      <c r="AI27" s="663"/>
      <c r="AJ27" s="663"/>
      <c r="AK27" s="663"/>
      <c r="AL27" s="664" t="s">
        <v>226</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925281</v>
      </c>
      <c r="BH27" s="660"/>
      <c r="BI27" s="660"/>
      <c r="BJ27" s="660"/>
      <c r="BK27" s="660"/>
      <c r="BL27" s="660"/>
      <c r="BM27" s="660"/>
      <c r="BN27" s="661"/>
      <c r="BO27" s="662">
        <v>100</v>
      </c>
      <c r="BP27" s="662"/>
      <c r="BQ27" s="662"/>
      <c r="BR27" s="662"/>
      <c r="BS27" s="668" t="s">
        <v>174</v>
      </c>
      <c r="BT27" s="660"/>
      <c r="BU27" s="660"/>
      <c r="BV27" s="660"/>
      <c r="BW27" s="660"/>
      <c r="BX27" s="660"/>
      <c r="BY27" s="660"/>
      <c r="BZ27" s="660"/>
      <c r="CA27" s="660"/>
      <c r="CB27" s="669"/>
      <c r="CD27" s="674" t="s">
        <v>300</v>
      </c>
      <c r="CE27" s="675"/>
      <c r="CF27" s="675"/>
      <c r="CG27" s="675"/>
      <c r="CH27" s="675"/>
      <c r="CI27" s="675"/>
      <c r="CJ27" s="675"/>
      <c r="CK27" s="675"/>
      <c r="CL27" s="675"/>
      <c r="CM27" s="675"/>
      <c r="CN27" s="675"/>
      <c r="CO27" s="675"/>
      <c r="CP27" s="675"/>
      <c r="CQ27" s="676"/>
      <c r="CR27" s="659">
        <v>445246</v>
      </c>
      <c r="CS27" s="695"/>
      <c r="CT27" s="695"/>
      <c r="CU27" s="695"/>
      <c r="CV27" s="695"/>
      <c r="CW27" s="695"/>
      <c r="CX27" s="695"/>
      <c r="CY27" s="696"/>
      <c r="CZ27" s="664">
        <v>11</v>
      </c>
      <c r="DA27" s="693"/>
      <c r="DB27" s="693"/>
      <c r="DC27" s="697"/>
      <c r="DD27" s="668">
        <v>231425</v>
      </c>
      <c r="DE27" s="695"/>
      <c r="DF27" s="695"/>
      <c r="DG27" s="695"/>
      <c r="DH27" s="695"/>
      <c r="DI27" s="695"/>
      <c r="DJ27" s="695"/>
      <c r="DK27" s="696"/>
      <c r="DL27" s="668">
        <v>230192</v>
      </c>
      <c r="DM27" s="695"/>
      <c r="DN27" s="695"/>
      <c r="DO27" s="695"/>
      <c r="DP27" s="695"/>
      <c r="DQ27" s="695"/>
      <c r="DR27" s="695"/>
      <c r="DS27" s="695"/>
      <c r="DT27" s="695"/>
      <c r="DU27" s="695"/>
      <c r="DV27" s="696"/>
      <c r="DW27" s="664">
        <v>8.5</v>
      </c>
      <c r="DX27" s="693"/>
      <c r="DY27" s="693"/>
      <c r="DZ27" s="693"/>
      <c r="EA27" s="693"/>
      <c r="EB27" s="693"/>
      <c r="EC27" s="694"/>
    </row>
    <row r="28" spans="2:133" ht="11.25" customHeight="1">
      <c r="B28" s="701" t="s">
        <v>301</v>
      </c>
      <c r="C28" s="702"/>
      <c r="D28" s="702"/>
      <c r="E28" s="702"/>
      <c r="F28" s="702"/>
      <c r="G28" s="702"/>
      <c r="H28" s="702"/>
      <c r="I28" s="702"/>
      <c r="J28" s="702"/>
      <c r="K28" s="702"/>
      <c r="L28" s="702"/>
      <c r="M28" s="702"/>
      <c r="N28" s="702"/>
      <c r="O28" s="702"/>
      <c r="P28" s="702"/>
      <c r="Q28" s="703"/>
      <c r="R28" s="659" t="s">
        <v>226</v>
      </c>
      <c r="S28" s="660"/>
      <c r="T28" s="660"/>
      <c r="U28" s="660"/>
      <c r="V28" s="660"/>
      <c r="W28" s="660"/>
      <c r="X28" s="660"/>
      <c r="Y28" s="661"/>
      <c r="Z28" s="662" t="s">
        <v>226</v>
      </c>
      <c r="AA28" s="662"/>
      <c r="AB28" s="662"/>
      <c r="AC28" s="662"/>
      <c r="AD28" s="663" t="s">
        <v>226</v>
      </c>
      <c r="AE28" s="663"/>
      <c r="AF28" s="663"/>
      <c r="AG28" s="663"/>
      <c r="AH28" s="663"/>
      <c r="AI28" s="663"/>
      <c r="AJ28" s="663"/>
      <c r="AK28" s="663"/>
      <c r="AL28" s="664" t="s">
        <v>238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302</v>
      </c>
      <c r="CE28" s="675"/>
      <c r="CF28" s="675"/>
      <c r="CG28" s="675"/>
      <c r="CH28" s="675"/>
      <c r="CI28" s="675"/>
      <c r="CJ28" s="675"/>
      <c r="CK28" s="675"/>
      <c r="CL28" s="675"/>
      <c r="CM28" s="675"/>
      <c r="CN28" s="675"/>
      <c r="CO28" s="675"/>
      <c r="CP28" s="675"/>
      <c r="CQ28" s="676"/>
      <c r="CR28" s="659">
        <v>289863</v>
      </c>
      <c r="CS28" s="660"/>
      <c r="CT28" s="660"/>
      <c r="CU28" s="660"/>
      <c r="CV28" s="660"/>
      <c r="CW28" s="660"/>
      <c r="CX28" s="660"/>
      <c r="CY28" s="661"/>
      <c r="CZ28" s="664">
        <v>7.1</v>
      </c>
      <c r="DA28" s="693"/>
      <c r="DB28" s="693"/>
      <c r="DC28" s="697"/>
      <c r="DD28" s="668">
        <v>289863</v>
      </c>
      <c r="DE28" s="660"/>
      <c r="DF28" s="660"/>
      <c r="DG28" s="660"/>
      <c r="DH28" s="660"/>
      <c r="DI28" s="660"/>
      <c r="DJ28" s="660"/>
      <c r="DK28" s="661"/>
      <c r="DL28" s="668">
        <v>289863</v>
      </c>
      <c r="DM28" s="660"/>
      <c r="DN28" s="660"/>
      <c r="DO28" s="660"/>
      <c r="DP28" s="660"/>
      <c r="DQ28" s="660"/>
      <c r="DR28" s="660"/>
      <c r="DS28" s="660"/>
      <c r="DT28" s="660"/>
      <c r="DU28" s="660"/>
      <c r="DV28" s="661"/>
      <c r="DW28" s="664">
        <v>10.7</v>
      </c>
      <c r="DX28" s="693"/>
      <c r="DY28" s="693"/>
      <c r="DZ28" s="693"/>
      <c r="EA28" s="693"/>
      <c r="EB28" s="693"/>
      <c r="EC28" s="694"/>
    </row>
    <row r="29" spans="2:133" ht="11.25" customHeight="1">
      <c r="B29" s="656" t="s">
        <v>303</v>
      </c>
      <c r="C29" s="657"/>
      <c r="D29" s="657"/>
      <c r="E29" s="657"/>
      <c r="F29" s="657"/>
      <c r="G29" s="657"/>
      <c r="H29" s="657"/>
      <c r="I29" s="657"/>
      <c r="J29" s="657"/>
      <c r="K29" s="657"/>
      <c r="L29" s="657"/>
      <c r="M29" s="657"/>
      <c r="N29" s="657"/>
      <c r="O29" s="657"/>
      <c r="P29" s="657"/>
      <c r="Q29" s="658"/>
      <c r="R29" s="659">
        <v>242845</v>
      </c>
      <c r="S29" s="660"/>
      <c r="T29" s="660"/>
      <c r="U29" s="660"/>
      <c r="V29" s="660"/>
      <c r="W29" s="660"/>
      <c r="X29" s="660"/>
      <c r="Y29" s="661"/>
      <c r="Z29" s="662">
        <v>5.7</v>
      </c>
      <c r="AA29" s="662"/>
      <c r="AB29" s="662"/>
      <c r="AC29" s="662"/>
      <c r="AD29" s="663" t="s">
        <v>226</v>
      </c>
      <c r="AE29" s="663"/>
      <c r="AF29" s="663"/>
      <c r="AG29" s="663"/>
      <c r="AH29" s="663"/>
      <c r="AI29" s="663"/>
      <c r="AJ29" s="663"/>
      <c r="AK29" s="663"/>
      <c r="AL29" s="664" t="s">
        <v>244</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304</v>
      </c>
      <c r="BH29" s="699"/>
      <c r="BI29" s="699"/>
      <c r="BJ29" s="699"/>
      <c r="BK29" s="699"/>
      <c r="BL29" s="699"/>
      <c r="BM29" s="699"/>
      <c r="BN29" s="699"/>
      <c r="BO29" s="699"/>
      <c r="BP29" s="699"/>
      <c r="BQ29" s="700"/>
      <c r="BR29" s="638" t="s">
        <v>305</v>
      </c>
      <c r="BS29" s="699"/>
      <c r="BT29" s="699"/>
      <c r="BU29" s="699"/>
      <c r="BV29" s="699"/>
      <c r="BW29" s="699"/>
      <c r="BX29" s="699"/>
      <c r="BY29" s="699"/>
      <c r="BZ29" s="699"/>
      <c r="CA29" s="699"/>
      <c r="CB29" s="700"/>
      <c r="CD29" s="722" t="s">
        <v>306</v>
      </c>
      <c r="CE29" s="723"/>
      <c r="CF29" s="674" t="s">
        <v>307</v>
      </c>
      <c r="CG29" s="675"/>
      <c r="CH29" s="675"/>
      <c r="CI29" s="675"/>
      <c r="CJ29" s="675"/>
      <c r="CK29" s="675"/>
      <c r="CL29" s="675"/>
      <c r="CM29" s="675"/>
      <c r="CN29" s="675"/>
      <c r="CO29" s="675"/>
      <c r="CP29" s="675"/>
      <c r="CQ29" s="676"/>
      <c r="CR29" s="659">
        <v>289863</v>
      </c>
      <c r="CS29" s="695"/>
      <c r="CT29" s="695"/>
      <c r="CU29" s="695"/>
      <c r="CV29" s="695"/>
      <c r="CW29" s="695"/>
      <c r="CX29" s="695"/>
      <c r="CY29" s="696"/>
      <c r="CZ29" s="664">
        <v>7.1</v>
      </c>
      <c r="DA29" s="693"/>
      <c r="DB29" s="693"/>
      <c r="DC29" s="697"/>
      <c r="DD29" s="668">
        <v>289863</v>
      </c>
      <c r="DE29" s="695"/>
      <c r="DF29" s="695"/>
      <c r="DG29" s="695"/>
      <c r="DH29" s="695"/>
      <c r="DI29" s="695"/>
      <c r="DJ29" s="695"/>
      <c r="DK29" s="696"/>
      <c r="DL29" s="668">
        <v>289863</v>
      </c>
      <c r="DM29" s="695"/>
      <c r="DN29" s="695"/>
      <c r="DO29" s="695"/>
      <c r="DP29" s="695"/>
      <c r="DQ29" s="695"/>
      <c r="DR29" s="695"/>
      <c r="DS29" s="695"/>
      <c r="DT29" s="695"/>
      <c r="DU29" s="695"/>
      <c r="DV29" s="696"/>
      <c r="DW29" s="664">
        <v>10.7</v>
      </c>
      <c r="DX29" s="693"/>
      <c r="DY29" s="693"/>
      <c r="DZ29" s="693"/>
      <c r="EA29" s="693"/>
      <c r="EB29" s="693"/>
      <c r="EC29" s="694"/>
    </row>
    <row r="30" spans="2:133" ht="11.25" customHeight="1">
      <c r="B30" s="656" t="s">
        <v>308</v>
      </c>
      <c r="C30" s="657"/>
      <c r="D30" s="657"/>
      <c r="E30" s="657"/>
      <c r="F30" s="657"/>
      <c r="G30" s="657"/>
      <c r="H30" s="657"/>
      <c r="I30" s="657"/>
      <c r="J30" s="657"/>
      <c r="K30" s="657"/>
      <c r="L30" s="657"/>
      <c r="M30" s="657"/>
      <c r="N30" s="657"/>
      <c r="O30" s="657"/>
      <c r="P30" s="657"/>
      <c r="Q30" s="658"/>
      <c r="R30" s="659">
        <v>12085</v>
      </c>
      <c r="S30" s="660"/>
      <c r="T30" s="660"/>
      <c r="U30" s="660"/>
      <c r="V30" s="660"/>
      <c r="W30" s="660"/>
      <c r="X30" s="660"/>
      <c r="Y30" s="661"/>
      <c r="Z30" s="662">
        <v>0.3</v>
      </c>
      <c r="AA30" s="662"/>
      <c r="AB30" s="662"/>
      <c r="AC30" s="662"/>
      <c r="AD30" s="663">
        <v>2858</v>
      </c>
      <c r="AE30" s="663"/>
      <c r="AF30" s="663"/>
      <c r="AG30" s="663"/>
      <c r="AH30" s="663"/>
      <c r="AI30" s="663"/>
      <c r="AJ30" s="663"/>
      <c r="AK30" s="663"/>
      <c r="AL30" s="664">
        <v>0.1</v>
      </c>
      <c r="AM30" s="665"/>
      <c r="AN30" s="665"/>
      <c r="AO30" s="666"/>
      <c r="AP30" s="707" t="s">
        <v>309</v>
      </c>
      <c r="AQ30" s="708"/>
      <c r="AR30" s="708"/>
      <c r="AS30" s="708"/>
      <c r="AT30" s="713" t="s">
        <v>310</v>
      </c>
      <c r="AU30" s="210"/>
      <c r="AV30" s="210"/>
      <c r="AW30" s="210"/>
      <c r="AX30" s="645" t="s">
        <v>182</v>
      </c>
      <c r="AY30" s="646"/>
      <c r="AZ30" s="646"/>
      <c r="BA30" s="646"/>
      <c r="BB30" s="646"/>
      <c r="BC30" s="646"/>
      <c r="BD30" s="646"/>
      <c r="BE30" s="646"/>
      <c r="BF30" s="647"/>
      <c r="BG30" s="719">
        <v>99.5</v>
      </c>
      <c r="BH30" s="720"/>
      <c r="BI30" s="720"/>
      <c r="BJ30" s="720"/>
      <c r="BK30" s="720"/>
      <c r="BL30" s="720"/>
      <c r="BM30" s="654">
        <v>99.4</v>
      </c>
      <c r="BN30" s="720"/>
      <c r="BO30" s="720"/>
      <c r="BP30" s="720"/>
      <c r="BQ30" s="721"/>
      <c r="BR30" s="719">
        <v>99.7</v>
      </c>
      <c r="BS30" s="720"/>
      <c r="BT30" s="720"/>
      <c r="BU30" s="720"/>
      <c r="BV30" s="720"/>
      <c r="BW30" s="720"/>
      <c r="BX30" s="654">
        <v>99.6</v>
      </c>
      <c r="BY30" s="720"/>
      <c r="BZ30" s="720"/>
      <c r="CA30" s="720"/>
      <c r="CB30" s="721"/>
      <c r="CD30" s="724"/>
      <c r="CE30" s="725"/>
      <c r="CF30" s="674" t="s">
        <v>311</v>
      </c>
      <c r="CG30" s="675"/>
      <c r="CH30" s="675"/>
      <c r="CI30" s="675"/>
      <c r="CJ30" s="675"/>
      <c r="CK30" s="675"/>
      <c r="CL30" s="675"/>
      <c r="CM30" s="675"/>
      <c r="CN30" s="675"/>
      <c r="CO30" s="675"/>
      <c r="CP30" s="675"/>
      <c r="CQ30" s="676"/>
      <c r="CR30" s="659">
        <v>279489</v>
      </c>
      <c r="CS30" s="660"/>
      <c r="CT30" s="660"/>
      <c r="CU30" s="660"/>
      <c r="CV30" s="660"/>
      <c r="CW30" s="660"/>
      <c r="CX30" s="660"/>
      <c r="CY30" s="661"/>
      <c r="CZ30" s="664">
        <v>6.9</v>
      </c>
      <c r="DA30" s="693"/>
      <c r="DB30" s="693"/>
      <c r="DC30" s="697"/>
      <c r="DD30" s="668">
        <v>279489</v>
      </c>
      <c r="DE30" s="660"/>
      <c r="DF30" s="660"/>
      <c r="DG30" s="660"/>
      <c r="DH30" s="660"/>
      <c r="DI30" s="660"/>
      <c r="DJ30" s="660"/>
      <c r="DK30" s="661"/>
      <c r="DL30" s="668">
        <v>279489</v>
      </c>
      <c r="DM30" s="660"/>
      <c r="DN30" s="660"/>
      <c r="DO30" s="660"/>
      <c r="DP30" s="660"/>
      <c r="DQ30" s="660"/>
      <c r="DR30" s="660"/>
      <c r="DS30" s="660"/>
      <c r="DT30" s="660"/>
      <c r="DU30" s="660"/>
      <c r="DV30" s="661"/>
      <c r="DW30" s="664">
        <v>10.3</v>
      </c>
      <c r="DX30" s="693"/>
      <c r="DY30" s="693"/>
      <c r="DZ30" s="693"/>
      <c r="EA30" s="693"/>
      <c r="EB30" s="693"/>
      <c r="EC30" s="694"/>
    </row>
    <row r="31" spans="2:133" ht="11.25" customHeight="1">
      <c r="B31" s="656" t="s">
        <v>312</v>
      </c>
      <c r="C31" s="657"/>
      <c r="D31" s="657"/>
      <c r="E31" s="657"/>
      <c r="F31" s="657"/>
      <c r="G31" s="657"/>
      <c r="H31" s="657"/>
      <c r="I31" s="657"/>
      <c r="J31" s="657"/>
      <c r="K31" s="657"/>
      <c r="L31" s="657"/>
      <c r="M31" s="657"/>
      <c r="N31" s="657"/>
      <c r="O31" s="657"/>
      <c r="P31" s="657"/>
      <c r="Q31" s="658"/>
      <c r="R31" s="659">
        <v>8720</v>
      </c>
      <c r="S31" s="660"/>
      <c r="T31" s="660"/>
      <c r="U31" s="660"/>
      <c r="V31" s="660"/>
      <c r="W31" s="660"/>
      <c r="X31" s="660"/>
      <c r="Y31" s="661"/>
      <c r="Z31" s="662">
        <v>0.2</v>
      </c>
      <c r="AA31" s="662"/>
      <c r="AB31" s="662"/>
      <c r="AC31" s="662"/>
      <c r="AD31" s="663" t="s">
        <v>174</v>
      </c>
      <c r="AE31" s="663"/>
      <c r="AF31" s="663"/>
      <c r="AG31" s="663"/>
      <c r="AH31" s="663"/>
      <c r="AI31" s="663"/>
      <c r="AJ31" s="663"/>
      <c r="AK31" s="663"/>
      <c r="AL31" s="664" t="s">
        <v>174</v>
      </c>
      <c r="AM31" s="665"/>
      <c r="AN31" s="665"/>
      <c r="AO31" s="666"/>
      <c r="AP31" s="709"/>
      <c r="AQ31" s="710"/>
      <c r="AR31" s="710"/>
      <c r="AS31" s="710"/>
      <c r="AT31" s="714"/>
      <c r="AU31" s="209" t="s">
        <v>313</v>
      </c>
      <c r="AV31" s="209"/>
      <c r="AW31" s="209"/>
      <c r="AX31" s="656" t="s">
        <v>314</v>
      </c>
      <c r="AY31" s="657"/>
      <c r="AZ31" s="657"/>
      <c r="BA31" s="657"/>
      <c r="BB31" s="657"/>
      <c r="BC31" s="657"/>
      <c r="BD31" s="657"/>
      <c r="BE31" s="657"/>
      <c r="BF31" s="658"/>
      <c r="BG31" s="716">
        <v>99.4</v>
      </c>
      <c r="BH31" s="695"/>
      <c r="BI31" s="695"/>
      <c r="BJ31" s="695"/>
      <c r="BK31" s="695"/>
      <c r="BL31" s="695"/>
      <c r="BM31" s="665">
        <v>99.4</v>
      </c>
      <c r="BN31" s="717"/>
      <c r="BO31" s="717"/>
      <c r="BP31" s="717"/>
      <c r="BQ31" s="718"/>
      <c r="BR31" s="716">
        <v>99.7</v>
      </c>
      <c r="BS31" s="695"/>
      <c r="BT31" s="695"/>
      <c r="BU31" s="695"/>
      <c r="BV31" s="695"/>
      <c r="BW31" s="695"/>
      <c r="BX31" s="665">
        <v>99.6</v>
      </c>
      <c r="BY31" s="717"/>
      <c r="BZ31" s="717"/>
      <c r="CA31" s="717"/>
      <c r="CB31" s="718"/>
      <c r="CD31" s="724"/>
      <c r="CE31" s="725"/>
      <c r="CF31" s="674" t="s">
        <v>315</v>
      </c>
      <c r="CG31" s="675"/>
      <c r="CH31" s="675"/>
      <c r="CI31" s="675"/>
      <c r="CJ31" s="675"/>
      <c r="CK31" s="675"/>
      <c r="CL31" s="675"/>
      <c r="CM31" s="675"/>
      <c r="CN31" s="675"/>
      <c r="CO31" s="675"/>
      <c r="CP31" s="675"/>
      <c r="CQ31" s="676"/>
      <c r="CR31" s="659">
        <v>10374</v>
      </c>
      <c r="CS31" s="695"/>
      <c r="CT31" s="695"/>
      <c r="CU31" s="695"/>
      <c r="CV31" s="695"/>
      <c r="CW31" s="695"/>
      <c r="CX31" s="695"/>
      <c r="CY31" s="696"/>
      <c r="CZ31" s="664">
        <v>0.3</v>
      </c>
      <c r="DA31" s="693"/>
      <c r="DB31" s="693"/>
      <c r="DC31" s="697"/>
      <c r="DD31" s="668">
        <v>10374</v>
      </c>
      <c r="DE31" s="695"/>
      <c r="DF31" s="695"/>
      <c r="DG31" s="695"/>
      <c r="DH31" s="695"/>
      <c r="DI31" s="695"/>
      <c r="DJ31" s="695"/>
      <c r="DK31" s="696"/>
      <c r="DL31" s="668">
        <v>10374</v>
      </c>
      <c r="DM31" s="695"/>
      <c r="DN31" s="695"/>
      <c r="DO31" s="695"/>
      <c r="DP31" s="695"/>
      <c r="DQ31" s="695"/>
      <c r="DR31" s="695"/>
      <c r="DS31" s="695"/>
      <c r="DT31" s="695"/>
      <c r="DU31" s="695"/>
      <c r="DV31" s="696"/>
      <c r="DW31" s="664">
        <v>0.4</v>
      </c>
      <c r="DX31" s="693"/>
      <c r="DY31" s="693"/>
      <c r="DZ31" s="693"/>
      <c r="EA31" s="693"/>
      <c r="EB31" s="693"/>
      <c r="EC31" s="694"/>
    </row>
    <row r="32" spans="2:133" ht="11.25" customHeight="1">
      <c r="B32" s="656" t="s">
        <v>316</v>
      </c>
      <c r="C32" s="657"/>
      <c r="D32" s="657"/>
      <c r="E32" s="657"/>
      <c r="F32" s="657"/>
      <c r="G32" s="657"/>
      <c r="H32" s="657"/>
      <c r="I32" s="657"/>
      <c r="J32" s="657"/>
      <c r="K32" s="657"/>
      <c r="L32" s="657"/>
      <c r="M32" s="657"/>
      <c r="N32" s="657"/>
      <c r="O32" s="657"/>
      <c r="P32" s="657"/>
      <c r="Q32" s="658"/>
      <c r="R32" s="659">
        <v>150085</v>
      </c>
      <c r="S32" s="660"/>
      <c r="T32" s="660"/>
      <c r="U32" s="660"/>
      <c r="V32" s="660"/>
      <c r="W32" s="660"/>
      <c r="X32" s="660"/>
      <c r="Y32" s="661"/>
      <c r="Z32" s="662">
        <v>3.5</v>
      </c>
      <c r="AA32" s="662"/>
      <c r="AB32" s="662"/>
      <c r="AC32" s="662"/>
      <c r="AD32" s="663" t="s">
        <v>226</v>
      </c>
      <c r="AE32" s="663"/>
      <c r="AF32" s="663"/>
      <c r="AG32" s="663"/>
      <c r="AH32" s="663"/>
      <c r="AI32" s="663"/>
      <c r="AJ32" s="663"/>
      <c r="AK32" s="663"/>
      <c r="AL32" s="664" t="s">
        <v>226</v>
      </c>
      <c r="AM32" s="665"/>
      <c r="AN32" s="665"/>
      <c r="AO32" s="666"/>
      <c r="AP32" s="711"/>
      <c r="AQ32" s="712"/>
      <c r="AR32" s="712"/>
      <c r="AS32" s="712"/>
      <c r="AT32" s="715"/>
      <c r="AU32" s="211"/>
      <c r="AV32" s="211"/>
      <c r="AW32" s="211"/>
      <c r="AX32" s="704" t="s">
        <v>317</v>
      </c>
      <c r="AY32" s="705"/>
      <c r="AZ32" s="705"/>
      <c r="BA32" s="705"/>
      <c r="BB32" s="705"/>
      <c r="BC32" s="705"/>
      <c r="BD32" s="705"/>
      <c r="BE32" s="705"/>
      <c r="BF32" s="706"/>
      <c r="BG32" s="728">
        <v>99.6</v>
      </c>
      <c r="BH32" s="729"/>
      <c r="BI32" s="729"/>
      <c r="BJ32" s="729"/>
      <c r="BK32" s="729"/>
      <c r="BL32" s="729"/>
      <c r="BM32" s="730">
        <v>99.4</v>
      </c>
      <c r="BN32" s="729"/>
      <c r="BO32" s="729"/>
      <c r="BP32" s="729"/>
      <c r="BQ32" s="731"/>
      <c r="BR32" s="728">
        <v>99.6</v>
      </c>
      <c r="BS32" s="729"/>
      <c r="BT32" s="729"/>
      <c r="BU32" s="729"/>
      <c r="BV32" s="729"/>
      <c r="BW32" s="729"/>
      <c r="BX32" s="730">
        <v>99.5</v>
      </c>
      <c r="BY32" s="729"/>
      <c r="BZ32" s="729"/>
      <c r="CA32" s="729"/>
      <c r="CB32" s="731"/>
      <c r="CD32" s="726"/>
      <c r="CE32" s="727"/>
      <c r="CF32" s="674" t="s">
        <v>318</v>
      </c>
      <c r="CG32" s="675"/>
      <c r="CH32" s="675"/>
      <c r="CI32" s="675"/>
      <c r="CJ32" s="675"/>
      <c r="CK32" s="675"/>
      <c r="CL32" s="675"/>
      <c r="CM32" s="675"/>
      <c r="CN32" s="675"/>
      <c r="CO32" s="675"/>
      <c r="CP32" s="675"/>
      <c r="CQ32" s="676"/>
      <c r="CR32" s="659" t="s">
        <v>226</v>
      </c>
      <c r="CS32" s="660"/>
      <c r="CT32" s="660"/>
      <c r="CU32" s="660"/>
      <c r="CV32" s="660"/>
      <c r="CW32" s="660"/>
      <c r="CX32" s="660"/>
      <c r="CY32" s="661"/>
      <c r="CZ32" s="664" t="s">
        <v>226</v>
      </c>
      <c r="DA32" s="693"/>
      <c r="DB32" s="693"/>
      <c r="DC32" s="697"/>
      <c r="DD32" s="668" t="s">
        <v>226</v>
      </c>
      <c r="DE32" s="660"/>
      <c r="DF32" s="660"/>
      <c r="DG32" s="660"/>
      <c r="DH32" s="660"/>
      <c r="DI32" s="660"/>
      <c r="DJ32" s="660"/>
      <c r="DK32" s="661"/>
      <c r="DL32" s="668" t="s">
        <v>132</v>
      </c>
      <c r="DM32" s="660"/>
      <c r="DN32" s="660"/>
      <c r="DO32" s="660"/>
      <c r="DP32" s="660"/>
      <c r="DQ32" s="660"/>
      <c r="DR32" s="660"/>
      <c r="DS32" s="660"/>
      <c r="DT32" s="660"/>
      <c r="DU32" s="660"/>
      <c r="DV32" s="661"/>
      <c r="DW32" s="664" t="s">
        <v>244</v>
      </c>
      <c r="DX32" s="693"/>
      <c r="DY32" s="693"/>
      <c r="DZ32" s="693"/>
      <c r="EA32" s="693"/>
      <c r="EB32" s="693"/>
      <c r="EC32" s="694"/>
    </row>
    <row r="33" spans="2:133" ht="11.25" customHeight="1">
      <c r="B33" s="656" t="s">
        <v>319</v>
      </c>
      <c r="C33" s="657"/>
      <c r="D33" s="657"/>
      <c r="E33" s="657"/>
      <c r="F33" s="657"/>
      <c r="G33" s="657"/>
      <c r="H33" s="657"/>
      <c r="I33" s="657"/>
      <c r="J33" s="657"/>
      <c r="K33" s="657"/>
      <c r="L33" s="657"/>
      <c r="M33" s="657"/>
      <c r="N33" s="657"/>
      <c r="O33" s="657"/>
      <c r="P33" s="657"/>
      <c r="Q33" s="658"/>
      <c r="R33" s="659">
        <v>290127</v>
      </c>
      <c r="S33" s="660"/>
      <c r="T33" s="660"/>
      <c r="U33" s="660"/>
      <c r="V33" s="660"/>
      <c r="W33" s="660"/>
      <c r="X33" s="660"/>
      <c r="Y33" s="661"/>
      <c r="Z33" s="662">
        <v>6.8</v>
      </c>
      <c r="AA33" s="662"/>
      <c r="AB33" s="662"/>
      <c r="AC33" s="662"/>
      <c r="AD33" s="663" t="s">
        <v>174</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320</v>
      </c>
      <c r="CE33" s="675"/>
      <c r="CF33" s="675"/>
      <c r="CG33" s="675"/>
      <c r="CH33" s="675"/>
      <c r="CI33" s="675"/>
      <c r="CJ33" s="675"/>
      <c r="CK33" s="675"/>
      <c r="CL33" s="675"/>
      <c r="CM33" s="675"/>
      <c r="CN33" s="675"/>
      <c r="CO33" s="675"/>
      <c r="CP33" s="675"/>
      <c r="CQ33" s="676"/>
      <c r="CR33" s="659">
        <v>2051593</v>
      </c>
      <c r="CS33" s="695"/>
      <c r="CT33" s="695"/>
      <c r="CU33" s="695"/>
      <c r="CV33" s="695"/>
      <c r="CW33" s="695"/>
      <c r="CX33" s="695"/>
      <c r="CY33" s="696"/>
      <c r="CZ33" s="664">
        <v>50.6</v>
      </c>
      <c r="DA33" s="693"/>
      <c r="DB33" s="693"/>
      <c r="DC33" s="697"/>
      <c r="DD33" s="668">
        <v>1616313</v>
      </c>
      <c r="DE33" s="695"/>
      <c r="DF33" s="695"/>
      <c r="DG33" s="695"/>
      <c r="DH33" s="695"/>
      <c r="DI33" s="695"/>
      <c r="DJ33" s="695"/>
      <c r="DK33" s="696"/>
      <c r="DL33" s="668">
        <v>1120110</v>
      </c>
      <c r="DM33" s="695"/>
      <c r="DN33" s="695"/>
      <c r="DO33" s="695"/>
      <c r="DP33" s="695"/>
      <c r="DQ33" s="695"/>
      <c r="DR33" s="695"/>
      <c r="DS33" s="695"/>
      <c r="DT33" s="695"/>
      <c r="DU33" s="695"/>
      <c r="DV33" s="696"/>
      <c r="DW33" s="664">
        <v>41.2</v>
      </c>
      <c r="DX33" s="693"/>
      <c r="DY33" s="693"/>
      <c r="DZ33" s="693"/>
      <c r="EA33" s="693"/>
      <c r="EB33" s="693"/>
      <c r="EC33" s="694"/>
    </row>
    <row r="34" spans="2:133" ht="11.25" customHeight="1">
      <c r="B34" s="656" t="s">
        <v>321</v>
      </c>
      <c r="C34" s="657"/>
      <c r="D34" s="657"/>
      <c r="E34" s="657"/>
      <c r="F34" s="657"/>
      <c r="G34" s="657"/>
      <c r="H34" s="657"/>
      <c r="I34" s="657"/>
      <c r="J34" s="657"/>
      <c r="K34" s="657"/>
      <c r="L34" s="657"/>
      <c r="M34" s="657"/>
      <c r="N34" s="657"/>
      <c r="O34" s="657"/>
      <c r="P34" s="657"/>
      <c r="Q34" s="658"/>
      <c r="R34" s="659">
        <v>239506</v>
      </c>
      <c r="S34" s="660"/>
      <c r="T34" s="660"/>
      <c r="U34" s="660"/>
      <c r="V34" s="660"/>
      <c r="W34" s="660"/>
      <c r="X34" s="660"/>
      <c r="Y34" s="661"/>
      <c r="Z34" s="662">
        <v>5.6</v>
      </c>
      <c r="AA34" s="662"/>
      <c r="AB34" s="662"/>
      <c r="AC34" s="662"/>
      <c r="AD34" s="663">
        <v>2663</v>
      </c>
      <c r="AE34" s="663"/>
      <c r="AF34" s="663"/>
      <c r="AG34" s="663"/>
      <c r="AH34" s="663"/>
      <c r="AI34" s="663"/>
      <c r="AJ34" s="663"/>
      <c r="AK34" s="663"/>
      <c r="AL34" s="664">
        <v>0.1</v>
      </c>
      <c r="AM34" s="665"/>
      <c r="AN34" s="665"/>
      <c r="AO34" s="666"/>
      <c r="AP34" s="214"/>
      <c r="AQ34" s="638" t="s">
        <v>322</v>
      </c>
      <c r="AR34" s="639"/>
      <c r="AS34" s="639"/>
      <c r="AT34" s="639"/>
      <c r="AU34" s="639"/>
      <c r="AV34" s="639"/>
      <c r="AW34" s="639"/>
      <c r="AX34" s="639"/>
      <c r="AY34" s="639"/>
      <c r="AZ34" s="639"/>
      <c r="BA34" s="639"/>
      <c r="BB34" s="639"/>
      <c r="BC34" s="639"/>
      <c r="BD34" s="639"/>
      <c r="BE34" s="639"/>
      <c r="BF34" s="640"/>
      <c r="BG34" s="638" t="s">
        <v>323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324</v>
      </c>
      <c r="CE34" s="675"/>
      <c r="CF34" s="675"/>
      <c r="CG34" s="675"/>
      <c r="CH34" s="675"/>
      <c r="CI34" s="675"/>
      <c r="CJ34" s="675"/>
      <c r="CK34" s="675"/>
      <c r="CL34" s="675"/>
      <c r="CM34" s="675"/>
      <c r="CN34" s="675"/>
      <c r="CO34" s="675"/>
      <c r="CP34" s="675"/>
      <c r="CQ34" s="676"/>
      <c r="CR34" s="659">
        <v>713171</v>
      </c>
      <c r="CS34" s="660"/>
      <c r="CT34" s="660"/>
      <c r="CU34" s="660"/>
      <c r="CV34" s="660"/>
      <c r="CW34" s="660"/>
      <c r="CX34" s="660"/>
      <c r="CY34" s="661"/>
      <c r="CZ34" s="664">
        <v>17.600000000000001</v>
      </c>
      <c r="DA34" s="693"/>
      <c r="DB34" s="693"/>
      <c r="DC34" s="697"/>
      <c r="DD34" s="668">
        <v>623434</v>
      </c>
      <c r="DE34" s="660"/>
      <c r="DF34" s="660"/>
      <c r="DG34" s="660"/>
      <c r="DH34" s="660"/>
      <c r="DI34" s="660"/>
      <c r="DJ34" s="660"/>
      <c r="DK34" s="661"/>
      <c r="DL34" s="668">
        <v>536755</v>
      </c>
      <c r="DM34" s="660"/>
      <c r="DN34" s="660"/>
      <c r="DO34" s="660"/>
      <c r="DP34" s="660"/>
      <c r="DQ34" s="660"/>
      <c r="DR34" s="660"/>
      <c r="DS34" s="660"/>
      <c r="DT34" s="660"/>
      <c r="DU34" s="660"/>
      <c r="DV34" s="661"/>
      <c r="DW34" s="664">
        <v>19.7</v>
      </c>
      <c r="DX34" s="693"/>
      <c r="DY34" s="693"/>
      <c r="DZ34" s="693"/>
      <c r="EA34" s="693"/>
      <c r="EB34" s="693"/>
      <c r="EC34" s="694"/>
    </row>
    <row r="35" spans="2:133" ht="11.25" customHeight="1">
      <c r="B35" s="656" t="s">
        <v>325</v>
      </c>
      <c r="C35" s="657"/>
      <c r="D35" s="657"/>
      <c r="E35" s="657"/>
      <c r="F35" s="657"/>
      <c r="G35" s="657"/>
      <c r="H35" s="657"/>
      <c r="I35" s="657"/>
      <c r="J35" s="657"/>
      <c r="K35" s="657"/>
      <c r="L35" s="657"/>
      <c r="M35" s="657"/>
      <c r="N35" s="657"/>
      <c r="O35" s="657"/>
      <c r="P35" s="657"/>
      <c r="Q35" s="658"/>
      <c r="R35" s="659">
        <v>231500</v>
      </c>
      <c r="S35" s="660"/>
      <c r="T35" s="660"/>
      <c r="U35" s="660"/>
      <c r="V35" s="660"/>
      <c r="W35" s="660"/>
      <c r="X35" s="660"/>
      <c r="Y35" s="661"/>
      <c r="Z35" s="662">
        <v>5.4</v>
      </c>
      <c r="AA35" s="662"/>
      <c r="AB35" s="662"/>
      <c r="AC35" s="662"/>
      <c r="AD35" s="663" t="s">
        <v>174</v>
      </c>
      <c r="AE35" s="663"/>
      <c r="AF35" s="663"/>
      <c r="AG35" s="663"/>
      <c r="AH35" s="663"/>
      <c r="AI35" s="663"/>
      <c r="AJ35" s="663"/>
      <c r="AK35" s="663"/>
      <c r="AL35" s="664" t="s">
        <v>174</v>
      </c>
      <c r="AM35" s="665"/>
      <c r="AN35" s="665"/>
      <c r="AO35" s="666"/>
      <c r="AP35" s="214"/>
      <c r="AQ35" s="732" t="s">
        <v>326</v>
      </c>
      <c r="AR35" s="733"/>
      <c r="AS35" s="733"/>
      <c r="AT35" s="733"/>
      <c r="AU35" s="733"/>
      <c r="AV35" s="733"/>
      <c r="AW35" s="733"/>
      <c r="AX35" s="733"/>
      <c r="AY35" s="734"/>
      <c r="AZ35" s="648">
        <v>564343</v>
      </c>
      <c r="BA35" s="649"/>
      <c r="BB35" s="649"/>
      <c r="BC35" s="649"/>
      <c r="BD35" s="649"/>
      <c r="BE35" s="649"/>
      <c r="BF35" s="735"/>
      <c r="BG35" s="670" t="s">
        <v>327</v>
      </c>
      <c r="BH35" s="671"/>
      <c r="BI35" s="671"/>
      <c r="BJ35" s="671"/>
      <c r="BK35" s="671"/>
      <c r="BL35" s="671"/>
      <c r="BM35" s="671"/>
      <c r="BN35" s="671"/>
      <c r="BO35" s="671"/>
      <c r="BP35" s="671"/>
      <c r="BQ35" s="671"/>
      <c r="BR35" s="671"/>
      <c r="BS35" s="671"/>
      <c r="BT35" s="671"/>
      <c r="BU35" s="672"/>
      <c r="BV35" s="648">
        <v>98378</v>
      </c>
      <c r="BW35" s="649"/>
      <c r="BX35" s="649"/>
      <c r="BY35" s="649"/>
      <c r="BZ35" s="649"/>
      <c r="CA35" s="649"/>
      <c r="CB35" s="735"/>
      <c r="CD35" s="674" t="s">
        <v>328</v>
      </c>
      <c r="CE35" s="675"/>
      <c r="CF35" s="675"/>
      <c r="CG35" s="675"/>
      <c r="CH35" s="675"/>
      <c r="CI35" s="675"/>
      <c r="CJ35" s="675"/>
      <c r="CK35" s="675"/>
      <c r="CL35" s="675"/>
      <c r="CM35" s="675"/>
      <c r="CN35" s="675"/>
      <c r="CO35" s="675"/>
      <c r="CP35" s="675"/>
      <c r="CQ35" s="676"/>
      <c r="CR35" s="659">
        <v>27803</v>
      </c>
      <c r="CS35" s="695"/>
      <c r="CT35" s="695"/>
      <c r="CU35" s="695"/>
      <c r="CV35" s="695"/>
      <c r="CW35" s="695"/>
      <c r="CX35" s="695"/>
      <c r="CY35" s="696"/>
      <c r="CZ35" s="664">
        <v>0.7</v>
      </c>
      <c r="DA35" s="693"/>
      <c r="DB35" s="693"/>
      <c r="DC35" s="697"/>
      <c r="DD35" s="668">
        <v>26406</v>
      </c>
      <c r="DE35" s="695"/>
      <c r="DF35" s="695"/>
      <c r="DG35" s="695"/>
      <c r="DH35" s="695"/>
      <c r="DI35" s="695"/>
      <c r="DJ35" s="695"/>
      <c r="DK35" s="696"/>
      <c r="DL35" s="668">
        <v>13813</v>
      </c>
      <c r="DM35" s="695"/>
      <c r="DN35" s="695"/>
      <c r="DO35" s="695"/>
      <c r="DP35" s="695"/>
      <c r="DQ35" s="695"/>
      <c r="DR35" s="695"/>
      <c r="DS35" s="695"/>
      <c r="DT35" s="695"/>
      <c r="DU35" s="695"/>
      <c r="DV35" s="696"/>
      <c r="DW35" s="664">
        <v>0.5</v>
      </c>
      <c r="DX35" s="693"/>
      <c r="DY35" s="693"/>
      <c r="DZ35" s="693"/>
      <c r="EA35" s="693"/>
      <c r="EB35" s="693"/>
      <c r="EC35" s="694"/>
    </row>
    <row r="36" spans="2:133" ht="11.25" customHeight="1">
      <c r="B36" s="656" t="s">
        <v>329</v>
      </c>
      <c r="C36" s="657"/>
      <c r="D36" s="657"/>
      <c r="E36" s="657"/>
      <c r="F36" s="657"/>
      <c r="G36" s="657"/>
      <c r="H36" s="657"/>
      <c r="I36" s="657"/>
      <c r="J36" s="657"/>
      <c r="K36" s="657"/>
      <c r="L36" s="657"/>
      <c r="M36" s="657"/>
      <c r="N36" s="657"/>
      <c r="O36" s="657"/>
      <c r="P36" s="657"/>
      <c r="Q36" s="658"/>
      <c r="R36" s="659" t="s">
        <v>174</v>
      </c>
      <c r="S36" s="660"/>
      <c r="T36" s="660"/>
      <c r="U36" s="660"/>
      <c r="V36" s="660"/>
      <c r="W36" s="660"/>
      <c r="X36" s="660"/>
      <c r="Y36" s="661"/>
      <c r="Z36" s="662" t="s">
        <v>174</v>
      </c>
      <c r="AA36" s="662"/>
      <c r="AB36" s="662"/>
      <c r="AC36" s="662"/>
      <c r="AD36" s="663" t="s">
        <v>132</v>
      </c>
      <c r="AE36" s="663"/>
      <c r="AF36" s="663"/>
      <c r="AG36" s="663"/>
      <c r="AH36" s="663"/>
      <c r="AI36" s="663"/>
      <c r="AJ36" s="663"/>
      <c r="AK36" s="663"/>
      <c r="AL36" s="664" t="s">
        <v>132</v>
      </c>
      <c r="AM36" s="665"/>
      <c r="AN36" s="665"/>
      <c r="AO36" s="666"/>
      <c r="AQ36" s="736" t="s">
        <v>330</v>
      </c>
      <c r="AR36" s="737"/>
      <c r="AS36" s="737"/>
      <c r="AT36" s="737"/>
      <c r="AU36" s="737"/>
      <c r="AV36" s="737"/>
      <c r="AW36" s="737"/>
      <c r="AX36" s="737"/>
      <c r="AY36" s="738"/>
      <c r="AZ36" s="659">
        <v>236000</v>
      </c>
      <c r="BA36" s="660"/>
      <c r="BB36" s="660"/>
      <c r="BC36" s="660"/>
      <c r="BD36" s="695"/>
      <c r="BE36" s="695"/>
      <c r="BF36" s="718"/>
      <c r="BG36" s="674" t="s">
        <v>331</v>
      </c>
      <c r="BH36" s="675"/>
      <c r="BI36" s="675"/>
      <c r="BJ36" s="675"/>
      <c r="BK36" s="675"/>
      <c r="BL36" s="675"/>
      <c r="BM36" s="675"/>
      <c r="BN36" s="675"/>
      <c r="BO36" s="675"/>
      <c r="BP36" s="675"/>
      <c r="BQ36" s="675"/>
      <c r="BR36" s="675"/>
      <c r="BS36" s="675"/>
      <c r="BT36" s="675"/>
      <c r="BU36" s="676"/>
      <c r="BV36" s="659">
        <v>90244</v>
      </c>
      <c r="BW36" s="660"/>
      <c r="BX36" s="660"/>
      <c r="BY36" s="660"/>
      <c r="BZ36" s="660"/>
      <c r="CA36" s="660"/>
      <c r="CB36" s="669"/>
      <c r="CD36" s="674" t="s">
        <v>332</v>
      </c>
      <c r="CE36" s="675"/>
      <c r="CF36" s="675"/>
      <c r="CG36" s="675"/>
      <c r="CH36" s="675"/>
      <c r="CI36" s="675"/>
      <c r="CJ36" s="675"/>
      <c r="CK36" s="675"/>
      <c r="CL36" s="675"/>
      <c r="CM36" s="675"/>
      <c r="CN36" s="675"/>
      <c r="CO36" s="675"/>
      <c r="CP36" s="675"/>
      <c r="CQ36" s="676"/>
      <c r="CR36" s="659">
        <v>842370</v>
      </c>
      <c r="CS36" s="660"/>
      <c r="CT36" s="660"/>
      <c r="CU36" s="660"/>
      <c r="CV36" s="660"/>
      <c r="CW36" s="660"/>
      <c r="CX36" s="660"/>
      <c r="CY36" s="661"/>
      <c r="CZ36" s="664">
        <v>20.8</v>
      </c>
      <c r="DA36" s="693"/>
      <c r="DB36" s="693"/>
      <c r="DC36" s="697"/>
      <c r="DD36" s="668">
        <v>725298</v>
      </c>
      <c r="DE36" s="660"/>
      <c r="DF36" s="660"/>
      <c r="DG36" s="660"/>
      <c r="DH36" s="660"/>
      <c r="DI36" s="660"/>
      <c r="DJ36" s="660"/>
      <c r="DK36" s="661"/>
      <c r="DL36" s="668">
        <v>364843</v>
      </c>
      <c r="DM36" s="660"/>
      <c r="DN36" s="660"/>
      <c r="DO36" s="660"/>
      <c r="DP36" s="660"/>
      <c r="DQ36" s="660"/>
      <c r="DR36" s="660"/>
      <c r="DS36" s="660"/>
      <c r="DT36" s="660"/>
      <c r="DU36" s="660"/>
      <c r="DV36" s="661"/>
      <c r="DW36" s="664">
        <v>13.4</v>
      </c>
      <c r="DX36" s="693"/>
      <c r="DY36" s="693"/>
      <c r="DZ36" s="693"/>
      <c r="EA36" s="693"/>
      <c r="EB36" s="693"/>
      <c r="EC36" s="694"/>
    </row>
    <row r="37" spans="2:133" ht="11.25" customHeight="1">
      <c r="B37" s="656" t="s">
        <v>333</v>
      </c>
      <c r="C37" s="657"/>
      <c r="D37" s="657"/>
      <c r="E37" s="657"/>
      <c r="F37" s="657"/>
      <c r="G37" s="657"/>
      <c r="H37" s="657"/>
      <c r="I37" s="657"/>
      <c r="J37" s="657"/>
      <c r="K37" s="657"/>
      <c r="L37" s="657"/>
      <c r="M37" s="657"/>
      <c r="N37" s="657"/>
      <c r="O37" s="657"/>
      <c r="P37" s="657"/>
      <c r="Q37" s="658"/>
      <c r="R37" s="659">
        <v>129000</v>
      </c>
      <c r="S37" s="660"/>
      <c r="T37" s="660"/>
      <c r="U37" s="660"/>
      <c r="V37" s="660"/>
      <c r="W37" s="660"/>
      <c r="X37" s="660"/>
      <c r="Y37" s="661"/>
      <c r="Z37" s="662">
        <v>3</v>
      </c>
      <c r="AA37" s="662"/>
      <c r="AB37" s="662"/>
      <c r="AC37" s="662"/>
      <c r="AD37" s="663" t="s">
        <v>244</v>
      </c>
      <c r="AE37" s="663"/>
      <c r="AF37" s="663"/>
      <c r="AG37" s="663"/>
      <c r="AH37" s="663"/>
      <c r="AI37" s="663"/>
      <c r="AJ37" s="663"/>
      <c r="AK37" s="663"/>
      <c r="AL37" s="664" t="s">
        <v>226</v>
      </c>
      <c r="AM37" s="665"/>
      <c r="AN37" s="665"/>
      <c r="AO37" s="666"/>
      <c r="AQ37" s="736" t="s">
        <v>334</v>
      </c>
      <c r="AR37" s="737"/>
      <c r="AS37" s="737"/>
      <c r="AT37" s="737"/>
      <c r="AU37" s="737"/>
      <c r="AV37" s="737"/>
      <c r="AW37" s="737"/>
      <c r="AX37" s="737"/>
      <c r="AY37" s="738"/>
      <c r="AZ37" s="659">
        <v>34755</v>
      </c>
      <c r="BA37" s="660"/>
      <c r="BB37" s="660"/>
      <c r="BC37" s="660"/>
      <c r="BD37" s="695"/>
      <c r="BE37" s="695"/>
      <c r="BF37" s="718"/>
      <c r="BG37" s="674" t="s">
        <v>335</v>
      </c>
      <c r="BH37" s="675"/>
      <c r="BI37" s="675"/>
      <c r="BJ37" s="675"/>
      <c r="BK37" s="675"/>
      <c r="BL37" s="675"/>
      <c r="BM37" s="675"/>
      <c r="BN37" s="675"/>
      <c r="BO37" s="675"/>
      <c r="BP37" s="675"/>
      <c r="BQ37" s="675"/>
      <c r="BR37" s="675"/>
      <c r="BS37" s="675"/>
      <c r="BT37" s="675"/>
      <c r="BU37" s="676"/>
      <c r="BV37" s="659">
        <v>1345</v>
      </c>
      <c r="BW37" s="660"/>
      <c r="BX37" s="660"/>
      <c r="BY37" s="660"/>
      <c r="BZ37" s="660"/>
      <c r="CA37" s="660"/>
      <c r="CB37" s="669"/>
      <c r="CD37" s="674" t="s">
        <v>336</v>
      </c>
      <c r="CE37" s="675"/>
      <c r="CF37" s="675"/>
      <c r="CG37" s="675"/>
      <c r="CH37" s="675"/>
      <c r="CI37" s="675"/>
      <c r="CJ37" s="675"/>
      <c r="CK37" s="675"/>
      <c r="CL37" s="675"/>
      <c r="CM37" s="675"/>
      <c r="CN37" s="675"/>
      <c r="CO37" s="675"/>
      <c r="CP37" s="675"/>
      <c r="CQ37" s="676"/>
      <c r="CR37" s="659">
        <v>266216</v>
      </c>
      <c r="CS37" s="695"/>
      <c r="CT37" s="695"/>
      <c r="CU37" s="695"/>
      <c r="CV37" s="695"/>
      <c r="CW37" s="695"/>
      <c r="CX37" s="695"/>
      <c r="CY37" s="696"/>
      <c r="CZ37" s="664">
        <v>6.6</v>
      </c>
      <c r="DA37" s="693"/>
      <c r="DB37" s="693"/>
      <c r="DC37" s="697"/>
      <c r="DD37" s="668">
        <v>264092</v>
      </c>
      <c r="DE37" s="695"/>
      <c r="DF37" s="695"/>
      <c r="DG37" s="695"/>
      <c r="DH37" s="695"/>
      <c r="DI37" s="695"/>
      <c r="DJ37" s="695"/>
      <c r="DK37" s="696"/>
      <c r="DL37" s="668">
        <v>261639</v>
      </c>
      <c r="DM37" s="695"/>
      <c r="DN37" s="695"/>
      <c r="DO37" s="695"/>
      <c r="DP37" s="695"/>
      <c r="DQ37" s="695"/>
      <c r="DR37" s="695"/>
      <c r="DS37" s="695"/>
      <c r="DT37" s="695"/>
      <c r="DU37" s="695"/>
      <c r="DV37" s="696"/>
      <c r="DW37" s="664">
        <v>9.6</v>
      </c>
      <c r="DX37" s="693"/>
      <c r="DY37" s="693"/>
      <c r="DZ37" s="693"/>
      <c r="EA37" s="693"/>
      <c r="EB37" s="693"/>
      <c r="EC37" s="694"/>
    </row>
    <row r="38" spans="2:133" ht="11.25" customHeight="1">
      <c r="B38" s="704" t="s">
        <v>337</v>
      </c>
      <c r="C38" s="705"/>
      <c r="D38" s="705"/>
      <c r="E38" s="705"/>
      <c r="F38" s="705"/>
      <c r="G38" s="705"/>
      <c r="H38" s="705"/>
      <c r="I38" s="705"/>
      <c r="J38" s="705"/>
      <c r="K38" s="705"/>
      <c r="L38" s="705"/>
      <c r="M38" s="705"/>
      <c r="N38" s="705"/>
      <c r="O38" s="705"/>
      <c r="P38" s="705"/>
      <c r="Q38" s="706"/>
      <c r="R38" s="739">
        <v>4254731</v>
      </c>
      <c r="S38" s="740"/>
      <c r="T38" s="740"/>
      <c r="U38" s="740"/>
      <c r="V38" s="740"/>
      <c r="W38" s="740"/>
      <c r="X38" s="740"/>
      <c r="Y38" s="741"/>
      <c r="Z38" s="742">
        <v>100</v>
      </c>
      <c r="AA38" s="742"/>
      <c r="AB38" s="742"/>
      <c r="AC38" s="742"/>
      <c r="AD38" s="743">
        <v>2590382</v>
      </c>
      <c r="AE38" s="743"/>
      <c r="AF38" s="743"/>
      <c r="AG38" s="743"/>
      <c r="AH38" s="743"/>
      <c r="AI38" s="743"/>
      <c r="AJ38" s="743"/>
      <c r="AK38" s="743"/>
      <c r="AL38" s="744">
        <v>100</v>
      </c>
      <c r="AM38" s="730"/>
      <c r="AN38" s="730"/>
      <c r="AO38" s="745"/>
      <c r="AQ38" s="736" t="s">
        <v>338</v>
      </c>
      <c r="AR38" s="737"/>
      <c r="AS38" s="737"/>
      <c r="AT38" s="737"/>
      <c r="AU38" s="737"/>
      <c r="AV38" s="737"/>
      <c r="AW38" s="737"/>
      <c r="AX38" s="737"/>
      <c r="AY38" s="738"/>
      <c r="AZ38" s="659">
        <v>2750</v>
      </c>
      <c r="BA38" s="660"/>
      <c r="BB38" s="660"/>
      <c r="BC38" s="660"/>
      <c r="BD38" s="695"/>
      <c r="BE38" s="695"/>
      <c r="BF38" s="718"/>
      <c r="BG38" s="674" t="s">
        <v>339</v>
      </c>
      <c r="BH38" s="675"/>
      <c r="BI38" s="675"/>
      <c r="BJ38" s="675"/>
      <c r="BK38" s="675"/>
      <c r="BL38" s="675"/>
      <c r="BM38" s="675"/>
      <c r="BN38" s="675"/>
      <c r="BO38" s="675"/>
      <c r="BP38" s="675"/>
      <c r="BQ38" s="675"/>
      <c r="BR38" s="675"/>
      <c r="BS38" s="675"/>
      <c r="BT38" s="675"/>
      <c r="BU38" s="676"/>
      <c r="BV38" s="659">
        <v>2348</v>
      </c>
      <c r="BW38" s="660"/>
      <c r="BX38" s="660"/>
      <c r="BY38" s="660"/>
      <c r="BZ38" s="660"/>
      <c r="CA38" s="660"/>
      <c r="CB38" s="669"/>
      <c r="CD38" s="674" t="s">
        <v>340</v>
      </c>
      <c r="CE38" s="675"/>
      <c r="CF38" s="675"/>
      <c r="CG38" s="675"/>
      <c r="CH38" s="675"/>
      <c r="CI38" s="675"/>
      <c r="CJ38" s="675"/>
      <c r="CK38" s="675"/>
      <c r="CL38" s="675"/>
      <c r="CM38" s="675"/>
      <c r="CN38" s="675"/>
      <c r="CO38" s="675"/>
      <c r="CP38" s="675"/>
      <c r="CQ38" s="676"/>
      <c r="CR38" s="659">
        <v>289476</v>
      </c>
      <c r="CS38" s="660"/>
      <c r="CT38" s="660"/>
      <c r="CU38" s="660"/>
      <c r="CV38" s="660"/>
      <c r="CW38" s="660"/>
      <c r="CX38" s="660"/>
      <c r="CY38" s="661"/>
      <c r="CZ38" s="664">
        <v>7.1</v>
      </c>
      <c r="DA38" s="693"/>
      <c r="DB38" s="693"/>
      <c r="DC38" s="697"/>
      <c r="DD38" s="668">
        <v>240494</v>
      </c>
      <c r="DE38" s="660"/>
      <c r="DF38" s="660"/>
      <c r="DG38" s="660"/>
      <c r="DH38" s="660"/>
      <c r="DI38" s="660"/>
      <c r="DJ38" s="660"/>
      <c r="DK38" s="661"/>
      <c r="DL38" s="668">
        <v>204699</v>
      </c>
      <c r="DM38" s="660"/>
      <c r="DN38" s="660"/>
      <c r="DO38" s="660"/>
      <c r="DP38" s="660"/>
      <c r="DQ38" s="660"/>
      <c r="DR38" s="660"/>
      <c r="DS38" s="660"/>
      <c r="DT38" s="660"/>
      <c r="DU38" s="660"/>
      <c r="DV38" s="661"/>
      <c r="DW38" s="664">
        <v>7.5</v>
      </c>
      <c r="DX38" s="693"/>
      <c r="DY38" s="693"/>
      <c r="DZ38" s="693"/>
      <c r="EA38" s="693"/>
      <c r="EB38" s="693"/>
      <c r="EC38" s="694"/>
    </row>
    <row r="39" spans="2:133" ht="11.25" customHeight="1">
      <c r="AQ39" s="736" t="s">
        <v>341</v>
      </c>
      <c r="AR39" s="737"/>
      <c r="AS39" s="737"/>
      <c r="AT39" s="737"/>
      <c r="AU39" s="737"/>
      <c r="AV39" s="737"/>
      <c r="AW39" s="737"/>
      <c r="AX39" s="737"/>
      <c r="AY39" s="738"/>
      <c r="AZ39" s="659">
        <v>1362</v>
      </c>
      <c r="BA39" s="660"/>
      <c r="BB39" s="660"/>
      <c r="BC39" s="660"/>
      <c r="BD39" s="695"/>
      <c r="BE39" s="695"/>
      <c r="BF39" s="718"/>
      <c r="BG39" s="750" t="s">
        <v>342</v>
      </c>
      <c r="BH39" s="751"/>
      <c r="BI39" s="751"/>
      <c r="BJ39" s="751"/>
      <c r="BK39" s="751"/>
      <c r="BL39" s="215"/>
      <c r="BM39" s="675" t="s">
        <v>343</v>
      </c>
      <c r="BN39" s="675"/>
      <c r="BO39" s="675"/>
      <c r="BP39" s="675"/>
      <c r="BQ39" s="675"/>
      <c r="BR39" s="675"/>
      <c r="BS39" s="675"/>
      <c r="BT39" s="675"/>
      <c r="BU39" s="676"/>
      <c r="BV39" s="659">
        <v>114</v>
      </c>
      <c r="BW39" s="660"/>
      <c r="BX39" s="660"/>
      <c r="BY39" s="660"/>
      <c r="BZ39" s="660"/>
      <c r="CA39" s="660"/>
      <c r="CB39" s="669"/>
      <c r="CD39" s="674" t="s">
        <v>344</v>
      </c>
      <c r="CE39" s="675"/>
      <c r="CF39" s="675"/>
      <c r="CG39" s="675"/>
      <c r="CH39" s="675"/>
      <c r="CI39" s="675"/>
      <c r="CJ39" s="675"/>
      <c r="CK39" s="675"/>
      <c r="CL39" s="675"/>
      <c r="CM39" s="675"/>
      <c r="CN39" s="675"/>
      <c r="CO39" s="675"/>
      <c r="CP39" s="675"/>
      <c r="CQ39" s="676"/>
      <c r="CR39" s="659">
        <v>23773</v>
      </c>
      <c r="CS39" s="695"/>
      <c r="CT39" s="695"/>
      <c r="CU39" s="695"/>
      <c r="CV39" s="695"/>
      <c r="CW39" s="695"/>
      <c r="CX39" s="695"/>
      <c r="CY39" s="696"/>
      <c r="CZ39" s="664">
        <v>0.6</v>
      </c>
      <c r="DA39" s="693"/>
      <c r="DB39" s="693"/>
      <c r="DC39" s="697"/>
      <c r="DD39" s="668">
        <v>681</v>
      </c>
      <c r="DE39" s="695"/>
      <c r="DF39" s="695"/>
      <c r="DG39" s="695"/>
      <c r="DH39" s="695"/>
      <c r="DI39" s="695"/>
      <c r="DJ39" s="695"/>
      <c r="DK39" s="696"/>
      <c r="DL39" s="668" t="s">
        <v>174</v>
      </c>
      <c r="DM39" s="695"/>
      <c r="DN39" s="695"/>
      <c r="DO39" s="695"/>
      <c r="DP39" s="695"/>
      <c r="DQ39" s="695"/>
      <c r="DR39" s="695"/>
      <c r="DS39" s="695"/>
      <c r="DT39" s="695"/>
      <c r="DU39" s="695"/>
      <c r="DV39" s="696"/>
      <c r="DW39" s="664" t="s">
        <v>174</v>
      </c>
      <c r="DX39" s="693"/>
      <c r="DY39" s="693"/>
      <c r="DZ39" s="693"/>
      <c r="EA39" s="693"/>
      <c r="EB39" s="693"/>
      <c r="EC39" s="694"/>
    </row>
    <row r="40" spans="2:133" ht="11.25" customHeight="1">
      <c r="AQ40" s="736" t="s">
        <v>345</v>
      </c>
      <c r="AR40" s="737"/>
      <c r="AS40" s="737"/>
      <c r="AT40" s="737"/>
      <c r="AU40" s="737"/>
      <c r="AV40" s="737"/>
      <c r="AW40" s="737"/>
      <c r="AX40" s="737"/>
      <c r="AY40" s="738"/>
      <c r="AZ40" s="659">
        <v>81195</v>
      </c>
      <c r="BA40" s="660"/>
      <c r="BB40" s="660"/>
      <c r="BC40" s="660"/>
      <c r="BD40" s="695"/>
      <c r="BE40" s="695"/>
      <c r="BF40" s="718"/>
      <c r="BG40" s="750"/>
      <c r="BH40" s="751"/>
      <c r="BI40" s="751"/>
      <c r="BJ40" s="751"/>
      <c r="BK40" s="751"/>
      <c r="BL40" s="215"/>
      <c r="BM40" s="675" t="s">
        <v>346</v>
      </c>
      <c r="BN40" s="675"/>
      <c r="BO40" s="675"/>
      <c r="BP40" s="675"/>
      <c r="BQ40" s="675"/>
      <c r="BR40" s="675"/>
      <c r="BS40" s="675"/>
      <c r="BT40" s="675"/>
      <c r="BU40" s="676"/>
      <c r="BV40" s="659">
        <v>83</v>
      </c>
      <c r="BW40" s="660"/>
      <c r="BX40" s="660"/>
      <c r="BY40" s="660"/>
      <c r="BZ40" s="660"/>
      <c r="CA40" s="660"/>
      <c r="CB40" s="669"/>
      <c r="CD40" s="674" t="s">
        <v>347</v>
      </c>
      <c r="CE40" s="675"/>
      <c r="CF40" s="675"/>
      <c r="CG40" s="675"/>
      <c r="CH40" s="675"/>
      <c r="CI40" s="675"/>
      <c r="CJ40" s="675"/>
      <c r="CK40" s="675"/>
      <c r="CL40" s="675"/>
      <c r="CM40" s="675"/>
      <c r="CN40" s="675"/>
      <c r="CO40" s="675"/>
      <c r="CP40" s="675"/>
      <c r="CQ40" s="676"/>
      <c r="CR40" s="659">
        <v>155000</v>
      </c>
      <c r="CS40" s="660"/>
      <c r="CT40" s="660"/>
      <c r="CU40" s="660"/>
      <c r="CV40" s="660"/>
      <c r="CW40" s="660"/>
      <c r="CX40" s="660"/>
      <c r="CY40" s="661"/>
      <c r="CZ40" s="664">
        <v>3.8</v>
      </c>
      <c r="DA40" s="693"/>
      <c r="DB40" s="693"/>
      <c r="DC40" s="697"/>
      <c r="DD40" s="668" t="s">
        <v>174</v>
      </c>
      <c r="DE40" s="660"/>
      <c r="DF40" s="660"/>
      <c r="DG40" s="660"/>
      <c r="DH40" s="660"/>
      <c r="DI40" s="660"/>
      <c r="DJ40" s="660"/>
      <c r="DK40" s="661"/>
      <c r="DL40" s="668" t="s">
        <v>226</v>
      </c>
      <c r="DM40" s="660"/>
      <c r="DN40" s="660"/>
      <c r="DO40" s="660"/>
      <c r="DP40" s="660"/>
      <c r="DQ40" s="660"/>
      <c r="DR40" s="660"/>
      <c r="DS40" s="660"/>
      <c r="DT40" s="660"/>
      <c r="DU40" s="660"/>
      <c r="DV40" s="661"/>
      <c r="DW40" s="664" t="s">
        <v>174</v>
      </c>
      <c r="DX40" s="693"/>
      <c r="DY40" s="693"/>
      <c r="DZ40" s="693"/>
      <c r="EA40" s="693"/>
      <c r="EB40" s="693"/>
      <c r="EC40" s="694"/>
    </row>
    <row r="41" spans="2:133" ht="11.25" customHeight="1">
      <c r="AQ41" s="746" t="s">
        <v>348</v>
      </c>
      <c r="AR41" s="747"/>
      <c r="AS41" s="747"/>
      <c r="AT41" s="747"/>
      <c r="AU41" s="747"/>
      <c r="AV41" s="747"/>
      <c r="AW41" s="747"/>
      <c r="AX41" s="747"/>
      <c r="AY41" s="748"/>
      <c r="AZ41" s="739">
        <v>208281</v>
      </c>
      <c r="BA41" s="740"/>
      <c r="BB41" s="740"/>
      <c r="BC41" s="740"/>
      <c r="BD41" s="729"/>
      <c r="BE41" s="729"/>
      <c r="BF41" s="731"/>
      <c r="BG41" s="752"/>
      <c r="BH41" s="753"/>
      <c r="BI41" s="753"/>
      <c r="BJ41" s="753"/>
      <c r="BK41" s="753"/>
      <c r="BL41" s="216"/>
      <c r="BM41" s="684" t="s">
        <v>349</v>
      </c>
      <c r="BN41" s="684"/>
      <c r="BO41" s="684"/>
      <c r="BP41" s="684"/>
      <c r="BQ41" s="684"/>
      <c r="BR41" s="684"/>
      <c r="BS41" s="684"/>
      <c r="BT41" s="684"/>
      <c r="BU41" s="685"/>
      <c r="BV41" s="739">
        <v>259</v>
      </c>
      <c r="BW41" s="740"/>
      <c r="BX41" s="740"/>
      <c r="BY41" s="740"/>
      <c r="BZ41" s="740"/>
      <c r="CA41" s="740"/>
      <c r="CB41" s="749"/>
      <c r="CD41" s="674" t="s">
        <v>350</v>
      </c>
      <c r="CE41" s="675"/>
      <c r="CF41" s="675"/>
      <c r="CG41" s="675"/>
      <c r="CH41" s="675"/>
      <c r="CI41" s="675"/>
      <c r="CJ41" s="675"/>
      <c r="CK41" s="675"/>
      <c r="CL41" s="675"/>
      <c r="CM41" s="675"/>
      <c r="CN41" s="675"/>
      <c r="CO41" s="675"/>
      <c r="CP41" s="675"/>
      <c r="CQ41" s="676"/>
      <c r="CR41" s="659" t="s">
        <v>174</v>
      </c>
      <c r="CS41" s="695"/>
      <c r="CT41" s="695"/>
      <c r="CU41" s="695"/>
      <c r="CV41" s="695"/>
      <c r="CW41" s="695"/>
      <c r="CX41" s="695"/>
      <c r="CY41" s="696"/>
      <c r="CZ41" s="664" t="s">
        <v>132</v>
      </c>
      <c r="DA41" s="693"/>
      <c r="DB41" s="693"/>
      <c r="DC41" s="697"/>
      <c r="DD41" s="668" t="s">
        <v>226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352</v>
      </c>
      <c r="CE42" s="657"/>
      <c r="CF42" s="657"/>
      <c r="CG42" s="657"/>
      <c r="CH42" s="657"/>
      <c r="CI42" s="657"/>
      <c r="CJ42" s="657"/>
      <c r="CK42" s="657"/>
      <c r="CL42" s="657"/>
      <c r="CM42" s="657"/>
      <c r="CN42" s="657"/>
      <c r="CO42" s="657"/>
      <c r="CP42" s="657"/>
      <c r="CQ42" s="658"/>
      <c r="CR42" s="659">
        <v>549340</v>
      </c>
      <c r="CS42" s="660"/>
      <c r="CT42" s="660"/>
      <c r="CU42" s="660"/>
      <c r="CV42" s="660"/>
      <c r="CW42" s="660"/>
      <c r="CX42" s="660"/>
      <c r="CY42" s="661"/>
      <c r="CZ42" s="664">
        <v>13.5</v>
      </c>
      <c r="DA42" s="665"/>
      <c r="DB42" s="665"/>
      <c r="DC42" s="760"/>
      <c r="DD42" s="668">
        <v>340353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354</v>
      </c>
      <c r="CE43" s="657"/>
      <c r="CF43" s="657"/>
      <c r="CG43" s="657"/>
      <c r="CH43" s="657"/>
      <c r="CI43" s="657"/>
      <c r="CJ43" s="657"/>
      <c r="CK43" s="657"/>
      <c r="CL43" s="657"/>
      <c r="CM43" s="657"/>
      <c r="CN43" s="657"/>
      <c r="CO43" s="657"/>
      <c r="CP43" s="657"/>
      <c r="CQ43" s="658"/>
      <c r="CR43" s="659">
        <v>11300</v>
      </c>
      <c r="CS43" s="695"/>
      <c r="CT43" s="695"/>
      <c r="CU43" s="695"/>
      <c r="CV43" s="695"/>
      <c r="CW43" s="695"/>
      <c r="CX43" s="695"/>
      <c r="CY43" s="696"/>
      <c r="CZ43" s="664">
        <v>0.3</v>
      </c>
      <c r="DA43" s="693"/>
      <c r="DB43" s="693"/>
      <c r="DC43" s="697"/>
      <c r="DD43" s="668">
        <v>11300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355</v>
      </c>
      <c r="CD44" s="771" t="s">
        <v>306</v>
      </c>
      <c r="CE44" s="772"/>
      <c r="CF44" s="656" t="s">
        <v>356</v>
      </c>
      <c r="CG44" s="657"/>
      <c r="CH44" s="657"/>
      <c r="CI44" s="657"/>
      <c r="CJ44" s="657"/>
      <c r="CK44" s="657"/>
      <c r="CL44" s="657"/>
      <c r="CM44" s="657"/>
      <c r="CN44" s="657"/>
      <c r="CO44" s="657"/>
      <c r="CP44" s="657"/>
      <c r="CQ44" s="658"/>
      <c r="CR44" s="659">
        <v>528451</v>
      </c>
      <c r="CS44" s="660"/>
      <c r="CT44" s="660"/>
      <c r="CU44" s="660"/>
      <c r="CV44" s="660"/>
      <c r="CW44" s="660"/>
      <c r="CX44" s="660"/>
      <c r="CY44" s="661"/>
      <c r="CZ44" s="664">
        <v>13</v>
      </c>
      <c r="DA44" s="665"/>
      <c r="DB44" s="665"/>
      <c r="DC44" s="760"/>
      <c r="DD44" s="668">
        <v>337006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357</v>
      </c>
      <c r="CG45" s="657"/>
      <c r="CH45" s="657"/>
      <c r="CI45" s="657"/>
      <c r="CJ45" s="657"/>
      <c r="CK45" s="657"/>
      <c r="CL45" s="657"/>
      <c r="CM45" s="657"/>
      <c r="CN45" s="657"/>
      <c r="CO45" s="657"/>
      <c r="CP45" s="657"/>
      <c r="CQ45" s="658"/>
      <c r="CR45" s="659">
        <v>180927</v>
      </c>
      <c r="CS45" s="695"/>
      <c r="CT45" s="695"/>
      <c r="CU45" s="695"/>
      <c r="CV45" s="695"/>
      <c r="CW45" s="695"/>
      <c r="CX45" s="695"/>
      <c r="CY45" s="696"/>
      <c r="CZ45" s="664">
        <v>4.5</v>
      </c>
      <c r="DA45" s="693"/>
      <c r="DB45" s="693"/>
      <c r="DC45" s="697"/>
      <c r="DD45" s="668">
        <v>29661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358</v>
      </c>
      <c r="CG46" s="657"/>
      <c r="CH46" s="657"/>
      <c r="CI46" s="657"/>
      <c r="CJ46" s="657"/>
      <c r="CK46" s="657"/>
      <c r="CL46" s="657"/>
      <c r="CM46" s="657"/>
      <c r="CN46" s="657"/>
      <c r="CO46" s="657"/>
      <c r="CP46" s="657"/>
      <c r="CQ46" s="658"/>
      <c r="CR46" s="659">
        <v>315907</v>
      </c>
      <c r="CS46" s="660"/>
      <c r="CT46" s="660"/>
      <c r="CU46" s="660"/>
      <c r="CV46" s="660"/>
      <c r="CW46" s="660"/>
      <c r="CX46" s="660"/>
      <c r="CY46" s="661"/>
      <c r="CZ46" s="664">
        <v>7.8</v>
      </c>
      <c r="DA46" s="665"/>
      <c r="DB46" s="665"/>
      <c r="DC46" s="760"/>
      <c r="DD46" s="668">
        <v>303646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359</v>
      </c>
      <c r="CG47" s="657"/>
      <c r="CH47" s="657"/>
      <c r="CI47" s="657"/>
      <c r="CJ47" s="657"/>
      <c r="CK47" s="657"/>
      <c r="CL47" s="657"/>
      <c r="CM47" s="657"/>
      <c r="CN47" s="657"/>
      <c r="CO47" s="657"/>
      <c r="CP47" s="657"/>
      <c r="CQ47" s="658"/>
      <c r="CR47" s="659">
        <v>20889</v>
      </c>
      <c r="CS47" s="695"/>
      <c r="CT47" s="695"/>
      <c r="CU47" s="695"/>
      <c r="CV47" s="695"/>
      <c r="CW47" s="695"/>
      <c r="CX47" s="695"/>
      <c r="CY47" s="696"/>
      <c r="CZ47" s="664">
        <v>0.5</v>
      </c>
      <c r="DA47" s="693"/>
      <c r="DB47" s="693"/>
      <c r="DC47" s="697"/>
      <c r="DD47" s="668">
        <v>3347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360</v>
      </c>
      <c r="CG48" s="657"/>
      <c r="CH48" s="657"/>
      <c r="CI48" s="657"/>
      <c r="CJ48" s="657"/>
      <c r="CK48" s="657"/>
      <c r="CL48" s="657"/>
      <c r="CM48" s="657"/>
      <c r="CN48" s="657"/>
      <c r="CO48" s="657"/>
      <c r="CP48" s="657"/>
      <c r="CQ48" s="658"/>
      <c r="CR48" s="659" t="s">
        <v>174</v>
      </c>
      <c r="CS48" s="660"/>
      <c r="CT48" s="660"/>
      <c r="CU48" s="660"/>
      <c r="CV48" s="660"/>
      <c r="CW48" s="660"/>
      <c r="CX48" s="660"/>
      <c r="CY48" s="661"/>
      <c r="CZ48" s="664" t="s">
        <v>174</v>
      </c>
      <c r="DA48" s="665"/>
      <c r="DB48" s="665"/>
      <c r="DC48" s="760"/>
      <c r="DD48" s="668" t="s">
        <v>174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361</v>
      </c>
      <c r="CE49" s="705"/>
      <c r="CF49" s="705"/>
      <c r="CG49" s="705"/>
      <c r="CH49" s="705"/>
      <c r="CI49" s="705"/>
      <c r="CJ49" s="705"/>
      <c r="CK49" s="705"/>
      <c r="CL49" s="705"/>
      <c r="CM49" s="705"/>
      <c r="CN49" s="705"/>
      <c r="CO49" s="705"/>
      <c r="CP49" s="705"/>
      <c r="CQ49" s="706"/>
      <c r="CR49" s="739">
        <v>4055236</v>
      </c>
      <c r="CS49" s="729"/>
      <c r="CT49" s="729"/>
      <c r="CU49" s="729"/>
      <c r="CV49" s="729"/>
      <c r="CW49" s="729"/>
      <c r="CX49" s="729"/>
      <c r="CY49" s="761"/>
      <c r="CZ49" s="744">
        <v>100</v>
      </c>
      <c r="DA49" s="762"/>
      <c r="DB49" s="762"/>
      <c r="DC49" s="763"/>
      <c r="DD49" s="764">
        <v>3115646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FZLW3b34CQpe8ICoSYZZ/nANopS2Z+XYkKmS0N6hT0zeKEVgTuq7WcS74Ln6o3M0ysqB6Z1sYoOedElYm8j1Tg==" saltValue="i4WafzC9XrIn5GaIOulG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31" t="s">
        <v>363</v>
      </c>
      <c r="DK2" s="832"/>
      <c r="DL2" s="832"/>
      <c r="DM2" s="832"/>
      <c r="DN2" s="832"/>
      <c r="DO2" s="833"/>
      <c r="DP2" s="229"/>
      <c r="DQ2" s="831" t="s">
        <v>364</v>
      </c>
      <c r="DR2" s="832"/>
      <c r="DS2" s="832"/>
      <c r="DT2" s="832"/>
      <c r="DU2" s="832"/>
      <c r="DV2" s="832"/>
      <c r="DW2" s="832"/>
      <c r="DX2" s="832"/>
      <c r="DY2" s="832"/>
      <c r="DZ2" s="83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34" t="s">
        <v>365</v>
      </c>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25" t="s">
        <v>367</v>
      </c>
      <c r="B5" s="826"/>
      <c r="C5" s="826"/>
      <c r="D5" s="826"/>
      <c r="E5" s="826"/>
      <c r="F5" s="826"/>
      <c r="G5" s="826"/>
      <c r="H5" s="826"/>
      <c r="I5" s="826"/>
      <c r="J5" s="826"/>
      <c r="K5" s="826"/>
      <c r="L5" s="826"/>
      <c r="M5" s="826"/>
      <c r="N5" s="826"/>
      <c r="O5" s="826"/>
      <c r="P5" s="827"/>
      <c r="Q5" s="806" t="s">
        <v>368</v>
      </c>
      <c r="R5" s="802"/>
      <c r="S5" s="802"/>
      <c r="T5" s="802"/>
      <c r="U5" s="803"/>
      <c r="V5" s="806" t="s">
        <v>369</v>
      </c>
      <c r="W5" s="802"/>
      <c r="X5" s="802"/>
      <c r="Y5" s="802"/>
      <c r="Z5" s="803"/>
      <c r="AA5" s="806" t="s">
        <v>370</v>
      </c>
      <c r="AB5" s="802"/>
      <c r="AC5" s="802"/>
      <c r="AD5" s="802"/>
      <c r="AE5" s="802"/>
      <c r="AF5" s="835" t="s">
        <v>371</v>
      </c>
      <c r="AG5" s="802"/>
      <c r="AH5" s="802"/>
      <c r="AI5" s="802"/>
      <c r="AJ5" s="808"/>
      <c r="AK5" s="802" t="s">
        <v>372</v>
      </c>
      <c r="AL5" s="802"/>
      <c r="AM5" s="802"/>
      <c r="AN5" s="802"/>
      <c r="AO5" s="803"/>
      <c r="AP5" s="806" t="s">
        <v>373</v>
      </c>
      <c r="AQ5" s="802"/>
      <c r="AR5" s="802"/>
      <c r="AS5" s="802"/>
      <c r="AT5" s="803"/>
      <c r="AU5" s="806" t="s">
        <v>374</v>
      </c>
      <c r="AV5" s="802"/>
      <c r="AW5" s="802"/>
      <c r="AX5" s="802"/>
      <c r="AY5" s="808"/>
      <c r="AZ5" s="236"/>
      <c r="BA5" s="236"/>
      <c r="BB5" s="236"/>
      <c r="BC5" s="236"/>
      <c r="BD5" s="236"/>
      <c r="BE5" s="237"/>
      <c r="BF5" s="237"/>
      <c r="BG5" s="237"/>
      <c r="BH5" s="237"/>
      <c r="BI5" s="237"/>
      <c r="BJ5" s="237"/>
      <c r="BK5" s="237"/>
      <c r="BL5" s="237"/>
      <c r="BM5" s="237"/>
      <c r="BN5" s="237"/>
      <c r="BO5" s="237"/>
      <c r="BP5" s="237"/>
      <c r="BQ5" s="825" t="s">
        <v>375</v>
      </c>
      <c r="BR5" s="826"/>
      <c r="BS5" s="826"/>
      <c r="BT5" s="826"/>
      <c r="BU5" s="826"/>
      <c r="BV5" s="826"/>
      <c r="BW5" s="826"/>
      <c r="BX5" s="826"/>
      <c r="BY5" s="826"/>
      <c r="BZ5" s="826"/>
      <c r="CA5" s="826"/>
      <c r="CB5" s="826"/>
      <c r="CC5" s="826"/>
      <c r="CD5" s="826"/>
      <c r="CE5" s="826"/>
      <c r="CF5" s="826"/>
      <c r="CG5" s="827"/>
      <c r="CH5" s="806" t="s">
        <v>376</v>
      </c>
      <c r="CI5" s="802"/>
      <c r="CJ5" s="802"/>
      <c r="CK5" s="802"/>
      <c r="CL5" s="803"/>
      <c r="CM5" s="806" t="s">
        <v>377</v>
      </c>
      <c r="CN5" s="802"/>
      <c r="CO5" s="802"/>
      <c r="CP5" s="802"/>
      <c r="CQ5" s="803"/>
      <c r="CR5" s="806" t="s">
        <v>378</v>
      </c>
      <c r="CS5" s="802"/>
      <c r="CT5" s="802"/>
      <c r="CU5" s="802"/>
      <c r="CV5" s="803"/>
      <c r="CW5" s="806" t="s">
        <v>379</v>
      </c>
      <c r="CX5" s="802"/>
      <c r="CY5" s="802"/>
      <c r="CZ5" s="802"/>
      <c r="DA5" s="803"/>
      <c r="DB5" s="806" t="s">
        <v>380</v>
      </c>
      <c r="DC5" s="802"/>
      <c r="DD5" s="802"/>
      <c r="DE5" s="802"/>
      <c r="DF5" s="803"/>
      <c r="DG5" s="810" t="s">
        <v>381</v>
      </c>
      <c r="DH5" s="811"/>
      <c r="DI5" s="811"/>
      <c r="DJ5" s="811"/>
      <c r="DK5" s="812"/>
      <c r="DL5" s="810" t="s">
        <v>382</v>
      </c>
      <c r="DM5" s="811"/>
      <c r="DN5" s="811"/>
      <c r="DO5" s="811"/>
      <c r="DP5" s="812"/>
      <c r="DQ5" s="806" t="s">
        <v>383</v>
      </c>
      <c r="DR5" s="802"/>
      <c r="DS5" s="802"/>
      <c r="DT5" s="802"/>
      <c r="DU5" s="803"/>
      <c r="DV5" s="806" t="s">
        <v>374</v>
      </c>
      <c r="DW5" s="802"/>
      <c r="DX5" s="802"/>
      <c r="DY5" s="802"/>
      <c r="DZ5" s="808"/>
      <c r="EA5" s="234"/>
    </row>
    <row r="6" spans="1:131" s="235" customFormat="1" ht="26.25" customHeight="1" thickBot="1">
      <c r="A6" s="828"/>
      <c r="B6" s="829"/>
      <c r="C6" s="829"/>
      <c r="D6" s="829"/>
      <c r="E6" s="829"/>
      <c r="F6" s="829"/>
      <c r="G6" s="829"/>
      <c r="H6" s="829"/>
      <c r="I6" s="829"/>
      <c r="J6" s="829"/>
      <c r="K6" s="829"/>
      <c r="L6" s="829"/>
      <c r="M6" s="829"/>
      <c r="N6" s="829"/>
      <c r="O6" s="829"/>
      <c r="P6" s="830"/>
      <c r="Q6" s="807"/>
      <c r="R6" s="804"/>
      <c r="S6" s="804"/>
      <c r="T6" s="804"/>
      <c r="U6" s="805"/>
      <c r="V6" s="807"/>
      <c r="W6" s="804"/>
      <c r="X6" s="804"/>
      <c r="Y6" s="804"/>
      <c r="Z6" s="805"/>
      <c r="AA6" s="807"/>
      <c r="AB6" s="804"/>
      <c r="AC6" s="804"/>
      <c r="AD6" s="804"/>
      <c r="AE6" s="804"/>
      <c r="AF6" s="836"/>
      <c r="AG6" s="804"/>
      <c r="AH6" s="804"/>
      <c r="AI6" s="804"/>
      <c r="AJ6" s="809"/>
      <c r="AK6" s="804"/>
      <c r="AL6" s="804"/>
      <c r="AM6" s="804"/>
      <c r="AN6" s="804"/>
      <c r="AO6" s="805"/>
      <c r="AP6" s="807"/>
      <c r="AQ6" s="804"/>
      <c r="AR6" s="804"/>
      <c r="AS6" s="804"/>
      <c r="AT6" s="805"/>
      <c r="AU6" s="807"/>
      <c r="AV6" s="804"/>
      <c r="AW6" s="804"/>
      <c r="AX6" s="804"/>
      <c r="AY6" s="809"/>
      <c r="AZ6" s="232"/>
      <c r="BA6" s="232"/>
      <c r="BB6" s="232"/>
      <c r="BC6" s="232"/>
      <c r="BD6" s="232"/>
      <c r="BE6" s="233"/>
      <c r="BF6" s="233"/>
      <c r="BG6" s="233"/>
      <c r="BH6" s="233"/>
      <c r="BI6" s="233"/>
      <c r="BJ6" s="233"/>
      <c r="BK6" s="233"/>
      <c r="BL6" s="233"/>
      <c r="BM6" s="233"/>
      <c r="BN6" s="233"/>
      <c r="BO6" s="233"/>
      <c r="BP6" s="233"/>
      <c r="BQ6" s="828"/>
      <c r="BR6" s="829"/>
      <c r="BS6" s="829"/>
      <c r="BT6" s="829"/>
      <c r="BU6" s="829"/>
      <c r="BV6" s="829"/>
      <c r="BW6" s="829"/>
      <c r="BX6" s="829"/>
      <c r="BY6" s="829"/>
      <c r="BZ6" s="829"/>
      <c r="CA6" s="829"/>
      <c r="CB6" s="829"/>
      <c r="CC6" s="829"/>
      <c r="CD6" s="829"/>
      <c r="CE6" s="829"/>
      <c r="CF6" s="829"/>
      <c r="CG6" s="830"/>
      <c r="CH6" s="807"/>
      <c r="CI6" s="804"/>
      <c r="CJ6" s="804"/>
      <c r="CK6" s="804"/>
      <c r="CL6" s="805"/>
      <c r="CM6" s="807"/>
      <c r="CN6" s="804"/>
      <c r="CO6" s="804"/>
      <c r="CP6" s="804"/>
      <c r="CQ6" s="805"/>
      <c r="CR6" s="807"/>
      <c r="CS6" s="804"/>
      <c r="CT6" s="804"/>
      <c r="CU6" s="804"/>
      <c r="CV6" s="805"/>
      <c r="CW6" s="807"/>
      <c r="CX6" s="804"/>
      <c r="CY6" s="804"/>
      <c r="CZ6" s="804"/>
      <c r="DA6" s="805"/>
      <c r="DB6" s="807"/>
      <c r="DC6" s="804"/>
      <c r="DD6" s="804"/>
      <c r="DE6" s="804"/>
      <c r="DF6" s="805"/>
      <c r="DG6" s="813"/>
      <c r="DH6" s="814"/>
      <c r="DI6" s="814"/>
      <c r="DJ6" s="814"/>
      <c r="DK6" s="815"/>
      <c r="DL6" s="813"/>
      <c r="DM6" s="814"/>
      <c r="DN6" s="814"/>
      <c r="DO6" s="814"/>
      <c r="DP6" s="815"/>
      <c r="DQ6" s="807"/>
      <c r="DR6" s="804"/>
      <c r="DS6" s="804"/>
      <c r="DT6" s="804"/>
      <c r="DU6" s="805"/>
      <c r="DV6" s="807"/>
      <c r="DW6" s="804"/>
      <c r="DX6" s="804"/>
      <c r="DY6" s="804"/>
      <c r="DZ6" s="809"/>
      <c r="EA6" s="234"/>
    </row>
    <row r="7" spans="1:131" s="235" customFormat="1" ht="26.25" customHeight="1" thickTop="1">
      <c r="A7" s="238">
        <v>1</v>
      </c>
      <c r="B7" s="816" t="s">
        <v>384</v>
      </c>
      <c r="C7" s="817"/>
      <c r="D7" s="817"/>
      <c r="E7" s="817"/>
      <c r="F7" s="817"/>
      <c r="G7" s="817"/>
      <c r="H7" s="817"/>
      <c r="I7" s="817"/>
      <c r="J7" s="817"/>
      <c r="K7" s="817"/>
      <c r="L7" s="817"/>
      <c r="M7" s="817"/>
      <c r="N7" s="817"/>
      <c r="O7" s="817"/>
      <c r="P7" s="818"/>
      <c r="Q7" s="819">
        <v>4240</v>
      </c>
      <c r="R7" s="820"/>
      <c r="S7" s="820"/>
      <c r="T7" s="820"/>
      <c r="U7" s="820"/>
      <c r="V7" s="820">
        <v>4047</v>
      </c>
      <c r="W7" s="820"/>
      <c r="X7" s="820"/>
      <c r="Y7" s="820"/>
      <c r="Z7" s="820"/>
      <c r="AA7" s="820">
        <v>194</v>
      </c>
      <c r="AB7" s="820"/>
      <c r="AC7" s="820"/>
      <c r="AD7" s="820"/>
      <c r="AE7" s="821"/>
      <c r="AF7" s="822">
        <v>194</v>
      </c>
      <c r="AG7" s="823"/>
      <c r="AH7" s="823"/>
      <c r="AI7" s="823"/>
      <c r="AJ7" s="824"/>
      <c r="AK7" s="843">
        <v>150</v>
      </c>
      <c r="AL7" s="844"/>
      <c r="AM7" s="844"/>
      <c r="AN7" s="844"/>
      <c r="AO7" s="844"/>
      <c r="AP7" s="844">
        <v>1902</v>
      </c>
      <c r="AQ7" s="844"/>
      <c r="AR7" s="844"/>
      <c r="AS7" s="844"/>
      <c r="AT7" s="844"/>
      <c r="AU7" s="845"/>
      <c r="AV7" s="845"/>
      <c r="AW7" s="845"/>
      <c r="AX7" s="845"/>
      <c r="AY7" s="846"/>
      <c r="AZ7" s="232"/>
      <c r="BA7" s="232"/>
      <c r="BB7" s="232"/>
      <c r="BC7" s="232"/>
      <c r="BD7" s="232"/>
      <c r="BE7" s="233"/>
      <c r="BF7" s="233"/>
      <c r="BG7" s="233"/>
      <c r="BH7" s="233"/>
      <c r="BI7" s="233"/>
      <c r="BJ7" s="233"/>
      <c r="BK7" s="233"/>
      <c r="BL7" s="233"/>
      <c r="BM7" s="233"/>
      <c r="BN7" s="233"/>
      <c r="BO7" s="233"/>
      <c r="BP7" s="233"/>
      <c r="BQ7" s="239">
        <v>1</v>
      </c>
      <c r="BR7" s="240"/>
      <c r="BS7" s="783" t="s">
        <v>602</v>
      </c>
      <c r="BT7" s="784"/>
      <c r="BU7" s="784"/>
      <c r="BV7" s="784"/>
      <c r="BW7" s="784"/>
      <c r="BX7" s="784"/>
      <c r="BY7" s="784"/>
      <c r="BZ7" s="784"/>
      <c r="CA7" s="784"/>
      <c r="CB7" s="784"/>
      <c r="CC7" s="784"/>
      <c r="CD7" s="784"/>
      <c r="CE7" s="784"/>
      <c r="CF7" s="784"/>
      <c r="CG7" s="785"/>
      <c r="CH7" s="840">
        <v>4</v>
      </c>
      <c r="CI7" s="841"/>
      <c r="CJ7" s="841"/>
      <c r="CK7" s="841"/>
      <c r="CL7" s="842"/>
      <c r="CM7" s="840">
        <v>35</v>
      </c>
      <c r="CN7" s="841"/>
      <c r="CO7" s="841"/>
      <c r="CP7" s="841"/>
      <c r="CQ7" s="842"/>
      <c r="CR7" s="840">
        <v>50</v>
      </c>
      <c r="CS7" s="841"/>
      <c r="CT7" s="841"/>
      <c r="CU7" s="841"/>
      <c r="CV7" s="842"/>
      <c r="CW7" s="840">
        <v>3</v>
      </c>
      <c r="CX7" s="841"/>
      <c r="CY7" s="841"/>
      <c r="CZ7" s="841"/>
      <c r="DA7" s="842"/>
      <c r="DB7" s="840" t="s">
        <v>581</v>
      </c>
      <c r="DC7" s="841"/>
      <c r="DD7" s="841"/>
      <c r="DE7" s="841"/>
      <c r="DF7" s="842"/>
      <c r="DG7" s="840" t="s">
        <v>581</v>
      </c>
      <c r="DH7" s="841"/>
      <c r="DI7" s="841"/>
      <c r="DJ7" s="841"/>
      <c r="DK7" s="842"/>
      <c r="DL7" s="840" t="s">
        <v>581</v>
      </c>
      <c r="DM7" s="841"/>
      <c r="DN7" s="841"/>
      <c r="DO7" s="841"/>
      <c r="DP7" s="842"/>
      <c r="DQ7" s="840" t="s">
        <v>581</v>
      </c>
      <c r="DR7" s="841"/>
      <c r="DS7" s="841"/>
      <c r="DT7" s="841"/>
      <c r="DU7" s="842"/>
      <c r="DV7" s="837"/>
      <c r="DW7" s="838"/>
      <c r="DX7" s="838"/>
      <c r="DY7" s="838"/>
      <c r="DZ7" s="839"/>
      <c r="EA7" s="234"/>
    </row>
    <row r="8" spans="1:131" s="235" customFormat="1" ht="26.25" customHeight="1">
      <c r="A8" s="241">
        <v>2</v>
      </c>
      <c r="B8" s="789" t="s">
        <v>385</v>
      </c>
      <c r="C8" s="790"/>
      <c r="D8" s="790"/>
      <c r="E8" s="790"/>
      <c r="F8" s="790"/>
      <c r="G8" s="790"/>
      <c r="H8" s="790"/>
      <c r="I8" s="790"/>
      <c r="J8" s="790"/>
      <c r="K8" s="790"/>
      <c r="L8" s="790"/>
      <c r="M8" s="790"/>
      <c r="N8" s="790"/>
      <c r="O8" s="790"/>
      <c r="P8" s="791"/>
      <c r="Q8" s="792">
        <v>20</v>
      </c>
      <c r="R8" s="793"/>
      <c r="S8" s="793"/>
      <c r="T8" s="793"/>
      <c r="U8" s="793"/>
      <c r="V8" s="793">
        <v>16</v>
      </c>
      <c r="W8" s="793"/>
      <c r="X8" s="793"/>
      <c r="Y8" s="793"/>
      <c r="Z8" s="793"/>
      <c r="AA8" s="793">
        <v>4</v>
      </c>
      <c r="AB8" s="793"/>
      <c r="AC8" s="793"/>
      <c r="AD8" s="793"/>
      <c r="AE8" s="794"/>
      <c r="AF8" s="795">
        <v>4</v>
      </c>
      <c r="AG8" s="796"/>
      <c r="AH8" s="796"/>
      <c r="AI8" s="796"/>
      <c r="AJ8" s="797"/>
      <c r="AK8" s="798">
        <v>8</v>
      </c>
      <c r="AL8" s="799"/>
      <c r="AM8" s="799"/>
      <c r="AN8" s="799"/>
      <c r="AO8" s="799"/>
      <c r="AP8" s="799" t="s">
        <v>581</v>
      </c>
      <c r="AQ8" s="799"/>
      <c r="AR8" s="799"/>
      <c r="AS8" s="799"/>
      <c r="AT8" s="799"/>
      <c r="AU8" s="800"/>
      <c r="AV8" s="800"/>
      <c r="AW8" s="800"/>
      <c r="AX8" s="800"/>
      <c r="AY8" s="801"/>
      <c r="AZ8" s="232"/>
      <c r="BA8" s="232"/>
      <c r="BB8" s="232"/>
      <c r="BC8" s="232"/>
      <c r="BD8" s="232"/>
      <c r="BE8" s="233"/>
      <c r="BF8" s="233"/>
      <c r="BG8" s="233"/>
      <c r="BH8" s="233"/>
      <c r="BI8" s="233"/>
      <c r="BJ8" s="233"/>
      <c r="BK8" s="233"/>
      <c r="BL8" s="233"/>
      <c r="BM8" s="233"/>
      <c r="BN8" s="233"/>
      <c r="BO8" s="233"/>
      <c r="BP8" s="233"/>
      <c r="BQ8" s="242">
        <v>2</v>
      </c>
      <c r="BR8" s="243"/>
      <c r="BS8" s="786" t="s">
        <v>603</v>
      </c>
      <c r="BT8" s="787"/>
      <c r="BU8" s="787"/>
      <c r="BV8" s="787"/>
      <c r="BW8" s="787"/>
      <c r="BX8" s="787"/>
      <c r="BY8" s="787"/>
      <c r="BZ8" s="787"/>
      <c r="CA8" s="787"/>
      <c r="CB8" s="787"/>
      <c r="CC8" s="787"/>
      <c r="CD8" s="787"/>
      <c r="CE8" s="787"/>
      <c r="CF8" s="787"/>
      <c r="CG8" s="788"/>
      <c r="CH8" s="847">
        <v>-7</v>
      </c>
      <c r="CI8" s="848"/>
      <c r="CJ8" s="848"/>
      <c r="CK8" s="848"/>
      <c r="CL8" s="849"/>
      <c r="CM8" s="847">
        <v>337</v>
      </c>
      <c r="CN8" s="848"/>
      <c r="CO8" s="848"/>
      <c r="CP8" s="848"/>
      <c r="CQ8" s="849"/>
      <c r="CR8" s="847">
        <v>5</v>
      </c>
      <c r="CS8" s="848"/>
      <c r="CT8" s="848"/>
      <c r="CU8" s="848"/>
      <c r="CV8" s="849"/>
      <c r="CW8" s="847" t="s">
        <v>581</v>
      </c>
      <c r="CX8" s="848"/>
      <c r="CY8" s="848"/>
      <c r="CZ8" s="848"/>
      <c r="DA8" s="849"/>
      <c r="DB8" s="847" t="s">
        <v>581</v>
      </c>
      <c r="DC8" s="848"/>
      <c r="DD8" s="848"/>
      <c r="DE8" s="848"/>
      <c r="DF8" s="849"/>
      <c r="DG8" s="847" t="s">
        <v>581</v>
      </c>
      <c r="DH8" s="848"/>
      <c r="DI8" s="848"/>
      <c r="DJ8" s="848"/>
      <c r="DK8" s="849"/>
      <c r="DL8" s="847" t="s">
        <v>581</v>
      </c>
      <c r="DM8" s="848"/>
      <c r="DN8" s="848"/>
      <c r="DO8" s="848"/>
      <c r="DP8" s="849"/>
      <c r="DQ8" s="847" t="s">
        <v>581</v>
      </c>
      <c r="DR8" s="848"/>
      <c r="DS8" s="848"/>
      <c r="DT8" s="848"/>
      <c r="DU8" s="849"/>
      <c r="DV8" s="850"/>
      <c r="DW8" s="851"/>
      <c r="DX8" s="851"/>
      <c r="DY8" s="851"/>
      <c r="DZ8" s="852"/>
      <c r="EA8" s="234"/>
    </row>
    <row r="9" spans="1:131" s="235" customFormat="1" ht="26.25" customHeight="1">
      <c r="A9" s="241">
        <v>3</v>
      </c>
      <c r="B9" s="789" t="s">
        <v>386</v>
      </c>
      <c r="C9" s="790"/>
      <c r="D9" s="790"/>
      <c r="E9" s="790"/>
      <c r="F9" s="790"/>
      <c r="G9" s="790"/>
      <c r="H9" s="790"/>
      <c r="I9" s="790"/>
      <c r="J9" s="790"/>
      <c r="K9" s="790"/>
      <c r="L9" s="790"/>
      <c r="M9" s="790"/>
      <c r="N9" s="790"/>
      <c r="O9" s="790"/>
      <c r="P9" s="791"/>
      <c r="Q9" s="792">
        <v>2</v>
      </c>
      <c r="R9" s="793"/>
      <c r="S9" s="793"/>
      <c r="T9" s="793"/>
      <c r="U9" s="793"/>
      <c r="V9" s="793">
        <v>0</v>
      </c>
      <c r="W9" s="793"/>
      <c r="X9" s="793"/>
      <c r="Y9" s="793"/>
      <c r="Z9" s="793"/>
      <c r="AA9" s="793">
        <v>2</v>
      </c>
      <c r="AB9" s="793"/>
      <c r="AC9" s="793"/>
      <c r="AD9" s="793"/>
      <c r="AE9" s="794"/>
      <c r="AF9" s="795">
        <v>2</v>
      </c>
      <c r="AG9" s="796"/>
      <c r="AH9" s="796"/>
      <c r="AI9" s="796"/>
      <c r="AJ9" s="797"/>
      <c r="AK9" s="798" t="s">
        <v>582</v>
      </c>
      <c r="AL9" s="799"/>
      <c r="AM9" s="799"/>
      <c r="AN9" s="799"/>
      <c r="AO9" s="799"/>
      <c r="AP9" s="799" t="s">
        <v>581</v>
      </c>
      <c r="AQ9" s="799"/>
      <c r="AR9" s="799"/>
      <c r="AS9" s="799"/>
      <c r="AT9" s="799"/>
      <c r="AU9" s="800"/>
      <c r="AV9" s="800"/>
      <c r="AW9" s="800"/>
      <c r="AX9" s="800"/>
      <c r="AY9" s="801"/>
      <c r="AZ9" s="232"/>
      <c r="BA9" s="232"/>
      <c r="BB9" s="232"/>
      <c r="BC9" s="232"/>
      <c r="BD9" s="232"/>
      <c r="BE9" s="233"/>
      <c r="BF9" s="233"/>
      <c r="BG9" s="233"/>
      <c r="BH9" s="233"/>
      <c r="BI9" s="233"/>
      <c r="BJ9" s="233"/>
      <c r="BK9" s="233"/>
      <c r="BL9" s="233"/>
      <c r="BM9" s="233"/>
      <c r="BN9" s="233"/>
      <c r="BO9" s="233"/>
      <c r="BP9" s="233"/>
      <c r="BQ9" s="242">
        <v>3</v>
      </c>
      <c r="BR9" s="243"/>
      <c r="BS9" s="786"/>
      <c r="BT9" s="787"/>
      <c r="BU9" s="787"/>
      <c r="BV9" s="787"/>
      <c r="BW9" s="787"/>
      <c r="BX9" s="787"/>
      <c r="BY9" s="787"/>
      <c r="BZ9" s="787"/>
      <c r="CA9" s="787"/>
      <c r="CB9" s="787"/>
      <c r="CC9" s="787"/>
      <c r="CD9" s="787"/>
      <c r="CE9" s="787"/>
      <c r="CF9" s="787"/>
      <c r="CG9" s="788"/>
      <c r="CH9" s="847"/>
      <c r="CI9" s="848"/>
      <c r="CJ9" s="848"/>
      <c r="CK9" s="848"/>
      <c r="CL9" s="849"/>
      <c r="CM9" s="847"/>
      <c r="CN9" s="848"/>
      <c r="CO9" s="848"/>
      <c r="CP9" s="848"/>
      <c r="CQ9" s="849"/>
      <c r="CR9" s="847"/>
      <c r="CS9" s="848"/>
      <c r="CT9" s="848"/>
      <c r="CU9" s="848"/>
      <c r="CV9" s="849"/>
      <c r="CW9" s="847"/>
      <c r="CX9" s="848"/>
      <c r="CY9" s="848"/>
      <c r="CZ9" s="848"/>
      <c r="DA9" s="849"/>
      <c r="DB9" s="847"/>
      <c r="DC9" s="848"/>
      <c r="DD9" s="848"/>
      <c r="DE9" s="848"/>
      <c r="DF9" s="849"/>
      <c r="DG9" s="847"/>
      <c r="DH9" s="848"/>
      <c r="DI9" s="848"/>
      <c r="DJ9" s="848"/>
      <c r="DK9" s="849"/>
      <c r="DL9" s="847"/>
      <c r="DM9" s="848"/>
      <c r="DN9" s="848"/>
      <c r="DO9" s="848"/>
      <c r="DP9" s="849"/>
      <c r="DQ9" s="847"/>
      <c r="DR9" s="848"/>
      <c r="DS9" s="848"/>
      <c r="DT9" s="848"/>
      <c r="DU9" s="849"/>
      <c r="DV9" s="850"/>
      <c r="DW9" s="851"/>
      <c r="DX9" s="851"/>
      <c r="DY9" s="851"/>
      <c r="DZ9" s="852"/>
      <c r="EA9" s="234"/>
    </row>
    <row r="10" spans="1:131" s="235" customFormat="1" ht="26.25" customHeight="1">
      <c r="A10" s="241">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98"/>
      <c r="AL10" s="799"/>
      <c r="AM10" s="799"/>
      <c r="AN10" s="799"/>
      <c r="AO10" s="799"/>
      <c r="AP10" s="799"/>
      <c r="AQ10" s="799"/>
      <c r="AR10" s="799"/>
      <c r="AS10" s="799"/>
      <c r="AT10" s="799"/>
      <c r="AU10" s="800"/>
      <c r="AV10" s="800"/>
      <c r="AW10" s="800"/>
      <c r="AX10" s="800"/>
      <c r="AY10" s="801"/>
      <c r="AZ10" s="232"/>
      <c r="BA10" s="232"/>
      <c r="BB10" s="232"/>
      <c r="BC10" s="232"/>
      <c r="BD10" s="232"/>
      <c r="BE10" s="233"/>
      <c r="BF10" s="233"/>
      <c r="BG10" s="233"/>
      <c r="BH10" s="233"/>
      <c r="BI10" s="233"/>
      <c r="BJ10" s="233"/>
      <c r="BK10" s="233"/>
      <c r="BL10" s="233"/>
      <c r="BM10" s="233"/>
      <c r="BN10" s="233"/>
      <c r="BO10" s="233"/>
      <c r="BP10" s="233"/>
      <c r="BQ10" s="242">
        <v>4</v>
      </c>
      <c r="BR10" s="243"/>
      <c r="BS10" s="786"/>
      <c r="BT10" s="787"/>
      <c r="BU10" s="787"/>
      <c r="BV10" s="787"/>
      <c r="BW10" s="787"/>
      <c r="BX10" s="787"/>
      <c r="BY10" s="787"/>
      <c r="BZ10" s="787"/>
      <c r="CA10" s="787"/>
      <c r="CB10" s="787"/>
      <c r="CC10" s="787"/>
      <c r="CD10" s="787"/>
      <c r="CE10" s="787"/>
      <c r="CF10" s="787"/>
      <c r="CG10" s="788"/>
      <c r="CH10" s="847"/>
      <c r="CI10" s="848"/>
      <c r="CJ10" s="848"/>
      <c r="CK10" s="848"/>
      <c r="CL10" s="849"/>
      <c r="CM10" s="847"/>
      <c r="CN10" s="848"/>
      <c r="CO10" s="848"/>
      <c r="CP10" s="848"/>
      <c r="CQ10" s="849"/>
      <c r="CR10" s="847"/>
      <c r="CS10" s="848"/>
      <c r="CT10" s="848"/>
      <c r="CU10" s="848"/>
      <c r="CV10" s="849"/>
      <c r="CW10" s="847"/>
      <c r="CX10" s="848"/>
      <c r="CY10" s="848"/>
      <c r="CZ10" s="848"/>
      <c r="DA10" s="849"/>
      <c r="DB10" s="847"/>
      <c r="DC10" s="848"/>
      <c r="DD10" s="848"/>
      <c r="DE10" s="848"/>
      <c r="DF10" s="849"/>
      <c r="DG10" s="847"/>
      <c r="DH10" s="848"/>
      <c r="DI10" s="848"/>
      <c r="DJ10" s="848"/>
      <c r="DK10" s="849"/>
      <c r="DL10" s="847"/>
      <c r="DM10" s="848"/>
      <c r="DN10" s="848"/>
      <c r="DO10" s="848"/>
      <c r="DP10" s="849"/>
      <c r="DQ10" s="847"/>
      <c r="DR10" s="848"/>
      <c r="DS10" s="848"/>
      <c r="DT10" s="848"/>
      <c r="DU10" s="849"/>
      <c r="DV10" s="850"/>
      <c r="DW10" s="851"/>
      <c r="DX10" s="851"/>
      <c r="DY10" s="851"/>
      <c r="DZ10" s="852"/>
      <c r="EA10" s="234"/>
    </row>
    <row r="11" spans="1:131" s="235" customFormat="1" ht="26.25" customHeight="1">
      <c r="A11" s="241">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98"/>
      <c r="AL11" s="799"/>
      <c r="AM11" s="799"/>
      <c r="AN11" s="799"/>
      <c r="AO11" s="799"/>
      <c r="AP11" s="799"/>
      <c r="AQ11" s="799"/>
      <c r="AR11" s="799"/>
      <c r="AS11" s="799"/>
      <c r="AT11" s="799"/>
      <c r="AU11" s="800"/>
      <c r="AV11" s="800"/>
      <c r="AW11" s="800"/>
      <c r="AX11" s="800"/>
      <c r="AY11" s="801"/>
      <c r="AZ11" s="232"/>
      <c r="BA11" s="232"/>
      <c r="BB11" s="232"/>
      <c r="BC11" s="232"/>
      <c r="BD11" s="232"/>
      <c r="BE11" s="233"/>
      <c r="BF11" s="233"/>
      <c r="BG11" s="233"/>
      <c r="BH11" s="233"/>
      <c r="BI11" s="233"/>
      <c r="BJ11" s="233"/>
      <c r="BK11" s="233"/>
      <c r="BL11" s="233"/>
      <c r="BM11" s="233"/>
      <c r="BN11" s="233"/>
      <c r="BO11" s="233"/>
      <c r="BP11" s="233"/>
      <c r="BQ11" s="242">
        <v>5</v>
      </c>
      <c r="BR11" s="243"/>
      <c r="BS11" s="786"/>
      <c r="BT11" s="787"/>
      <c r="BU11" s="787"/>
      <c r="BV11" s="787"/>
      <c r="BW11" s="787"/>
      <c r="BX11" s="787"/>
      <c r="BY11" s="787"/>
      <c r="BZ11" s="787"/>
      <c r="CA11" s="787"/>
      <c r="CB11" s="787"/>
      <c r="CC11" s="787"/>
      <c r="CD11" s="787"/>
      <c r="CE11" s="787"/>
      <c r="CF11" s="787"/>
      <c r="CG11" s="788"/>
      <c r="CH11" s="847"/>
      <c r="CI11" s="848"/>
      <c r="CJ11" s="848"/>
      <c r="CK11" s="848"/>
      <c r="CL11" s="849"/>
      <c r="CM11" s="847"/>
      <c r="CN11" s="848"/>
      <c r="CO11" s="848"/>
      <c r="CP11" s="848"/>
      <c r="CQ11" s="849"/>
      <c r="CR11" s="847"/>
      <c r="CS11" s="848"/>
      <c r="CT11" s="848"/>
      <c r="CU11" s="848"/>
      <c r="CV11" s="849"/>
      <c r="CW11" s="847"/>
      <c r="CX11" s="848"/>
      <c r="CY11" s="848"/>
      <c r="CZ11" s="848"/>
      <c r="DA11" s="849"/>
      <c r="DB11" s="847"/>
      <c r="DC11" s="848"/>
      <c r="DD11" s="848"/>
      <c r="DE11" s="848"/>
      <c r="DF11" s="849"/>
      <c r="DG11" s="847"/>
      <c r="DH11" s="848"/>
      <c r="DI11" s="848"/>
      <c r="DJ11" s="848"/>
      <c r="DK11" s="849"/>
      <c r="DL11" s="847"/>
      <c r="DM11" s="848"/>
      <c r="DN11" s="848"/>
      <c r="DO11" s="848"/>
      <c r="DP11" s="849"/>
      <c r="DQ11" s="847"/>
      <c r="DR11" s="848"/>
      <c r="DS11" s="848"/>
      <c r="DT11" s="848"/>
      <c r="DU11" s="849"/>
      <c r="DV11" s="850"/>
      <c r="DW11" s="851"/>
      <c r="DX11" s="851"/>
      <c r="DY11" s="851"/>
      <c r="DZ11" s="852"/>
      <c r="EA11" s="234"/>
    </row>
    <row r="12" spans="1:131" s="235" customFormat="1" ht="26.25" customHeight="1">
      <c r="A12" s="241">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98"/>
      <c r="AL12" s="799"/>
      <c r="AM12" s="799"/>
      <c r="AN12" s="799"/>
      <c r="AO12" s="799"/>
      <c r="AP12" s="799"/>
      <c r="AQ12" s="799"/>
      <c r="AR12" s="799"/>
      <c r="AS12" s="799"/>
      <c r="AT12" s="799"/>
      <c r="AU12" s="800"/>
      <c r="AV12" s="800"/>
      <c r="AW12" s="800"/>
      <c r="AX12" s="800"/>
      <c r="AY12" s="801"/>
      <c r="AZ12" s="232"/>
      <c r="BA12" s="232"/>
      <c r="BB12" s="232"/>
      <c r="BC12" s="232"/>
      <c r="BD12" s="232"/>
      <c r="BE12" s="233"/>
      <c r="BF12" s="233"/>
      <c r="BG12" s="233"/>
      <c r="BH12" s="233"/>
      <c r="BI12" s="233"/>
      <c r="BJ12" s="233"/>
      <c r="BK12" s="233"/>
      <c r="BL12" s="233"/>
      <c r="BM12" s="233"/>
      <c r="BN12" s="233"/>
      <c r="BO12" s="233"/>
      <c r="BP12" s="233"/>
      <c r="BQ12" s="242">
        <v>6</v>
      </c>
      <c r="BR12" s="243"/>
      <c r="BS12" s="786"/>
      <c r="BT12" s="787"/>
      <c r="BU12" s="787"/>
      <c r="BV12" s="787"/>
      <c r="BW12" s="787"/>
      <c r="BX12" s="787"/>
      <c r="BY12" s="787"/>
      <c r="BZ12" s="787"/>
      <c r="CA12" s="787"/>
      <c r="CB12" s="787"/>
      <c r="CC12" s="787"/>
      <c r="CD12" s="787"/>
      <c r="CE12" s="787"/>
      <c r="CF12" s="787"/>
      <c r="CG12" s="788"/>
      <c r="CH12" s="847"/>
      <c r="CI12" s="848"/>
      <c r="CJ12" s="848"/>
      <c r="CK12" s="848"/>
      <c r="CL12" s="849"/>
      <c r="CM12" s="847"/>
      <c r="CN12" s="848"/>
      <c r="CO12" s="848"/>
      <c r="CP12" s="848"/>
      <c r="CQ12" s="849"/>
      <c r="CR12" s="847"/>
      <c r="CS12" s="848"/>
      <c r="CT12" s="848"/>
      <c r="CU12" s="848"/>
      <c r="CV12" s="849"/>
      <c r="CW12" s="847"/>
      <c r="CX12" s="848"/>
      <c r="CY12" s="848"/>
      <c r="CZ12" s="848"/>
      <c r="DA12" s="849"/>
      <c r="DB12" s="847"/>
      <c r="DC12" s="848"/>
      <c r="DD12" s="848"/>
      <c r="DE12" s="848"/>
      <c r="DF12" s="849"/>
      <c r="DG12" s="847"/>
      <c r="DH12" s="848"/>
      <c r="DI12" s="848"/>
      <c r="DJ12" s="848"/>
      <c r="DK12" s="849"/>
      <c r="DL12" s="847"/>
      <c r="DM12" s="848"/>
      <c r="DN12" s="848"/>
      <c r="DO12" s="848"/>
      <c r="DP12" s="849"/>
      <c r="DQ12" s="847"/>
      <c r="DR12" s="848"/>
      <c r="DS12" s="848"/>
      <c r="DT12" s="848"/>
      <c r="DU12" s="849"/>
      <c r="DV12" s="850"/>
      <c r="DW12" s="851"/>
      <c r="DX12" s="851"/>
      <c r="DY12" s="851"/>
      <c r="DZ12" s="852"/>
      <c r="EA12" s="234"/>
    </row>
    <row r="13" spans="1:131" s="235" customFormat="1" ht="26.25" customHeight="1">
      <c r="A13" s="241">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98"/>
      <c r="AL13" s="799"/>
      <c r="AM13" s="799"/>
      <c r="AN13" s="799"/>
      <c r="AO13" s="799"/>
      <c r="AP13" s="799"/>
      <c r="AQ13" s="799"/>
      <c r="AR13" s="799"/>
      <c r="AS13" s="799"/>
      <c r="AT13" s="799"/>
      <c r="AU13" s="800"/>
      <c r="AV13" s="800"/>
      <c r="AW13" s="800"/>
      <c r="AX13" s="800"/>
      <c r="AY13" s="801"/>
      <c r="AZ13" s="232"/>
      <c r="BA13" s="232"/>
      <c r="BB13" s="232"/>
      <c r="BC13" s="232"/>
      <c r="BD13" s="232"/>
      <c r="BE13" s="233"/>
      <c r="BF13" s="233"/>
      <c r="BG13" s="233"/>
      <c r="BH13" s="233"/>
      <c r="BI13" s="233"/>
      <c r="BJ13" s="233"/>
      <c r="BK13" s="233"/>
      <c r="BL13" s="233"/>
      <c r="BM13" s="233"/>
      <c r="BN13" s="233"/>
      <c r="BO13" s="233"/>
      <c r="BP13" s="233"/>
      <c r="BQ13" s="242">
        <v>7</v>
      </c>
      <c r="BR13" s="243"/>
      <c r="BS13" s="786"/>
      <c r="BT13" s="787"/>
      <c r="BU13" s="787"/>
      <c r="BV13" s="787"/>
      <c r="BW13" s="787"/>
      <c r="BX13" s="787"/>
      <c r="BY13" s="787"/>
      <c r="BZ13" s="787"/>
      <c r="CA13" s="787"/>
      <c r="CB13" s="787"/>
      <c r="CC13" s="787"/>
      <c r="CD13" s="787"/>
      <c r="CE13" s="787"/>
      <c r="CF13" s="787"/>
      <c r="CG13" s="788"/>
      <c r="CH13" s="847"/>
      <c r="CI13" s="848"/>
      <c r="CJ13" s="848"/>
      <c r="CK13" s="848"/>
      <c r="CL13" s="849"/>
      <c r="CM13" s="847"/>
      <c r="CN13" s="848"/>
      <c r="CO13" s="848"/>
      <c r="CP13" s="848"/>
      <c r="CQ13" s="849"/>
      <c r="CR13" s="847"/>
      <c r="CS13" s="848"/>
      <c r="CT13" s="848"/>
      <c r="CU13" s="848"/>
      <c r="CV13" s="849"/>
      <c r="CW13" s="847"/>
      <c r="CX13" s="848"/>
      <c r="CY13" s="848"/>
      <c r="CZ13" s="848"/>
      <c r="DA13" s="849"/>
      <c r="DB13" s="847"/>
      <c r="DC13" s="848"/>
      <c r="DD13" s="848"/>
      <c r="DE13" s="848"/>
      <c r="DF13" s="849"/>
      <c r="DG13" s="847"/>
      <c r="DH13" s="848"/>
      <c r="DI13" s="848"/>
      <c r="DJ13" s="848"/>
      <c r="DK13" s="849"/>
      <c r="DL13" s="847"/>
      <c r="DM13" s="848"/>
      <c r="DN13" s="848"/>
      <c r="DO13" s="848"/>
      <c r="DP13" s="849"/>
      <c r="DQ13" s="847"/>
      <c r="DR13" s="848"/>
      <c r="DS13" s="848"/>
      <c r="DT13" s="848"/>
      <c r="DU13" s="849"/>
      <c r="DV13" s="850"/>
      <c r="DW13" s="851"/>
      <c r="DX13" s="851"/>
      <c r="DY13" s="851"/>
      <c r="DZ13" s="852"/>
      <c r="EA13" s="234"/>
    </row>
    <row r="14" spans="1:131" s="235" customFormat="1" ht="26.25" customHeight="1">
      <c r="A14" s="241">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98"/>
      <c r="AL14" s="799"/>
      <c r="AM14" s="799"/>
      <c r="AN14" s="799"/>
      <c r="AO14" s="799"/>
      <c r="AP14" s="799"/>
      <c r="AQ14" s="799"/>
      <c r="AR14" s="799"/>
      <c r="AS14" s="799"/>
      <c r="AT14" s="799"/>
      <c r="AU14" s="800"/>
      <c r="AV14" s="800"/>
      <c r="AW14" s="800"/>
      <c r="AX14" s="800"/>
      <c r="AY14" s="801"/>
      <c r="AZ14" s="232"/>
      <c r="BA14" s="232"/>
      <c r="BB14" s="232"/>
      <c r="BC14" s="232"/>
      <c r="BD14" s="232"/>
      <c r="BE14" s="233"/>
      <c r="BF14" s="233"/>
      <c r="BG14" s="233"/>
      <c r="BH14" s="233"/>
      <c r="BI14" s="233"/>
      <c r="BJ14" s="233"/>
      <c r="BK14" s="233"/>
      <c r="BL14" s="233"/>
      <c r="BM14" s="233"/>
      <c r="BN14" s="233"/>
      <c r="BO14" s="233"/>
      <c r="BP14" s="233"/>
      <c r="BQ14" s="242">
        <v>8</v>
      </c>
      <c r="BR14" s="243"/>
      <c r="BS14" s="786"/>
      <c r="BT14" s="787"/>
      <c r="BU14" s="787"/>
      <c r="BV14" s="787"/>
      <c r="BW14" s="787"/>
      <c r="BX14" s="787"/>
      <c r="BY14" s="787"/>
      <c r="BZ14" s="787"/>
      <c r="CA14" s="787"/>
      <c r="CB14" s="787"/>
      <c r="CC14" s="787"/>
      <c r="CD14" s="787"/>
      <c r="CE14" s="787"/>
      <c r="CF14" s="787"/>
      <c r="CG14" s="788"/>
      <c r="CH14" s="847"/>
      <c r="CI14" s="848"/>
      <c r="CJ14" s="848"/>
      <c r="CK14" s="848"/>
      <c r="CL14" s="849"/>
      <c r="CM14" s="847"/>
      <c r="CN14" s="848"/>
      <c r="CO14" s="848"/>
      <c r="CP14" s="848"/>
      <c r="CQ14" s="849"/>
      <c r="CR14" s="847"/>
      <c r="CS14" s="848"/>
      <c r="CT14" s="848"/>
      <c r="CU14" s="848"/>
      <c r="CV14" s="849"/>
      <c r="CW14" s="847"/>
      <c r="CX14" s="848"/>
      <c r="CY14" s="848"/>
      <c r="CZ14" s="848"/>
      <c r="DA14" s="849"/>
      <c r="DB14" s="847"/>
      <c r="DC14" s="848"/>
      <c r="DD14" s="848"/>
      <c r="DE14" s="848"/>
      <c r="DF14" s="849"/>
      <c r="DG14" s="847"/>
      <c r="DH14" s="848"/>
      <c r="DI14" s="848"/>
      <c r="DJ14" s="848"/>
      <c r="DK14" s="849"/>
      <c r="DL14" s="847"/>
      <c r="DM14" s="848"/>
      <c r="DN14" s="848"/>
      <c r="DO14" s="848"/>
      <c r="DP14" s="849"/>
      <c r="DQ14" s="847"/>
      <c r="DR14" s="848"/>
      <c r="DS14" s="848"/>
      <c r="DT14" s="848"/>
      <c r="DU14" s="849"/>
      <c r="DV14" s="850"/>
      <c r="DW14" s="851"/>
      <c r="DX14" s="851"/>
      <c r="DY14" s="851"/>
      <c r="DZ14" s="852"/>
      <c r="EA14" s="234"/>
    </row>
    <row r="15" spans="1:131" s="235" customFormat="1" ht="26.25" customHeight="1">
      <c r="A15" s="241">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98"/>
      <c r="AL15" s="799"/>
      <c r="AM15" s="799"/>
      <c r="AN15" s="799"/>
      <c r="AO15" s="799"/>
      <c r="AP15" s="799"/>
      <c r="AQ15" s="799"/>
      <c r="AR15" s="799"/>
      <c r="AS15" s="799"/>
      <c r="AT15" s="799"/>
      <c r="AU15" s="800"/>
      <c r="AV15" s="800"/>
      <c r="AW15" s="800"/>
      <c r="AX15" s="800"/>
      <c r="AY15" s="801"/>
      <c r="AZ15" s="232"/>
      <c r="BA15" s="232"/>
      <c r="BB15" s="232"/>
      <c r="BC15" s="232"/>
      <c r="BD15" s="232"/>
      <c r="BE15" s="233"/>
      <c r="BF15" s="233"/>
      <c r="BG15" s="233"/>
      <c r="BH15" s="233"/>
      <c r="BI15" s="233"/>
      <c r="BJ15" s="233"/>
      <c r="BK15" s="233"/>
      <c r="BL15" s="233"/>
      <c r="BM15" s="233"/>
      <c r="BN15" s="233"/>
      <c r="BO15" s="233"/>
      <c r="BP15" s="233"/>
      <c r="BQ15" s="242">
        <v>9</v>
      </c>
      <c r="BR15" s="243"/>
      <c r="BS15" s="786"/>
      <c r="BT15" s="787"/>
      <c r="BU15" s="787"/>
      <c r="BV15" s="787"/>
      <c r="BW15" s="787"/>
      <c r="BX15" s="787"/>
      <c r="BY15" s="787"/>
      <c r="BZ15" s="787"/>
      <c r="CA15" s="787"/>
      <c r="CB15" s="787"/>
      <c r="CC15" s="787"/>
      <c r="CD15" s="787"/>
      <c r="CE15" s="787"/>
      <c r="CF15" s="787"/>
      <c r="CG15" s="788"/>
      <c r="CH15" s="847"/>
      <c r="CI15" s="848"/>
      <c r="CJ15" s="848"/>
      <c r="CK15" s="848"/>
      <c r="CL15" s="849"/>
      <c r="CM15" s="847"/>
      <c r="CN15" s="848"/>
      <c r="CO15" s="848"/>
      <c r="CP15" s="848"/>
      <c r="CQ15" s="849"/>
      <c r="CR15" s="847"/>
      <c r="CS15" s="848"/>
      <c r="CT15" s="848"/>
      <c r="CU15" s="848"/>
      <c r="CV15" s="849"/>
      <c r="CW15" s="847"/>
      <c r="CX15" s="848"/>
      <c r="CY15" s="848"/>
      <c r="CZ15" s="848"/>
      <c r="DA15" s="849"/>
      <c r="DB15" s="847"/>
      <c r="DC15" s="848"/>
      <c r="DD15" s="848"/>
      <c r="DE15" s="848"/>
      <c r="DF15" s="849"/>
      <c r="DG15" s="847"/>
      <c r="DH15" s="848"/>
      <c r="DI15" s="848"/>
      <c r="DJ15" s="848"/>
      <c r="DK15" s="849"/>
      <c r="DL15" s="847"/>
      <c r="DM15" s="848"/>
      <c r="DN15" s="848"/>
      <c r="DO15" s="848"/>
      <c r="DP15" s="849"/>
      <c r="DQ15" s="847"/>
      <c r="DR15" s="848"/>
      <c r="DS15" s="848"/>
      <c r="DT15" s="848"/>
      <c r="DU15" s="849"/>
      <c r="DV15" s="850"/>
      <c r="DW15" s="851"/>
      <c r="DX15" s="851"/>
      <c r="DY15" s="851"/>
      <c r="DZ15" s="852"/>
      <c r="EA15" s="234"/>
    </row>
    <row r="16" spans="1:131" s="235" customFormat="1" ht="26.25" customHeight="1">
      <c r="A16" s="241">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98"/>
      <c r="AL16" s="799"/>
      <c r="AM16" s="799"/>
      <c r="AN16" s="799"/>
      <c r="AO16" s="799"/>
      <c r="AP16" s="799"/>
      <c r="AQ16" s="799"/>
      <c r="AR16" s="799"/>
      <c r="AS16" s="799"/>
      <c r="AT16" s="799"/>
      <c r="AU16" s="800"/>
      <c r="AV16" s="800"/>
      <c r="AW16" s="800"/>
      <c r="AX16" s="800"/>
      <c r="AY16" s="801"/>
      <c r="AZ16" s="232"/>
      <c r="BA16" s="232"/>
      <c r="BB16" s="232"/>
      <c r="BC16" s="232"/>
      <c r="BD16" s="232"/>
      <c r="BE16" s="233"/>
      <c r="BF16" s="233"/>
      <c r="BG16" s="233"/>
      <c r="BH16" s="233"/>
      <c r="BI16" s="233"/>
      <c r="BJ16" s="233"/>
      <c r="BK16" s="233"/>
      <c r="BL16" s="233"/>
      <c r="BM16" s="233"/>
      <c r="BN16" s="233"/>
      <c r="BO16" s="233"/>
      <c r="BP16" s="233"/>
      <c r="BQ16" s="242">
        <v>10</v>
      </c>
      <c r="BR16" s="243"/>
      <c r="BS16" s="786"/>
      <c r="BT16" s="787"/>
      <c r="BU16" s="787"/>
      <c r="BV16" s="787"/>
      <c r="BW16" s="787"/>
      <c r="BX16" s="787"/>
      <c r="BY16" s="787"/>
      <c r="BZ16" s="787"/>
      <c r="CA16" s="787"/>
      <c r="CB16" s="787"/>
      <c r="CC16" s="787"/>
      <c r="CD16" s="787"/>
      <c r="CE16" s="787"/>
      <c r="CF16" s="787"/>
      <c r="CG16" s="788"/>
      <c r="CH16" s="847"/>
      <c r="CI16" s="848"/>
      <c r="CJ16" s="848"/>
      <c r="CK16" s="848"/>
      <c r="CL16" s="849"/>
      <c r="CM16" s="847"/>
      <c r="CN16" s="848"/>
      <c r="CO16" s="848"/>
      <c r="CP16" s="848"/>
      <c r="CQ16" s="849"/>
      <c r="CR16" s="847"/>
      <c r="CS16" s="848"/>
      <c r="CT16" s="848"/>
      <c r="CU16" s="848"/>
      <c r="CV16" s="849"/>
      <c r="CW16" s="847"/>
      <c r="CX16" s="848"/>
      <c r="CY16" s="848"/>
      <c r="CZ16" s="848"/>
      <c r="DA16" s="849"/>
      <c r="DB16" s="847"/>
      <c r="DC16" s="848"/>
      <c r="DD16" s="848"/>
      <c r="DE16" s="848"/>
      <c r="DF16" s="849"/>
      <c r="DG16" s="847"/>
      <c r="DH16" s="848"/>
      <c r="DI16" s="848"/>
      <c r="DJ16" s="848"/>
      <c r="DK16" s="849"/>
      <c r="DL16" s="847"/>
      <c r="DM16" s="848"/>
      <c r="DN16" s="848"/>
      <c r="DO16" s="848"/>
      <c r="DP16" s="849"/>
      <c r="DQ16" s="847"/>
      <c r="DR16" s="848"/>
      <c r="DS16" s="848"/>
      <c r="DT16" s="848"/>
      <c r="DU16" s="849"/>
      <c r="DV16" s="850"/>
      <c r="DW16" s="851"/>
      <c r="DX16" s="851"/>
      <c r="DY16" s="851"/>
      <c r="DZ16" s="852"/>
      <c r="EA16" s="234"/>
    </row>
    <row r="17" spans="1:131" s="235" customFormat="1" ht="26.25" customHeight="1">
      <c r="A17" s="241">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98"/>
      <c r="AL17" s="799"/>
      <c r="AM17" s="799"/>
      <c r="AN17" s="799"/>
      <c r="AO17" s="799"/>
      <c r="AP17" s="799"/>
      <c r="AQ17" s="799"/>
      <c r="AR17" s="799"/>
      <c r="AS17" s="799"/>
      <c r="AT17" s="799"/>
      <c r="AU17" s="800"/>
      <c r="AV17" s="800"/>
      <c r="AW17" s="800"/>
      <c r="AX17" s="800"/>
      <c r="AY17" s="801"/>
      <c r="AZ17" s="232"/>
      <c r="BA17" s="232"/>
      <c r="BB17" s="232"/>
      <c r="BC17" s="232"/>
      <c r="BD17" s="232"/>
      <c r="BE17" s="233"/>
      <c r="BF17" s="233"/>
      <c r="BG17" s="233"/>
      <c r="BH17" s="233"/>
      <c r="BI17" s="233"/>
      <c r="BJ17" s="233"/>
      <c r="BK17" s="233"/>
      <c r="BL17" s="233"/>
      <c r="BM17" s="233"/>
      <c r="BN17" s="233"/>
      <c r="BO17" s="233"/>
      <c r="BP17" s="233"/>
      <c r="BQ17" s="242">
        <v>11</v>
      </c>
      <c r="BR17" s="243"/>
      <c r="BS17" s="786"/>
      <c r="BT17" s="787"/>
      <c r="BU17" s="787"/>
      <c r="BV17" s="787"/>
      <c r="BW17" s="787"/>
      <c r="BX17" s="787"/>
      <c r="BY17" s="787"/>
      <c r="BZ17" s="787"/>
      <c r="CA17" s="787"/>
      <c r="CB17" s="787"/>
      <c r="CC17" s="787"/>
      <c r="CD17" s="787"/>
      <c r="CE17" s="787"/>
      <c r="CF17" s="787"/>
      <c r="CG17" s="788"/>
      <c r="CH17" s="847"/>
      <c r="CI17" s="848"/>
      <c r="CJ17" s="848"/>
      <c r="CK17" s="848"/>
      <c r="CL17" s="849"/>
      <c r="CM17" s="847"/>
      <c r="CN17" s="848"/>
      <c r="CO17" s="848"/>
      <c r="CP17" s="848"/>
      <c r="CQ17" s="849"/>
      <c r="CR17" s="847"/>
      <c r="CS17" s="848"/>
      <c r="CT17" s="848"/>
      <c r="CU17" s="848"/>
      <c r="CV17" s="849"/>
      <c r="CW17" s="847"/>
      <c r="CX17" s="848"/>
      <c r="CY17" s="848"/>
      <c r="CZ17" s="848"/>
      <c r="DA17" s="849"/>
      <c r="DB17" s="847"/>
      <c r="DC17" s="848"/>
      <c r="DD17" s="848"/>
      <c r="DE17" s="848"/>
      <c r="DF17" s="849"/>
      <c r="DG17" s="847"/>
      <c r="DH17" s="848"/>
      <c r="DI17" s="848"/>
      <c r="DJ17" s="848"/>
      <c r="DK17" s="849"/>
      <c r="DL17" s="847"/>
      <c r="DM17" s="848"/>
      <c r="DN17" s="848"/>
      <c r="DO17" s="848"/>
      <c r="DP17" s="849"/>
      <c r="DQ17" s="847"/>
      <c r="DR17" s="848"/>
      <c r="DS17" s="848"/>
      <c r="DT17" s="848"/>
      <c r="DU17" s="849"/>
      <c r="DV17" s="850"/>
      <c r="DW17" s="851"/>
      <c r="DX17" s="851"/>
      <c r="DY17" s="851"/>
      <c r="DZ17" s="852"/>
      <c r="EA17" s="234"/>
    </row>
    <row r="18" spans="1:131" s="235" customFormat="1" ht="26.25" customHeight="1">
      <c r="A18" s="241">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98"/>
      <c r="AL18" s="799"/>
      <c r="AM18" s="799"/>
      <c r="AN18" s="799"/>
      <c r="AO18" s="799"/>
      <c r="AP18" s="799"/>
      <c r="AQ18" s="799"/>
      <c r="AR18" s="799"/>
      <c r="AS18" s="799"/>
      <c r="AT18" s="799"/>
      <c r="AU18" s="800"/>
      <c r="AV18" s="800"/>
      <c r="AW18" s="800"/>
      <c r="AX18" s="800"/>
      <c r="AY18" s="801"/>
      <c r="AZ18" s="232"/>
      <c r="BA18" s="232"/>
      <c r="BB18" s="232"/>
      <c r="BC18" s="232"/>
      <c r="BD18" s="232"/>
      <c r="BE18" s="233"/>
      <c r="BF18" s="233"/>
      <c r="BG18" s="233"/>
      <c r="BH18" s="233"/>
      <c r="BI18" s="233"/>
      <c r="BJ18" s="233"/>
      <c r="BK18" s="233"/>
      <c r="BL18" s="233"/>
      <c r="BM18" s="233"/>
      <c r="BN18" s="233"/>
      <c r="BO18" s="233"/>
      <c r="BP18" s="233"/>
      <c r="BQ18" s="242">
        <v>12</v>
      </c>
      <c r="BR18" s="243"/>
      <c r="BS18" s="786"/>
      <c r="BT18" s="787"/>
      <c r="BU18" s="787"/>
      <c r="BV18" s="787"/>
      <c r="BW18" s="787"/>
      <c r="BX18" s="787"/>
      <c r="BY18" s="787"/>
      <c r="BZ18" s="787"/>
      <c r="CA18" s="787"/>
      <c r="CB18" s="787"/>
      <c r="CC18" s="787"/>
      <c r="CD18" s="787"/>
      <c r="CE18" s="787"/>
      <c r="CF18" s="787"/>
      <c r="CG18" s="788"/>
      <c r="CH18" s="847"/>
      <c r="CI18" s="848"/>
      <c r="CJ18" s="848"/>
      <c r="CK18" s="848"/>
      <c r="CL18" s="849"/>
      <c r="CM18" s="847"/>
      <c r="CN18" s="848"/>
      <c r="CO18" s="848"/>
      <c r="CP18" s="848"/>
      <c r="CQ18" s="849"/>
      <c r="CR18" s="847"/>
      <c r="CS18" s="848"/>
      <c r="CT18" s="848"/>
      <c r="CU18" s="848"/>
      <c r="CV18" s="849"/>
      <c r="CW18" s="847"/>
      <c r="CX18" s="848"/>
      <c r="CY18" s="848"/>
      <c r="CZ18" s="848"/>
      <c r="DA18" s="849"/>
      <c r="DB18" s="847"/>
      <c r="DC18" s="848"/>
      <c r="DD18" s="848"/>
      <c r="DE18" s="848"/>
      <c r="DF18" s="849"/>
      <c r="DG18" s="847"/>
      <c r="DH18" s="848"/>
      <c r="DI18" s="848"/>
      <c r="DJ18" s="848"/>
      <c r="DK18" s="849"/>
      <c r="DL18" s="847"/>
      <c r="DM18" s="848"/>
      <c r="DN18" s="848"/>
      <c r="DO18" s="848"/>
      <c r="DP18" s="849"/>
      <c r="DQ18" s="847"/>
      <c r="DR18" s="848"/>
      <c r="DS18" s="848"/>
      <c r="DT18" s="848"/>
      <c r="DU18" s="849"/>
      <c r="DV18" s="850"/>
      <c r="DW18" s="851"/>
      <c r="DX18" s="851"/>
      <c r="DY18" s="851"/>
      <c r="DZ18" s="852"/>
      <c r="EA18" s="234"/>
    </row>
    <row r="19" spans="1:131" s="235" customFormat="1" ht="26.25" customHeight="1">
      <c r="A19" s="241">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98"/>
      <c r="AL19" s="799"/>
      <c r="AM19" s="799"/>
      <c r="AN19" s="799"/>
      <c r="AO19" s="799"/>
      <c r="AP19" s="799"/>
      <c r="AQ19" s="799"/>
      <c r="AR19" s="799"/>
      <c r="AS19" s="799"/>
      <c r="AT19" s="799"/>
      <c r="AU19" s="800"/>
      <c r="AV19" s="800"/>
      <c r="AW19" s="800"/>
      <c r="AX19" s="800"/>
      <c r="AY19" s="801"/>
      <c r="AZ19" s="232"/>
      <c r="BA19" s="232"/>
      <c r="BB19" s="232"/>
      <c r="BC19" s="232"/>
      <c r="BD19" s="232"/>
      <c r="BE19" s="233"/>
      <c r="BF19" s="233"/>
      <c r="BG19" s="233"/>
      <c r="BH19" s="233"/>
      <c r="BI19" s="233"/>
      <c r="BJ19" s="233"/>
      <c r="BK19" s="233"/>
      <c r="BL19" s="233"/>
      <c r="BM19" s="233"/>
      <c r="BN19" s="233"/>
      <c r="BO19" s="233"/>
      <c r="BP19" s="233"/>
      <c r="BQ19" s="242">
        <v>13</v>
      </c>
      <c r="BR19" s="243"/>
      <c r="BS19" s="786"/>
      <c r="BT19" s="787"/>
      <c r="BU19" s="787"/>
      <c r="BV19" s="787"/>
      <c r="BW19" s="787"/>
      <c r="BX19" s="787"/>
      <c r="BY19" s="787"/>
      <c r="BZ19" s="787"/>
      <c r="CA19" s="787"/>
      <c r="CB19" s="787"/>
      <c r="CC19" s="787"/>
      <c r="CD19" s="787"/>
      <c r="CE19" s="787"/>
      <c r="CF19" s="787"/>
      <c r="CG19" s="788"/>
      <c r="CH19" s="847"/>
      <c r="CI19" s="848"/>
      <c r="CJ19" s="848"/>
      <c r="CK19" s="848"/>
      <c r="CL19" s="849"/>
      <c r="CM19" s="847"/>
      <c r="CN19" s="848"/>
      <c r="CO19" s="848"/>
      <c r="CP19" s="848"/>
      <c r="CQ19" s="849"/>
      <c r="CR19" s="847"/>
      <c r="CS19" s="848"/>
      <c r="CT19" s="848"/>
      <c r="CU19" s="848"/>
      <c r="CV19" s="849"/>
      <c r="CW19" s="847"/>
      <c r="CX19" s="848"/>
      <c r="CY19" s="848"/>
      <c r="CZ19" s="848"/>
      <c r="DA19" s="849"/>
      <c r="DB19" s="847"/>
      <c r="DC19" s="848"/>
      <c r="DD19" s="848"/>
      <c r="DE19" s="848"/>
      <c r="DF19" s="849"/>
      <c r="DG19" s="847"/>
      <c r="DH19" s="848"/>
      <c r="DI19" s="848"/>
      <c r="DJ19" s="848"/>
      <c r="DK19" s="849"/>
      <c r="DL19" s="847"/>
      <c r="DM19" s="848"/>
      <c r="DN19" s="848"/>
      <c r="DO19" s="848"/>
      <c r="DP19" s="849"/>
      <c r="DQ19" s="847"/>
      <c r="DR19" s="848"/>
      <c r="DS19" s="848"/>
      <c r="DT19" s="848"/>
      <c r="DU19" s="849"/>
      <c r="DV19" s="850"/>
      <c r="DW19" s="851"/>
      <c r="DX19" s="851"/>
      <c r="DY19" s="851"/>
      <c r="DZ19" s="852"/>
      <c r="EA19" s="234"/>
    </row>
    <row r="20" spans="1:131" s="235" customFormat="1" ht="26.25" customHeight="1">
      <c r="A20" s="241">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98"/>
      <c r="AL20" s="799"/>
      <c r="AM20" s="799"/>
      <c r="AN20" s="799"/>
      <c r="AO20" s="799"/>
      <c r="AP20" s="799"/>
      <c r="AQ20" s="799"/>
      <c r="AR20" s="799"/>
      <c r="AS20" s="799"/>
      <c r="AT20" s="799"/>
      <c r="AU20" s="800"/>
      <c r="AV20" s="800"/>
      <c r="AW20" s="800"/>
      <c r="AX20" s="800"/>
      <c r="AY20" s="801"/>
      <c r="AZ20" s="232"/>
      <c r="BA20" s="232"/>
      <c r="BB20" s="232"/>
      <c r="BC20" s="232"/>
      <c r="BD20" s="232"/>
      <c r="BE20" s="233"/>
      <c r="BF20" s="233"/>
      <c r="BG20" s="233"/>
      <c r="BH20" s="233"/>
      <c r="BI20" s="233"/>
      <c r="BJ20" s="233"/>
      <c r="BK20" s="233"/>
      <c r="BL20" s="233"/>
      <c r="BM20" s="233"/>
      <c r="BN20" s="233"/>
      <c r="BO20" s="233"/>
      <c r="BP20" s="233"/>
      <c r="BQ20" s="242">
        <v>14</v>
      </c>
      <c r="BR20" s="243"/>
      <c r="BS20" s="786"/>
      <c r="BT20" s="787"/>
      <c r="BU20" s="787"/>
      <c r="BV20" s="787"/>
      <c r="BW20" s="787"/>
      <c r="BX20" s="787"/>
      <c r="BY20" s="787"/>
      <c r="BZ20" s="787"/>
      <c r="CA20" s="787"/>
      <c r="CB20" s="787"/>
      <c r="CC20" s="787"/>
      <c r="CD20" s="787"/>
      <c r="CE20" s="787"/>
      <c r="CF20" s="787"/>
      <c r="CG20" s="788"/>
      <c r="CH20" s="847"/>
      <c r="CI20" s="848"/>
      <c r="CJ20" s="848"/>
      <c r="CK20" s="848"/>
      <c r="CL20" s="849"/>
      <c r="CM20" s="847"/>
      <c r="CN20" s="848"/>
      <c r="CO20" s="848"/>
      <c r="CP20" s="848"/>
      <c r="CQ20" s="849"/>
      <c r="CR20" s="847"/>
      <c r="CS20" s="848"/>
      <c r="CT20" s="848"/>
      <c r="CU20" s="848"/>
      <c r="CV20" s="849"/>
      <c r="CW20" s="847"/>
      <c r="CX20" s="848"/>
      <c r="CY20" s="848"/>
      <c r="CZ20" s="848"/>
      <c r="DA20" s="849"/>
      <c r="DB20" s="847"/>
      <c r="DC20" s="848"/>
      <c r="DD20" s="848"/>
      <c r="DE20" s="848"/>
      <c r="DF20" s="849"/>
      <c r="DG20" s="847"/>
      <c r="DH20" s="848"/>
      <c r="DI20" s="848"/>
      <c r="DJ20" s="848"/>
      <c r="DK20" s="849"/>
      <c r="DL20" s="847"/>
      <c r="DM20" s="848"/>
      <c r="DN20" s="848"/>
      <c r="DO20" s="848"/>
      <c r="DP20" s="849"/>
      <c r="DQ20" s="847"/>
      <c r="DR20" s="848"/>
      <c r="DS20" s="848"/>
      <c r="DT20" s="848"/>
      <c r="DU20" s="849"/>
      <c r="DV20" s="850"/>
      <c r="DW20" s="851"/>
      <c r="DX20" s="851"/>
      <c r="DY20" s="851"/>
      <c r="DZ20" s="852"/>
      <c r="EA20" s="234"/>
    </row>
    <row r="21" spans="1:131" s="235" customFormat="1" ht="26.25" customHeight="1" thickBot="1">
      <c r="A21" s="241">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98"/>
      <c r="AL21" s="799"/>
      <c r="AM21" s="799"/>
      <c r="AN21" s="799"/>
      <c r="AO21" s="799"/>
      <c r="AP21" s="799"/>
      <c r="AQ21" s="799"/>
      <c r="AR21" s="799"/>
      <c r="AS21" s="799"/>
      <c r="AT21" s="799"/>
      <c r="AU21" s="800"/>
      <c r="AV21" s="800"/>
      <c r="AW21" s="800"/>
      <c r="AX21" s="800"/>
      <c r="AY21" s="801"/>
      <c r="AZ21" s="232"/>
      <c r="BA21" s="232"/>
      <c r="BB21" s="232"/>
      <c r="BC21" s="232"/>
      <c r="BD21" s="232"/>
      <c r="BE21" s="233"/>
      <c r="BF21" s="233"/>
      <c r="BG21" s="233"/>
      <c r="BH21" s="233"/>
      <c r="BI21" s="233"/>
      <c r="BJ21" s="233"/>
      <c r="BK21" s="233"/>
      <c r="BL21" s="233"/>
      <c r="BM21" s="233"/>
      <c r="BN21" s="233"/>
      <c r="BO21" s="233"/>
      <c r="BP21" s="233"/>
      <c r="BQ21" s="242">
        <v>15</v>
      </c>
      <c r="BR21" s="243"/>
      <c r="BS21" s="786"/>
      <c r="BT21" s="787"/>
      <c r="BU21" s="787"/>
      <c r="BV21" s="787"/>
      <c r="BW21" s="787"/>
      <c r="BX21" s="787"/>
      <c r="BY21" s="787"/>
      <c r="BZ21" s="787"/>
      <c r="CA21" s="787"/>
      <c r="CB21" s="787"/>
      <c r="CC21" s="787"/>
      <c r="CD21" s="787"/>
      <c r="CE21" s="787"/>
      <c r="CF21" s="787"/>
      <c r="CG21" s="788"/>
      <c r="CH21" s="847"/>
      <c r="CI21" s="848"/>
      <c r="CJ21" s="848"/>
      <c r="CK21" s="848"/>
      <c r="CL21" s="849"/>
      <c r="CM21" s="847"/>
      <c r="CN21" s="848"/>
      <c r="CO21" s="848"/>
      <c r="CP21" s="848"/>
      <c r="CQ21" s="849"/>
      <c r="CR21" s="847"/>
      <c r="CS21" s="848"/>
      <c r="CT21" s="848"/>
      <c r="CU21" s="848"/>
      <c r="CV21" s="849"/>
      <c r="CW21" s="847"/>
      <c r="CX21" s="848"/>
      <c r="CY21" s="848"/>
      <c r="CZ21" s="848"/>
      <c r="DA21" s="849"/>
      <c r="DB21" s="847"/>
      <c r="DC21" s="848"/>
      <c r="DD21" s="848"/>
      <c r="DE21" s="848"/>
      <c r="DF21" s="849"/>
      <c r="DG21" s="847"/>
      <c r="DH21" s="848"/>
      <c r="DI21" s="848"/>
      <c r="DJ21" s="848"/>
      <c r="DK21" s="849"/>
      <c r="DL21" s="847"/>
      <c r="DM21" s="848"/>
      <c r="DN21" s="848"/>
      <c r="DO21" s="848"/>
      <c r="DP21" s="849"/>
      <c r="DQ21" s="847"/>
      <c r="DR21" s="848"/>
      <c r="DS21" s="848"/>
      <c r="DT21" s="848"/>
      <c r="DU21" s="849"/>
      <c r="DV21" s="850"/>
      <c r="DW21" s="851"/>
      <c r="DX21" s="851"/>
      <c r="DY21" s="851"/>
      <c r="DZ21" s="852"/>
      <c r="EA21" s="234"/>
    </row>
    <row r="22" spans="1:131" s="235" customFormat="1" ht="26.25" customHeight="1">
      <c r="A22" s="241">
        <v>16</v>
      </c>
      <c r="B22" s="789"/>
      <c r="C22" s="790"/>
      <c r="D22" s="790"/>
      <c r="E22" s="790"/>
      <c r="F22" s="790"/>
      <c r="G22" s="790"/>
      <c r="H22" s="790"/>
      <c r="I22" s="790"/>
      <c r="J22" s="790"/>
      <c r="K22" s="790"/>
      <c r="L22" s="790"/>
      <c r="M22" s="790"/>
      <c r="N22" s="790"/>
      <c r="O22" s="790"/>
      <c r="P22" s="791"/>
      <c r="Q22" s="853"/>
      <c r="R22" s="854"/>
      <c r="S22" s="854"/>
      <c r="T22" s="854"/>
      <c r="U22" s="854"/>
      <c r="V22" s="854"/>
      <c r="W22" s="854"/>
      <c r="X22" s="854"/>
      <c r="Y22" s="854"/>
      <c r="Z22" s="854"/>
      <c r="AA22" s="854"/>
      <c r="AB22" s="854"/>
      <c r="AC22" s="854"/>
      <c r="AD22" s="854"/>
      <c r="AE22" s="855"/>
      <c r="AF22" s="795"/>
      <c r="AG22" s="796"/>
      <c r="AH22" s="796"/>
      <c r="AI22" s="796"/>
      <c r="AJ22" s="797"/>
      <c r="AK22" s="868"/>
      <c r="AL22" s="869"/>
      <c r="AM22" s="869"/>
      <c r="AN22" s="869"/>
      <c r="AO22" s="869"/>
      <c r="AP22" s="869"/>
      <c r="AQ22" s="869"/>
      <c r="AR22" s="869"/>
      <c r="AS22" s="869"/>
      <c r="AT22" s="869"/>
      <c r="AU22" s="870"/>
      <c r="AV22" s="870"/>
      <c r="AW22" s="870"/>
      <c r="AX22" s="870"/>
      <c r="AY22" s="871"/>
      <c r="AZ22" s="872" t="s">
        <v>387</v>
      </c>
      <c r="BA22" s="872"/>
      <c r="BB22" s="872"/>
      <c r="BC22" s="872"/>
      <c r="BD22" s="873"/>
      <c r="BE22" s="233"/>
      <c r="BF22" s="233"/>
      <c r="BG22" s="233"/>
      <c r="BH22" s="233"/>
      <c r="BI22" s="233"/>
      <c r="BJ22" s="233"/>
      <c r="BK22" s="233"/>
      <c r="BL22" s="233"/>
      <c r="BM22" s="233"/>
      <c r="BN22" s="233"/>
      <c r="BO22" s="233"/>
      <c r="BP22" s="233"/>
      <c r="BQ22" s="242">
        <v>16</v>
      </c>
      <c r="BR22" s="243"/>
      <c r="BS22" s="786"/>
      <c r="BT22" s="787"/>
      <c r="BU22" s="787"/>
      <c r="BV22" s="787"/>
      <c r="BW22" s="787"/>
      <c r="BX22" s="787"/>
      <c r="BY22" s="787"/>
      <c r="BZ22" s="787"/>
      <c r="CA22" s="787"/>
      <c r="CB22" s="787"/>
      <c r="CC22" s="787"/>
      <c r="CD22" s="787"/>
      <c r="CE22" s="787"/>
      <c r="CF22" s="787"/>
      <c r="CG22" s="788"/>
      <c r="CH22" s="847"/>
      <c r="CI22" s="848"/>
      <c r="CJ22" s="848"/>
      <c r="CK22" s="848"/>
      <c r="CL22" s="849"/>
      <c r="CM22" s="847"/>
      <c r="CN22" s="848"/>
      <c r="CO22" s="848"/>
      <c r="CP22" s="848"/>
      <c r="CQ22" s="849"/>
      <c r="CR22" s="847"/>
      <c r="CS22" s="848"/>
      <c r="CT22" s="848"/>
      <c r="CU22" s="848"/>
      <c r="CV22" s="849"/>
      <c r="CW22" s="847"/>
      <c r="CX22" s="848"/>
      <c r="CY22" s="848"/>
      <c r="CZ22" s="848"/>
      <c r="DA22" s="849"/>
      <c r="DB22" s="847"/>
      <c r="DC22" s="848"/>
      <c r="DD22" s="848"/>
      <c r="DE22" s="848"/>
      <c r="DF22" s="849"/>
      <c r="DG22" s="847"/>
      <c r="DH22" s="848"/>
      <c r="DI22" s="848"/>
      <c r="DJ22" s="848"/>
      <c r="DK22" s="849"/>
      <c r="DL22" s="847"/>
      <c r="DM22" s="848"/>
      <c r="DN22" s="848"/>
      <c r="DO22" s="848"/>
      <c r="DP22" s="849"/>
      <c r="DQ22" s="847"/>
      <c r="DR22" s="848"/>
      <c r="DS22" s="848"/>
      <c r="DT22" s="848"/>
      <c r="DU22" s="849"/>
      <c r="DV22" s="850"/>
      <c r="DW22" s="851"/>
      <c r="DX22" s="851"/>
      <c r="DY22" s="851"/>
      <c r="DZ22" s="852"/>
      <c r="EA22" s="234"/>
    </row>
    <row r="23" spans="1:131" s="235" customFormat="1" ht="26.25" customHeight="1" thickBot="1">
      <c r="A23" s="244" t="s">
        <v>388</v>
      </c>
      <c r="B23" s="856" t="s">
        <v>389</v>
      </c>
      <c r="C23" s="857"/>
      <c r="D23" s="857"/>
      <c r="E23" s="857"/>
      <c r="F23" s="857"/>
      <c r="G23" s="857"/>
      <c r="H23" s="857"/>
      <c r="I23" s="857"/>
      <c r="J23" s="857"/>
      <c r="K23" s="857"/>
      <c r="L23" s="857"/>
      <c r="M23" s="857"/>
      <c r="N23" s="857"/>
      <c r="O23" s="857"/>
      <c r="P23" s="858"/>
      <c r="Q23" s="859">
        <v>4255</v>
      </c>
      <c r="R23" s="860"/>
      <c r="S23" s="860"/>
      <c r="T23" s="860"/>
      <c r="U23" s="860"/>
      <c r="V23" s="860">
        <v>4055</v>
      </c>
      <c r="W23" s="860"/>
      <c r="X23" s="860"/>
      <c r="Y23" s="860"/>
      <c r="Z23" s="860"/>
      <c r="AA23" s="860">
        <v>199</v>
      </c>
      <c r="AB23" s="860"/>
      <c r="AC23" s="860"/>
      <c r="AD23" s="860"/>
      <c r="AE23" s="861"/>
      <c r="AF23" s="862">
        <v>199</v>
      </c>
      <c r="AG23" s="860"/>
      <c r="AH23" s="860"/>
      <c r="AI23" s="860"/>
      <c r="AJ23" s="863"/>
      <c r="AK23" s="864"/>
      <c r="AL23" s="865"/>
      <c r="AM23" s="865"/>
      <c r="AN23" s="865"/>
      <c r="AO23" s="865"/>
      <c r="AP23" s="860">
        <v>1902</v>
      </c>
      <c r="AQ23" s="860"/>
      <c r="AR23" s="860"/>
      <c r="AS23" s="860"/>
      <c r="AT23" s="860"/>
      <c r="AU23" s="866"/>
      <c r="AV23" s="866"/>
      <c r="AW23" s="866"/>
      <c r="AX23" s="866"/>
      <c r="AY23" s="867"/>
      <c r="AZ23" s="875" t="s">
        <v>390</v>
      </c>
      <c r="BA23" s="876"/>
      <c r="BB23" s="876"/>
      <c r="BC23" s="876"/>
      <c r="BD23" s="877"/>
      <c r="BE23" s="233"/>
      <c r="BF23" s="233"/>
      <c r="BG23" s="233"/>
      <c r="BH23" s="233"/>
      <c r="BI23" s="233"/>
      <c r="BJ23" s="233"/>
      <c r="BK23" s="233"/>
      <c r="BL23" s="233"/>
      <c r="BM23" s="233"/>
      <c r="BN23" s="233"/>
      <c r="BO23" s="233"/>
      <c r="BP23" s="233"/>
      <c r="BQ23" s="242">
        <v>17</v>
      </c>
      <c r="BR23" s="243"/>
      <c r="BS23" s="786"/>
      <c r="BT23" s="787"/>
      <c r="BU23" s="787"/>
      <c r="BV23" s="787"/>
      <c r="BW23" s="787"/>
      <c r="BX23" s="787"/>
      <c r="BY23" s="787"/>
      <c r="BZ23" s="787"/>
      <c r="CA23" s="787"/>
      <c r="CB23" s="787"/>
      <c r="CC23" s="787"/>
      <c r="CD23" s="787"/>
      <c r="CE23" s="787"/>
      <c r="CF23" s="787"/>
      <c r="CG23" s="788"/>
      <c r="CH23" s="847"/>
      <c r="CI23" s="848"/>
      <c r="CJ23" s="848"/>
      <c r="CK23" s="848"/>
      <c r="CL23" s="849"/>
      <c r="CM23" s="847"/>
      <c r="CN23" s="848"/>
      <c r="CO23" s="848"/>
      <c r="CP23" s="848"/>
      <c r="CQ23" s="849"/>
      <c r="CR23" s="847"/>
      <c r="CS23" s="848"/>
      <c r="CT23" s="848"/>
      <c r="CU23" s="848"/>
      <c r="CV23" s="849"/>
      <c r="CW23" s="847"/>
      <c r="CX23" s="848"/>
      <c r="CY23" s="848"/>
      <c r="CZ23" s="848"/>
      <c r="DA23" s="849"/>
      <c r="DB23" s="847"/>
      <c r="DC23" s="848"/>
      <c r="DD23" s="848"/>
      <c r="DE23" s="848"/>
      <c r="DF23" s="849"/>
      <c r="DG23" s="847"/>
      <c r="DH23" s="848"/>
      <c r="DI23" s="848"/>
      <c r="DJ23" s="848"/>
      <c r="DK23" s="849"/>
      <c r="DL23" s="847"/>
      <c r="DM23" s="848"/>
      <c r="DN23" s="848"/>
      <c r="DO23" s="848"/>
      <c r="DP23" s="849"/>
      <c r="DQ23" s="847"/>
      <c r="DR23" s="848"/>
      <c r="DS23" s="848"/>
      <c r="DT23" s="848"/>
      <c r="DU23" s="849"/>
      <c r="DV23" s="850"/>
      <c r="DW23" s="851"/>
      <c r="DX23" s="851"/>
      <c r="DY23" s="851"/>
      <c r="DZ23" s="852"/>
      <c r="EA23" s="234"/>
    </row>
    <row r="24" spans="1:131" s="235" customFormat="1" ht="26.25" customHeight="1">
      <c r="A24" s="874" t="s">
        <v>391</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32"/>
      <c r="BA24" s="232"/>
      <c r="BB24" s="232"/>
      <c r="BC24" s="232"/>
      <c r="BD24" s="232"/>
      <c r="BE24" s="233"/>
      <c r="BF24" s="233"/>
      <c r="BG24" s="233"/>
      <c r="BH24" s="233"/>
      <c r="BI24" s="233"/>
      <c r="BJ24" s="233"/>
      <c r="BK24" s="233"/>
      <c r="BL24" s="233"/>
      <c r="BM24" s="233"/>
      <c r="BN24" s="233"/>
      <c r="BO24" s="233"/>
      <c r="BP24" s="233"/>
      <c r="BQ24" s="242">
        <v>18</v>
      </c>
      <c r="BR24" s="243"/>
      <c r="BS24" s="786"/>
      <c r="BT24" s="787"/>
      <c r="BU24" s="787"/>
      <c r="BV24" s="787"/>
      <c r="BW24" s="787"/>
      <c r="BX24" s="787"/>
      <c r="BY24" s="787"/>
      <c r="BZ24" s="787"/>
      <c r="CA24" s="787"/>
      <c r="CB24" s="787"/>
      <c r="CC24" s="787"/>
      <c r="CD24" s="787"/>
      <c r="CE24" s="787"/>
      <c r="CF24" s="787"/>
      <c r="CG24" s="788"/>
      <c r="CH24" s="847"/>
      <c r="CI24" s="848"/>
      <c r="CJ24" s="848"/>
      <c r="CK24" s="848"/>
      <c r="CL24" s="849"/>
      <c r="CM24" s="847"/>
      <c r="CN24" s="848"/>
      <c r="CO24" s="848"/>
      <c r="CP24" s="848"/>
      <c r="CQ24" s="849"/>
      <c r="CR24" s="847"/>
      <c r="CS24" s="848"/>
      <c r="CT24" s="848"/>
      <c r="CU24" s="848"/>
      <c r="CV24" s="849"/>
      <c r="CW24" s="847"/>
      <c r="CX24" s="848"/>
      <c r="CY24" s="848"/>
      <c r="CZ24" s="848"/>
      <c r="DA24" s="849"/>
      <c r="DB24" s="847"/>
      <c r="DC24" s="848"/>
      <c r="DD24" s="848"/>
      <c r="DE24" s="848"/>
      <c r="DF24" s="849"/>
      <c r="DG24" s="847"/>
      <c r="DH24" s="848"/>
      <c r="DI24" s="848"/>
      <c r="DJ24" s="848"/>
      <c r="DK24" s="849"/>
      <c r="DL24" s="847"/>
      <c r="DM24" s="848"/>
      <c r="DN24" s="848"/>
      <c r="DO24" s="848"/>
      <c r="DP24" s="849"/>
      <c r="DQ24" s="847"/>
      <c r="DR24" s="848"/>
      <c r="DS24" s="848"/>
      <c r="DT24" s="848"/>
      <c r="DU24" s="849"/>
      <c r="DV24" s="850"/>
      <c r="DW24" s="851"/>
      <c r="DX24" s="851"/>
      <c r="DY24" s="851"/>
      <c r="DZ24" s="852"/>
      <c r="EA24" s="234"/>
    </row>
    <row r="25" spans="1:131" s="227" customFormat="1" ht="26.25" customHeight="1" thickBot="1">
      <c r="A25" s="834" t="s">
        <v>392</v>
      </c>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4"/>
      <c r="BJ25" s="232"/>
      <c r="BK25" s="232"/>
      <c r="BL25" s="232"/>
      <c r="BM25" s="232"/>
      <c r="BN25" s="232"/>
      <c r="BO25" s="245"/>
      <c r="BP25" s="245"/>
      <c r="BQ25" s="242">
        <v>19</v>
      </c>
      <c r="BR25" s="243"/>
      <c r="BS25" s="786"/>
      <c r="BT25" s="787"/>
      <c r="BU25" s="787"/>
      <c r="BV25" s="787"/>
      <c r="BW25" s="787"/>
      <c r="BX25" s="787"/>
      <c r="BY25" s="787"/>
      <c r="BZ25" s="787"/>
      <c r="CA25" s="787"/>
      <c r="CB25" s="787"/>
      <c r="CC25" s="787"/>
      <c r="CD25" s="787"/>
      <c r="CE25" s="787"/>
      <c r="CF25" s="787"/>
      <c r="CG25" s="788"/>
      <c r="CH25" s="847"/>
      <c r="CI25" s="848"/>
      <c r="CJ25" s="848"/>
      <c r="CK25" s="848"/>
      <c r="CL25" s="849"/>
      <c r="CM25" s="847"/>
      <c r="CN25" s="848"/>
      <c r="CO25" s="848"/>
      <c r="CP25" s="848"/>
      <c r="CQ25" s="849"/>
      <c r="CR25" s="847"/>
      <c r="CS25" s="848"/>
      <c r="CT25" s="848"/>
      <c r="CU25" s="848"/>
      <c r="CV25" s="849"/>
      <c r="CW25" s="847"/>
      <c r="CX25" s="848"/>
      <c r="CY25" s="848"/>
      <c r="CZ25" s="848"/>
      <c r="DA25" s="849"/>
      <c r="DB25" s="847"/>
      <c r="DC25" s="848"/>
      <c r="DD25" s="848"/>
      <c r="DE25" s="848"/>
      <c r="DF25" s="849"/>
      <c r="DG25" s="847"/>
      <c r="DH25" s="848"/>
      <c r="DI25" s="848"/>
      <c r="DJ25" s="848"/>
      <c r="DK25" s="849"/>
      <c r="DL25" s="847"/>
      <c r="DM25" s="848"/>
      <c r="DN25" s="848"/>
      <c r="DO25" s="848"/>
      <c r="DP25" s="849"/>
      <c r="DQ25" s="847"/>
      <c r="DR25" s="848"/>
      <c r="DS25" s="848"/>
      <c r="DT25" s="848"/>
      <c r="DU25" s="849"/>
      <c r="DV25" s="850"/>
      <c r="DW25" s="851"/>
      <c r="DX25" s="851"/>
      <c r="DY25" s="851"/>
      <c r="DZ25" s="852"/>
      <c r="EA25" s="226"/>
    </row>
    <row r="26" spans="1:131" s="227" customFormat="1" ht="26.25" customHeight="1">
      <c r="A26" s="825" t="s">
        <v>367</v>
      </c>
      <c r="B26" s="826"/>
      <c r="C26" s="826"/>
      <c r="D26" s="826"/>
      <c r="E26" s="826"/>
      <c r="F26" s="826"/>
      <c r="G26" s="826"/>
      <c r="H26" s="826"/>
      <c r="I26" s="826"/>
      <c r="J26" s="826"/>
      <c r="K26" s="826"/>
      <c r="L26" s="826"/>
      <c r="M26" s="826"/>
      <c r="N26" s="826"/>
      <c r="O26" s="826"/>
      <c r="P26" s="827"/>
      <c r="Q26" s="806" t="s">
        <v>393</v>
      </c>
      <c r="R26" s="802"/>
      <c r="S26" s="802"/>
      <c r="T26" s="802"/>
      <c r="U26" s="803"/>
      <c r="V26" s="806" t="s">
        <v>394</v>
      </c>
      <c r="W26" s="802"/>
      <c r="X26" s="802"/>
      <c r="Y26" s="802"/>
      <c r="Z26" s="803"/>
      <c r="AA26" s="806" t="s">
        <v>395</v>
      </c>
      <c r="AB26" s="802"/>
      <c r="AC26" s="802"/>
      <c r="AD26" s="802"/>
      <c r="AE26" s="802"/>
      <c r="AF26" s="878" t="s">
        <v>396</v>
      </c>
      <c r="AG26" s="879"/>
      <c r="AH26" s="879"/>
      <c r="AI26" s="879"/>
      <c r="AJ26" s="880"/>
      <c r="AK26" s="802" t="s">
        <v>397</v>
      </c>
      <c r="AL26" s="802"/>
      <c r="AM26" s="802"/>
      <c r="AN26" s="802"/>
      <c r="AO26" s="803"/>
      <c r="AP26" s="806" t="s">
        <v>398</v>
      </c>
      <c r="AQ26" s="802"/>
      <c r="AR26" s="802"/>
      <c r="AS26" s="802"/>
      <c r="AT26" s="803"/>
      <c r="AU26" s="806" t="s">
        <v>399</v>
      </c>
      <c r="AV26" s="802"/>
      <c r="AW26" s="802"/>
      <c r="AX26" s="802"/>
      <c r="AY26" s="803"/>
      <c r="AZ26" s="806" t="s">
        <v>400</v>
      </c>
      <c r="BA26" s="802"/>
      <c r="BB26" s="802"/>
      <c r="BC26" s="802"/>
      <c r="BD26" s="803"/>
      <c r="BE26" s="806" t="s">
        <v>374</v>
      </c>
      <c r="BF26" s="802"/>
      <c r="BG26" s="802"/>
      <c r="BH26" s="802"/>
      <c r="BI26" s="808"/>
      <c r="BJ26" s="232"/>
      <c r="BK26" s="232"/>
      <c r="BL26" s="232"/>
      <c r="BM26" s="232"/>
      <c r="BN26" s="232"/>
      <c r="BO26" s="245"/>
      <c r="BP26" s="245"/>
      <c r="BQ26" s="242">
        <v>20</v>
      </c>
      <c r="BR26" s="243"/>
      <c r="BS26" s="786"/>
      <c r="BT26" s="787"/>
      <c r="BU26" s="787"/>
      <c r="BV26" s="787"/>
      <c r="BW26" s="787"/>
      <c r="BX26" s="787"/>
      <c r="BY26" s="787"/>
      <c r="BZ26" s="787"/>
      <c r="CA26" s="787"/>
      <c r="CB26" s="787"/>
      <c r="CC26" s="787"/>
      <c r="CD26" s="787"/>
      <c r="CE26" s="787"/>
      <c r="CF26" s="787"/>
      <c r="CG26" s="788"/>
      <c r="CH26" s="847"/>
      <c r="CI26" s="848"/>
      <c r="CJ26" s="848"/>
      <c r="CK26" s="848"/>
      <c r="CL26" s="849"/>
      <c r="CM26" s="847"/>
      <c r="CN26" s="848"/>
      <c r="CO26" s="848"/>
      <c r="CP26" s="848"/>
      <c r="CQ26" s="849"/>
      <c r="CR26" s="847"/>
      <c r="CS26" s="848"/>
      <c r="CT26" s="848"/>
      <c r="CU26" s="848"/>
      <c r="CV26" s="849"/>
      <c r="CW26" s="847"/>
      <c r="CX26" s="848"/>
      <c r="CY26" s="848"/>
      <c r="CZ26" s="848"/>
      <c r="DA26" s="849"/>
      <c r="DB26" s="847"/>
      <c r="DC26" s="848"/>
      <c r="DD26" s="848"/>
      <c r="DE26" s="848"/>
      <c r="DF26" s="849"/>
      <c r="DG26" s="847"/>
      <c r="DH26" s="848"/>
      <c r="DI26" s="848"/>
      <c r="DJ26" s="848"/>
      <c r="DK26" s="849"/>
      <c r="DL26" s="847"/>
      <c r="DM26" s="848"/>
      <c r="DN26" s="848"/>
      <c r="DO26" s="848"/>
      <c r="DP26" s="849"/>
      <c r="DQ26" s="847"/>
      <c r="DR26" s="848"/>
      <c r="DS26" s="848"/>
      <c r="DT26" s="848"/>
      <c r="DU26" s="849"/>
      <c r="DV26" s="850"/>
      <c r="DW26" s="851"/>
      <c r="DX26" s="851"/>
      <c r="DY26" s="851"/>
      <c r="DZ26" s="852"/>
      <c r="EA26" s="226"/>
    </row>
    <row r="27" spans="1:131" s="227" customFormat="1" ht="26.25" customHeight="1" thickBot="1">
      <c r="A27" s="828"/>
      <c r="B27" s="829"/>
      <c r="C27" s="829"/>
      <c r="D27" s="829"/>
      <c r="E27" s="829"/>
      <c r="F27" s="829"/>
      <c r="G27" s="829"/>
      <c r="H27" s="829"/>
      <c r="I27" s="829"/>
      <c r="J27" s="829"/>
      <c r="K27" s="829"/>
      <c r="L27" s="829"/>
      <c r="M27" s="829"/>
      <c r="N27" s="829"/>
      <c r="O27" s="829"/>
      <c r="P27" s="830"/>
      <c r="Q27" s="807"/>
      <c r="R27" s="804"/>
      <c r="S27" s="804"/>
      <c r="T27" s="804"/>
      <c r="U27" s="805"/>
      <c r="V27" s="807"/>
      <c r="W27" s="804"/>
      <c r="X27" s="804"/>
      <c r="Y27" s="804"/>
      <c r="Z27" s="805"/>
      <c r="AA27" s="807"/>
      <c r="AB27" s="804"/>
      <c r="AC27" s="804"/>
      <c r="AD27" s="804"/>
      <c r="AE27" s="804"/>
      <c r="AF27" s="881"/>
      <c r="AG27" s="882"/>
      <c r="AH27" s="882"/>
      <c r="AI27" s="882"/>
      <c r="AJ27" s="883"/>
      <c r="AK27" s="804"/>
      <c r="AL27" s="804"/>
      <c r="AM27" s="804"/>
      <c r="AN27" s="804"/>
      <c r="AO27" s="805"/>
      <c r="AP27" s="807"/>
      <c r="AQ27" s="804"/>
      <c r="AR27" s="804"/>
      <c r="AS27" s="804"/>
      <c r="AT27" s="805"/>
      <c r="AU27" s="807"/>
      <c r="AV27" s="804"/>
      <c r="AW27" s="804"/>
      <c r="AX27" s="804"/>
      <c r="AY27" s="805"/>
      <c r="AZ27" s="807"/>
      <c r="BA27" s="804"/>
      <c r="BB27" s="804"/>
      <c r="BC27" s="804"/>
      <c r="BD27" s="805"/>
      <c r="BE27" s="807"/>
      <c r="BF27" s="804"/>
      <c r="BG27" s="804"/>
      <c r="BH27" s="804"/>
      <c r="BI27" s="809"/>
      <c r="BJ27" s="232"/>
      <c r="BK27" s="232"/>
      <c r="BL27" s="232"/>
      <c r="BM27" s="232"/>
      <c r="BN27" s="232"/>
      <c r="BO27" s="245"/>
      <c r="BP27" s="245"/>
      <c r="BQ27" s="242">
        <v>21</v>
      </c>
      <c r="BR27" s="243"/>
      <c r="BS27" s="786"/>
      <c r="BT27" s="787"/>
      <c r="BU27" s="787"/>
      <c r="BV27" s="787"/>
      <c r="BW27" s="787"/>
      <c r="BX27" s="787"/>
      <c r="BY27" s="787"/>
      <c r="BZ27" s="787"/>
      <c r="CA27" s="787"/>
      <c r="CB27" s="787"/>
      <c r="CC27" s="787"/>
      <c r="CD27" s="787"/>
      <c r="CE27" s="787"/>
      <c r="CF27" s="787"/>
      <c r="CG27" s="788"/>
      <c r="CH27" s="847"/>
      <c r="CI27" s="848"/>
      <c r="CJ27" s="848"/>
      <c r="CK27" s="848"/>
      <c r="CL27" s="849"/>
      <c r="CM27" s="847"/>
      <c r="CN27" s="848"/>
      <c r="CO27" s="848"/>
      <c r="CP27" s="848"/>
      <c r="CQ27" s="849"/>
      <c r="CR27" s="847"/>
      <c r="CS27" s="848"/>
      <c r="CT27" s="848"/>
      <c r="CU27" s="848"/>
      <c r="CV27" s="849"/>
      <c r="CW27" s="847"/>
      <c r="CX27" s="848"/>
      <c r="CY27" s="848"/>
      <c r="CZ27" s="848"/>
      <c r="DA27" s="849"/>
      <c r="DB27" s="847"/>
      <c r="DC27" s="848"/>
      <c r="DD27" s="848"/>
      <c r="DE27" s="848"/>
      <c r="DF27" s="849"/>
      <c r="DG27" s="847"/>
      <c r="DH27" s="848"/>
      <c r="DI27" s="848"/>
      <c r="DJ27" s="848"/>
      <c r="DK27" s="849"/>
      <c r="DL27" s="847"/>
      <c r="DM27" s="848"/>
      <c r="DN27" s="848"/>
      <c r="DO27" s="848"/>
      <c r="DP27" s="849"/>
      <c r="DQ27" s="847"/>
      <c r="DR27" s="848"/>
      <c r="DS27" s="848"/>
      <c r="DT27" s="848"/>
      <c r="DU27" s="849"/>
      <c r="DV27" s="850"/>
      <c r="DW27" s="851"/>
      <c r="DX27" s="851"/>
      <c r="DY27" s="851"/>
      <c r="DZ27" s="852"/>
      <c r="EA27" s="226"/>
    </row>
    <row r="28" spans="1:131" s="227" customFormat="1" ht="26.25" customHeight="1" thickTop="1">
      <c r="A28" s="246">
        <v>1</v>
      </c>
      <c r="B28" s="816" t="s">
        <v>401</v>
      </c>
      <c r="C28" s="817"/>
      <c r="D28" s="817"/>
      <c r="E28" s="817"/>
      <c r="F28" s="817"/>
      <c r="G28" s="817"/>
      <c r="H28" s="817"/>
      <c r="I28" s="817"/>
      <c r="J28" s="817"/>
      <c r="K28" s="817"/>
      <c r="L28" s="817"/>
      <c r="M28" s="817"/>
      <c r="N28" s="817"/>
      <c r="O28" s="817"/>
      <c r="P28" s="818"/>
      <c r="Q28" s="888">
        <v>1297</v>
      </c>
      <c r="R28" s="889"/>
      <c r="S28" s="889"/>
      <c r="T28" s="889"/>
      <c r="U28" s="889"/>
      <c r="V28" s="889">
        <v>1198</v>
      </c>
      <c r="W28" s="889"/>
      <c r="X28" s="889"/>
      <c r="Y28" s="889"/>
      <c r="Z28" s="889"/>
      <c r="AA28" s="889">
        <v>98</v>
      </c>
      <c r="AB28" s="889"/>
      <c r="AC28" s="889"/>
      <c r="AD28" s="889"/>
      <c r="AE28" s="890"/>
      <c r="AF28" s="891">
        <v>98</v>
      </c>
      <c r="AG28" s="889"/>
      <c r="AH28" s="889"/>
      <c r="AI28" s="889"/>
      <c r="AJ28" s="892"/>
      <c r="AK28" s="893">
        <v>81</v>
      </c>
      <c r="AL28" s="884"/>
      <c r="AM28" s="884"/>
      <c r="AN28" s="884"/>
      <c r="AO28" s="884"/>
      <c r="AP28" s="884" t="s">
        <v>581</v>
      </c>
      <c r="AQ28" s="884"/>
      <c r="AR28" s="884"/>
      <c r="AS28" s="884"/>
      <c r="AT28" s="884"/>
      <c r="AU28" s="884" t="s">
        <v>581</v>
      </c>
      <c r="AV28" s="884"/>
      <c r="AW28" s="884"/>
      <c r="AX28" s="884"/>
      <c r="AY28" s="884"/>
      <c r="AZ28" s="885"/>
      <c r="BA28" s="885"/>
      <c r="BB28" s="885"/>
      <c r="BC28" s="885"/>
      <c r="BD28" s="885"/>
      <c r="BE28" s="886"/>
      <c r="BF28" s="886"/>
      <c r="BG28" s="886"/>
      <c r="BH28" s="886"/>
      <c r="BI28" s="887"/>
      <c r="BJ28" s="232"/>
      <c r="BK28" s="232"/>
      <c r="BL28" s="232"/>
      <c r="BM28" s="232"/>
      <c r="BN28" s="232"/>
      <c r="BO28" s="245"/>
      <c r="BP28" s="245"/>
      <c r="BQ28" s="242">
        <v>22</v>
      </c>
      <c r="BR28" s="243"/>
      <c r="BS28" s="786"/>
      <c r="BT28" s="787"/>
      <c r="BU28" s="787"/>
      <c r="BV28" s="787"/>
      <c r="BW28" s="787"/>
      <c r="BX28" s="787"/>
      <c r="BY28" s="787"/>
      <c r="BZ28" s="787"/>
      <c r="CA28" s="787"/>
      <c r="CB28" s="787"/>
      <c r="CC28" s="787"/>
      <c r="CD28" s="787"/>
      <c r="CE28" s="787"/>
      <c r="CF28" s="787"/>
      <c r="CG28" s="788"/>
      <c r="CH28" s="847"/>
      <c r="CI28" s="848"/>
      <c r="CJ28" s="848"/>
      <c r="CK28" s="848"/>
      <c r="CL28" s="849"/>
      <c r="CM28" s="847"/>
      <c r="CN28" s="848"/>
      <c r="CO28" s="848"/>
      <c r="CP28" s="848"/>
      <c r="CQ28" s="849"/>
      <c r="CR28" s="847"/>
      <c r="CS28" s="848"/>
      <c r="CT28" s="848"/>
      <c r="CU28" s="848"/>
      <c r="CV28" s="849"/>
      <c r="CW28" s="847"/>
      <c r="CX28" s="848"/>
      <c r="CY28" s="848"/>
      <c r="CZ28" s="848"/>
      <c r="DA28" s="849"/>
      <c r="DB28" s="847"/>
      <c r="DC28" s="848"/>
      <c r="DD28" s="848"/>
      <c r="DE28" s="848"/>
      <c r="DF28" s="849"/>
      <c r="DG28" s="847"/>
      <c r="DH28" s="848"/>
      <c r="DI28" s="848"/>
      <c r="DJ28" s="848"/>
      <c r="DK28" s="849"/>
      <c r="DL28" s="847"/>
      <c r="DM28" s="848"/>
      <c r="DN28" s="848"/>
      <c r="DO28" s="848"/>
      <c r="DP28" s="849"/>
      <c r="DQ28" s="847"/>
      <c r="DR28" s="848"/>
      <c r="DS28" s="848"/>
      <c r="DT28" s="848"/>
      <c r="DU28" s="849"/>
      <c r="DV28" s="850"/>
      <c r="DW28" s="851"/>
      <c r="DX28" s="851"/>
      <c r="DY28" s="851"/>
      <c r="DZ28" s="852"/>
      <c r="EA28" s="226"/>
    </row>
    <row r="29" spans="1:131" s="227" customFormat="1" ht="26.25" customHeight="1">
      <c r="A29" s="246">
        <v>2</v>
      </c>
      <c r="B29" s="789" t="s">
        <v>402</v>
      </c>
      <c r="C29" s="790"/>
      <c r="D29" s="790"/>
      <c r="E29" s="790"/>
      <c r="F29" s="790"/>
      <c r="G29" s="790"/>
      <c r="H29" s="790"/>
      <c r="I29" s="790"/>
      <c r="J29" s="790"/>
      <c r="K29" s="790"/>
      <c r="L29" s="790"/>
      <c r="M29" s="790"/>
      <c r="N29" s="790"/>
      <c r="O29" s="790"/>
      <c r="P29" s="791"/>
      <c r="Q29" s="792">
        <v>144</v>
      </c>
      <c r="R29" s="793"/>
      <c r="S29" s="793"/>
      <c r="T29" s="793"/>
      <c r="U29" s="793"/>
      <c r="V29" s="793">
        <v>80</v>
      </c>
      <c r="W29" s="793"/>
      <c r="X29" s="793"/>
      <c r="Y29" s="793"/>
      <c r="Z29" s="793"/>
      <c r="AA29" s="793">
        <v>64</v>
      </c>
      <c r="AB29" s="793"/>
      <c r="AC29" s="793"/>
      <c r="AD29" s="793"/>
      <c r="AE29" s="794"/>
      <c r="AF29" s="795">
        <v>64</v>
      </c>
      <c r="AG29" s="796"/>
      <c r="AH29" s="796"/>
      <c r="AI29" s="796"/>
      <c r="AJ29" s="797"/>
      <c r="AK29" s="896">
        <v>0</v>
      </c>
      <c r="AL29" s="897"/>
      <c r="AM29" s="897"/>
      <c r="AN29" s="897"/>
      <c r="AO29" s="897"/>
      <c r="AP29" s="897" t="s">
        <v>581</v>
      </c>
      <c r="AQ29" s="897"/>
      <c r="AR29" s="897"/>
      <c r="AS29" s="897"/>
      <c r="AT29" s="897"/>
      <c r="AU29" s="897" t="s">
        <v>581</v>
      </c>
      <c r="AV29" s="897"/>
      <c r="AW29" s="897"/>
      <c r="AX29" s="897"/>
      <c r="AY29" s="897"/>
      <c r="AZ29" s="898"/>
      <c r="BA29" s="898"/>
      <c r="BB29" s="898"/>
      <c r="BC29" s="898"/>
      <c r="BD29" s="898"/>
      <c r="BE29" s="894"/>
      <c r="BF29" s="894"/>
      <c r="BG29" s="894"/>
      <c r="BH29" s="894"/>
      <c r="BI29" s="895"/>
      <c r="BJ29" s="232"/>
      <c r="BK29" s="232"/>
      <c r="BL29" s="232"/>
      <c r="BM29" s="232"/>
      <c r="BN29" s="232"/>
      <c r="BO29" s="245"/>
      <c r="BP29" s="245"/>
      <c r="BQ29" s="242">
        <v>23</v>
      </c>
      <c r="BR29" s="243"/>
      <c r="BS29" s="786"/>
      <c r="BT29" s="787"/>
      <c r="BU29" s="787"/>
      <c r="BV29" s="787"/>
      <c r="BW29" s="787"/>
      <c r="BX29" s="787"/>
      <c r="BY29" s="787"/>
      <c r="BZ29" s="787"/>
      <c r="CA29" s="787"/>
      <c r="CB29" s="787"/>
      <c r="CC29" s="787"/>
      <c r="CD29" s="787"/>
      <c r="CE29" s="787"/>
      <c r="CF29" s="787"/>
      <c r="CG29" s="788"/>
      <c r="CH29" s="847"/>
      <c r="CI29" s="848"/>
      <c r="CJ29" s="848"/>
      <c r="CK29" s="848"/>
      <c r="CL29" s="849"/>
      <c r="CM29" s="847"/>
      <c r="CN29" s="848"/>
      <c r="CO29" s="848"/>
      <c r="CP29" s="848"/>
      <c r="CQ29" s="849"/>
      <c r="CR29" s="847"/>
      <c r="CS29" s="848"/>
      <c r="CT29" s="848"/>
      <c r="CU29" s="848"/>
      <c r="CV29" s="849"/>
      <c r="CW29" s="847"/>
      <c r="CX29" s="848"/>
      <c r="CY29" s="848"/>
      <c r="CZ29" s="848"/>
      <c r="DA29" s="849"/>
      <c r="DB29" s="847"/>
      <c r="DC29" s="848"/>
      <c r="DD29" s="848"/>
      <c r="DE29" s="848"/>
      <c r="DF29" s="849"/>
      <c r="DG29" s="847"/>
      <c r="DH29" s="848"/>
      <c r="DI29" s="848"/>
      <c r="DJ29" s="848"/>
      <c r="DK29" s="849"/>
      <c r="DL29" s="847"/>
      <c r="DM29" s="848"/>
      <c r="DN29" s="848"/>
      <c r="DO29" s="848"/>
      <c r="DP29" s="849"/>
      <c r="DQ29" s="847"/>
      <c r="DR29" s="848"/>
      <c r="DS29" s="848"/>
      <c r="DT29" s="848"/>
      <c r="DU29" s="849"/>
      <c r="DV29" s="850"/>
      <c r="DW29" s="851"/>
      <c r="DX29" s="851"/>
      <c r="DY29" s="851"/>
      <c r="DZ29" s="852"/>
      <c r="EA29" s="226"/>
    </row>
    <row r="30" spans="1:131" s="227" customFormat="1" ht="26.25" customHeight="1">
      <c r="A30" s="246">
        <v>3</v>
      </c>
      <c r="B30" s="789" t="s">
        <v>403</v>
      </c>
      <c r="C30" s="790"/>
      <c r="D30" s="790"/>
      <c r="E30" s="790"/>
      <c r="F30" s="790"/>
      <c r="G30" s="790"/>
      <c r="H30" s="790"/>
      <c r="I30" s="790"/>
      <c r="J30" s="790"/>
      <c r="K30" s="790"/>
      <c r="L30" s="790"/>
      <c r="M30" s="790"/>
      <c r="N30" s="790"/>
      <c r="O30" s="790"/>
      <c r="P30" s="791"/>
      <c r="Q30" s="792">
        <v>90</v>
      </c>
      <c r="R30" s="793"/>
      <c r="S30" s="793"/>
      <c r="T30" s="793"/>
      <c r="U30" s="793"/>
      <c r="V30" s="793">
        <v>90</v>
      </c>
      <c r="W30" s="793"/>
      <c r="X30" s="793"/>
      <c r="Y30" s="793"/>
      <c r="Z30" s="793"/>
      <c r="AA30" s="793">
        <v>1</v>
      </c>
      <c r="AB30" s="793"/>
      <c r="AC30" s="793"/>
      <c r="AD30" s="793"/>
      <c r="AE30" s="794"/>
      <c r="AF30" s="795">
        <v>1</v>
      </c>
      <c r="AG30" s="796"/>
      <c r="AH30" s="796"/>
      <c r="AI30" s="796"/>
      <c r="AJ30" s="797"/>
      <c r="AK30" s="896">
        <v>22</v>
      </c>
      <c r="AL30" s="897"/>
      <c r="AM30" s="897"/>
      <c r="AN30" s="897"/>
      <c r="AO30" s="897"/>
      <c r="AP30" s="897" t="s">
        <v>581</v>
      </c>
      <c r="AQ30" s="897"/>
      <c r="AR30" s="897"/>
      <c r="AS30" s="897"/>
      <c r="AT30" s="897"/>
      <c r="AU30" s="897" t="s">
        <v>581</v>
      </c>
      <c r="AV30" s="897"/>
      <c r="AW30" s="897"/>
      <c r="AX30" s="897"/>
      <c r="AY30" s="897"/>
      <c r="AZ30" s="898"/>
      <c r="BA30" s="898"/>
      <c r="BB30" s="898"/>
      <c r="BC30" s="898"/>
      <c r="BD30" s="898"/>
      <c r="BE30" s="894"/>
      <c r="BF30" s="894"/>
      <c r="BG30" s="894"/>
      <c r="BH30" s="894"/>
      <c r="BI30" s="895"/>
      <c r="BJ30" s="232"/>
      <c r="BK30" s="232"/>
      <c r="BL30" s="232"/>
      <c r="BM30" s="232"/>
      <c r="BN30" s="232"/>
      <c r="BO30" s="245"/>
      <c r="BP30" s="245"/>
      <c r="BQ30" s="242">
        <v>24</v>
      </c>
      <c r="BR30" s="243"/>
      <c r="BS30" s="786"/>
      <c r="BT30" s="787"/>
      <c r="BU30" s="787"/>
      <c r="BV30" s="787"/>
      <c r="BW30" s="787"/>
      <c r="BX30" s="787"/>
      <c r="BY30" s="787"/>
      <c r="BZ30" s="787"/>
      <c r="CA30" s="787"/>
      <c r="CB30" s="787"/>
      <c r="CC30" s="787"/>
      <c r="CD30" s="787"/>
      <c r="CE30" s="787"/>
      <c r="CF30" s="787"/>
      <c r="CG30" s="788"/>
      <c r="CH30" s="847"/>
      <c r="CI30" s="848"/>
      <c r="CJ30" s="848"/>
      <c r="CK30" s="848"/>
      <c r="CL30" s="849"/>
      <c r="CM30" s="847"/>
      <c r="CN30" s="848"/>
      <c r="CO30" s="848"/>
      <c r="CP30" s="848"/>
      <c r="CQ30" s="849"/>
      <c r="CR30" s="847"/>
      <c r="CS30" s="848"/>
      <c r="CT30" s="848"/>
      <c r="CU30" s="848"/>
      <c r="CV30" s="849"/>
      <c r="CW30" s="847"/>
      <c r="CX30" s="848"/>
      <c r="CY30" s="848"/>
      <c r="CZ30" s="848"/>
      <c r="DA30" s="849"/>
      <c r="DB30" s="847"/>
      <c r="DC30" s="848"/>
      <c r="DD30" s="848"/>
      <c r="DE30" s="848"/>
      <c r="DF30" s="849"/>
      <c r="DG30" s="847"/>
      <c r="DH30" s="848"/>
      <c r="DI30" s="848"/>
      <c r="DJ30" s="848"/>
      <c r="DK30" s="849"/>
      <c r="DL30" s="847"/>
      <c r="DM30" s="848"/>
      <c r="DN30" s="848"/>
      <c r="DO30" s="848"/>
      <c r="DP30" s="849"/>
      <c r="DQ30" s="847"/>
      <c r="DR30" s="848"/>
      <c r="DS30" s="848"/>
      <c r="DT30" s="848"/>
      <c r="DU30" s="849"/>
      <c r="DV30" s="850"/>
      <c r="DW30" s="851"/>
      <c r="DX30" s="851"/>
      <c r="DY30" s="851"/>
      <c r="DZ30" s="852"/>
      <c r="EA30" s="226"/>
    </row>
    <row r="31" spans="1:131" s="227" customFormat="1" ht="26.25" customHeight="1">
      <c r="A31" s="246">
        <v>4</v>
      </c>
      <c r="B31" s="789" t="s">
        <v>404</v>
      </c>
      <c r="C31" s="790"/>
      <c r="D31" s="790"/>
      <c r="E31" s="790"/>
      <c r="F31" s="790"/>
      <c r="G31" s="790"/>
      <c r="H31" s="790"/>
      <c r="I31" s="790"/>
      <c r="J31" s="790"/>
      <c r="K31" s="790"/>
      <c r="L31" s="790"/>
      <c r="M31" s="790"/>
      <c r="N31" s="790"/>
      <c r="O31" s="790"/>
      <c r="P31" s="791"/>
      <c r="Q31" s="792">
        <v>179</v>
      </c>
      <c r="R31" s="793"/>
      <c r="S31" s="793"/>
      <c r="T31" s="793"/>
      <c r="U31" s="793"/>
      <c r="V31" s="793">
        <v>161</v>
      </c>
      <c r="W31" s="793"/>
      <c r="X31" s="793"/>
      <c r="Y31" s="793"/>
      <c r="Z31" s="793"/>
      <c r="AA31" s="793">
        <v>18</v>
      </c>
      <c r="AB31" s="793"/>
      <c r="AC31" s="793"/>
      <c r="AD31" s="793"/>
      <c r="AE31" s="794"/>
      <c r="AF31" s="795">
        <v>991</v>
      </c>
      <c r="AG31" s="796"/>
      <c r="AH31" s="796"/>
      <c r="AI31" s="796"/>
      <c r="AJ31" s="797"/>
      <c r="AK31" s="896">
        <v>0</v>
      </c>
      <c r="AL31" s="897"/>
      <c r="AM31" s="897"/>
      <c r="AN31" s="897"/>
      <c r="AO31" s="897"/>
      <c r="AP31" s="897">
        <v>44</v>
      </c>
      <c r="AQ31" s="897"/>
      <c r="AR31" s="897"/>
      <c r="AS31" s="897"/>
      <c r="AT31" s="897"/>
      <c r="AU31" s="897">
        <v>32</v>
      </c>
      <c r="AV31" s="897"/>
      <c r="AW31" s="897"/>
      <c r="AX31" s="897"/>
      <c r="AY31" s="897"/>
      <c r="AZ31" s="898"/>
      <c r="BA31" s="898"/>
      <c r="BB31" s="898"/>
      <c r="BC31" s="898"/>
      <c r="BD31" s="898"/>
      <c r="BE31" s="894" t="s">
        <v>405</v>
      </c>
      <c r="BF31" s="894"/>
      <c r="BG31" s="894"/>
      <c r="BH31" s="894"/>
      <c r="BI31" s="895"/>
      <c r="BJ31" s="232"/>
      <c r="BK31" s="232"/>
      <c r="BL31" s="232"/>
      <c r="BM31" s="232"/>
      <c r="BN31" s="232"/>
      <c r="BO31" s="245"/>
      <c r="BP31" s="245"/>
      <c r="BQ31" s="242">
        <v>25</v>
      </c>
      <c r="BR31" s="243"/>
      <c r="BS31" s="786"/>
      <c r="BT31" s="787"/>
      <c r="BU31" s="787"/>
      <c r="BV31" s="787"/>
      <c r="BW31" s="787"/>
      <c r="BX31" s="787"/>
      <c r="BY31" s="787"/>
      <c r="BZ31" s="787"/>
      <c r="CA31" s="787"/>
      <c r="CB31" s="787"/>
      <c r="CC31" s="787"/>
      <c r="CD31" s="787"/>
      <c r="CE31" s="787"/>
      <c r="CF31" s="787"/>
      <c r="CG31" s="788"/>
      <c r="CH31" s="847"/>
      <c r="CI31" s="848"/>
      <c r="CJ31" s="848"/>
      <c r="CK31" s="848"/>
      <c r="CL31" s="849"/>
      <c r="CM31" s="847"/>
      <c r="CN31" s="848"/>
      <c r="CO31" s="848"/>
      <c r="CP31" s="848"/>
      <c r="CQ31" s="849"/>
      <c r="CR31" s="847"/>
      <c r="CS31" s="848"/>
      <c r="CT31" s="848"/>
      <c r="CU31" s="848"/>
      <c r="CV31" s="849"/>
      <c r="CW31" s="847"/>
      <c r="CX31" s="848"/>
      <c r="CY31" s="848"/>
      <c r="CZ31" s="848"/>
      <c r="DA31" s="849"/>
      <c r="DB31" s="847"/>
      <c r="DC31" s="848"/>
      <c r="DD31" s="848"/>
      <c r="DE31" s="848"/>
      <c r="DF31" s="849"/>
      <c r="DG31" s="847"/>
      <c r="DH31" s="848"/>
      <c r="DI31" s="848"/>
      <c r="DJ31" s="848"/>
      <c r="DK31" s="849"/>
      <c r="DL31" s="847"/>
      <c r="DM31" s="848"/>
      <c r="DN31" s="848"/>
      <c r="DO31" s="848"/>
      <c r="DP31" s="849"/>
      <c r="DQ31" s="847"/>
      <c r="DR31" s="848"/>
      <c r="DS31" s="848"/>
      <c r="DT31" s="848"/>
      <c r="DU31" s="849"/>
      <c r="DV31" s="850"/>
      <c r="DW31" s="851"/>
      <c r="DX31" s="851"/>
      <c r="DY31" s="851"/>
      <c r="DZ31" s="852"/>
      <c r="EA31" s="226"/>
    </row>
    <row r="32" spans="1:131" s="227" customFormat="1" ht="26.25" customHeight="1">
      <c r="A32" s="246">
        <v>5</v>
      </c>
      <c r="B32" s="789" t="s">
        <v>406</v>
      </c>
      <c r="C32" s="790"/>
      <c r="D32" s="790"/>
      <c r="E32" s="790"/>
      <c r="F32" s="790"/>
      <c r="G32" s="790"/>
      <c r="H32" s="790"/>
      <c r="I32" s="790"/>
      <c r="J32" s="790"/>
      <c r="K32" s="790"/>
      <c r="L32" s="790"/>
      <c r="M32" s="790"/>
      <c r="N32" s="790"/>
      <c r="O32" s="790"/>
      <c r="P32" s="791"/>
      <c r="Q32" s="792">
        <v>378</v>
      </c>
      <c r="R32" s="793"/>
      <c r="S32" s="793"/>
      <c r="T32" s="793"/>
      <c r="U32" s="793"/>
      <c r="V32" s="793">
        <v>212</v>
      </c>
      <c r="W32" s="793"/>
      <c r="X32" s="793"/>
      <c r="Y32" s="793"/>
      <c r="Z32" s="793"/>
      <c r="AA32" s="793">
        <v>166</v>
      </c>
      <c r="AB32" s="793"/>
      <c r="AC32" s="793"/>
      <c r="AD32" s="793"/>
      <c r="AE32" s="794"/>
      <c r="AF32" s="795">
        <v>302</v>
      </c>
      <c r="AG32" s="796"/>
      <c r="AH32" s="796"/>
      <c r="AI32" s="796"/>
      <c r="AJ32" s="797"/>
      <c r="AK32" s="896">
        <v>236</v>
      </c>
      <c r="AL32" s="897"/>
      <c r="AM32" s="897"/>
      <c r="AN32" s="897"/>
      <c r="AO32" s="897"/>
      <c r="AP32" s="897">
        <v>737</v>
      </c>
      <c r="AQ32" s="897"/>
      <c r="AR32" s="897"/>
      <c r="AS32" s="897"/>
      <c r="AT32" s="897"/>
      <c r="AU32" s="897">
        <v>618</v>
      </c>
      <c r="AV32" s="897"/>
      <c r="AW32" s="897"/>
      <c r="AX32" s="897"/>
      <c r="AY32" s="897"/>
      <c r="AZ32" s="898"/>
      <c r="BA32" s="898"/>
      <c r="BB32" s="898"/>
      <c r="BC32" s="898"/>
      <c r="BD32" s="898"/>
      <c r="BE32" s="894" t="s">
        <v>407</v>
      </c>
      <c r="BF32" s="894"/>
      <c r="BG32" s="894"/>
      <c r="BH32" s="894"/>
      <c r="BI32" s="895"/>
      <c r="BJ32" s="232"/>
      <c r="BK32" s="232"/>
      <c r="BL32" s="232"/>
      <c r="BM32" s="232"/>
      <c r="BN32" s="232"/>
      <c r="BO32" s="245"/>
      <c r="BP32" s="245"/>
      <c r="BQ32" s="242">
        <v>26</v>
      </c>
      <c r="BR32" s="243"/>
      <c r="BS32" s="786"/>
      <c r="BT32" s="787"/>
      <c r="BU32" s="787"/>
      <c r="BV32" s="787"/>
      <c r="BW32" s="787"/>
      <c r="BX32" s="787"/>
      <c r="BY32" s="787"/>
      <c r="BZ32" s="787"/>
      <c r="CA32" s="787"/>
      <c r="CB32" s="787"/>
      <c r="CC32" s="787"/>
      <c r="CD32" s="787"/>
      <c r="CE32" s="787"/>
      <c r="CF32" s="787"/>
      <c r="CG32" s="788"/>
      <c r="CH32" s="847"/>
      <c r="CI32" s="848"/>
      <c r="CJ32" s="848"/>
      <c r="CK32" s="848"/>
      <c r="CL32" s="849"/>
      <c r="CM32" s="847"/>
      <c r="CN32" s="848"/>
      <c r="CO32" s="848"/>
      <c r="CP32" s="848"/>
      <c r="CQ32" s="849"/>
      <c r="CR32" s="847"/>
      <c r="CS32" s="848"/>
      <c r="CT32" s="848"/>
      <c r="CU32" s="848"/>
      <c r="CV32" s="849"/>
      <c r="CW32" s="847"/>
      <c r="CX32" s="848"/>
      <c r="CY32" s="848"/>
      <c r="CZ32" s="848"/>
      <c r="DA32" s="849"/>
      <c r="DB32" s="847"/>
      <c r="DC32" s="848"/>
      <c r="DD32" s="848"/>
      <c r="DE32" s="848"/>
      <c r="DF32" s="849"/>
      <c r="DG32" s="847"/>
      <c r="DH32" s="848"/>
      <c r="DI32" s="848"/>
      <c r="DJ32" s="848"/>
      <c r="DK32" s="849"/>
      <c r="DL32" s="847"/>
      <c r="DM32" s="848"/>
      <c r="DN32" s="848"/>
      <c r="DO32" s="848"/>
      <c r="DP32" s="849"/>
      <c r="DQ32" s="847"/>
      <c r="DR32" s="848"/>
      <c r="DS32" s="848"/>
      <c r="DT32" s="848"/>
      <c r="DU32" s="849"/>
      <c r="DV32" s="850"/>
      <c r="DW32" s="851"/>
      <c r="DX32" s="851"/>
      <c r="DY32" s="851"/>
      <c r="DZ32" s="852"/>
      <c r="EA32" s="226"/>
    </row>
    <row r="33" spans="1:131" s="227" customFormat="1" ht="26.25" customHeight="1">
      <c r="A33" s="246">
        <v>6</v>
      </c>
      <c r="B33" s="789"/>
      <c r="C33" s="790"/>
      <c r="D33" s="790"/>
      <c r="E33" s="790"/>
      <c r="F33" s="790"/>
      <c r="G33" s="790"/>
      <c r="H33" s="790"/>
      <c r="I33" s="790"/>
      <c r="J33" s="790"/>
      <c r="K33" s="790"/>
      <c r="L33" s="790"/>
      <c r="M33" s="790"/>
      <c r="N33" s="790"/>
      <c r="O33" s="790"/>
      <c r="P33" s="791"/>
      <c r="Q33" s="792"/>
      <c r="R33" s="793"/>
      <c r="S33" s="793"/>
      <c r="T33" s="793"/>
      <c r="U33" s="793"/>
      <c r="V33" s="793"/>
      <c r="W33" s="793"/>
      <c r="X33" s="793"/>
      <c r="Y33" s="793"/>
      <c r="Z33" s="793"/>
      <c r="AA33" s="793"/>
      <c r="AB33" s="793"/>
      <c r="AC33" s="793"/>
      <c r="AD33" s="793"/>
      <c r="AE33" s="794"/>
      <c r="AF33" s="795"/>
      <c r="AG33" s="796"/>
      <c r="AH33" s="796"/>
      <c r="AI33" s="796"/>
      <c r="AJ33" s="797"/>
      <c r="AK33" s="896"/>
      <c r="AL33" s="897"/>
      <c r="AM33" s="897"/>
      <c r="AN33" s="897"/>
      <c r="AO33" s="897"/>
      <c r="AP33" s="897"/>
      <c r="AQ33" s="897"/>
      <c r="AR33" s="897"/>
      <c r="AS33" s="897"/>
      <c r="AT33" s="897"/>
      <c r="AU33" s="897"/>
      <c r="AV33" s="897"/>
      <c r="AW33" s="897"/>
      <c r="AX33" s="897"/>
      <c r="AY33" s="897"/>
      <c r="AZ33" s="898"/>
      <c r="BA33" s="898"/>
      <c r="BB33" s="898"/>
      <c r="BC33" s="898"/>
      <c r="BD33" s="898"/>
      <c r="BE33" s="894"/>
      <c r="BF33" s="894"/>
      <c r="BG33" s="894"/>
      <c r="BH33" s="894"/>
      <c r="BI33" s="895"/>
      <c r="BJ33" s="232"/>
      <c r="BK33" s="232"/>
      <c r="BL33" s="232"/>
      <c r="BM33" s="232"/>
      <c r="BN33" s="232"/>
      <c r="BO33" s="245"/>
      <c r="BP33" s="245"/>
      <c r="BQ33" s="242">
        <v>27</v>
      </c>
      <c r="BR33" s="243"/>
      <c r="BS33" s="786"/>
      <c r="BT33" s="787"/>
      <c r="BU33" s="787"/>
      <c r="BV33" s="787"/>
      <c r="BW33" s="787"/>
      <c r="BX33" s="787"/>
      <c r="BY33" s="787"/>
      <c r="BZ33" s="787"/>
      <c r="CA33" s="787"/>
      <c r="CB33" s="787"/>
      <c r="CC33" s="787"/>
      <c r="CD33" s="787"/>
      <c r="CE33" s="787"/>
      <c r="CF33" s="787"/>
      <c r="CG33" s="788"/>
      <c r="CH33" s="847"/>
      <c r="CI33" s="848"/>
      <c r="CJ33" s="848"/>
      <c r="CK33" s="848"/>
      <c r="CL33" s="849"/>
      <c r="CM33" s="847"/>
      <c r="CN33" s="848"/>
      <c r="CO33" s="848"/>
      <c r="CP33" s="848"/>
      <c r="CQ33" s="849"/>
      <c r="CR33" s="847"/>
      <c r="CS33" s="848"/>
      <c r="CT33" s="848"/>
      <c r="CU33" s="848"/>
      <c r="CV33" s="849"/>
      <c r="CW33" s="847"/>
      <c r="CX33" s="848"/>
      <c r="CY33" s="848"/>
      <c r="CZ33" s="848"/>
      <c r="DA33" s="849"/>
      <c r="DB33" s="847"/>
      <c r="DC33" s="848"/>
      <c r="DD33" s="848"/>
      <c r="DE33" s="848"/>
      <c r="DF33" s="849"/>
      <c r="DG33" s="847"/>
      <c r="DH33" s="848"/>
      <c r="DI33" s="848"/>
      <c r="DJ33" s="848"/>
      <c r="DK33" s="849"/>
      <c r="DL33" s="847"/>
      <c r="DM33" s="848"/>
      <c r="DN33" s="848"/>
      <c r="DO33" s="848"/>
      <c r="DP33" s="849"/>
      <c r="DQ33" s="847"/>
      <c r="DR33" s="848"/>
      <c r="DS33" s="848"/>
      <c r="DT33" s="848"/>
      <c r="DU33" s="849"/>
      <c r="DV33" s="850"/>
      <c r="DW33" s="851"/>
      <c r="DX33" s="851"/>
      <c r="DY33" s="851"/>
      <c r="DZ33" s="852"/>
      <c r="EA33" s="226"/>
    </row>
    <row r="34" spans="1:131" s="227" customFormat="1" ht="26.25" customHeight="1">
      <c r="A34" s="246">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96"/>
      <c r="AL34" s="897"/>
      <c r="AM34" s="897"/>
      <c r="AN34" s="897"/>
      <c r="AO34" s="897"/>
      <c r="AP34" s="897"/>
      <c r="AQ34" s="897"/>
      <c r="AR34" s="897"/>
      <c r="AS34" s="897"/>
      <c r="AT34" s="897"/>
      <c r="AU34" s="897"/>
      <c r="AV34" s="897"/>
      <c r="AW34" s="897"/>
      <c r="AX34" s="897"/>
      <c r="AY34" s="897"/>
      <c r="AZ34" s="898"/>
      <c r="BA34" s="898"/>
      <c r="BB34" s="898"/>
      <c r="BC34" s="898"/>
      <c r="BD34" s="898"/>
      <c r="BE34" s="894"/>
      <c r="BF34" s="894"/>
      <c r="BG34" s="894"/>
      <c r="BH34" s="894"/>
      <c r="BI34" s="895"/>
      <c r="BJ34" s="232"/>
      <c r="BK34" s="232"/>
      <c r="BL34" s="232"/>
      <c r="BM34" s="232"/>
      <c r="BN34" s="232"/>
      <c r="BO34" s="245"/>
      <c r="BP34" s="245"/>
      <c r="BQ34" s="242">
        <v>28</v>
      </c>
      <c r="BR34" s="243"/>
      <c r="BS34" s="786"/>
      <c r="BT34" s="787"/>
      <c r="BU34" s="787"/>
      <c r="BV34" s="787"/>
      <c r="BW34" s="787"/>
      <c r="BX34" s="787"/>
      <c r="BY34" s="787"/>
      <c r="BZ34" s="787"/>
      <c r="CA34" s="787"/>
      <c r="CB34" s="787"/>
      <c r="CC34" s="787"/>
      <c r="CD34" s="787"/>
      <c r="CE34" s="787"/>
      <c r="CF34" s="787"/>
      <c r="CG34" s="788"/>
      <c r="CH34" s="847"/>
      <c r="CI34" s="848"/>
      <c r="CJ34" s="848"/>
      <c r="CK34" s="848"/>
      <c r="CL34" s="849"/>
      <c r="CM34" s="847"/>
      <c r="CN34" s="848"/>
      <c r="CO34" s="848"/>
      <c r="CP34" s="848"/>
      <c r="CQ34" s="849"/>
      <c r="CR34" s="847"/>
      <c r="CS34" s="848"/>
      <c r="CT34" s="848"/>
      <c r="CU34" s="848"/>
      <c r="CV34" s="849"/>
      <c r="CW34" s="847"/>
      <c r="CX34" s="848"/>
      <c r="CY34" s="848"/>
      <c r="CZ34" s="848"/>
      <c r="DA34" s="849"/>
      <c r="DB34" s="847"/>
      <c r="DC34" s="848"/>
      <c r="DD34" s="848"/>
      <c r="DE34" s="848"/>
      <c r="DF34" s="849"/>
      <c r="DG34" s="847"/>
      <c r="DH34" s="848"/>
      <c r="DI34" s="848"/>
      <c r="DJ34" s="848"/>
      <c r="DK34" s="849"/>
      <c r="DL34" s="847"/>
      <c r="DM34" s="848"/>
      <c r="DN34" s="848"/>
      <c r="DO34" s="848"/>
      <c r="DP34" s="849"/>
      <c r="DQ34" s="847"/>
      <c r="DR34" s="848"/>
      <c r="DS34" s="848"/>
      <c r="DT34" s="848"/>
      <c r="DU34" s="849"/>
      <c r="DV34" s="850"/>
      <c r="DW34" s="851"/>
      <c r="DX34" s="851"/>
      <c r="DY34" s="851"/>
      <c r="DZ34" s="852"/>
      <c r="EA34" s="226"/>
    </row>
    <row r="35" spans="1:131" s="227" customFormat="1" ht="26.25" customHeight="1">
      <c r="A35" s="246">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96"/>
      <c r="AL35" s="897"/>
      <c r="AM35" s="897"/>
      <c r="AN35" s="897"/>
      <c r="AO35" s="897"/>
      <c r="AP35" s="897"/>
      <c r="AQ35" s="897"/>
      <c r="AR35" s="897"/>
      <c r="AS35" s="897"/>
      <c r="AT35" s="897"/>
      <c r="AU35" s="897"/>
      <c r="AV35" s="897"/>
      <c r="AW35" s="897"/>
      <c r="AX35" s="897"/>
      <c r="AY35" s="897"/>
      <c r="AZ35" s="898"/>
      <c r="BA35" s="898"/>
      <c r="BB35" s="898"/>
      <c r="BC35" s="898"/>
      <c r="BD35" s="898"/>
      <c r="BE35" s="894"/>
      <c r="BF35" s="894"/>
      <c r="BG35" s="894"/>
      <c r="BH35" s="894"/>
      <c r="BI35" s="895"/>
      <c r="BJ35" s="232"/>
      <c r="BK35" s="232"/>
      <c r="BL35" s="232"/>
      <c r="BM35" s="232"/>
      <c r="BN35" s="232"/>
      <c r="BO35" s="245"/>
      <c r="BP35" s="245"/>
      <c r="BQ35" s="242">
        <v>29</v>
      </c>
      <c r="BR35" s="243"/>
      <c r="BS35" s="786"/>
      <c r="BT35" s="787"/>
      <c r="BU35" s="787"/>
      <c r="BV35" s="787"/>
      <c r="BW35" s="787"/>
      <c r="BX35" s="787"/>
      <c r="BY35" s="787"/>
      <c r="BZ35" s="787"/>
      <c r="CA35" s="787"/>
      <c r="CB35" s="787"/>
      <c r="CC35" s="787"/>
      <c r="CD35" s="787"/>
      <c r="CE35" s="787"/>
      <c r="CF35" s="787"/>
      <c r="CG35" s="788"/>
      <c r="CH35" s="847"/>
      <c r="CI35" s="848"/>
      <c r="CJ35" s="848"/>
      <c r="CK35" s="848"/>
      <c r="CL35" s="849"/>
      <c r="CM35" s="847"/>
      <c r="CN35" s="848"/>
      <c r="CO35" s="848"/>
      <c r="CP35" s="848"/>
      <c r="CQ35" s="849"/>
      <c r="CR35" s="847"/>
      <c r="CS35" s="848"/>
      <c r="CT35" s="848"/>
      <c r="CU35" s="848"/>
      <c r="CV35" s="849"/>
      <c r="CW35" s="847"/>
      <c r="CX35" s="848"/>
      <c r="CY35" s="848"/>
      <c r="CZ35" s="848"/>
      <c r="DA35" s="849"/>
      <c r="DB35" s="847"/>
      <c r="DC35" s="848"/>
      <c r="DD35" s="848"/>
      <c r="DE35" s="848"/>
      <c r="DF35" s="849"/>
      <c r="DG35" s="847"/>
      <c r="DH35" s="848"/>
      <c r="DI35" s="848"/>
      <c r="DJ35" s="848"/>
      <c r="DK35" s="849"/>
      <c r="DL35" s="847"/>
      <c r="DM35" s="848"/>
      <c r="DN35" s="848"/>
      <c r="DO35" s="848"/>
      <c r="DP35" s="849"/>
      <c r="DQ35" s="847"/>
      <c r="DR35" s="848"/>
      <c r="DS35" s="848"/>
      <c r="DT35" s="848"/>
      <c r="DU35" s="849"/>
      <c r="DV35" s="850"/>
      <c r="DW35" s="851"/>
      <c r="DX35" s="851"/>
      <c r="DY35" s="851"/>
      <c r="DZ35" s="852"/>
      <c r="EA35" s="226"/>
    </row>
    <row r="36" spans="1:131" s="227" customFormat="1" ht="26.25" customHeight="1">
      <c r="A36" s="246">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96"/>
      <c r="AL36" s="897"/>
      <c r="AM36" s="897"/>
      <c r="AN36" s="897"/>
      <c r="AO36" s="897"/>
      <c r="AP36" s="897"/>
      <c r="AQ36" s="897"/>
      <c r="AR36" s="897"/>
      <c r="AS36" s="897"/>
      <c r="AT36" s="897"/>
      <c r="AU36" s="897"/>
      <c r="AV36" s="897"/>
      <c r="AW36" s="897"/>
      <c r="AX36" s="897"/>
      <c r="AY36" s="897"/>
      <c r="AZ36" s="898"/>
      <c r="BA36" s="898"/>
      <c r="BB36" s="898"/>
      <c r="BC36" s="898"/>
      <c r="BD36" s="898"/>
      <c r="BE36" s="894"/>
      <c r="BF36" s="894"/>
      <c r="BG36" s="894"/>
      <c r="BH36" s="894"/>
      <c r="BI36" s="895"/>
      <c r="BJ36" s="232"/>
      <c r="BK36" s="232"/>
      <c r="BL36" s="232"/>
      <c r="BM36" s="232"/>
      <c r="BN36" s="232"/>
      <c r="BO36" s="245"/>
      <c r="BP36" s="245"/>
      <c r="BQ36" s="242">
        <v>30</v>
      </c>
      <c r="BR36" s="243"/>
      <c r="BS36" s="786"/>
      <c r="BT36" s="787"/>
      <c r="BU36" s="787"/>
      <c r="BV36" s="787"/>
      <c r="BW36" s="787"/>
      <c r="BX36" s="787"/>
      <c r="BY36" s="787"/>
      <c r="BZ36" s="787"/>
      <c r="CA36" s="787"/>
      <c r="CB36" s="787"/>
      <c r="CC36" s="787"/>
      <c r="CD36" s="787"/>
      <c r="CE36" s="787"/>
      <c r="CF36" s="787"/>
      <c r="CG36" s="788"/>
      <c r="CH36" s="847"/>
      <c r="CI36" s="848"/>
      <c r="CJ36" s="848"/>
      <c r="CK36" s="848"/>
      <c r="CL36" s="849"/>
      <c r="CM36" s="847"/>
      <c r="CN36" s="848"/>
      <c r="CO36" s="848"/>
      <c r="CP36" s="848"/>
      <c r="CQ36" s="849"/>
      <c r="CR36" s="847"/>
      <c r="CS36" s="848"/>
      <c r="CT36" s="848"/>
      <c r="CU36" s="848"/>
      <c r="CV36" s="849"/>
      <c r="CW36" s="847"/>
      <c r="CX36" s="848"/>
      <c r="CY36" s="848"/>
      <c r="CZ36" s="848"/>
      <c r="DA36" s="849"/>
      <c r="DB36" s="847"/>
      <c r="DC36" s="848"/>
      <c r="DD36" s="848"/>
      <c r="DE36" s="848"/>
      <c r="DF36" s="849"/>
      <c r="DG36" s="847"/>
      <c r="DH36" s="848"/>
      <c r="DI36" s="848"/>
      <c r="DJ36" s="848"/>
      <c r="DK36" s="849"/>
      <c r="DL36" s="847"/>
      <c r="DM36" s="848"/>
      <c r="DN36" s="848"/>
      <c r="DO36" s="848"/>
      <c r="DP36" s="849"/>
      <c r="DQ36" s="847"/>
      <c r="DR36" s="848"/>
      <c r="DS36" s="848"/>
      <c r="DT36" s="848"/>
      <c r="DU36" s="849"/>
      <c r="DV36" s="850"/>
      <c r="DW36" s="851"/>
      <c r="DX36" s="851"/>
      <c r="DY36" s="851"/>
      <c r="DZ36" s="852"/>
      <c r="EA36" s="226"/>
    </row>
    <row r="37" spans="1:131" s="227" customFormat="1" ht="26.25" customHeight="1">
      <c r="A37" s="246">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96"/>
      <c r="AL37" s="897"/>
      <c r="AM37" s="897"/>
      <c r="AN37" s="897"/>
      <c r="AO37" s="897"/>
      <c r="AP37" s="897"/>
      <c r="AQ37" s="897"/>
      <c r="AR37" s="897"/>
      <c r="AS37" s="897"/>
      <c r="AT37" s="897"/>
      <c r="AU37" s="897"/>
      <c r="AV37" s="897"/>
      <c r="AW37" s="897"/>
      <c r="AX37" s="897"/>
      <c r="AY37" s="897"/>
      <c r="AZ37" s="898"/>
      <c r="BA37" s="898"/>
      <c r="BB37" s="898"/>
      <c r="BC37" s="898"/>
      <c r="BD37" s="898"/>
      <c r="BE37" s="894"/>
      <c r="BF37" s="894"/>
      <c r="BG37" s="894"/>
      <c r="BH37" s="894"/>
      <c r="BI37" s="895"/>
      <c r="BJ37" s="232"/>
      <c r="BK37" s="232"/>
      <c r="BL37" s="232"/>
      <c r="BM37" s="232"/>
      <c r="BN37" s="232"/>
      <c r="BO37" s="245"/>
      <c r="BP37" s="245"/>
      <c r="BQ37" s="242">
        <v>31</v>
      </c>
      <c r="BR37" s="243"/>
      <c r="BS37" s="786"/>
      <c r="BT37" s="787"/>
      <c r="BU37" s="787"/>
      <c r="BV37" s="787"/>
      <c r="BW37" s="787"/>
      <c r="BX37" s="787"/>
      <c r="BY37" s="787"/>
      <c r="BZ37" s="787"/>
      <c r="CA37" s="787"/>
      <c r="CB37" s="787"/>
      <c r="CC37" s="787"/>
      <c r="CD37" s="787"/>
      <c r="CE37" s="787"/>
      <c r="CF37" s="787"/>
      <c r="CG37" s="788"/>
      <c r="CH37" s="847"/>
      <c r="CI37" s="848"/>
      <c r="CJ37" s="848"/>
      <c r="CK37" s="848"/>
      <c r="CL37" s="849"/>
      <c r="CM37" s="847"/>
      <c r="CN37" s="848"/>
      <c r="CO37" s="848"/>
      <c r="CP37" s="848"/>
      <c r="CQ37" s="849"/>
      <c r="CR37" s="847"/>
      <c r="CS37" s="848"/>
      <c r="CT37" s="848"/>
      <c r="CU37" s="848"/>
      <c r="CV37" s="849"/>
      <c r="CW37" s="847"/>
      <c r="CX37" s="848"/>
      <c r="CY37" s="848"/>
      <c r="CZ37" s="848"/>
      <c r="DA37" s="849"/>
      <c r="DB37" s="847"/>
      <c r="DC37" s="848"/>
      <c r="DD37" s="848"/>
      <c r="DE37" s="848"/>
      <c r="DF37" s="849"/>
      <c r="DG37" s="847"/>
      <c r="DH37" s="848"/>
      <c r="DI37" s="848"/>
      <c r="DJ37" s="848"/>
      <c r="DK37" s="849"/>
      <c r="DL37" s="847"/>
      <c r="DM37" s="848"/>
      <c r="DN37" s="848"/>
      <c r="DO37" s="848"/>
      <c r="DP37" s="849"/>
      <c r="DQ37" s="847"/>
      <c r="DR37" s="848"/>
      <c r="DS37" s="848"/>
      <c r="DT37" s="848"/>
      <c r="DU37" s="849"/>
      <c r="DV37" s="850"/>
      <c r="DW37" s="851"/>
      <c r="DX37" s="851"/>
      <c r="DY37" s="851"/>
      <c r="DZ37" s="852"/>
      <c r="EA37" s="226"/>
    </row>
    <row r="38" spans="1:131" s="227" customFormat="1" ht="26.25" customHeight="1">
      <c r="A38" s="246">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96"/>
      <c r="AL38" s="897"/>
      <c r="AM38" s="897"/>
      <c r="AN38" s="897"/>
      <c r="AO38" s="897"/>
      <c r="AP38" s="897"/>
      <c r="AQ38" s="897"/>
      <c r="AR38" s="897"/>
      <c r="AS38" s="897"/>
      <c r="AT38" s="897"/>
      <c r="AU38" s="897"/>
      <c r="AV38" s="897"/>
      <c r="AW38" s="897"/>
      <c r="AX38" s="897"/>
      <c r="AY38" s="897"/>
      <c r="AZ38" s="898"/>
      <c r="BA38" s="898"/>
      <c r="BB38" s="898"/>
      <c r="BC38" s="898"/>
      <c r="BD38" s="898"/>
      <c r="BE38" s="894"/>
      <c r="BF38" s="894"/>
      <c r="BG38" s="894"/>
      <c r="BH38" s="894"/>
      <c r="BI38" s="895"/>
      <c r="BJ38" s="232"/>
      <c r="BK38" s="232"/>
      <c r="BL38" s="232"/>
      <c r="BM38" s="232"/>
      <c r="BN38" s="232"/>
      <c r="BO38" s="245"/>
      <c r="BP38" s="245"/>
      <c r="BQ38" s="242">
        <v>32</v>
      </c>
      <c r="BR38" s="243"/>
      <c r="BS38" s="786"/>
      <c r="BT38" s="787"/>
      <c r="BU38" s="787"/>
      <c r="BV38" s="787"/>
      <c r="BW38" s="787"/>
      <c r="BX38" s="787"/>
      <c r="BY38" s="787"/>
      <c r="BZ38" s="787"/>
      <c r="CA38" s="787"/>
      <c r="CB38" s="787"/>
      <c r="CC38" s="787"/>
      <c r="CD38" s="787"/>
      <c r="CE38" s="787"/>
      <c r="CF38" s="787"/>
      <c r="CG38" s="788"/>
      <c r="CH38" s="847"/>
      <c r="CI38" s="848"/>
      <c r="CJ38" s="848"/>
      <c r="CK38" s="848"/>
      <c r="CL38" s="849"/>
      <c r="CM38" s="847"/>
      <c r="CN38" s="848"/>
      <c r="CO38" s="848"/>
      <c r="CP38" s="848"/>
      <c r="CQ38" s="849"/>
      <c r="CR38" s="847"/>
      <c r="CS38" s="848"/>
      <c r="CT38" s="848"/>
      <c r="CU38" s="848"/>
      <c r="CV38" s="849"/>
      <c r="CW38" s="847"/>
      <c r="CX38" s="848"/>
      <c r="CY38" s="848"/>
      <c r="CZ38" s="848"/>
      <c r="DA38" s="849"/>
      <c r="DB38" s="847"/>
      <c r="DC38" s="848"/>
      <c r="DD38" s="848"/>
      <c r="DE38" s="848"/>
      <c r="DF38" s="849"/>
      <c r="DG38" s="847"/>
      <c r="DH38" s="848"/>
      <c r="DI38" s="848"/>
      <c r="DJ38" s="848"/>
      <c r="DK38" s="849"/>
      <c r="DL38" s="847"/>
      <c r="DM38" s="848"/>
      <c r="DN38" s="848"/>
      <c r="DO38" s="848"/>
      <c r="DP38" s="849"/>
      <c r="DQ38" s="847"/>
      <c r="DR38" s="848"/>
      <c r="DS38" s="848"/>
      <c r="DT38" s="848"/>
      <c r="DU38" s="849"/>
      <c r="DV38" s="850"/>
      <c r="DW38" s="851"/>
      <c r="DX38" s="851"/>
      <c r="DY38" s="851"/>
      <c r="DZ38" s="852"/>
      <c r="EA38" s="226"/>
    </row>
    <row r="39" spans="1:131" s="227" customFormat="1" ht="26.25" customHeight="1">
      <c r="A39" s="246">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96"/>
      <c r="AL39" s="897"/>
      <c r="AM39" s="897"/>
      <c r="AN39" s="897"/>
      <c r="AO39" s="897"/>
      <c r="AP39" s="897"/>
      <c r="AQ39" s="897"/>
      <c r="AR39" s="897"/>
      <c r="AS39" s="897"/>
      <c r="AT39" s="897"/>
      <c r="AU39" s="897"/>
      <c r="AV39" s="897"/>
      <c r="AW39" s="897"/>
      <c r="AX39" s="897"/>
      <c r="AY39" s="897"/>
      <c r="AZ39" s="898"/>
      <c r="BA39" s="898"/>
      <c r="BB39" s="898"/>
      <c r="BC39" s="898"/>
      <c r="BD39" s="898"/>
      <c r="BE39" s="894"/>
      <c r="BF39" s="894"/>
      <c r="BG39" s="894"/>
      <c r="BH39" s="894"/>
      <c r="BI39" s="895"/>
      <c r="BJ39" s="232"/>
      <c r="BK39" s="232"/>
      <c r="BL39" s="232"/>
      <c r="BM39" s="232"/>
      <c r="BN39" s="232"/>
      <c r="BO39" s="245"/>
      <c r="BP39" s="245"/>
      <c r="BQ39" s="242">
        <v>33</v>
      </c>
      <c r="BR39" s="243"/>
      <c r="BS39" s="786"/>
      <c r="BT39" s="787"/>
      <c r="BU39" s="787"/>
      <c r="BV39" s="787"/>
      <c r="BW39" s="787"/>
      <c r="BX39" s="787"/>
      <c r="BY39" s="787"/>
      <c r="BZ39" s="787"/>
      <c r="CA39" s="787"/>
      <c r="CB39" s="787"/>
      <c r="CC39" s="787"/>
      <c r="CD39" s="787"/>
      <c r="CE39" s="787"/>
      <c r="CF39" s="787"/>
      <c r="CG39" s="788"/>
      <c r="CH39" s="847"/>
      <c r="CI39" s="848"/>
      <c r="CJ39" s="848"/>
      <c r="CK39" s="848"/>
      <c r="CL39" s="849"/>
      <c r="CM39" s="847"/>
      <c r="CN39" s="848"/>
      <c r="CO39" s="848"/>
      <c r="CP39" s="848"/>
      <c r="CQ39" s="849"/>
      <c r="CR39" s="847"/>
      <c r="CS39" s="848"/>
      <c r="CT39" s="848"/>
      <c r="CU39" s="848"/>
      <c r="CV39" s="849"/>
      <c r="CW39" s="847"/>
      <c r="CX39" s="848"/>
      <c r="CY39" s="848"/>
      <c r="CZ39" s="848"/>
      <c r="DA39" s="849"/>
      <c r="DB39" s="847"/>
      <c r="DC39" s="848"/>
      <c r="DD39" s="848"/>
      <c r="DE39" s="848"/>
      <c r="DF39" s="849"/>
      <c r="DG39" s="847"/>
      <c r="DH39" s="848"/>
      <c r="DI39" s="848"/>
      <c r="DJ39" s="848"/>
      <c r="DK39" s="849"/>
      <c r="DL39" s="847"/>
      <c r="DM39" s="848"/>
      <c r="DN39" s="848"/>
      <c r="DO39" s="848"/>
      <c r="DP39" s="849"/>
      <c r="DQ39" s="847"/>
      <c r="DR39" s="848"/>
      <c r="DS39" s="848"/>
      <c r="DT39" s="848"/>
      <c r="DU39" s="849"/>
      <c r="DV39" s="850"/>
      <c r="DW39" s="851"/>
      <c r="DX39" s="851"/>
      <c r="DY39" s="851"/>
      <c r="DZ39" s="852"/>
      <c r="EA39" s="226"/>
    </row>
    <row r="40" spans="1:131" s="227" customFormat="1" ht="26.25" customHeight="1">
      <c r="A40" s="241">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96"/>
      <c r="AL40" s="897"/>
      <c r="AM40" s="897"/>
      <c r="AN40" s="897"/>
      <c r="AO40" s="897"/>
      <c r="AP40" s="897"/>
      <c r="AQ40" s="897"/>
      <c r="AR40" s="897"/>
      <c r="AS40" s="897"/>
      <c r="AT40" s="897"/>
      <c r="AU40" s="897"/>
      <c r="AV40" s="897"/>
      <c r="AW40" s="897"/>
      <c r="AX40" s="897"/>
      <c r="AY40" s="897"/>
      <c r="AZ40" s="898"/>
      <c r="BA40" s="898"/>
      <c r="BB40" s="898"/>
      <c r="BC40" s="898"/>
      <c r="BD40" s="898"/>
      <c r="BE40" s="894"/>
      <c r="BF40" s="894"/>
      <c r="BG40" s="894"/>
      <c r="BH40" s="894"/>
      <c r="BI40" s="895"/>
      <c r="BJ40" s="232"/>
      <c r="BK40" s="232"/>
      <c r="BL40" s="232"/>
      <c r="BM40" s="232"/>
      <c r="BN40" s="232"/>
      <c r="BO40" s="245"/>
      <c r="BP40" s="245"/>
      <c r="BQ40" s="242">
        <v>34</v>
      </c>
      <c r="BR40" s="243"/>
      <c r="BS40" s="786"/>
      <c r="BT40" s="787"/>
      <c r="BU40" s="787"/>
      <c r="BV40" s="787"/>
      <c r="BW40" s="787"/>
      <c r="BX40" s="787"/>
      <c r="BY40" s="787"/>
      <c r="BZ40" s="787"/>
      <c r="CA40" s="787"/>
      <c r="CB40" s="787"/>
      <c r="CC40" s="787"/>
      <c r="CD40" s="787"/>
      <c r="CE40" s="787"/>
      <c r="CF40" s="787"/>
      <c r="CG40" s="788"/>
      <c r="CH40" s="847"/>
      <c r="CI40" s="848"/>
      <c r="CJ40" s="848"/>
      <c r="CK40" s="848"/>
      <c r="CL40" s="849"/>
      <c r="CM40" s="847"/>
      <c r="CN40" s="848"/>
      <c r="CO40" s="848"/>
      <c r="CP40" s="848"/>
      <c r="CQ40" s="849"/>
      <c r="CR40" s="847"/>
      <c r="CS40" s="848"/>
      <c r="CT40" s="848"/>
      <c r="CU40" s="848"/>
      <c r="CV40" s="849"/>
      <c r="CW40" s="847"/>
      <c r="CX40" s="848"/>
      <c r="CY40" s="848"/>
      <c r="CZ40" s="848"/>
      <c r="DA40" s="849"/>
      <c r="DB40" s="847"/>
      <c r="DC40" s="848"/>
      <c r="DD40" s="848"/>
      <c r="DE40" s="848"/>
      <c r="DF40" s="849"/>
      <c r="DG40" s="847"/>
      <c r="DH40" s="848"/>
      <c r="DI40" s="848"/>
      <c r="DJ40" s="848"/>
      <c r="DK40" s="849"/>
      <c r="DL40" s="847"/>
      <c r="DM40" s="848"/>
      <c r="DN40" s="848"/>
      <c r="DO40" s="848"/>
      <c r="DP40" s="849"/>
      <c r="DQ40" s="847"/>
      <c r="DR40" s="848"/>
      <c r="DS40" s="848"/>
      <c r="DT40" s="848"/>
      <c r="DU40" s="849"/>
      <c r="DV40" s="850"/>
      <c r="DW40" s="851"/>
      <c r="DX40" s="851"/>
      <c r="DY40" s="851"/>
      <c r="DZ40" s="852"/>
      <c r="EA40" s="226"/>
    </row>
    <row r="41" spans="1:131" s="227" customFormat="1" ht="26.25" customHeight="1">
      <c r="A41" s="241">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96"/>
      <c r="AL41" s="897"/>
      <c r="AM41" s="897"/>
      <c r="AN41" s="897"/>
      <c r="AO41" s="897"/>
      <c r="AP41" s="897"/>
      <c r="AQ41" s="897"/>
      <c r="AR41" s="897"/>
      <c r="AS41" s="897"/>
      <c r="AT41" s="897"/>
      <c r="AU41" s="897"/>
      <c r="AV41" s="897"/>
      <c r="AW41" s="897"/>
      <c r="AX41" s="897"/>
      <c r="AY41" s="897"/>
      <c r="AZ41" s="898"/>
      <c r="BA41" s="898"/>
      <c r="BB41" s="898"/>
      <c r="BC41" s="898"/>
      <c r="BD41" s="898"/>
      <c r="BE41" s="894"/>
      <c r="BF41" s="894"/>
      <c r="BG41" s="894"/>
      <c r="BH41" s="894"/>
      <c r="BI41" s="895"/>
      <c r="BJ41" s="232"/>
      <c r="BK41" s="232"/>
      <c r="BL41" s="232"/>
      <c r="BM41" s="232"/>
      <c r="BN41" s="232"/>
      <c r="BO41" s="245"/>
      <c r="BP41" s="245"/>
      <c r="BQ41" s="242">
        <v>35</v>
      </c>
      <c r="BR41" s="243"/>
      <c r="BS41" s="786"/>
      <c r="BT41" s="787"/>
      <c r="BU41" s="787"/>
      <c r="BV41" s="787"/>
      <c r="BW41" s="787"/>
      <c r="BX41" s="787"/>
      <c r="BY41" s="787"/>
      <c r="BZ41" s="787"/>
      <c r="CA41" s="787"/>
      <c r="CB41" s="787"/>
      <c r="CC41" s="787"/>
      <c r="CD41" s="787"/>
      <c r="CE41" s="787"/>
      <c r="CF41" s="787"/>
      <c r="CG41" s="788"/>
      <c r="CH41" s="847"/>
      <c r="CI41" s="848"/>
      <c r="CJ41" s="848"/>
      <c r="CK41" s="848"/>
      <c r="CL41" s="849"/>
      <c r="CM41" s="847"/>
      <c r="CN41" s="848"/>
      <c r="CO41" s="848"/>
      <c r="CP41" s="848"/>
      <c r="CQ41" s="849"/>
      <c r="CR41" s="847"/>
      <c r="CS41" s="848"/>
      <c r="CT41" s="848"/>
      <c r="CU41" s="848"/>
      <c r="CV41" s="849"/>
      <c r="CW41" s="847"/>
      <c r="CX41" s="848"/>
      <c r="CY41" s="848"/>
      <c r="CZ41" s="848"/>
      <c r="DA41" s="849"/>
      <c r="DB41" s="847"/>
      <c r="DC41" s="848"/>
      <c r="DD41" s="848"/>
      <c r="DE41" s="848"/>
      <c r="DF41" s="849"/>
      <c r="DG41" s="847"/>
      <c r="DH41" s="848"/>
      <c r="DI41" s="848"/>
      <c r="DJ41" s="848"/>
      <c r="DK41" s="849"/>
      <c r="DL41" s="847"/>
      <c r="DM41" s="848"/>
      <c r="DN41" s="848"/>
      <c r="DO41" s="848"/>
      <c r="DP41" s="849"/>
      <c r="DQ41" s="847"/>
      <c r="DR41" s="848"/>
      <c r="DS41" s="848"/>
      <c r="DT41" s="848"/>
      <c r="DU41" s="849"/>
      <c r="DV41" s="850"/>
      <c r="DW41" s="851"/>
      <c r="DX41" s="851"/>
      <c r="DY41" s="851"/>
      <c r="DZ41" s="852"/>
      <c r="EA41" s="226"/>
    </row>
    <row r="42" spans="1:131" s="227" customFormat="1" ht="26.25" customHeight="1">
      <c r="A42" s="241">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96"/>
      <c r="AL42" s="897"/>
      <c r="AM42" s="897"/>
      <c r="AN42" s="897"/>
      <c r="AO42" s="897"/>
      <c r="AP42" s="897"/>
      <c r="AQ42" s="897"/>
      <c r="AR42" s="897"/>
      <c r="AS42" s="897"/>
      <c r="AT42" s="897"/>
      <c r="AU42" s="897"/>
      <c r="AV42" s="897"/>
      <c r="AW42" s="897"/>
      <c r="AX42" s="897"/>
      <c r="AY42" s="897"/>
      <c r="AZ42" s="898"/>
      <c r="BA42" s="898"/>
      <c r="BB42" s="898"/>
      <c r="BC42" s="898"/>
      <c r="BD42" s="898"/>
      <c r="BE42" s="894"/>
      <c r="BF42" s="894"/>
      <c r="BG42" s="894"/>
      <c r="BH42" s="894"/>
      <c r="BI42" s="895"/>
      <c r="BJ42" s="232"/>
      <c r="BK42" s="232"/>
      <c r="BL42" s="232"/>
      <c r="BM42" s="232"/>
      <c r="BN42" s="232"/>
      <c r="BO42" s="245"/>
      <c r="BP42" s="245"/>
      <c r="BQ42" s="242">
        <v>36</v>
      </c>
      <c r="BR42" s="243"/>
      <c r="BS42" s="786"/>
      <c r="BT42" s="787"/>
      <c r="BU42" s="787"/>
      <c r="BV42" s="787"/>
      <c r="BW42" s="787"/>
      <c r="BX42" s="787"/>
      <c r="BY42" s="787"/>
      <c r="BZ42" s="787"/>
      <c r="CA42" s="787"/>
      <c r="CB42" s="787"/>
      <c r="CC42" s="787"/>
      <c r="CD42" s="787"/>
      <c r="CE42" s="787"/>
      <c r="CF42" s="787"/>
      <c r="CG42" s="788"/>
      <c r="CH42" s="847"/>
      <c r="CI42" s="848"/>
      <c r="CJ42" s="848"/>
      <c r="CK42" s="848"/>
      <c r="CL42" s="849"/>
      <c r="CM42" s="847"/>
      <c r="CN42" s="848"/>
      <c r="CO42" s="848"/>
      <c r="CP42" s="848"/>
      <c r="CQ42" s="849"/>
      <c r="CR42" s="847"/>
      <c r="CS42" s="848"/>
      <c r="CT42" s="848"/>
      <c r="CU42" s="848"/>
      <c r="CV42" s="849"/>
      <c r="CW42" s="847"/>
      <c r="CX42" s="848"/>
      <c r="CY42" s="848"/>
      <c r="CZ42" s="848"/>
      <c r="DA42" s="849"/>
      <c r="DB42" s="847"/>
      <c r="DC42" s="848"/>
      <c r="DD42" s="848"/>
      <c r="DE42" s="848"/>
      <c r="DF42" s="849"/>
      <c r="DG42" s="847"/>
      <c r="DH42" s="848"/>
      <c r="DI42" s="848"/>
      <c r="DJ42" s="848"/>
      <c r="DK42" s="849"/>
      <c r="DL42" s="847"/>
      <c r="DM42" s="848"/>
      <c r="DN42" s="848"/>
      <c r="DO42" s="848"/>
      <c r="DP42" s="849"/>
      <c r="DQ42" s="847"/>
      <c r="DR42" s="848"/>
      <c r="DS42" s="848"/>
      <c r="DT42" s="848"/>
      <c r="DU42" s="849"/>
      <c r="DV42" s="850"/>
      <c r="DW42" s="851"/>
      <c r="DX42" s="851"/>
      <c r="DY42" s="851"/>
      <c r="DZ42" s="852"/>
      <c r="EA42" s="226"/>
    </row>
    <row r="43" spans="1:131" s="227" customFormat="1" ht="26.25" customHeight="1">
      <c r="A43" s="241">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96"/>
      <c r="AL43" s="897"/>
      <c r="AM43" s="897"/>
      <c r="AN43" s="897"/>
      <c r="AO43" s="897"/>
      <c r="AP43" s="897"/>
      <c r="AQ43" s="897"/>
      <c r="AR43" s="897"/>
      <c r="AS43" s="897"/>
      <c r="AT43" s="897"/>
      <c r="AU43" s="897"/>
      <c r="AV43" s="897"/>
      <c r="AW43" s="897"/>
      <c r="AX43" s="897"/>
      <c r="AY43" s="897"/>
      <c r="AZ43" s="898"/>
      <c r="BA43" s="898"/>
      <c r="BB43" s="898"/>
      <c r="BC43" s="898"/>
      <c r="BD43" s="898"/>
      <c r="BE43" s="894"/>
      <c r="BF43" s="894"/>
      <c r="BG43" s="894"/>
      <c r="BH43" s="894"/>
      <c r="BI43" s="895"/>
      <c r="BJ43" s="232"/>
      <c r="BK43" s="232"/>
      <c r="BL43" s="232"/>
      <c r="BM43" s="232"/>
      <c r="BN43" s="232"/>
      <c r="BO43" s="245"/>
      <c r="BP43" s="245"/>
      <c r="BQ43" s="242">
        <v>37</v>
      </c>
      <c r="BR43" s="243"/>
      <c r="BS43" s="786"/>
      <c r="BT43" s="787"/>
      <c r="BU43" s="787"/>
      <c r="BV43" s="787"/>
      <c r="BW43" s="787"/>
      <c r="BX43" s="787"/>
      <c r="BY43" s="787"/>
      <c r="BZ43" s="787"/>
      <c r="CA43" s="787"/>
      <c r="CB43" s="787"/>
      <c r="CC43" s="787"/>
      <c r="CD43" s="787"/>
      <c r="CE43" s="787"/>
      <c r="CF43" s="787"/>
      <c r="CG43" s="788"/>
      <c r="CH43" s="847"/>
      <c r="CI43" s="848"/>
      <c r="CJ43" s="848"/>
      <c r="CK43" s="848"/>
      <c r="CL43" s="849"/>
      <c r="CM43" s="847"/>
      <c r="CN43" s="848"/>
      <c r="CO43" s="848"/>
      <c r="CP43" s="848"/>
      <c r="CQ43" s="849"/>
      <c r="CR43" s="847"/>
      <c r="CS43" s="848"/>
      <c r="CT43" s="848"/>
      <c r="CU43" s="848"/>
      <c r="CV43" s="849"/>
      <c r="CW43" s="847"/>
      <c r="CX43" s="848"/>
      <c r="CY43" s="848"/>
      <c r="CZ43" s="848"/>
      <c r="DA43" s="849"/>
      <c r="DB43" s="847"/>
      <c r="DC43" s="848"/>
      <c r="DD43" s="848"/>
      <c r="DE43" s="848"/>
      <c r="DF43" s="849"/>
      <c r="DG43" s="847"/>
      <c r="DH43" s="848"/>
      <c r="DI43" s="848"/>
      <c r="DJ43" s="848"/>
      <c r="DK43" s="849"/>
      <c r="DL43" s="847"/>
      <c r="DM43" s="848"/>
      <c r="DN43" s="848"/>
      <c r="DO43" s="848"/>
      <c r="DP43" s="849"/>
      <c r="DQ43" s="847"/>
      <c r="DR43" s="848"/>
      <c r="DS43" s="848"/>
      <c r="DT43" s="848"/>
      <c r="DU43" s="849"/>
      <c r="DV43" s="850"/>
      <c r="DW43" s="851"/>
      <c r="DX43" s="851"/>
      <c r="DY43" s="851"/>
      <c r="DZ43" s="852"/>
      <c r="EA43" s="226"/>
    </row>
    <row r="44" spans="1:131" s="227" customFormat="1" ht="26.25" customHeight="1">
      <c r="A44" s="241">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96"/>
      <c r="AL44" s="897"/>
      <c r="AM44" s="897"/>
      <c r="AN44" s="897"/>
      <c r="AO44" s="897"/>
      <c r="AP44" s="897"/>
      <c r="AQ44" s="897"/>
      <c r="AR44" s="897"/>
      <c r="AS44" s="897"/>
      <c r="AT44" s="897"/>
      <c r="AU44" s="897"/>
      <c r="AV44" s="897"/>
      <c r="AW44" s="897"/>
      <c r="AX44" s="897"/>
      <c r="AY44" s="897"/>
      <c r="AZ44" s="898"/>
      <c r="BA44" s="898"/>
      <c r="BB44" s="898"/>
      <c r="BC44" s="898"/>
      <c r="BD44" s="898"/>
      <c r="BE44" s="894"/>
      <c r="BF44" s="894"/>
      <c r="BG44" s="894"/>
      <c r="BH44" s="894"/>
      <c r="BI44" s="895"/>
      <c r="BJ44" s="232"/>
      <c r="BK44" s="232"/>
      <c r="BL44" s="232"/>
      <c r="BM44" s="232"/>
      <c r="BN44" s="232"/>
      <c r="BO44" s="245"/>
      <c r="BP44" s="245"/>
      <c r="BQ44" s="242">
        <v>38</v>
      </c>
      <c r="BR44" s="243"/>
      <c r="BS44" s="786"/>
      <c r="BT44" s="787"/>
      <c r="BU44" s="787"/>
      <c r="BV44" s="787"/>
      <c r="BW44" s="787"/>
      <c r="BX44" s="787"/>
      <c r="BY44" s="787"/>
      <c r="BZ44" s="787"/>
      <c r="CA44" s="787"/>
      <c r="CB44" s="787"/>
      <c r="CC44" s="787"/>
      <c r="CD44" s="787"/>
      <c r="CE44" s="787"/>
      <c r="CF44" s="787"/>
      <c r="CG44" s="788"/>
      <c r="CH44" s="847"/>
      <c r="CI44" s="848"/>
      <c r="CJ44" s="848"/>
      <c r="CK44" s="848"/>
      <c r="CL44" s="849"/>
      <c r="CM44" s="847"/>
      <c r="CN44" s="848"/>
      <c r="CO44" s="848"/>
      <c r="CP44" s="848"/>
      <c r="CQ44" s="849"/>
      <c r="CR44" s="847"/>
      <c r="CS44" s="848"/>
      <c r="CT44" s="848"/>
      <c r="CU44" s="848"/>
      <c r="CV44" s="849"/>
      <c r="CW44" s="847"/>
      <c r="CX44" s="848"/>
      <c r="CY44" s="848"/>
      <c r="CZ44" s="848"/>
      <c r="DA44" s="849"/>
      <c r="DB44" s="847"/>
      <c r="DC44" s="848"/>
      <c r="DD44" s="848"/>
      <c r="DE44" s="848"/>
      <c r="DF44" s="849"/>
      <c r="DG44" s="847"/>
      <c r="DH44" s="848"/>
      <c r="DI44" s="848"/>
      <c r="DJ44" s="848"/>
      <c r="DK44" s="849"/>
      <c r="DL44" s="847"/>
      <c r="DM44" s="848"/>
      <c r="DN44" s="848"/>
      <c r="DO44" s="848"/>
      <c r="DP44" s="849"/>
      <c r="DQ44" s="847"/>
      <c r="DR44" s="848"/>
      <c r="DS44" s="848"/>
      <c r="DT44" s="848"/>
      <c r="DU44" s="849"/>
      <c r="DV44" s="850"/>
      <c r="DW44" s="851"/>
      <c r="DX44" s="851"/>
      <c r="DY44" s="851"/>
      <c r="DZ44" s="852"/>
      <c r="EA44" s="226"/>
    </row>
    <row r="45" spans="1:131" s="227" customFormat="1" ht="26.25" customHeight="1">
      <c r="A45" s="241">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96"/>
      <c r="AL45" s="897"/>
      <c r="AM45" s="897"/>
      <c r="AN45" s="897"/>
      <c r="AO45" s="897"/>
      <c r="AP45" s="897"/>
      <c r="AQ45" s="897"/>
      <c r="AR45" s="897"/>
      <c r="AS45" s="897"/>
      <c r="AT45" s="897"/>
      <c r="AU45" s="897"/>
      <c r="AV45" s="897"/>
      <c r="AW45" s="897"/>
      <c r="AX45" s="897"/>
      <c r="AY45" s="897"/>
      <c r="AZ45" s="898"/>
      <c r="BA45" s="898"/>
      <c r="BB45" s="898"/>
      <c r="BC45" s="898"/>
      <c r="BD45" s="898"/>
      <c r="BE45" s="894"/>
      <c r="BF45" s="894"/>
      <c r="BG45" s="894"/>
      <c r="BH45" s="894"/>
      <c r="BI45" s="895"/>
      <c r="BJ45" s="232"/>
      <c r="BK45" s="232"/>
      <c r="BL45" s="232"/>
      <c r="BM45" s="232"/>
      <c r="BN45" s="232"/>
      <c r="BO45" s="245"/>
      <c r="BP45" s="245"/>
      <c r="BQ45" s="242">
        <v>39</v>
      </c>
      <c r="BR45" s="243"/>
      <c r="BS45" s="786"/>
      <c r="BT45" s="787"/>
      <c r="BU45" s="787"/>
      <c r="BV45" s="787"/>
      <c r="BW45" s="787"/>
      <c r="BX45" s="787"/>
      <c r="BY45" s="787"/>
      <c r="BZ45" s="787"/>
      <c r="CA45" s="787"/>
      <c r="CB45" s="787"/>
      <c r="CC45" s="787"/>
      <c r="CD45" s="787"/>
      <c r="CE45" s="787"/>
      <c r="CF45" s="787"/>
      <c r="CG45" s="788"/>
      <c r="CH45" s="847"/>
      <c r="CI45" s="848"/>
      <c r="CJ45" s="848"/>
      <c r="CK45" s="848"/>
      <c r="CL45" s="849"/>
      <c r="CM45" s="847"/>
      <c r="CN45" s="848"/>
      <c r="CO45" s="848"/>
      <c r="CP45" s="848"/>
      <c r="CQ45" s="849"/>
      <c r="CR45" s="847"/>
      <c r="CS45" s="848"/>
      <c r="CT45" s="848"/>
      <c r="CU45" s="848"/>
      <c r="CV45" s="849"/>
      <c r="CW45" s="847"/>
      <c r="CX45" s="848"/>
      <c r="CY45" s="848"/>
      <c r="CZ45" s="848"/>
      <c r="DA45" s="849"/>
      <c r="DB45" s="847"/>
      <c r="DC45" s="848"/>
      <c r="DD45" s="848"/>
      <c r="DE45" s="848"/>
      <c r="DF45" s="849"/>
      <c r="DG45" s="847"/>
      <c r="DH45" s="848"/>
      <c r="DI45" s="848"/>
      <c r="DJ45" s="848"/>
      <c r="DK45" s="849"/>
      <c r="DL45" s="847"/>
      <c r="DM45" s="848"/>
      <c r="DN45" s="848"/>
      <c r="DO45" s="848"/>
      <c r="DP45" s="849"/>
      <c r="DQ45" s="847"/>
      <c r="DR45" s="848"/>
      <c r="DS45" s="848"/>
      <c r="DT45" s="848"/>
      <c r="DU45" s="849"/>
      <c r="DV45" s="850"/>
      <c r="DW45" s="851"/>
      <c r="DX45" s="851"/>
      <c r="DY45" s="851"/>
      <c r="DZ45" s="852"/>
      <c r="EA45" s="226"/>
    </row>
    <row r="46" spans="1:131" s="227" customFormat="1" ht="26.25" customHeight="1">
      <c r="A46" s="241">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96"/>
      <c r="AL46" s="897"/>
      <c r="AM46" s="897"/>
      <c r="AN46" s="897"/>
      <c r="AO46" s="897"/>
      <c r="AP46" s="897"/>
      <c r="AQ46" s="897"/>
      <c r="AR46" s="897"/>
      <c r="AS46" s="897"/>
      <c r="AT46" s="897"/>
      <c r="AU46" s="897"/>
      <c r="AV46" s="897"/>
      <c r="AW46" s="897"/>
      <c r="AX46" s="897"/>
      <c r="AY46" s="897"/>
      <c r="AZ46" s="898"/>
      <c r="BA46" s="898"/>
      <c r="BB46" s="898"/>
      <c r="BC46" s="898"/>
      <c r="BD46" s="898"/>
      <c r="BE46" s="894"/>
      <c r="BF46" s="894"/>
      <c r="BG46" s="894"/>
      <c r="BH46" s="894"/>
      <c r="BI46" s="895"/>
      <c r="BJ46" s="232"/>
      <c r="BK46" s="232"/>
      <c r="BL46" s="232"/>
      <c r="BM46" s="232"/>
      <c r="BN46" s="232"/>
      <c r="BO46" s="245"/>
      <c r="BP46" s="245"/>
      <c r="BQ46" s="242">
        <v>40</v>
      </c>
      <c r="BR46" s="243"/>
      <c r="BS46" s="786"/>
      <c r="BT46" s="787"/>
      <c r="BU46" s="787"/>
      <c r="BV46" s="787"/>
      <c r="BW46" s="787"/>
      <c r="BX46" s="787"/>
      <c r="BY46" s="787"/>
      <c r="BZ46" s="787"/>
      <c r="CA46" s="787"/>
      <c r="CB46" s="787"/>
      <c r="CC46" s="787"/>
      <c r="CD46" s="787"/>
      <c r="CE46" s="787"/>
      <c r="CF46" s="787"/>
      <c r="CG46" s="788"/>
      <c r="CH46" s="847"/>
      <c r="CI46" s="848"/>
      <c r="CJ46" s="848"/>
      <c r="CK46" s="848"/>
      <c r="CL46" s="849"/>
      <c r="CM46" s="847"/>
      <c r="CN46" s="848"/>
      <c r="CO46" s="848"/>
      <c r="CP46" s="848"/>
      <c r="CQ46" s="849"/>
      <c r="CR46" s="847"/>
      <c r="CS46" s="848"/>
      <c r="CT46" s="848"/>
      <c r="CU46" s="848"/>
      <c r="CV46" s="849"/>
      <c r="CW46" s="847"/>
      <c r="CX46" s="848"/>
      <c r="CY46" s="848"/>
      <c r="CZ46" s="848"/>
      <c r="DA46" s="849"/>
      <c r="DB46" s="847"/>
      <c r="DC46" s="848"/>
      <c r="DD46" s="848"/>
      <c r="DE46" s="848"/>
      <c r="DF46" s="849"/>
      <c r="DG46" s="847"/>
      <c r="DH46" s="848"/>
      <c r="DI46" s="848"/>
      <c r="DJ46" s="848"/>
      <c r="DK46" s="849"/>
      <c r="DL46" s="847"/>
      <c r="DM46" s="848"/>
      <c r="DN46" s="848"/>
      <c r="DO46" s="848"/>
      <c r="DP46" s="849"/>
      <c r="DQ46" s="847"/>
      <c r="DR46" s="848"/>
      <c r="DS46" s="848"/>
      <c r="DT46" s="848"/>
      <c r="DU46" s="849"/>
      <c r="DV46" s="850"/>
      <c r="DW46" s="851"/>
      <c r="DX46" s="851"/>
      <c r="DY46" s="851"/>
      <c r="DZ46" s="852"/>
      <c r="EA46" s="226"/>
    </row>
    <row r="47" spans="1:131" s="227" customFormat="1" ht="26.25" customHeight="1">
      <c r="A47" s="241">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96"/>
      <c r="AL47" s="897"/>
      <c r="AM47" s="897"/>
      <c r="AN47" s="897"/>
      <c r="AO47" s="897"/>
      <c r="AP47" s="897"/>
      <c r="AQ47" s="897"/>
      <c r="AR47" s="897"/>
      <c r="AS47" s="897"/>
      <c r="AT47" s="897"/>
      <c r="AU47" s="897"/>
      <c r="AV47" s="897"/>
      <c r="AW47" s="897"/>
      <c r="AX47" s="897"/>
      <c r="AY47" s="897"/>
      <c r="AZ47" s="898"/>
      <c r="BA47" s="898"/>
      <c r="BB47" s="898"/>
      <c r="BC47" s="898"/>
      <c r="BD47" s="898"/>
      <c r="BE47" s="894"/>
      <c r="BF47" s="894"/>
      <c r="BG47" s="894"/>
      <c r="BH47" s="894"/>
      <c r="BI47" s="895"/>
      <c r="BJ47" s="232"/>
      <c r="BK47" s="232"/>
      <c r="BL47" s="232"/>
      <c r="BM47" s="232"/>
      <c r="BN47" s="232"/>
      <c r="BO47" s="245"/>
      <c r="BP47" s="245"/>
      <c r="BQ47" s="242">
        <v>41</v>
      </c>
      <c r="BR47" s="243"/>
      <c r="BS47" s="786"/>
      <c r="BT47" s="787"/>
      <c r="BU47" s="787"/>
      <c r="BV47" s="787"/>
      <c r="BW47" s="787"/>
      <c r="BX47" s="787"/>
      <c r="BY47" s="787"/>
      <c r="BZ47" s="787"/>
      <c r="CA47" s="787"/>
      <c r="CB47" s="787"/>
      <c r="CC47" s="787"/>
      <c r="CD47" s="787"/>
      <c r="CE47" s="787"/>
      <c r="CF47" s="787"/>
      <c r="CG47" s="788"/>
      <c r="CH47" s="847"/>
      <c r="CI47" s="848"/>
      <c r="CJ47" s="848"/>
      <c r="CK47" s="848"/>
      <c r="CL47" s="849"/>
      <c r="CM47" s="847"/>
      <c r="CN47" s="848"/>
      <c r="CO47" s="848"/>
      <c r="CP47" s="848"/>
      <c r="CQ47" s="849"/>
      <c r="CR47" s="847"/>
      <c r="CS47" s="848"/>
      <c r="CT47" s="848"/>
      <c r="CU47" s="848"/>
      <c r="CV47" s="849"/>
      <c r="CW47" s="847"/>
      <c r="CX47" s="848"/>
      <c r="CY47" s="848"/>
      <c r="CZ47" s="848"/>
      <c r="DA47" s="849"/>
      <c r="DB47" s="847"/>
      <c r="DC47" s="848"/>
      <c r="DD47" s="848"/>
      <c r="DE47" s="848"/>
      <c r="DF47" s="849"/>
      <c r="DG47" s="847"/>
      <c r="DH47" s="848"/>
      <c r="DI47" s="848"/>
      <c r="DJ47" s="848"/>
      <c r="DK47" s="849"/>
      <c r="DL47" s="847"/>
      <c r="DM47" s="848"/>
      <c r="DN47" s="848"/>
      <c r="DO47" s="848"/>
      <c r="DP47" s="849"/>
      <c r="DQ47" s="847"/>
      <c r="DR47" s="848"/>
      <c r="DS47" s="848"/>
      <c r="DT47" s="848"/>
      <c r="DU47" s="849"/>
      <c r="DV47" s="850"/>
      <c r="DW47" s="851"/>
      <c r="DX47" s="851"/>
      <c r="DY47" s="851"/>
      <c r="DZ47" s="852"/>
      <c r="EA47" s="226"/>
    </row>
    <row r="48" spans="1:131" s="227" customFormat="1" ht="26.25" customHeight="1">
      <c r="A48" s="241">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96"/>
      <c r="AL48" s="897"/>
      <c r="AM48" s="897"/>
      <c r="AN48" s="897"/>
      <c r="AO48" s="897"/>
      <c r="AP48" s="897"/>
      <c r="AQ48" s="897"/>
      <c r="AR48" s="897"/>
      <c r="AS48" s="897"/>
      <c r="AT48" s="897"/>
      <c r="AU48" s="897"/>
      <c r="AV48" s="897"/>
      <c r="AW48" s="897"/>
      <c r="AX48" s="897"/>
      <c r="AY48" s="897"/>
      <c r="AZ48" s="898"/>
      <c r="BA48" s="898"/>
      <c r="BB48" s="898"/>
      <c r="BC48" s="898"/>
      <c r="BD48" s="898"/>
      <c r="BE48" s="894"/>
      <c r="BF48" s="894"/>
      <c r="BG48" s="894"/>
      <c r="BH48" s="894"/>
      <c r="BI48" s="895"/>
      <c r="BJ48" s="232"/>
      <c r="BK48" s="232"/>
      <c r="BL48" s="232"/>
      <c r="BM48" s="232"/>
      <c r="BN48" s="232"/>
      <c r="BO48" s="245"/>
      <c r="BP48" s="245"/>
      <c r="BQ48" s="242">
        <v>42</v>
      </c>
      <c r="BR48" s="243"/>
      <c r="BS48" s="786"/>
      <c r="BT48" s="787"/>
      <c r="BU48" s="787"/>
      <c r="BV48" s="787"/>
      <c r="BW48" s="787"/>
      <c r="BX48" s="787"/>
      <c r="BY48" s="787"/>
      <c r="BZ48" s="787"/>
      <c r="CA48" s="787"/>
      <c r="CB48" s="787"/>
      <c r="CC48" s="787"/>
      <c r="CD48" s="787"/>
      <c r="CE48" s="787"/>
      <c r="CF48" s="787"/>
      <c r="CG48" s="788"/>
      <c r="CH48" s="847"/>
      <c r="CI48" s="848"/>
      <c r="CJ48" s="848"/>
      <c r="CK48" s="848"/>
      <c r="CL48" s="849"/>
      <c r="CM48" s="847"/>
      <c r="CN48" s="848"/>
      <c r="CO48" s="848"/>
      <c r="CP48" s="848"/>
      <c r="CQ48" s="849"/>
      <c r="CR48" s="847"/>
      <c r="CS48" s="848"/>
      <c r="CT48" s="848"/>
      <c r="CU48" s="848"/>
      <c r="CV48" s="849"/>
      <c r="CW48" s="847"/>
      <c r="CX48" s="848"/>
      <c r="CY48" s="848"/>
      <c r="CZ48" s="848"/>
      <c r="DA48" s="849"/>
      <c r="DB48" s="847"/>
      <c r="DC48" s="848"/>
      <c r="DD48" s="848"/>
      <c r="DE48" s="848"/>
      <c r="DF48" s="849"/>
      <c r="DG48" s="847"/>
      <c r="DH48" s="848"/>
      <c r="DI48" s="848"/>
      <c r="DJ48" s="848"/>
      <c r="DK48" s="849"/>
      <c r="DL48" s="847"/>
      <c r="DM48" s="848"/>
      <c r="DN48" s="848"/>
      <c r="DO48" s="848"/>
      <c r="DP48" s="849"/>
      <c r="DQ48" s="847"/>
      <c r="DR48" s="848"/>
      <c r="DS48" s="848"/>
      <c r="DT48" s="848"/>
      <c r="DU48" s="849"/>
      <c r="DV48" s="850"/>
      <c r="DW48" s="851"/>
      <c r="DX48" s="851"/>
      <c r="DY48" s="851"/>
      <c r="DZ48" s="852"/>
      <c r="EA48" s="226"/>
    </row>
    <row r="49" spans="1:131" s="227" customFormat="1" ht="26.25" customHeight="1">
      <c r="A49" s="241">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96"/>
      <c r="AL49" s="897"/>
      <c r="AM49" s="897"/>
      <c r="AN49" s="897"/>
      <c r="AO49" s="897"/>
      <c r="AP49" s="897"/>
      <c r="AQ49" s="897"/>
      <c r="AR49" s="897"/>
      <c r="AS49" s="897"/>
      <c r="AT49" s="897"/>
      <c r="AU49" s="897"/>
      <c r="AV49" s="897"/>
      <c r="AW49" s="897"/>
      <c r="AX49" s="897"/>
      <c r="AY49" s="897"/>
      <c r="AZ49" s="898"/>
      <c r="BA49" s="898"/>
      <c r="BB49" s="898"/>
      <c r="BC49" s="898"/>
      <c r="BD49" s="898"/>
      <c r="BE49" s="894"/>
      <c r="BF49" s="894"/>
      <c r="BG49" s="894"/>
      <c r="BH49" s="894"/>
      <c r="BI49" s="895"/>
      <c r="BJ49" s="232"/>
      <c r="BK49" s="232"/>
      <c r="BL49" s="232"/>
      <c r="BM49" s="232"/>
      <c r="BN49" s="232"/>
      <c r="BO49" s="245"/>
      <c r="BP49" s="245"/>
      <c r="BQ49" s="242">
        <v>43</v>
      </c>
      <c r="BR49" s="243"/>
      <c r="BS49" s="786"/>
      <c r="BT49" s="787"/>
      <c r="BU49" s="787"/>
      <c r="BV49" s="787"/>
      <c r="BW49" s="787"/>
      <c r="BX49" s="787"/>
      <c r="BY49" s="787"/>
      <c r="BZ49" s="787"/>
      <c r="CA49" s="787"/>
      <c r="CB49" s="787"/>
      <c r="CC49" s="787"/>
      <c r="CD49" s="787"/>
      <c r="CE49" s="787"/>
      <c r="CF49" s="787"/>
      <c r="CG49" s="788"/>
      <c r="CH49" s="847"/>
      <c r="CI49" s="848"/>
      <c r="CJ49" s="848"/>
      <c r="CK49" s="848"/>
      <c r="CL49" s="849"/>
      <c r="CM49" s="847"/>
      <c r="CN49" s="848"/>
      <c r="CO49" s="848"/>
      <c r="CP49" s="848"/>
      <c r="CQ49" s="849"/>
      <c r="CR49" s="847"/>
      <c r="CS49" s="848"/>
      <c r="CT49" s="848"/>
      <c r="CU49" s="848"/>
      <c r="CV49" s="849"/>
      <c r="CW49" s="847"/>
      <c r="CX49" s="848"/>
      <c r="CY49" s="848"/>
      <c r="CZ49" s="848"/>
      <c r="DA49" s="849"/>
      <c r="DB49" s="847"/>
      <c r="DC49" s="848"/>
      <c r="DD49" s="848"/>
      <c r="DE49" s="848"/>
      <c r="DF49" s="849"/>
      <c r="DG49" s="847"/>
      <c r="DH49" s="848"/>
      <c r="DI49" s="848"/>
      <c r="DJ49" s="848"/>
      <c r="DK49" s="849"/>
      <c r="DL49" s="847"/>
      <c r="DM49" s="848"/>
      <c r="DN49" s="848"/>
      <c r="DO49" s="848"/>
      <c r="DP49" s="849"/>
      <c r="DQ49" s="847"/>
      <c r="DR49" s="848"/>
      <c r="DS49" s="848"/>
      <c r="DT49" s="848"/>
      <c r="DU49" s="849"/>
      <c r="DV49" s="850"/>
      <c r="DW49" s="851"/>
      <c r="DX49" s="851"/>
      <c r="DY49" s="851"/>
      <c r="DZ49" s="852"/>
      <c r="EA49" s="226"/>
    </row>
    <row r="50" spans="1:131" s="227" customFormat="1" ht="26.25" customHeight="1">
      <c r="A50" s="241">
        <v>23</v>
      </c>
      <c r="B50" s="789"/>
      <c r="C50" s="790"/>
      <c r="D50" s="790"/>
      <c r="E50" s="790"/>
      <c r="F50" s="790"/>
      <c r="G50" s="790"/>
      <c r="H50" s="790"/>
      <c r="I50" s="790"/>
      <c r="J50" s="790"/>
      <c r="K50" s="790"/>
      <c r="L50" s="790"/>
      <c r="M50" s="790"/>
      <c r="N50" s="790"/>
      <c r="O50" s="790"/>
      <c r="P50" s="791"/>
      <c r="Q50" s="899"/>
      <c r="R50" s="900"/>
      <c r="S50" s="900"/>
      <c r="T50" s="900"/>
      <c r="U50" s="900"/>
      <c r="V50" s="900"/>
      <c r="W50" s="900"/>
      <c r="X50" s="900"/>
      <c r="Y50" s="900"/>
      <c r="Z50" s="900"/>
      <c r="AA50" s="900"/>
      <c r="AB50" s="900"/>
      <c r="AC50" s="900"/>
      <c r="AD50" s="900"/>
      <c r="AE50" s="901"/>
      <c r="AF50" s="795"/>
      <c r="AG50" s="796"/>
      <c r="AH50" s="796"/>
      <c r="AI50" s="796"/>
      <c r="AJ50" s="797"/>
      <c r="AK50" s="902"/>
      <c r="AL50" s="900"/>
      <c r="AM50" s="900"/>
      <c r="AN50" s="900"/>
      <c r="AO50" s="900"/>
      <c r="AP50" s="900"/>
      <c r="AQ50" s="900"/>
      <c r="AR50" s="900"/>
      <c r="AS50" s="900"/>
      <c r="AT50" s="900"/>
      <c r="AU50" s="900"/>
      <c r="AV50" s="900"/>
      <c r="AW50" s="900"/>
      <c r="AX50" s="900"/>
      <c r="AY50" s="900"/>
      <c r="AZ50" s="903"/>
      <c r="BA50" s="903"/>
      <c r="BB50" s="903"/>
      <c r="BC50" s="903"/>
      <c r="BD50" s="903"/>
      <c r="BE50" s="894"/>
      <c r="BF50" s="894"/>
      <c r="BG50" s="894"/>
      <c r="BH50" s="894"/>
      <c r="BI50" s="895"/>
      <c r="BJ50" s="232"/>
      <c r="BK50" s="232"/>
      <c r="BL50" s="232"/>
      <c r="BM50" s="232"/>
      <c r="BN50" s="232"/>
      <c r="BO50" s="245"/>
      <c r="BP50" s="245"/>
      <c r="BQ50" s="242">
        <v>44</v>
      </c>
      <c r="BR50" s="243"/>
      <c r="BS50" s="786"/>
      <c r="BT50" s="787"/>
      <c r="BU50" s="787"/>
      <c r="BV50" s="787"/>
      <c r="BW50" s="787"/>
      <c r="BX50" s="787"/>
      <c r="BY50" s="787"/>
      <c r="BZ50" s="787"/>
      <c r="CA50" s="787"/>
      <c r="CB50" s="787"/>
      <c r="CC50" s="787"/>
      <c r="CD50" s="787"/>
      <c r="CE50" s="787"/>
      <c r="CF50" s="787"/>
      <c r="CG50" s="788"/>
      <c r="CH50" s="847"/>
      <c r="CI50" s="848"/>
      <c r="CJ50" s="848"/>
      <c r="CK50" s="848"/>
      <c r="CL50" s="849"/>
      <c r="CM50" s="847"/>
      <c r="CN50" s="848"/>
      <c r="CO50" s="848"/>
      <c r="CP50" s="848"/>
      <c r="CQ50" s="849"/>
      <c r="CR50" s="847"/>
      <c r="CS50" s="848"/>
      <c r="CT50" s="848"/>
      <c r="CU50" s="848"/>
      <c r="CV50" s="849"/>
      <c r="CW50" s="847"/>
      <c r="CX50" s="848"/>
      <c r="CY50" s="848"/>
      <c r="CZ50" s="848"/>
      <c r="DA50" s="849"/>
      <c r="DB50" s="847"/>
      <c r="DC50" s="848"/>
      <c r="DD50" s="848"/>
      <c r="DE50" s="848"/>
      <c r="DF50" s="849"/>
      <c r="DG50" s="847"/>
      <c r="DH50" s="848"/>
      <c r="DI50" s="848"/>
      <c r="DJ50" s="848"/>
      <c r="DK50" s="849"/>
      <c r="DL50" s="847"/>
      <c r="DM50" s="848"/>
      <c r="DN50" s="848"/>
      <c r="DO50" s="848"/>
      <c r="DP50" s="849"/>
      <c r="DQ50" s="847"/>
      <c r="DR50" s="848"/>
      <c r="DS50" s="848"/>
      <c r="DT50" s="848"/>
      <c r="DU50" s="849"/>
      <c r="DV50" s="850"/>
      <c r="DW50" s="851"/>
      <c r="DX50" s="851"/>
      <c r="DY50" s="851"/>
      <c r="DZ50" s="852"/>
      <c r="EA50" s="226"/>
    </row>
    <row r="51" spans="1:131" s="227" customFormat="1" ht="26.25" customHeight="1">
      <c r="A51" s="241">
        <v>24</v>
      </c>
      <c r="B51" s="789"/>
      <c r="C51" s="790"/>
      <c r="D51" s="790"/>
      <c r="E51" s="790"/>
      <c r="F51" s="790"/>
      <c r="G51" s="790"/>
      <c r="H51" s="790"/>
      <c r="I51" s="790"/>
      <c r="J51" s="790"/>
      <c r="K51" s="790"/>
      <c r="L51" s="790"/>
      <c r="M51" s="790"/>
      <c r="N51" s="790"/>
      <c r="O51" s="790"/>
      <c r="P51" s="791"/>
      <c r="Q51" s="899"/>
      <c r="R51" s="900"/>
      <c r="S51" s="900"/>
      <c r="T51" s="900"/>
      <c r="U51" s="900"/>
      <c r="V51" s="900"/>
      <c r="W51" s="900"/>
      <c r="X51" s="900"/>
      <c r="Y51" s="900"/>
      <c r="Z51" s="900"/>
      <c r="AA51" s="900"/>
      <c r="AB51" s="900"/>
      <c r="AC51" s="900"/>
      <c r="AD51" s="900"/>
      <c r="AE51" s="901"/>
      <c r="AF51" s="795"/>
      <c r="AG51" s="796"/>
      <c r="AH51" s="796"/>
      <c r="AI51" s="796"/>
      <c r="AJ51" s="797"/>
      <c r="AK51" s="902"/>
      <c r="AL51" s="900"/>
      <c r="AM51" s="900"/>
      <c r="AN51" s="900"/>
      <c r="AO51" s="900"/>
      <c r="AP51" s="900"/>
      <c r="AQ51" s="900"/>
      <c r="AR51" s="900"/>
      <c r="AS51" s="900"/>
      <c r="AT51" s="900"/>
      <c r="AU51" s="900"/>
      <c r="AV51" s="900"/>
      <c r="AW51" s="900"/>
      <c r="AX51" s="900"/>
      <c r="AY51" s="900"/>
      <c r="AZ51" s="903"/>
      <c r="BA51" s="903"/>
      <c r="BB51" s="903"/>
      <c r="BC51" s="903"/>
      <c r="BD51" s="903"/>
      <c r="BE51" s="894"/>
      <c r="BF51" s="894"/>
      <c r="BG51" s="894"/>
      <c r="BH51" s="894"/>
      <c r="BI51" s="895"/>
      <c r="BJ51" s="232"/>
      <c r="BK51" s="232"/>
      <c r="BL51" s="232"/>
      <c r="BM51" s="232"/>
      <c r="BN51" s="232"/>
      <c r="BO51" s="245"/>
      <c r="BP51" s="245"/>
      <c r="BQ51" s="242">
        <v>45</v>
      </c>
      <c r="BR51" s="243"/>
      <c r="BS51" s="786"/>
      <c r="BT51" s="787"/>
      <c r="BU51" s="787"/>
      <c r="BV51" s="787"/>
      <c r="BW51" s="787"/>
      <c r="BX51" s="787"/>
      <c r="BY51" s="787"/>
      <c r="BZ51" s="787"/>
      <c r="CA51" s="787"/>
      <c r="CB51" s="787"/>
      <c r="CC51" s="787"/>
      <c r="CD51" s="787"/>
      <c r="CE51" s="787"/>
      <c r="CF51" s="787"/>
      <c r="CG51" s="788"/>
      <c r="CH51" s="847"/>
      <c r="CI51" s="848"/>
      <c r="CJ51" s="848"/>
      <c r="CK51" s="848"/>
      <c r="CL51" s="849"/>
      <c r="CM51" s="847"/>
      <c r="CN51" s="848"/>
      <c r="CO51" s="848"/>
      <c r="CP51" s="848"/>
      <c r="CQ51" s="849"/>
      <c r="CR51" s="847"/>
      <c r="CS51" s="848"/>
      <c r="CT51" s="848"/>
      <c r="CU51" s="848"/>
      <c r="CV51" s="849"/>
      <c r="CW51" s="847"/>
      <c r="CX51" s="848"/>
      <c r="CY51" s="848"/>
      <c r="CZ51" s="848"/>
      <c r="DA51" s="849"/>
      <c r="DB51" s="847"/>
      <c r="DC51" s="848"/>
      <c r="DD51" s="848"/>
      <c r="DE51" s="848"/>
      <c r="DF51" s="849"/>
      <c r="DG51" s="847"/>
      <c r="DH51" s="848"/>
      <c r="DI51" s="848"/>
      <c r="DJ51" s="848"/>
      <c r="DK51" s="849"/>
      <c r="DL51" s="847"/>
      <c r="DM51" s="848"/>
      <c r="DN51" s="848"/>
      <c r="DO51" s="848"/>
      <c r="DP51" s="849"/>
      <c r="DQ51" s="847"/>
      <c r="DR51" s="848"/>
      <c r="DS51" s="848"/>
      <c r="DT51" s="848"/>
      <c r="DU51" s="849"/>
      <c r="DV51" s="850"/>
      <c r="DW51" s="851"/>
      <c r="DX51" s="851"/>
      <c r="DY51" s="851"/>
      <c r="DZ51" s="852"/>
      <c r="EA51" s="226"/>
    </row>
    <row r="52" spans="1:131" s="227" customFormat="1" ht="26.25" customHeight="1">
      <c r="A52" s="241">
        <v>25</v>
      </c>
      <c r="B52" s="789"/>
      <c r="C52" s="790"/>
      <c r="D52" s="790"/>
      <c r="E52" s="790"/>
      <c r="F52" s="790"/>
      <c r="G52" s="790"/>
      <c r="H52" s="790"/>
      <c r="I52" s="790"/>
      <c r="J52" s="790"/>
      <c r="K52" s="790"/>
      <c r="L52" s="790"/>
      <c r="M52" s="790"/>
      <c r="N52" s="790"/>
      <c r="O52" s="790"/>
      <c r="P52" s="791"/>
      <c r="Q52" s="899"/>
      <c r="R52" s="900"/>
      <c r="S52" s="900"/>
      <c r="T52" s="900"/>
      <c r="U52" s="900"/>
      <c r="V52" s="900"/>
      <c r="W52" s="900"/>
      <c r="X52" s="900"/>
      <c r="Y52" s="900"/>
      <c r="Z52" s="900"/>
      <c r="AA52" s="900"/>
      <c r="AB52" s="900"/>
      <c r="AC52" s="900"/>
      <c r="AD52" s="900"/>
      <c r="AE52" s="901"/>
      <c r="AF52" s="795"/>
      <c r="AG52" s="796"/>
      <c r="AH52" s="796"/>
      <c r="AI52" s="796"/>
      <c r="AJ52" s="797"/>
      <c r="AK52" s="902"/>
      <c r="AL52" s="900"/>
      <c r="AM52" s="900"/>
      <c r="AN52" s="900"/>
      <c r="AO52" s="900"/>
      <c r="AP52" s="900"/>
      <c r="AQ52" s="900"/>
      <c r="AR52" s="900"/>
      <c r="AS52" s="900"/>
      <c r="AT52" s="900"/>
      <c r="AU52" s="900"/>
      <c r="AV52" s="900"/>
      <c r="AW52" s="900"/>
      <c r="AX52" s="900"/>
      <c r="AY52" s="900"/>
      <c r="AZ52" s="903"/>
      <c r="BA52" s="903"/>
      <c r="BB52" s="903"/>
      <c r="BC52" s="903"/>
      <c r="BD52" s="903"/>
      <c r="BE52" s="894"/>
      <c r="BF52" s="894"/>
      <c r="BG52" s="894"/>
      <c r="BH52" s="894"/>
      <c r="BI52" s="895"/>
      <c r="BJ52" s="232"/>
      <c r="BK52" s="232"/>
      <c r="BL52" s="232"/>
      <c r="BM52" s="232"/>
      <c r="BN52" s="232"/>
      <c r="BO52" s="245"/>
      <c r="BP52" s="245"/>
      <c r="BQ52" s="242">
        <v>46</v>
      </c>
      <c r="BR52" s="243"/>
      <c r="BS52" s="786"/>
      <c r="BT52" s="787"/>
      <c r="BU52" s="787"/>
      <c r="BV52" s="787"/>
      <c r="BW52" s="787"/>
      <c r="BX52" s="787"/>
      <c r="BY52" s="787"/>
      <c r="BZ52" s="787"/>
      <c r="CA52" s="787"/>
      <c r="CB52" s="787"/>
      <c r="CC52" s="787"/>
      <c r="CD52" s="787"/>
      <c r="CE52" s="787"/>
      <c r="CF52" s="787"/>
      <c r="CG52" s="788"/>
      <c r="CH52" s="847"/>
      <c r="CI52" s="848"/>
      <c r="CJ52" s="848"/>
      <c r="CK52" s="848"/>
      <c r="CL52" s="849"/>
      <c r="CM52" s="847"/>
      <c r="CN52" s="848"/>
      <c r="CO52" s="848"/>
      <c r="CP52" s="848"/>
      <c r="CQ52" s="849"/>
      <c r="CR52" s="847"/>
      <c r="CS52" s="848"/>
      <c r="CT52" s="848"/>
      <c r="CU52" s="848"/>
      <c r="CV52" s="849"/>
      <c r="CW52" s="847"/>
      <c r="CX52" s="848"/>
      <c r="CY52" s="848"/>
      <c r="CZ52" s="848"/>
      <c r="DA52" s="849"/>
      <c r="DB52" s="847"/>
      <c r="DC52" s="848"/>
      <c r="DD52" s="848"/>
      <c r="DE52" s="848"/>
      <c r="DF52" s="849"/>
      <c r="DG52" s="847"/>
      <c r="DH52" s="848"/>
      <c r="DI52" s="848"/>
      <c r="DJ52" s="848"/>
      <c r="DK52" s="849"/>
      <c r="DL52" s="847"/>
      <c r="DM52" s="848"/>
      <c r="DN52" s="848"/>
      <c r="DO52" s="848"/>
      <c r="DP52" s="849"/>
      <c r="DQ52" s="847"/>
      <c r="DR52" s="848"/>
      <c r="DS52" s="848"/>
      <c r="DT52" s="848"/>
      <c r="DU52" s="849"/>
      <c r="DV52" s="850"/>
      <c r="DW52" s="851"/>
      <c r="DX52" s="851"/>
      <c r="DY52" s="851"/>
      <c r="DZ52" s="852"/>
      <c r="EA52" s="226"/>
    </row>
    <row r="53" spans="1:131" s="227" customFormat="1" ht="26.25" customHeight="1">
      <c r="A53" s="241">
        <v>26</v>
      </c>
      <c r="B53" s="789"/>
      <c r="C53" s="790"/>
      <c r="D53" s="790"/>
      <c r="E53" s="790"/>
      <c r="F53" s="790"/>
      <c r="G53" s="790"/>
      <c r="H53" s="790"/>
      <c r="I53" s="790"/>
      <c r="J53" s="790"/>
      <c r="K53" s="790"/>
      <c r="L53" s="790"/>
      <c r="M53" s="790"/>
      <c r="N53" s="790"/>
      <c r="O53" s="790"/>
      <c r="P53" s="791"/>
      <c r="Q53" s="899"/>
      <c r="R53" s="900"/>
      <c r="S53" s="900"/>
      <c r="T53" s="900"/>
      <c r="U53" s="900"/>
      <c r="V53" s="900"/>
      <c r="W53" s="900"/>
      <c r="X53" s="900"/>
      <c r="Y53" s="900"/>
      <c r="Z53" s="900"/>
      <c r="AA53" s="900"/>
      <c r="AB53" s="900"/>
      <c r="AC53" s="900"/>
      <c r="AD53" s="900"/>
      <c r="AE53" s="901"/>
      <c r="AF53" s="795"/>
      <c r="AG53" s="796"/>
      <c r="AH53" s="796"/>
      <c r="AI53" s="796"/>
      <c r="AJ53" s="797"/>
      <c r="AK53" s="902"/>
      <c r="AL53" s="900"/>
      <c r="AM53" s="900"/>
      <c r="AN53" s="900"/>
      <c r="AO53" s="900"/>
      <c r="AP53" s="900"/>
      <c r="AQ53" s="900"/>
      <c r="AR53" s="900"/>
      <c r="AS53" s="900"/>
      <c r="AT53" s="900"/>
      <c r="AU53" s="900"/>
      <c r="AV53" s="900"/>
      <c r="AW53" s="900"/>
      <c r="AX53" s="900"/>
      <c r="AY53" s="900"/>
      <c r="AZ53" s="903"/>
      <c r="BA53" s="903"/>
      <c r="BB53" s="903"/>
      <c r="BC53" s="903"/>
      <c r="BD53" s="903"/>
      <c r="BE53" s="894"/>
      <c r="BF53" s="894"/>
      <c r="BG53" s="894"/>
      <c r="BH53" s="894"/>
      <c r="BI53" s="895"/>
      <c r="BJ53" s="232"/>
      <c r="BK53" s="232"/>
      <c r="BL53" s="232"/>
      <c r="BM53" s="232"/>
      <c r="BN53" s="232"/>
      <c r="BO53" s="245"/>
      <c r="BP53" s="245"/>
      <c r="BQ53" s="242">
        <v>47</v>
      </c>
      <c r="BR53" s="243"/>
      <c r="BS53" s="786"/>
      <c r="BT53" s="787"/>
      <c r="BU53" s="787"/>
      <c r="BV53" s="787"/>
      <c r="BW53" s="787"/>
      <c r="BX53" s="787"/>
      <c r="BY53" s="787"/>
      <c r="BZ53" s="787"/>
      <c r="CA53" s="787"/>
      <c r="CB53" s="787"/>
      <c r="CC53" s="787"/>
      <c r="CD53" s="787"/>
      <c r="CE53" s="787"/>
      <c r="CF53" s="787"/>
      <c r="CG53" s="788"/>
      <c r="CH53" s="847"/>
      <c r="CI53" s="848"/>
      <c r="CJ53" s="848"/>
      <c r="CK53" s="848"/>
      <c r="CL53" s="849"/>
      <c r="CM53" s="847"/>
      <c r="CN53" s="848"/>
      <c r="CO53" s="848"/>
      <c r="CP53" s="848"/>
      <c r="CQ53" s="849"/>
      <c r="CR53" s="847"/>
      <c r="CS53" s="848"/>
      <c r="CT53" s="848"/>
      <c r="CU53" s="848"/>
      <c r="CV53" s="849"/>
      <c r="CW53" s="847"/>
      <c r="CX53" s="848"/>
      <c r="CY53" s="848"/>
      <c r="CZ53" s="848"/>
      <c r="DA53" s="849"/>
      <c r="DB53" s="847"/>
      <c r="DC53" s="848"/>
      <c r="DD53" s="848"/>
      <c r="DE53" s="848"/>
      <c r="DF53" s="849"/>
      <c r="DG53" s="847"/>
      <c r="DH53" s="848"/>
      <c r="DI53" s="848"/>
      <c r="DJ53" s="848"/>
      <c r="DK53" s="849"/>
      <c r="DL53" s="847"/>
      <c r="DM53" s="848"/>
      <c r="DN53" s="848"/>
      <c r="DO53" s="848"/>
      <c r="DP53" s="849"/>
      <c r="DQ53" s="847"/>
      <c r="DR53" s="848"/>
      <c r="DS53" s="848"/>
      <c r="DT53" s="848"/>
      <c r="DU53" s="849"/>
      <c r="DV53" s="850"/>
      <c r="DW53" s="851"/>
      <c r="DX53" s="851"/>
      <c r="DY53" s="851"/>
      <c r="DZ53" s="852"/>
      <c r="EA53" s="226"/>
    </row>
    <row r="54" spans="1:131" s="227" customFormat="1" ht="26.25" customHeight="1">
      <c r="A54" s="241">
        <v>27</v>
      </c>
      <c r="B54" s="789"/>
      <c r="C54" s="790"/>
      <c r="D54" s="790"/>
      <c r="E54" s="790"/>
      <c r="F54" s="790"/>
      <c r="G54" s="790"/>
      <c r="H54" s="790"/>
      <c r="I54" s="790"/>
      <c r="J54" s="790"/>
      <c r="K54" s="790"/>
      <c r="L54" s="790"/>
      <c r="M54" s="790"/>
      <c r="N54" s="790"/>
      <c r="O54" s="790"/>
      <c r="P54" s="791"/>
      <c r="Q54" s="899"/>
      <c r="R54" s="900"/>
      <c r="S54" s="900"/>
      <c r="T54" s="900"/>
      <c r="U54" s="900"/>
      <c r="V54" s="900"/>
      <c r="W54" s="900"/>
      <c r="X54" s="900"/>
      <c r="Y54" s="900"/>
      <c r="Z54" s="900"/>
      <c r="AA54" s="900"/>
      <c r="AB54" s="900"/>
      <c r="AC54" s="900"/>
      <c r="AD54" s="900"/>
      <c r="AE54" s="901"/>
      <c r="AF54" s="795"/>
      <c r="AG54" s="796"/>
      <c r="AH54" s="796"/>
      <c r="AI54" s="796"/>
      <c r="AJ54" s="797"/>
      <c r="AK54" s="902"/>
      <c r="AL54" s="900"/>
      <c r="AM54" s="900"/>
      <c r="AN54" s="900"/>
      <c r="AO54" s="900"/>
      <c r="AP54" s="900"/>
      <c r="AQ54" s="900"/>
      <c r="AR54" s="900"/>
      <c r="AS54" s="900"/>
      <c r="AT54" s="900"/>
      <c r="AU54" s="900"/>
      <c r="AV54" s="900"/>
      <c r="AW54" s="900"/>
      <c r="AX54" s="900"/>
      <c r="AY54" s="900"/>
      <c r="AZ54" s="903"/>
      <c r="BA54" s="903"/>
      <c r="BB54" s="903"/>
      <c r="BC54" s="903"/>
      <c r="BD54" s="903"/>
      <c r="BE54" s="894"/>
      <c r="BF54" s="894"/>
      <c r="BG54" s="894"/>
      <c r="BH54" s="894"/>
      <c r="BI54" s="895"/>
      <c r="BJ54" s="232"/>
      <c r="BK54" s="232"/>
      <c r="BL54" s="232"/>
      <c r="BM54" s="232"/>
      <c r="BN54" s="232"/>
      <c r="BO54" s="245"/>
      <c r="BP54" s="245"/>
      <c r="BQ54" s="242">
        <v>48</v>
      </c>
      <c r="BR54" s="243"/>
      <c r="BS54" s="786"/>
      <c r="BT54" s="787"/>
      <c r="BU54" s="787"/>
      <c r="BV54" s="787"/>
      <c r="BW54" s="787"/>
      <c r="BX54" s="787"/>
      <c r="BY54" s="787"/>
      <c r="BZ54" s="787"/>
      <c r="CA54" s="787"/>
      <c r="CB54" s="787"/>
      <c r="CC54" s="787"/>
      <c r="CD54" s="787"/>
      <c r="CE54" s="787"/>
      <c r="CF54" s="787"/>
      <c r="CG54" s="788"/>
      <c r="CH54" s="847"/>
      <c r="CI54" s="848"/>
      <c r="CJ54" s="848"/>
      <c r="CK54" s="848"/>
      <c r="CL54" s="849"/>
      <c r="CM54" s="847"/>
      <c r="CN54" s="848"/>
      <c r="CO54" s="848"/>
      <c r="CP54" s="848"/>
      <c r="CQ54" s="849"/>
      <c r="CR54" s="847"/>
      <c r="CS54" s="848"/>
      <c r="CT54" s="848"/>
      <c r="CU54" s="848"/>
      <c r="CV54" s="849"/>
      <c r="CW54" s="847"/>
      <c r="CX54" s="848"/>
      <c r="CY54" s="848"/>
      <c r="CZ54" s="848"/>
      <c r="DA54" s="849"/>
      <c r="DB54" s="847"/>
      <c r="DC54" s="848"/>
      <c r="DD54" s="848"/>
      <c r="DE54" s="848"/>
      <c r="DF54" s="849"/>
      <c r="DG54" s="847"/>
      <c r="DH54" s="848"/>
      <c r="DI54" s="848"/>
      <c r="DJ54" s="848"/>
      <c r="DK54" s="849"/>
      <c r="DL54" s="847"/>
      <c r="DM54" s="848"/>
      <c r="DN54" s="848"/>
      <c r="DO54" s="848"/>
      <c r="DP54" s="849"/>
      <c r="DQ54" s="847"/>
      <c r="DR54" s="848"/>
      <c r="DS54" s="848"/>
      <c r="DT54" s="848"/>
      <c r="DU54" s="849"/>
      <c r="DV54" s="850"/>
      <c r="DW54" s="851"/>
      <c r="DX54" s="851"/>
      <c r="DY54" s="851"/>
      <c r="DZ54" s="852"/>
      <c r="EA54" s="226"/>
    </row>
    <row r="55" spans="1:131" s="227" customFormat="1" ht="26.25" customHeight="1">
      <c r="A55" s="241">
        <v>28</v>
      </c>
      <c r="B55" s="789"/>
      <c r="C55" s="790"/>
      <c r="D55" s="790"/>
      <c r="E55" s="790"/>
      <c r="F55" s="790"/>
      <c r="G55" s="790"/>
      <c r="H55" s="790"/>
      <c r="I55" s="790"/>
      <c r="J55" s="790"/>
      <c r="K55" s="790"/>
      <c r="L55" s="790"/>
      <c r="M55" s="790"/>
      <c r="N55" s="790"/>
      <c r="O55" s="790"/>
      <c r="P55" s="791"/>
      <c r="Q55" s="899"/>
      <c r="R55" s="900"/>
      <c r="S55" s="900"/>
      <c r="T55" s="900"/>
      <c r="U55" s="900"/>
      <c r="V55" s="900"/>
      <c r="W55" s="900"/>
      <c r="X55" s="900"/>
      <c r="Y55" s="900"/>
      <c r="Z55" s="900"/>
      <c r="AA55" s="900"/>
      <c r="AB55" s="900"/>
      <c r="AC55" s="900"/>
      <c r="AD55" s="900"/>
      <c r="AE55" s="901"/>
      <c r="AF55" s="795"/>
      <c r="AG55" s="796"/>
      <c r="AH55" s="796"/>
      <c r="AI55" s="796"/>
      <c r="AJ55" s="797"/>
      <c r="AK55" s="902"/>
      <c r="AL55" s="900"/>
      <c r="AM55" s="900"/>
      <c r="AN55" s="900"/>
      <c r="AO55" s="900"/>
      <c r="AP55" s="900"/>
      <c r="AQ55" s="900"/>
      <c r="AR55" s="900"/>
      <c r="AS55" s="900"/>
      <c r="AT55" s="900"/>
      <c r="AU55" s="900"/>
      <c r="AV55" s="900"/>
      <c r="AW55" s="900"/>
      <c r="AX55" s="900"/>
      <c r="AY55" s="900"/>
      <c r="AZ55" s="903"/>
      <c r="BA55" s="903"/>
      <c r="BB55" s="903"/>
      <c r="BC55" s="903"/>
      <c r="BD55" s="903"/>
      <c r="BE55" s="894"/>
      <c r="BF55" s="894"/>
      <c r="BG55" s="894"/>
      <c r="BH55" s="894"/>
      <c r="BI55" s="895"/>
      <c r="BJ55" s="232"/>
      <c r="BK55" s="232"/>
      <c r="BL55" s="232"/>
      <c r="BM55" s="232"/>
      <c r="BN55" s="232"/>
      <c r="BO55" s="245"/>
      <c r="BP55" s="245"/>
      <c r="BQ55" s="242">
        <v>49</v>
      </c>
      <c r="BR55" s="243"/>
      <c r="BS55" s="786"/>
      <c r="BT55" s="787"/>
      <c r="BU55" s="787"/>
      <c r="BV55" s="787"/>
      <c r="BW55" s="787"/>
      <c r="BX55" s="787"/>
      <c r="BY55" s="787"/>
      <c r="BZ55" s="787"/>
      <c r="CA55" s="787"/>
      <c r="CB55" s="787"/>
      <c r="CC55" s="787"/>
      <c r="CD55" s="787"/>
      <c r="CE55" s="787"/>
      <c r="CF55" s="787"/>
      <c r="CG55" s="788"/>
      <c r="CH55" s="847"/>
      <c r="CI55" s="848"/>
      <c r="CJ55" s="848"/>
      <c r="CK55" s="848"/>
      <c r="CL55" s="849"/>
      <c r="CM55" s="847"/>
      <c r="CN55" s="848"/>
      <c r="CO55" s="848"/>
      <c r="CP55" s="848"/>
      <c r="CQ55" s="849"/>
      <c r="CR55" s="847"/>
      <c r="CS55" s="848"/>
      <c r="CT55" s="848"/>
      <c r="CU55" s="848"/>
      <c r="CV55" s="849"/>
      <c r="CW55" s="847"/>
      <c r="CX55" s="848"/>
      <c r="CY55" s="848"/>
      <c r="CZ55" s="848"/>
      <c r="DA55" s="849"/>
      <c r="DB55" s="847"/>
      <c r="DC55" s="848"/>
      <c r="DD55" s="848"/>
      <c r="DE55" s="848"/>
      <c r="DF55" s="849"/>
      <c r="DG55" s="847"/>
      <c r="DH55" s="848"/>
      <c r="DI55" s="848"/>
      <c r="DJ55" s="848"/>
      <c r="DK55" s="849"/>
      <c r="DL55" s="847"/>
      <c r="DM55" s="848"/>
      <c r="DN55" s="848"/>
      <c r="DO55" s="848"/>
      <c r="DP55" s="849"/>
      <c r="DQ55" s="847"/>
      <c r="DR55" s="848"/>
      <c r="DS55" s="848"/>
      <c r="DT55" s="848"/>
      <c r="DU55" s="849"/>
      <c r="DV55" s="850"/>
      <c r="DW55" s="851"/>
      <c r="DX55" s="851"/>
      <c r="DY55" s="851"/>
      <c r="DZ55" s="852"/>
      <c r="EA55" s="226"/>
    </row>
    <row r="56" spans="1:131" s="227" customFormat="1" ht="26.25" customHeight="1">
      <c r="A56" s="241">
        <v>29</v>
      </c>
      <c r="B56" s="789"/>
      <c r="C56" s="790"/>
      <c r="D56" s="790"/>
      <c r="E56" s="790"/>
      <c r="F56" s="790"/>
      <c r="G56" s="790"/>
      <c r="H56" s="790"/>
      <c r="I56" s="790"/>
      <c r="J56" s="790"/>
      <c r="K56" s="790"/>
      <c r="L56" s="790"/>
      <c r="M56" s="790"/>
      <c r="N56" s="790"/>
      <c r="O56" s="790"/>
      <c r="P56" s="791"/>
      <c r="Q56" s="899"/>
      <c r="R56" s="900"/>
      <c r="S56" s="900"/>
      <c r="T56" s="900"/>
      <c r="U56" s="900"/>
      <c r="V56" s="900"/>
      <c r="W56" s="900"/>
      <c r="X56" s="900"/>
      <c r="Y56" s="900"/>
      <c r="Z56" s="900"/>
      <c r="AA56" s="900"/>
      <c r="AB56" s="900"/>
      <c r="AC56" s="900"/>
      <c r="AD56" s="900"/>
      <c r="AE56" s="901"/>
      <c r="AF56" s="795"/>
      <c r="AG56" s="796"/>
      <c r="AH56" s="796"/>
      <c r="AI56" s="796"/>
      <c r="AJ56" s="797"/>
      <c r="AK56" s="902"/>
      <c r="AL56" s="900"/>
      <c r="AM56" s="900"/>
      <c r="AN56" s="900"/>
      <c r="AO56" s="900"/>
      <c r="AP56" s="900"/>
      <c r="AQ56" s="900"/>
      <c r="AR56" s="900"/>
      <c r="AS56" s="900"/>
      <c r="AT56" s="900"/>
      <c r="AU56" s="900"/>
      <c r="AV56" s="900"/>
      <c r="AW56" s="900"/>
      <c r="AX56" s="900"/>
      <c r="AY56" s="900"/>
      <c r="AZ56" s="903"/>
      <c r="BA56" s="903"/>
      <c r="BB56" s="903"/>
      <c r="BC56" s="903"/>
      <c r="BD56" s="903"/>
      <c r="BE56" s="894"/>
      <c r="BF56" s="894"/>
      <c r="BG56" s="894"/>
      <c r="BH56" s="894"/>
      <c r="BI56" s="895"/>
      <c r="BJ56" s="232"/>
      <c r="BK56" s="232"/>
      <c r="BL56" s="232"/>
      <c r="BM56" s="232"/>
      <c r="BN56" s="232"/>
      <c r="BO56" s="245"/>
      <c r="BP56" s="245"/>
      <c r="BQ56" s="242">
        <v>50</v>
      </c>
      <c r="BR56" s="243"/>
      <c r="BS56" s="786"/>
      <c r="BT56" s="787"/>
      <c r="BU56" s="787"/>
      <c r="BV56" s="787"/>
      <c r="BW56" s="787"/>
      <c r="BX56" s="787"/>
      <c r="BY56" s="787"/>
      <c r="BZ56" s="787"/>
      <c r="CA56" s="787"/>
      <c r="CB56" s="787"/>
      <c r="CC56" s="787"/>
      <c r="CD56" s="787"/>
      <c r="CE56" s="787"/>
      <c r="CF56" s="787"/>
      <c r="CG56" s="788"/>
      <c r="CH56" s="847"/>
      <c r="CI56" s="848"/>
      <c r="CJ56" s="848"/>
      <c r="CK56" s="848"/>
      <c r="CL56" s="849"/>
      <c r="CM56" s="847"/>
      <c r="CN56" s="848"/>
      <c r="CO56" s="848"/>
      <c r="CP56" s="848"/>
      <c r="CQ56" s="849"/>
      <c r="CR56" s="847"/>
      <c r="CS56" s="848"/>
      <c r="CT56" s="848"/>
      <c r="CU56" s="848"/>
      <c r="CV56" s="849"/>
      <c r="CW56" s="847"/>
      <c r="CX56" s="848"/>
      <c r="CY56" s="848"/>
      <c r="CZ56" s="848"/>
      <c r="DA56" s="849"/>
      <c r="DB56" s="847"/>
      <c r="DC56" s="848"/>
      <c r="DD56" s="848"/>
      <c r="DE56" s="848"/>
      <c r="DF56" s="849"/>
      <c r="DG56" s="847"/>
      <c r="DH56" s="848"/>
      <c r="DI56" s="848"/>
      <c r="DJ56" s="848"/>
      <c r="DK56" s="849"/>
      <c r="DL56" s="847"/>
      <c r="DM56" s="848"/>
      <c r="DN56" s="848"/>
      <c r="DO56" s="848"/>
      <c r="DP56" s="849"/>
      <c r="DQ56" s="847"/>
      <c r="DR56" s="848"/>
      <c r="DS56" s="848"/>
      <c r="DT56" s="848"/>
      <c r="DU56" s="849"/>
      <c r="DV56" s="850"/>
      <c r="DW56" s="851"/>
      <c r="DX56" s="851"/>
      <c r="DY56" s="851"/>
      <c r="DZ56" s="852"/>
      <c r="EA56" s="226"/>
    </row>
    <row r="57" spans="1:131" s="227" customFormat="1" ht="26.25" customHeight="1">
      <c r="A57" s="241">
        <v>30</v>
      </c>
      <c r="B57" s="789"/>
      <c r="C57" s="790"/>
      <c r="D57" s="790"/>
      <c r="E57" s="790"/>
      <c r="F57" s="790"/>
      <c r="G57" s="790"/>
      <c r="H57" s="790"/>
      <c r="I57" s="790"/>
      <c r="J57" s="790"/>
      <c r="K57" s="790"/>
      <c r="L57" s="790"/>
      <c r="M57" s="790"/>
      <c r="N57" s="790"/>
      <c r="O57" s="790"/>
      <c r="P57" s="791"/>
      <c r="Q57" s="899"/>
      <c r="R57" s="900"/>
      <c r="S57" s="900"/>
      <c r="T57" s="900"/>
      <c r="U57" s="900"/>
      <c r="V57" s="900"/>
      <c r="W57" s="900"/>
      <c r="X57" s="900"/>
      <c r="Y57" s="900"/>
      <c r="Z57" s="900"/>
      <c r="AA57" s="900"/>
      <c r="AB57" s="900"/>
      <c r="AC57" s="900"/>
      <c r="AD57" s="900"/>
      <c r="AE57" s="901"/>
      <c r="AF57" s="795"/>
      <c r="AG57" s="796"/>
      <c r="AH57" s="796"/>
      <c r="AI57" s="796"/>
      <c r="AJ57" s="797"/>
      <c r="AK57" s="902"/>
      <c r="AL57" s="900"/>
      <c r="AM57" s="900"/>
      <c r="AN57" s="900"/>
      <c r="AO57" s="900"/>
      <c r="AP57" s="900"/>
      <c r="AQ57" s="900"/>
      <c r="AR57" s="900"/>
      <c r="AS57" s="900"/>
      <c r="AT57" s="900"/>
      <c r="AU57" s="900"/>
      <c r="AV57" s="900"/>
      <c r="AW57" s="900"/>
      <c r="AX57" s="900"/>
      <c r="AY57" s="900"/>
      <c r="AZ57" s="903"/>
      <c r="BA57" s="903"/>
      <c r="BB57" s="903"/>
      <c r="BC57" s="903"/>
      <c r="BD57" s="903"/>
      <c r="BE57" s="894"/>
      <c r="BF57" s="894"/>
      <c r="BG57" s="894"/>
      <c r="BH57" s="894"/>
      <c r="BI57" s="895"/>
      <c r="BJ57" s="232"/>
      <c r="BK57" s="232"/>
      <c r="BL57" s="232"/>
      <c r="BM57" s="232"/>
      <c r="BN57" s="232"/>
      <c r="BO57" s="245"/>
      <c r="BP57" s="245"/>
      <c r="BQ57" s="242">
        <v>51</v>
      </c>
      <c r="BR57" s="243"/>
      <c r="BS57" s="786"/>
      <c r="BT57" s="787"/>
      <c r="BU57" s="787"/>
      <c r="BV57" s="787"/>
      <c r="BW57" s="787"/>
      <c r="BX57" s="787"/>
      <c r="BY57" s="787"/>
      <c r="BZ57" s="787"/>
      <c r="CA57" s="787"/>
      <c r="CB57" s="787"/>
      <c r="CC57" s="787"/>
      <c r="CD57" s="787"/>
      <c r="CE57" s="787"/>
      <c r="CF57" s="787"/>
      <c r="CG57" s="788"/>
      <c r="CH57" s="847"/>
      <c r="CI57" s="848"/>
      <c r="CJ57" s="848"/>
      <c r="CK57" s="848"/>
      <c r="CL57" s="849"/>
      <c r="CM57" s="847"/>
      <c r="CN57" s="848"/>
      <c r="CO57" s="848"/>
      <c r="CP57" s="848"/>
      <c r="CQ57" s="849"/>
      <c r="CR57" s="847"/>
      <c r="CS57" s="848"/>
      <c r="CT57" s="848"/>
      <c r="CU57" s="848"/>
      <c r="CV57" s="849"/>
      <c r="CW57" s="847"/>
      <c r="CX57" s="848"/>
      <c r="CY57" s="848"/>
      <c r="CZ57" s="848"/>
      <c r="DA57" s="849"/>
      <c r="DB57" s="847"/>
      <c r="DC57" s="848"/>
      <c r="DD57" s="848"/>
      <c r="DE57" s="848"/>
      <c r="DF57" s="849"/>
      <c r="DG57" s="847"/>
      <c r="DH57" s="848"/>
      <c r="DI57" s="848"/>
      <c r="DJ57" s="848"/>
      <c r="DK57" s="849"/>
      <c r="DL57" s="847"/>
      <c r="DM57" s="848"/>
      <c r="DN57" s="848"/>
      <c r="DO57" s="848"/>
      <c r="DP57" s="849"/>
      <c r="DQ57" s="847"/>
      <c r="DR57" s="848"/>
      <c r="DS57" s="848"/>
      <c r="DT57" s="848"/>
      <c r="DU57" s="849"/>
      <c r="DV57" s="850"/>
      <c r="DW57" s="851"/>
      <c r="DX57" s="851"/>
      <c r="DY57" s="851"/>
      <c r="DZ57" s="852"/>
      <c r="EA57" s="226"/>
    </row>
    <row r="58" spans="1:131" s="227" customFormat="1" ht="26.25" customHeight="1">
      <c r="A58" s="241">
        <v>31</v>
      </c>
      <c r="B58" s="789"/>
      <c r="C58" s="790"/>
      <c r="D58" s="790"/>
      <c r="E58" s="790"/>
      <c r="F58" s="790"/>
      <c r="G58" s="790"/>
      <c r="H58" s="790"/>
      <c r="I58" s="790"/>
      <c r="J58" s="790"/>
      <c r="K58" s="790"/>
      <c r="L58" s="790"/>
      <c r="M58" s="790"/>
      <c r="N58" s="790"/>
      <c r="O58" s="790"/>
      <c r="P58" s="791"/>
      <c r="Q58" s="899"/>
      <c r="R58" s="900"/>
      <c r="S58" s="900"/>
      <c r="T58" s="900"/>
      <c r="U58" s="900"/>
      <c r="V58" s="900"/>
      <c r="W58" s="900"/>
      <c r="X58" s="900"/>
      <c r="Y58" s="900"/>
      <c r="Z58" s="900"/>
      <c r="AA58" s="900"/>
      <c r="AB58" s="900"/>
      <c r="AC58" s="900"/>
      <c r="AD58" s="900"/>
      <c r="AE58" s="901"/>
      <c r="AF58" s="795"/>
      <c r="AG58" s="796"/>
      <c r="AH58" s="796"/>
      <c r="AI58" s="796"/>
      <c r="AJ58" s="797"/>
      <c r="AK58" s="902"/>
      <c r="AL58" s="900"/>
      <c r="AM58" s="900"/>
      <c r="AN58" s="900"/>
      <c r="AO58" s="900"/>
      <c r="AP58" s="900"/>
      <c r="AQ58" s="900"/>
      <c r="AR58" s="900"/>
      <c r="AS58" s="900"/>
      <c r="AT58" s="900"/>
      <c r="AU58" s="900"/>
      <c r="AV58" s="900"/>
      <c r="AW58" s="900"/>
      <c r="AX58" s="900"/>
      <c r="AY58" s="900"/>
      <c r="AZ58" s="903"/>
      <c r="BA58" s="903"/>
      <c r="BB58" s="903"/>
      <c r="BC58" s="903"/>
      <c r="BD58" s="903"/>
      <c r="BE58" s="894"/>
      <c r="BF58" s="894"/>
      <c r="BG58" s="894"/>
      <c r="BH58" s="894"/>
      <c r="BI58" s="895"/>
      <c r="BJ58" s="232"/>
      <c r="BK58" s="232"/>
      <c r="BL58" s="232"/>
      <c r="BM58" s="232"/>
      <c r="BN58" s="232"/>
      <c r="BO58" s="245"/>
      <c r="BP58" s="245"/>
      <c r="BQ58" s="242">
        <v>52</v>
      </c>
      <c r="BR58" s="243"/>
      <c r="BS58" s="786"/>
      <c r="BT58" s="787"/>
      <c r="BU58" s="787"/>
      <c r="BV58" s="787"/>
      <c r="BW58" s="787"/>
      <c r="BX58" s="787"/>
      <c r="BY58" s="787"/>
      <c r="BZ58" s="787"/>
      <c r="CA58" s="787"/>
      <c r="CB58" s="787"/>
      <c r="CC58" s="787"/>
      <c r="CD58" s="787"/>
      <c r="CE58" s="787"/>
      <c r="CF58" s="787"/>
      <c r="CG58" s="788"/>
      <c r="CH58" s="847"/>
      <c r="CI58" s="848"/>
      <c r="CJ58" s="848"/>
      <c r="CK58" s="848"/>
      <c r="CL58" s="849"/>
      <c r="CM58" s="847"/>
      <c r="CN58" s="848"/>
      <c r="CO58" s="848"/>
      <c r="CP58" s="848"/>
      <c r="CQ58" s="849"/>
      <c r="CR58" s="847"/>
      <c r="CS58" s="848"/>
      <c r="CT58" s="848"/>
      <c r="CU58" s="848"/>
      <c r="CV58" s="849"/>
      <c r="CW58" s="847"/>
      <c r="CX58" s="848"/>
      <c r="CY58" s="848"/>
      <c r="CZ58" s="848"/>
      <c r="DA58" s="849"/>
      <c r="DB58" s="847"/>
      <c r="DC58" s="848"/>
      <c r="DD58" s="848"/>
      <c r="DE58" s="848"/>
      <c r="DF58" s="849"/>
      <c r="DG58" s="847"/>
      <c r="DH58" s="848"/>
      <c r="DI58" s="848"/>
      <c r="DJ58" s="848"/>
      <c r="DK58" s="849"/>
      <c r="DL58" s="847"/>
      <c r="DM58" s="848"/>
      <c r="DN58" s="848"/>
      <c r="DO58" s="848"/>
      <c r="DP58" s="849"/>
      <c r="DQ58" s="847"/>
      <c r="DR58" s="848"/>
      <c r="DS58" s="848"/>
      <c r="DT58" s="848"/>
      <c r="DU58" s="849"/>
      <c r="DV58" s="850"/>
      <c r="DW58" s="851"/>
      <c r="DX58" s="851"/>
      <c r="DY58" s="851"/>
      <c r="DZ58" s="852"/>
      <c r="EA58" s="226"/>
    </row>
    <row r="59" spans="1:131" s="227" customFormat="1" ht="26.25" customHeight="1">
      <c r="A59" s="241">
        <v>32</v>
      </c>
      <c r="B59" s="789"/>
      <c r="C59" s="790"/>
      <c r="D59" s="790"/>
      <c r="E59" s="790"/>
      <c r="F59" s="790"/>
      <c r="G59" s="790"/>
      <c r="H59" s="790"/>
      <c r="I59" s="790"/>
      <c r="J59" s="790"/>
      <c r="K59" s="790"/>
      <c r="L59" s="790"/>
      <c r="M59" s="790"/>
      <c r="N59" s="790"/>
      <c r="O59" s="790"/>
      <c r="P59" s="791"/>
      <c r="Q59" s="899"/>
      <c r="R59" s="900"/>
      <c r="S59" s="900"/>
      <c r="T59" s="900"/>
      <c r="U59" s="900"/>
      <c r="V59" s="900"/>
      <c r="W59" s="900"/>
      <c r="X59" s="900"/>
      <c r="Y59" s="900"/>
      <c r="Z59" s="900"/>
      <c r="AA59" s="900"/>
      <c r="AB59" s="900"/>
      <c r="AC59" s="900"/>
      <c r="AD59" s="900"/>
      <c r="AE59" s="901"/>
      <c r="AF59" s="795"/>
      <c r="AG59" s="796"/>
      <c r="AH59" s="796"/>
      <c r="AI59" s="796"/>
      <c r="AJ59" s="797"/>
      <c r="AK59" s="902"/>
      <c r="AL59" s="900"/>
      <c r="AM59" s="900"/>
      <c r="AN59" s="900"/>
      <c r="AO59" s="900"/>
      <c r="AP59" s="900"/>
      <c r="AQ59" s="900"/>
      <c r="AR59" s="900"/>
      <c r="AS59" s="900"/>
      <c r="AT59" s="900"/>
      <c r="AU59" s="900"/>
      <c r="AV59" s="900"/>
      <c r="AW59" s="900"/>
      <c r="AX59" s="900"/>
      <c r="AY59" s="900"/>
      <c r="AZ59" s="903"/>
      <c r="BA59" s="903"/>
      <c r="BB59" s="903"/>
      <c r="BC59" s="903"/>
      <c r="BD59" s="903"/>
      <c r="BE59" s="894"/>
      <c r="BF59" s="894"/>
      <c r="BG59" s="894"/>
      <c r="BH59" s="894"/>
      <c r="BI59" s="895"/>
      <c r="BJ59" s="232"/>
      <c r="BK59" s="232"/>
      <c r="BL59" s="232"/>
      <c r="BM59" s="232"/>
      <c r="BN59" s="232"/>
      <c r="BO59" s="245"/>
      <c r="BP59" s="245"/>
      <c r="BQ59" s="242">
        <v>53</v>
      </c>
      <c r="BR59" s="243"/>
      <c r="BS59" s="786"/>
      <c r="BT59" s="787"/>
      <c r="BU59" s="787"/>
      <c r="BV59" s="787"/>
      <c r="BW59" s="787"/>
      <c r="BX59" s="787"/>
      <c r="BY59" s="787"/>
      <c r="BZ59" s="787"/>
      <c r="CA59" s="787"/>
      <c r="CB59" s="787"/>
      <c r="CC59" s="787"/>
      <c r="CD59" s="787"/>
      <c r="CE59" s="787"/>
      <c r="CF59" s="787"/>
      <c r="CG59" s="788"/>
      <c r="CH59" s="847"/>
      <c r="CI59" s="848"/>
      <c r="CJ59" s="848"/>
      <c r="CK59" s="848"/>
      <c r="CL59" s="849"/>
      <c r="CM59" s="847"/>
      <c r="CN59" s="848"/>
      <c r="CO59" s="848"/>
      <c r="CP59" s="848"/>
      <c r="CQ59" s="849"/>
      <c r="CR59" s="847"/>
      <c r="CS59" s="848"/>
      <c r="CT59" s="848"/>
      <c r="CU59" s="848"/>
      <c r="CV59" s="849"/>
      <c r="CW59" s="847"/>
      <c r="CX59" s="848"/>
      <c r="CY59" s="848"/>
      <c r="CZ59" s="848"/>
      <c r="DA59" s="849"/>
      <c r="DB59" s="847"/>
      <c r="DC59" s="848"/>
      <c r="DD59" s="848"/>
      <c r="DE59" s="848"/>
      <c r="DF59" s="849"/>
      <c r="DG59" s="847"/>
      <c r="DH59" s="848"/>
      <c r="DI59" s="848"/>
      <c r="DJ59" s="848"/>
      <c r="DK59" s="849"/>
      <c r="DL59" s="847"/>
      <c r="DM59" s="848"/>
      <c r="DN59" s="848"/>
      <c r="DO59" s="848"/>
      <c r="DP59" s="849"/>
      <c r="DQ59" s="847"/>
      <c r="DR59" s="848"/>
      <c r="DS59" s="848"/>
      <c r="DT59" s="848"/>
      <c r="DU59" s="849"/>
      <c r="DV59" s="850"/>
      <c r="DW59" s="851"/>
      <c r="DX59" s="851"/>
      <c r="DY59" s="851"/>
      <c r="DZ59" s="852"/>
      <c r="EA59" s="226"/>
    </row>
    <row r="60" spans="1:131" s="227" customFormat="1" ht="26.25" customHeight="1">
      <c r="A60" s="241">
        <v>33</v>
      </c>
      <c r="B60" s="789"/>
      <c r="C60" s="790"/>
      <c r="D60" s="790"/>
      <c r="E60" s="790"/>
      <c r="F60" s="790"/>
      <c r="G60" s="790"/>
      <c r="H60" s="790"/>
      <c r="I60" s="790"/>
      <c r="J60" s="790"/>
      <c r="K60" s="790"/>
      <c r="L60" s="790"/>
      <c r="M60" s="790"/>
      <c r="N60" s="790"/>
      <c r="O60" s="790"/>
      <c r="P60" s="791"/>
      <c r="Q60" s="899"/>
      <c r="R60" s="900"/>
      <c r="S60" s="900"/>
      <c r="T60" s="900"/>
      <c r="U60" s="900"/>
      <c r="V60" s="900"/>
      <c r="W60" s="900"/>
      <c r="X60" s="900"/>
      <c r="Y60" s="900"/>
      <c r="Z60" s="900"/>
      <c r="AA60" s="900"/>
      <c r="AB60" s="900"/>
      <c r="AC60" s="900"/>
      <c r="AD60" s="900"/>
      <c r="AE60" s="901"/>
      <c r="AF60" s="795"/>
      <c r="AG60" s="796"/>
      <c r="AH60" s="796"/>
      <c r="AI60" s="796"/>
      <c r="AJ60" s="797"/>
      <c r="AK60" s="902"/>
      <c r="AL60" s="900"/>
      <c r="AM60" s="900"/>
      <c r="AN60" s="900"/>
      <c r="AO60" s="900"/>
      <c r="AP60" s="900"/>
      <c r="AQ60" s="900"/>
      <c r="AR60" s="900"/>
      <c r="AS60" s="900"/>
      <c r="AT60" s="900"/>
      <c r="AU60" s="900"/>
      <c r="AV60" s="900"/>
      <c r="AW60" s="900"/>
      <c r="AX60" s="900"/>
      <c r="AY60" s="900"/>
      <c r="AZ60" s="903"/>
      <c r="BA60" s="903"/>
      <c r="BB60" s="903"/>
      <c r="BC60" s="903"/>
      <c r="BD60" s="903"/>
      <c r="BE60" s="894"/>
      <c r="BF60" s="894"/>
      <c r="BG60" s="894"/>
      <c r="BH60" s="894"/>
      <c r="BI60" s="895"/>
      <c r="BJ60" s="232"/>
      <c r="BK60" s="232"/>
      <c r="BL60" s="232"/>
      <c r="BM60" s="232"/>
      <c r="BN60" s="232"/>
      <c r="BO60" s="245"/>
      <c r="BP60" s="245"/>
      <c r="BQ60" s="242">
        <v>54</v>
      </c>
      <c r="BR60" s="243"/>
      <c r="BS60" s="786"/>
      <c r="BT60" s="787"/>
      <c r="BU60" s="787"/>
      <c r="BV60" s="787"/>
      <c r="BW60" s="787"/>
      <c r="BX60" s="787"/>
      <c r="BY60" s="787"/>
      <c r="BZ60" s="787"/>
      <c r="CA60" s="787"/>
      <c r="CB60" s="787"/>
      <c r="CC60" s="787"/>
      <c r="CD60" s="787"/>
      <c r="CE60" s="787"/>
      <c r="CF60" s="787"/>
      <c r="CG60" s="788"/>
      <c r="CH60" s="847"/>
      <c r="CI60" s="848"/>
      <c r="CJ60" s="848"/>
      <c r="CK60" s="848"/>
      <c r="CL60" s="849"/>
      <c r="CM60" s="847"/>
      <c r="CN60" s="848"/>
      <c r="CO60" s="848"/>
      <c r="CP60" s="848"/>
      <c r="CQ60" s="849"/>
      <c r="CR60" s="847"/>
      <c r="CS60" s="848"/>
      <c r="CT60" s="848"/>
      <c r="CU60" s="848"/>
      <c r="CV60" s="849"/>
      <c r="CW60" s="847"/>
      <c r="CX60" s="848"/>
      <c r="CY60" s="848"/>
      <c r="CZ60" s="848"/>
      <c r="DA60" s="849"/>
      <c r="DB60" s="847"/>
      <c r="DC60" s="848"/>
      <c r="DD60" s="848"/>
      <c r="DE60" s="848"/>
      <c r="DF60" s="849"/>
      <c r="DG60" s="847"/>
      <c r="DH60" s="848"/>
      <c r="DI60" s="848"/>
      <c r="DJ60" s="848"/>
      <c r="DK60" s="849"/>
      <c r="DL60" s="847"/>
      <c r="DM60" s="848"/>
      <c r="DN60" s="848"/>
      <c r="DO60" s="848"/>
      <c r="DP60" s="849"/>
      <c r="DQ60" s="847"/>
      <c r="DR60" s="848"/>
      <c r="DS60" s="848"/>
      <c r="DT60" s="848"/>
      <c r="DU60" s="849"/>
      <c r="DV60" s="850"/>
      <c r="DW60" s="851"/>
      <c r="DX60" s="851"/>
      <c r="DY60" s="851"/>
      <c r="DZ60" s="852"/>
      <c r="EA60" s="226"/>
    </row>
    <row r="61" spans="1:131" s="227" customFormat="1" ht="26.25" customHeight="1" thickBot="1">
      <c r="A61" s="241">
        <v>34</v>
      </c>
      <c r="B61" s="789"/>
      <c r="C61" s="790"/>
      <c r="D61" s="790"/>
      <c r="E61" s="790"/>
      <c r="F61" s="790"/>
      <c r="G61" s="790"/>
      <c r="H61" s="790"/>
      <c r="I61" s="790"/>
      <c r="J61" s="790"/>
      <c r="K61" s="790"/>
      <c r="L61" s="790"/>
      <c r="M61" s="790"/>
      <c r="N61" s="790"/>
      <c r="O61" s="790"/>
      <c r="P61" s="791"/>
      <c r="Q61" s="899"/>
      <c r="R61" s="900"/>
      <c r="S61" s="900"/>
      <c r="T61" s="900"/>
      <c r="U61" s="900"/>
      <c r="V61" s="900"/>
      <c r="W61" s="900"/>
      <c r="X61" s="900"/>
      <c r="Y61" s="900"/>
      <c r="Z61" s="900"/>
      <c r="AA61" s="900"/>
      <c r="AB61" s="900"/>
      <c r="AC61" s="900"/>
      <c r="AD61" s="900"/>
      <c r="AE61" s="901"/>
      <c r="AF61" s="795"/>
      <c r="AG61" s="796"/>
      <c r="AH61" s="796"/>
      <c r="AI61" s="796"/>
      <c r="AJ61" s="797"/>
      <c r="AK61" s="902"/>
      <c r="AL61" s="900"/>
      <c r="AM61" s="900"/>
      <c r="AN61" s="900"/>
      <c r="AO61" s="900"/>
      <c r="AP61" s="900"/>
      <c r="AQ61" s="900"/>
      <c r="AR61" s="900"/>
      <c r="AS61" s="900"/>
      <c r="AT61" s="900"/>
      <c r="AU61" s="900"/>
      <c r="AV61" s="900"/>
      <c r="AW61" s="900"/>
      <c r="AX61" s="900"/>
      <c r="AY61" s="900"/>
      <c r="AZ61" s="903"/>
      <c r="BA61" s="903"/>
      <c r="BB61" s="903"/>
      <c r="BC61" s="903"/>
      <c r="BD61" s="903"/>
      <c r="BE61" s="894"/>
      <c r="BF61" s="894"/>
      <c r="BG61" s="894"/>
      <c r="BH61" s="894"/>
      <c r="BI61" s="895"/>
      <c r="BJ61" s="232"/>
      <c r="BK61" s="232"/>
      <c r="BL61" s="232"/>
      <c r="BM61" s="232"/>
      <c r="BN61" s="232"/>
      <c r="BO61" s="245"/>
      <c r="BP61" s="245"/>
      <c r="BQ61" s="242">
        <v>55</v>
      </c>
      <c r="BR61" s="243"/>
      <c r="BS61" s="786"/>
      <c r="BT61" s="787"/>
      <c r="BU61" s="787"/>
      <c r="BV61" s="787"/>
      <c r="BW61" s="787"/>
      <c r="BX61" s="787"/>
      <c r="BY61" s="787"/>
      <c r="BZ61" s="787"/>
      <c r="CA61" s="787"/>
      <c r="CB61" s="787"/>
      <c r="CC61" s="787"/>
      <c r="CD61" s="787"/>
      <c r="CE61" s="787"/>
      <c r="CF61" s="787"/>
      <c r="CG61" s="788"/>
      <c r="CH61" s="847"/>
      <c r="CI61" s="848"/>
      <c r="CJ61" s="848"/>
      <c r="CK61" s="848"/>
      <c r="CL61" s="849"/>
      <c r="CM61" s="847"/>
      <c r="CN61" s="848"/>
      <c r="CO61" s="848"/>
      <c r="CP61" s="848"/>
      <c r="CQ61" s="849"/>
      <c r="CR61" s="847"/>
      <c r="CS61" s="848"/>
      <c r="CT61" s="848"/>
      <c r="CU61" s="848"/>
      <c r="CV61" s="849"/>
      <c r="CW61" s="847"/>
      <c r="CX61" s="848"/>
      <c r="CY61" s="848"/>
      <c r="CZ61" s="848"/>
      <c r="DA61" s="849"/>
      <c r="DB61" s="847"/>
      <c r="DC61" s="848"/>
      <c r="DD61" s="848"/>
      <c r="DE61" s="848"/>
      <c r="DF61" s="849"/>
      <c r="DG61" s="847"/>
      <c r="DH61" s="848"/>
      <c r="DI61" s="848"/>
      <c r="DJ61" s="848"/>
      <c r="DK61" s="849"/>
      <c r="DL61" s="847"/>
      <c r="DM61" s="848"/>
      <c r="DN61" s="848"/>
      <c r="DO61" s="848"/>
      <c r="DP61" s="849"/>
      <c r="DQ61" s="847"/>
      <c r="DR61" s="848"/>
      <c r="DS61" s="848"/>
      <c r="DT61" s="848"/>
      <c r="DU61" s="849"/>
      <c r="DV61" s="850"/>
      <c r="DW61" s="851"/>
      <c r="DX61" s="851"/>
      <c r="DY61" s="851"/>
      <c r="DZ61" s="852"/>
      <c r="EA61" s="226"/>
    </row>
    <row r="62" spans="1:131" s="227" customFormat="1" ht="26.25" customHeight="1">
      <c r="A62" s="241">
        <v>35</v>
      </c>
      <c r="B62" s="789"/>
      <c r="C62" s="790"/>
      <c r="D62" s="790"/>
      <c r="E62" s="790"/>
      <c r="F62" s="790"/>
      <c r="G62" s="790"/>
      <c r="H62" s="790"/>
      <c r="I62" s="790"/>
      <c r="J62" s="790"/>
      <c r="K62" s="790"/>
      <c r="L62" s="790"/>
      <c r="M62" s="790"/>
      <c r="N62" s="790"/>
      <c r="O62" s="790"/>
      <c r="P62" s="791"/>
      <c r="Q62" s="899"/>
      <c r="R62" s="900"/>
      <c r="S62" s="900"/>
      <c r="T62" s="900"/>
      <c r="U62" s="900"/>
      <c r="V62" s="900"/>
      <c r="W62" s="900"/>
      <c r="X62" s="900"/>
      <c r="Y62" s="900"/>
      <c r="Z62" s="900"/>
      <c r="AA62" s="900"/>
      <c r="AB62" s="900"/>
      <c r="AC62" s="900"/>
      <c r="AD62" s="900"/>
      <c r="AE62" s="901"/>
      <c r="AF62" s="795"/>
      <c r="AG62" s="796"/>
      <c r="AH62" s="796"/>
      <c r="AI62" s="796"/>
      <c r="AJ62" s="797"/>
      <c r="AK62" s="902"/>
      <c r="AL62" s="900"/>
      <c r="AM62" s="900"/>
      <c r="AN62" s="900"/>
      <c r="AO62" s="900"/>
      <c r="AP62" s="900"/>
      <c r="AQ62" s="900"/>
      <c r="AR62" s="900"/>
      <c r="AS62" s="900"/>
      <c r="AT62" s="900"/>
      <c r="AU62" s="900"/>
      <c r="AV62" s="900"/>
      <c r="AW62" s="900"/>
      <c r="AX62" s="900"/>
      <c r="AY62" s="900"/>
      <c r="AZ62" s="903"/>
      <c r="BA62" s="903"/>
      <c r="BB62" s="903"/>
      <c r="BC62" s="903"/>
      <c r="BD62" s="903"/>
      <c r="BE62" s="894"/>
      <c r="BF62" s="894"/>
      <c r="BG62" s="894"/>
      <c r="BH62" s="894"/>
      <c r="BI62" s="895"/>
      <c r="BJ62" s="911" t="s">
        <v>408</v>
      </c>
      <c r="BK62" s="872"/>
      <c r="BL62" s="872"/>
      <c r="BM62" s="872"/>
      <c r="BN62" s="873"/>
      <c r="BO62" s="245"/>
      <c r="BP62" s="245"/>
      <c r="BQ62" s="242">
        <v>56</v>
      </c>
      <c r="BR62" s="243"/>
      <c r="BS62" s="786"/>
      <c r="BT62" s="787"/>
      <c r="BU62" s="787"/>
      <c r="BV62" s="787"/>
      <c r="BW62" s="787"/>
      <c r="BX62" s="787"/>
      <c r="BY62" s="787"/>
      <c r="BZ62" s="787"/>
      <c r="CA62" s="787"/>
      <c r="CB62" s="787"/>
      <c r="CC62" s="787"/>
      <c r="CD62" s="787"/>
      <c r="CE62" s="787"/>
      <c r="CF62" s="787"/>
      <c r="CG62" s="788"/>
      <c r="CH62" s="847"/>
      <c r="CI62" s="848"/>
      <c r="CJ62" s="848"/>
      <c r="CK62" s="848"/>
      <c r="CL62" s="849"/>
      <c r="CM62" s="847"/>
      <c r="CN62" s="848"/>
      <c r="CO62" s="848"/>
      <c r="CP62" s="848"/>
      <c r="CQ62" s="849"/>
      <c r="CR62" s="847"/>
      <c r="CS62" s="848"/>
      <c r="CT62" s="848"/>
      <c r="CU62" s="848"/>
      <c r="CV62" s="849"/>
      <c r="CW62" s="847"/>
      <c r="CX62" s="848"/>
      <c r="CY62" s="848"/>
      <c r="CZ62" s="848"/>
      <c r="DA62" s="849"/>
      <c r="DB62" s="847"/>
      <c r="DC62" s="848"/>
      <c r="DD62" s="848"/>
      <c r="DE62" s="848"/>
      <c r="DF62" s="849"/>
      <c r="DG62" s="847"/>
      <c r="DH62" s="848"/>
      <c r="DI62" s="848"/>
      <c r="DJ62" s="848"/>
      <c r="DK62" s="849"/>
      <c r="DL62" s="847"/>
      <c r="DM62" s="848"/>
      <c r="DN62" s="848"/>
      <c r="DO62" s="848"/>
      <c r="DP62" s="849"/>
      <c r="DQ62" s="847"/>
      <c r="DR62" s="848"/>
      <c r="DS62" s="848"/>
      <c r="DT62" s="848"/>
      <c r="DU62" s="849"/>
      <c r="DV62" s="850"/>
      <c r="DW62" s="851"/>
      <c r="DX62" s="851"/>
      <c r="DY62" s="851"/>
      <c r="DZ62" s="852"/>
      <c r="EA62" s="226"/>
    </row>
    <row r="63" spans="1:131" s="227" customFormat="1" ht="26.25" customHeight="1" thickBot="1">
      <c r="A63" s="244" t="s">
        <v>388</v>
      </c>
      <c r="B63" s="856" t="s">
        <v>409</v>
      </c>
      <c r="C63" s="857"/>
      <c r="D63" s="857"/>
      <c r="E63" s="857"/>
      <c r="F63" s="857"/>
      <c r="G63" s="857"/>
      <c r="H63" s="857"/>
      <c r="I63" s="857"/>
      <c r="J63" s="857"/>
      <c r="K63" s="857"/>
      <c r="L63" s="857"/>
      <c r="M63" s="857"/>
      <c r="N63" s="857"/>
      <c r="O63" s="857"/>
      <c r="P63" s="858"/>
      <c r="Q63" s="904"/>
      <c r="R63" s="905"/>
      <c r="S63" s="905"/>
      <c r="T63" s="905"/>
      <c r="U63" s="905"/>
      <c r="V63" s="905"/>
      <c r="W63" s="905"/>
      <c r="X63" s="905"/>
      <c r="Y63" s="905"/>
      <c r="Z63" s="905"/>
      <c r="AA63" s="905"/>
      <c r="AB63" s="905"/>
      <c r="AC63" s="905"/>
      <c r="AD63" s="905"/>
      <c r="AE63" s="906"/>
      <c r="AF63" s="907">
        <v>1456</v>
      </c>
      <c r="AG63" s="908"/>
      <c r="AH63" s="908"/>
      <c r="AI63" s="908"/>
      <c r="AJ63" s="909"/>
      <c r="AK63" s="910"/>
      <c r="AL63" s="905"/>
      <c r="AM63" s="905"/>
      <c r="AN63" s="905"/>
      <c r="AO63" s="905"/>
      <c r="AP63" s="908">
        <v>781</v>
      </c>
      <c r="AQ63" s="908"/>
      <c r="AR63" s="908"/>
      <c r="AS63" s="908"/>
      <c r="AT63" s="908"/>
      <c r="AU63" s="908">
        <v>650</v>
      </c>
      <c r="AV63" s="908"/>
      <c r="AW63" s="908"/>
      <c r="AX63" s="908"/>
      <c r="AY63" s="908"/>
      <c r="AZ63" s="912"/>
      <c r="BA63" s="912"/>
      <c r="BB63" s="912"/>
      <c r="BC63" s="912"/>
      <c r="BD63" s="912"/>
      <c r="BE63" s="913"/>
      <c r="BF63" s="913"/>
      <c r="BG63" s="913"/>
      <c r="BH63" s="913"/>
      <c r="BI63" s="914"/>
      <c r="BJ63" s="915" t="s">
        <v>174</v>
      </c>
      <c r="BK63" s="916"/>
      <c r="BL63" s="916"/>
      <c r="BM63" s="916"/>
      <c r="BN63" s="917"/>
      <c r="BO63" s="245"/>
      <c r="BP63" s="245"/>
      <c r="BQ63" s="242">
        <v>57</v>
      </c>
      <c r="BR63" s="243"/>
      <c r="BS63" s="786"/>
      <c r="BT63" s="787"/>
      <c r="BU63" s="787"/>
      <c r="BV63" s="787"/>
      <c r="BW63" s="787"/>
      <c r="BX63" s="787"/>
      <c r="BY63" s="787"/>
      <c r="BZ63" s="787"/>
      <c r="CA63" s="787"/>
      <c r="CB63" s="787"/>
      <c r="CC63" s="787"/>
      <c r="CD63" s="787"/>
      <c r="CE63" s="787"/>
      <c r="CF63" s="787"/>
      <c r="CG63" s="788"/>
      <c r="CH63" s="847"/>
      <c r="CI63" s="848"/>
      <c r="CJ63" s="848"/>
      <c r="CK63" s="848"/>
      <c r="CL63" s="849"/>
      <c r="CM63" s="847"/>
      <c r="CN63" s="848"/>
      <c r="CO63" s="848"/>
      <c r="CP63" s="848"/>
      <c r="CQ63" s="849"/>
      <c r="CR63" s="847"/>
      <c r="CS63" s="848"/>
      <c r="CT63" s="848"/>
      <c r="CU63" s="848"/>
      <c r="CV63" s="849"/>
      <c r="CW63" s="847"/>
      <c r="CX63" s="848"/>
      <c r="CY63" s="848"/>
      <c r="CZ63" s="848"/>
      <c r="DA63" s="849"/>
      <c r="DB63" s="847"/>
      <c r="DC63" s="848"/>
      <c r="DD63" s="848"/>
      <c r="DE63" s="848"/>
      <c r="DF63" s="849"/>
      <c r="DG63" s="847"/>
      <c r="DH63" s="848"/>
      <c r="DI63" s="848"/>
      <c r="DJ63" s="848"/>
      <c r="DK63" s="849"/>
      <c r="DL63" s="847"/>
      <c r="DM63" s="848"/>
      <c r="DN63" s="848"/>
      <c r="DO63" s="848"/>
      <c r="DP63" s="849"/>
      <c r="DQ63" s="847"/>
      <c r="DR63" s="848"/>
      <c r="DS63" s="848"/>
      <c r="DT63" s="848"/>
      <c r="DU63" s="849"/>
      <c r="DV63" s="850"/>
      <c r="DW63" s="851"/>
      <c r="DX63" s="851"/>
      <c r="DY63" s="851"/>
      <c r="DZ63" s="852"/>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86"/>
      <c r="BT64" s="787"/>
      <c r="BU64" s="787"/>
      <c r="BV64" s="787"/>
      <c r="BW64" s="787"/>
      <c r="BX64" s="787"/>
      <c r="BY64" s="787"/>
      <c r="BZ64" s="787"/>
      <c r="CA64" s="787"/>
      <c r="CB64" s="787"/>
      <c r="CC64" s="787"/>
      <c r="CD64" s="787"/>
      <c r="CE64" s="787"/>
      <c r="CF64" s="787"/>
      <c r="CG64" s="788"/>
      <c r="CH64" s="847"/>
      <c r="CI64" s="848"/>
      <c r="CJ64" s="848"/>
      <c r="CK64" s="848"/>
      <c r="CL64" s="849"/>
      <c r="CM64" s="847"/>
      <c r="CN64" s="848"/>
      <c r="CO64" s="848"/>
      <c r="CP64" s="848"/>
      <c r="CQ64" s="849"/>
      <c r="CR64" s="847"/>
      <c r="CS64" s="848"/>
      <c r="CT64" s="848"/>
      <c r="CU64" s="848"/>
      <c r="CV64" s="849"/>
      <c r="CW64" s="847"/>
      <c r="CX64" s="848"/>
      <c r="CY64" s="848"/>
      <c r="CZ64" s="848"/>
      <c r="DA64" s="849"/>
      <c r="DB64" s="847"/>
      <c r="DC64" s="848"/>
      <c r="DD64" s="848"/>
      <c r="DE64" s="848"/>
      <c r="DF64" s="849"/>
      <c r="DG64" s="847"/>
      <c r="DH64" s="848"/>
      <c r="DI64" s="848"/>
      <c r="DJ64" s="848"/>
      <c r="DK64" s="849"/>
      <c r="DL64" s="847"/>
      <c r="DM64" s="848"/>
      <c r="DN64" s="848"/>
      <c r="DO64" s="848"/>
      <c r="DP64" s="849"/>
      <c r="DQ64" s="847"/>
      <c r="DR64" s="848"/>
      <c r="DS64" s="848"/>
      <c r="DT64" s="848"/>
      <c r="DU64" s="849"/>
      <c r="DV64" s="850"/>
      <c r="DW64" s="851"/>
      <c r="DX64" s="851"/>
      <c r="DY64" s="851"/>
      <c r="DZ64" s="852"/>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86"/>
      <c r="BT65" s="787"/>
      <c r="BU65" s="787"/>
      <c r="BV65" s="787"/>
      <c r="BW65" s="787"/>
      <c r="BX65" s="787"/>
      <c r="BY65" s="787"/>
      <c r="BZ65" s="787"/>
      <c r="CA65" s="787"/>
      <c r="CB65" s="787"/>
      <c r="CC65" s="787"/>
      <c r="CD65" s="787"/>
      <c r="CE65" s="787"/>
      <c r="CF65" s="787"/>
      <c r="CG65" s="788"/>
      <c r="CH65" s="847"/>
      <c r="CI65" s="848"/>
      <c r="CJ65" s="848"/>
      <c r="CK65" s="848"/>
      <c r="CL65" s="849"/>
      <c r="CM65" s="847"/>
      <c r="CN65" s="848"/>
      <c r="CO65" s="848"/>
      <c r="CP65" s="848"/>
      <c r="CQ65" s="849"/>
      <c r="CR65" s="847"/>
      <c r="CS65" s="848"/>
      <c r="CT65" s="848"/>
      <c r="CU65" s="848"/>
      <c r="CV65" s="849"/>
      <c r="CW65" s="847"/>
      <c r="CX65" s="848"/>
      <c r="CY65" s="848"/>
      <c r="CZ65" s="848"/>
      <c r="DA65" s="849"/>
      <c r="DB65" s="847"/>
      <c r="DC65" s="848"/>
      <c r="DD65" s="848"/>
      <c r="DE65" s="848"/>
      <c r="DF65" s="849"/>
      <c r="DG65" s="847"/>
      <c r="DH65" s="848"/>
      <c r="DI65" s="848"/>
      <c r="DJ65" s="848"/>
      <c r="DK65" s="849"/>
      <c r="DL65" s="847"/>
      <c r="DM65" s="848"/>
      <c r="DN65" s="848"/>
      <c r="DO65" s="848"/>
      <c r="DP65" s="849"/>
      <c r="DQ65" s="847"/>
      <c r="DR65" s="848"/>
      <c r="DS65" s="848"/>
      <c r="DT65" s="848"/>
      <c r="DU65" s="849"/>
      <c r="DV65" s="850"/>
      <c r="DW65" s="851"/>
      <c r="DX65" s="851"/>
      <c r="DY65" s="851"/>
      <c r="DZ65" s="852"/>
      <c r="EA65" s="226"/>
    </row>
    <row r="66" spans="1:131" s="227" customFormat="1" ht="26.25" customHeight="1">
      <c r="A66" s="825" t="s">
        <v>411</v>
      </c>
      <c r="B66" s="826"/>
      <c r="C66" s="826"/>
      <c r="D66" s="826"/>
      <c r="E66" s="826"/>
      <c r="F66" s="826"/>
      <c r="G66" s="826"/>
      <c r="H66" s="826"/>
      <c r="I66" s="826"/>
      <c r="J66" s="826"/>
      <c r="K66" s="826"/>
      <c r="L66" s="826"/>
      <c r="M66" s="826"/>
      <c r="N66" s="826"/>
      <c r="O66" s="826"/>
      <c r="P66" s="827"/>
      <c r="Q66" s="806" t="s">
        <v>412</v>
      </c>
      <c r="R66" s="802"/>
      <c r="S66" s="802"/>
      <c r="T66" s="802"/>
      <c r="U66" s="803"/>
      <c r="V66" s="806" t="s">
        <v>394</v>
      </c>
      <c r="W66" s="802"/>
      <c r="X66" s="802"/>
      <c r="Y66" s="802"/>
      <c r="Z66" s="803"/>
      <c r="AA66" s="806" t="s">
        <v>413</v>
      </c>
      <c r="AB66" s="802"/>
      <c r="AC66" s="802"/>
      <c r="AD66" s="802"/>
      <c r="AE66" s="803"/>
      <c r="AF66" s="918" t="s">
        <v>414</v>
      </c>
      <c r="AG66" s="879"/>
      <c r="AH66" s="879"/>
      <c r="AI66" s="879"/>
      <c r="AJ66" s="919"/>
      <c r="AK66" s="806" t="s">
        <v>415</v>
      </c>
      <c r="AL66" s="826"/>
      <c r="AM66" s="826"/>
      <c r="AN66" s="826"/>
      <c r="AO66" s="827"/>
      <c r="AP66" s="806" t="s">
        <v>416</v>
      </c>
      <c r="AQ66" s="802"/>
      <c r="AR66" s="802"/>
      <c r="AS66" s="802"/>
      <c r="AT66" s="803"/>
      <c r="AU66" s="806" t="s">
        <v>417</v>
      </c>
      <c r="AV66" s="802"/>
      <c r="AW66" s="802"/>
      <c r="AX66" s="802"/>
      <c r="AY66" s="803"/>
      <c r="AZ66" s="806" t="s">
        <v>374</v>
      </c>
      <c r="BA66" s="802"/>
      <c r="BB66" s="802"/>
      <c r="BC66" s="802"/>
      <c r="BD66" s="808"/>
      <c r="BE66" s="245"/>
      <c r="BF66" s="245"/>
      <c r="BG66" s="245"/>
      <c r="BH66" s="245"/>
      <c r="BI66" s="245"/>
      <c r="BJ66" s="245"/>
      <c r="BK66" s="245"/>
      <c r="BL66" s="245"/>
      <c r="BM66" s="245"/>
      <c r="BN66" s="245"/>
      <c r="BO66" s="245"/>
      <c r="BP66" s="245"/>
      <c r="BQ66" s="242">
        <v>60</v>
      </c>
      <c r="BR66" s="247"/>
      <c r="BS66" s="929"/>
      <c r="BT66" s="930"/>
      <c r="BU66" s="930"/>
      <c r="BV66" s="930"/>
      <c r="BW66" s="930"/>
      <c r="BX66" s="930"/>
      <c r="BY66" s="930"/>
      <c r="BZ66" s="930"/>
      <c r="CA66" s="930"/>
      <c r="CB66" s="930"/>
      <c r="CC66" s="930"/>
      <c r="CD66" s="930"/>
      <c r="CE66" s="930"/>
      <c r="CF66" s="930"/>
      <c r="CG66" s="931"/>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s="227" customFormat="1" ht="26.25" customHeight="1" thickBot="1">
      <c r="A67" s="828"/>
      <c r="B67" s="829"/>
      <c r="C67" s="829"/>
      <c r="D67" s="829"/>
      <c r="E67" s="829"/>
      <c r="F67" s="829"/>
      <c r="G67" s="829"/>
      <c r="H67" s="829"/>
      <c r="I67" s="829"/>
      <c r="J67" s="829"/>
      <c r="K67" s="829"/>
      <c r="L67" s="829"/>
      <c r="M67" s="829"/>
      <c r="N67" s="829"/>
      <c r="O67" s="829"/>
      <c r="P67" s="830"/>
      <c r="Q67" s="807"/>
      <c r="R67" s="804"/>
      <c r="S67" s="804"/>
      <c r="T67" s="804"/>
      <c r="U67" s="805"/>
      <c r="V67" s="807"/>
      <c r="W67" s="804"/>
      <c r="X67" s="804"/>
      <c r="Y67" s="804"/>
      <c r="Z67" s="805"/>
      <c r="AA67" s="807"/>
      <c r="AB67" s="804"/>
      <c r="AC67" s="804"/>
      <c r="AD67" s="804"/>
      <c r="AE67" s="805"/>
      <c r="AF67" s="920"/>
      <c r="AG67" s="882"/>
      <c r="AH67" s="882"/>
      <c r="AI67" s="882"/>
      <c r="AJ67" s="921"/>
      <c r="AK67" s="922"/>
      <c r="AL67" s="829"/>
      <c r="AM67" s="829"/>
      <c r="AN67" s="829"/>
      <c r="AO67" s="830"/>
      <c r="AP67" s="807"/>
      <c r="AQ67" s="804"/>
      <c r="AR67" s="804"/>
      <c r="AS67" s="804"/>
      <c r="AT67" s="805"/>
      <c r="AU67" s="807"/>
      <c r="AV67" s="804"/>
      <c r="AW67" s="804"/>
      <c r="AX67" s="804"/>
      <c r="AY67" s="805"/>
      <c r="AZ67" s="807"/>
      <c r="BA67" s="804"/>
      <c r="BB67" s="804"/>
      <c r="BC67" s="804"/>
      <c r="BD67" s="809"/>
      <c r="BE67" s="245"/>
      <c r="BF67" s="245"/>
      <c r="BG67" s="245"/>
      <c r="BH67" s="245"/>
      <c r="BI67" s="245"/>
      <c r="BJ67" s="245"/>
      <c r="BK67" s="245"/>
      <c r="BL67" s="245"/>
      <c r="BM67" s="245"/>
      <c r="BN67" s="245"/>
      <c r="BO67" s="245"/>
      <c r="BP67" s="245"/>
      <c r="BQ67" s="242">
        <v>61</v>
      </c>
      <c r="BR67" s="247"/>
      <c r="BS67" s="929"/>
      <c r="BT67" s="930"/>
      <c r="BU67" s="930"/>
      <c r="BV67" s="930"/>
      <c r="BW67" s="930"/>
      <c r="BX67" s="930"/>
      <c r="BY67" s="930"/>
      <c r="BZ67" s="930"/>
      <c r="CA67" s="930"/>
      <c r="CB67" s="930"/>
      <c r="CC67" s="930"/>
      <c r="CD67" s="930"/>
      <c r="CE67" s="930"/>
      <c r="CF67" s="930"/>
      <c r="CG67" s="931"/>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s="227" customFormat="1" ht="26.25" customHeight="1" thickTop="1">
      <c r="A68" s="238">
        <v>1</v>
      </c>
      <c r="B68" s="780" t="s">
        <v>583</v>
      </c>
      <c r="C68" s="781"/>
      <c r="D68" s="781"/>
      <c r="E68" s="781"/>
      <c r="F68" s="781"/>
      <c r="G68" s="781"/>
      <c r="H68" s="781"/>
      <c r="I68" s="781"/>
      <c r="J68" s="781"/>
      <c r="K68" s="781"/>
      <c r="L68" s="781"/>
      <c r="M68" s="781"/>
      <c r="N68" s="781"/>
      <c r="O68" s="781"/>
      <c r="P68" s="782"/>
      <c r="Q68" s="935">
        <v>286</v>
      </c>
      <c r="R68" s="932"/>
      <c r="S68" s="932"/>
      <c r="T68" s="932"/>
      <c r="U68" s="932"/>
      <c r="V68" s="932">
        <v>219</v>
      </c>
      <c r="W68" s="932"/>
      <c r="X68" s="932"/>
      <c r="Y68" s="932"/>
      <c r="Z68" s="932"/>
      <c r="AA68" s="932">
        <v>67</v>
      </c>
      <c r="AB68" s="932"/>
      <c r="AC68" s="932"/>
      <c r="AD68" s="932"/>
      <c r="AE68" s="932"/>
      <c r="AF68" s="932">
        <v>67</v>
      </c>
      <c r="AG68" s="932"/>
      <c r="AH68" s="932"/>
      <c r="AI68" s="932"/>
      <c r="AJ68" s="932"/>
      <c r="AK68" s="932" t="s">
        <v>520</v>
      </c>
      <c r="AL68" s="932"/>
      <c r="AM68" s="932"/>
      <c r="AN68" s="932"/>
      <c r="AO68" s="932"/>
      <c r="AP68" s="932" t="s">
        <v>520</v>
      </c>
      <c r="AQ68" s="932"/>
      <c r="AR68" s="932"/>
      <c r="AS68" s="932"/>
      <c r="AT68" s="932"/>
      <c r="AU68" s="932" t="s">
        <v>520</v>
      </c>
      <c r="AV68" s="932"/>
      <c r="AW68" s="932"/>
      <c r="AX68" s="932"/>
      <c r="AY68" s="932"/>
      <c r="AZ68" s="933"/>
      <c r="BA68" s="933"/>
      <c r="BB68" s="933"/>
      <c r="BC68" s="933"/>
      <c r="BD68" s="934"/>
      <c r="BE68" s="245"/>
      <c r="BF68" s="245"/>
      <c r="BG68" s="245"/>
      <c r="BH68" s="245"/>
      <c r="BI68" s="245"/>
      <c r="BJ68" s="245"/>
      <c r="BK68" s="245"/>
      <c r="BL68" s="245"/>
      <c r="BM68" s="245"/>
      <c r="BN68" s="245"/>
      <c r="BO68" s="245"/>
      <c r="BP68" s="245"/>
      <c r="BQ68" s="242">
        <v>62</v>
      </c>
      <c r="BR68" s="247"/>
      <c r="BS68" s="929"/>
      <c r="BT68" s="930"/>
      <c r="BU68" s="930"/>
      <c r="BV68" s="930"/>
      <c r="BW68" s="930"/>
      <c r="BX68" s="930"/>
      <c r="BY68" s="930"/>
      <c r="BZ68" s="930"/>
      <c r="CA68" s="930"/>
      <c r="CB68" s="930"/>
      <c r="CC68" s="930"/>
      <c r="CD68" s="930"/>
      <c r="CE68" s="930"/>
      <c r="CF68" s="930"/>
      <c r="CG68" s="931"/>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s="227" customFormat="1" ht="26.25" customHeight="1">
      <c r="A69" s="241">
        <v>2</v>
      </c>
      <c r="B69" s="777" t="s">
        <v>597</v>
      </c>
      <c r="C69" s="778"/>
      <c r="D69" s="778"/>
      <c r="E69" s="778"/>
      <c r="F69" s="778"/>
      <c r="G69" s="778"/>
      <c r="H69" s="778"/>
      <c r="I69" s="778"/>
      <c r="J69" s="778"/>
      <c r="K69" s="778"/>
      <c r="L69" s="778"/>
      <c r="M69" s="778"/>
      <c r="N69" s="778"/>
      <c r="O69" s="778"/>
      <c r="P69" s="779"/>
      <c r="Q69" s="936">
        <v>430</v>
      </c>
      <c r="R69" s="897"/>
      <c r="S69" s="897"/>
      <c r="T69" s="897"/>
      <c r="U69" s="897"/>
      <c r="V69" s="897">
        <v>406</v>
      </c>
      <c r="W69" s="897"/>
      <c r="X69" s="897"/>
      <c r="Y69" s="897"/>
      <c r="Z69" s="897"/>
      <c r="AA69" s="897">
        <v>24</v>
      </c>
      <c r="AB69" s="897"/>
      <c r="AC69" s="897"/>
      <c r="AD69" s="897"/>
      <c r="AE69" s="897"/>
      <c r="AF69" s="897">
        <v>25</v>
      </c>
      <c r="AG69" s="897"/>
      <c r="AH69" s="897"/>
      <c r="AI69" s="897"/>
      <c r="AJ69" s="897"/>
      <c r="AK69" s="897" t="s">
        <v>520</v>
      </c>
      <c r="AL69" s="897"/>
      <c r="AM69" s="897"/>
      <c r="AN69" s="897"/>
      <c r="AO69" s="897"/>
      <c r="AP69" s="897">
        <v>172</v>
      </c>
      <c r="AQ69" s="897"/>
      <c r="AR69" s="897"/>
      <c r="AS69" s="897"/>
      <c r="AT69" s="897"/>
      <c r="AU69" s="897">
        <v>11</v>
      </c>
      <c r="AV69" s="897"/>
      <c r="AW69" s="897"/>
      <c r="AX69" s="897"/>
      <c r="AY69" s="897"/>
      <c r="AZ69" s="937"/>
      <c r="BA69" s="937"/>
      <c r="BB69" s="937"/>
      <c r="BC69" s="937"/>
      <c r="BD69" s="938"/>
      <c r="BE69" s="245"/>
      <c r="BF69" s="245"/>
      <c r="BG69" s="245"/>
      <c r="BH69" s="245"/>
      <c r="BI69" s="245"/>
      <c r="BJ69" s="245"/>
      <c r="BK69" s="245"/>
      <c r="BL69" s="245"/>
      <c r="BM69" s="245"/>
      <c r="BN69" s="245"/>
      <c r="BO69" s="245"/>
      <c r="BP69" s="245"/>
      <c r="BQ69" s="242">
        <v>63</v>
      </c>
      <c r="BR69" s="247"/>
      <c r="BS69" s="929"/>
      <c r="BT69" s="930"/>
      <c r="BU69" s="930"/>
      <c r="BV69" s="930"/>
      <c r="BW69" s="930"/>
      <c r="BX69" s="930"/>
      <c r="BY69" s="930"/>
      <c r="BZ69" s="930"/>
      <c r="CA69" s="930"/>
      <c r="CB69" s="930"/>
      <c r="CC69" s="930"/>
      <c r="CD69" s="930"/>
      <c r="CE69" s="930"/>
      <c r="CF69" s="930"/>
      <c r="CG69" s="931"/>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s="227" customFormat="1" ht="26.25" customHeight="1">
      <c r="A70" s="241">
        <v>3</v>
      </c>
      <c r="B70" s="777" t="s">
        <v>584</v>
      </c>
      <c r="C70" s="778"/>
      <c r="D70" s="778"/>
      <c r="E70" s="778"/>
      <c r="F70" s="778"/>
      <c r="G70" s="778"/>
      <c r="H70" s="778"/>
      <c r="I70" s="778"/>
      <c r="J70" s="778"/>
      <c r="K70" s="778"/>
      <c r="L70" s="778"/>
      <c r="M70" s="778"/>
      <c r="N70" s="778"/>
      <c r="O70" s="778"/>
      <c r="P70" s="779"/>
      <c r="Q70" s="936">
        <v>19192</v>
      </c>
      <c r="R70" s="897"/>
      <c r="S70" s="897"/>
      <c r="T70" s="897"/>
      <c r="U70" s="897"/>
      <c r="V70" s="897">
        <v>18557</v>
      </c>
      <c r="W70" s="897"/>
      <c r="X70" s="897"/>
      <c r="Y70" s="897"/>
      <c r="Z70" s="897"/>
      <c r="AA70" s="897">
        <v>635</v>
      </c>
      <c r="AB70" s="897"/>
      <c r="AC70" s="897"/>
      <c r="AD70" s="897"/>
      <c r="AE70" s="897"/>
      <c r="AF70" s="897">
        <v>635</v>
      </c>
      <c r="AG70" s="897"/>
      <c r="AH70" s="897"/>
      <c r="AI70" s="897"/>
      <c r="AJ70" s="897"/>
      <c r="AK70" s="897">
        <v>15</v>
      </c>
      <c r="AL70" s="897"/>
      <c r="AM70" s="897"/>
      <c r="AN70" s="897"/>
      <c r="AO70" s="897"/>
      <c r="AP70" s="897" t="s">
        <v>520</v>
      </c>
      <c r="AQ70" s="897"/>
      <c r="AR70" s="897"/>
      <c r="AS70" s="897"/>
      <c r="AT70" s="897"/>
      <c r="AU70" s="897" t="s">
        <v>520</v>
      </c>
      <c r="AV70" s="897"/>
      <c r="AW70" s="897"/>
      <c r="AX70" s="897"/>
      <c r="AY70" s="897"/>
      <c r="AZ70" s="937"/>
      <c r="BA70" s="937"/>
      <c r="BB70" s="937"/>
      <c r="BC70" s="937"/>
      <c r="BD70" s="938"/>
      <c r="BE70" s="245"/>
      <c r="BF70" s="245"/>
      <c r="BG70" s="245"/>
      <c r="BH70" s="245"/>
      <c r="BI70" s="245"/>
      <c r="BJ70" s="245"/>
      <c r="BK70" s="245"/>
      <c r="BL70" s="245"/>
      <c r="BM70" s="245"/>
      <c r="BN70" s="245"/>
      <c r="BO70" s="245"/>
      <c r="BP70" s="245"/>
      <c r="BQ70" s="242">
        <v>64</v>
      </c>
      <c r="BR70" s="247"/>
      <c r="BS70" s="929"/>
      <c r="BT70" s="930"/>
      <c r="BU70" s="930"/>
      <c r="BV70" s="930"/>
      <c r="BW70" s="930"/>
      <c r="BX70" s="930"/>
      <c r="BY70" s="930"/>
      <c r="BZ70" s="930"/>
      <c r="CA70" s="930"/>
      <c r="CB70" s="930"/>
      <c r="CC70" s="930"/>
      <c r="CD70" s="930"/>
      <c r="CE70" s="930"/>
      <c r="CF70" s="930"/>
      <c r="CG70" s="931"/>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s="227" customFormat="1" ht="26.25" customHeight="1">
      <c r="A71" s="241">
        <v>4</v>
      </c>
      <c r="B71" s="777" t="s">
        <v>585</v>
      </c>
      <c r="C71" s="778"/>
      <c r="D71" s="778"/>
      <c r="E71" s="778"/>
      <c r="F71" s="778"/>
      <c r="G71" s="778"/>
      <c r="H71" s="778"/>
      <c r="I71" s="778"/>
      <c r="J71" s="778"/>
      <c r="K71" s="778"/>
      <c r="L71" s="778"/>
      <c r="M71" s="778"/>
      <c r="N71" s="778"/>
      <c r="O71" s="778"/>
      <c r="P71" s="779"/>
      <c r="Q71" s="936">
        <v>2487</v>
      </c>
      <c r="R71" s="897"/>
      <c r="S71" s="897"/>
      <c r="T71" s="897"/>
      <c r="U71" s="897"/>
      <c r="V71" s="897">
        <v>2271</v>
      </c>
      <c r="W71" s="897"/>
      <c r="X71" s="897"/>
      <c r="Y71" s="897"/>
      <c r="Z71" s="897"/>
      <c r="AA71" s="897">
        <v>216</v>
      </c>
      <c r="AB71" s="897"/>
      <c r="AC71" s="897"/>
      <c r="AD71" s="897"/>
      <c r="AE71" s="897"/>
      <c r="AF71" s="897">
        <v>216</v>
      </c>
      <c r="AG71" s="897"/>
      <c r="AH71" s="897"/>
      <c r="AI71" s="897"/>
      <c r="AJ71" s="897"/>
      <c r="AK71" s="897" t="s">
        <v>520</v>
      </c>
      <c r="AL71" s="897"/>
      <c r="AM71" s="897"/>
      <c r="AN71" s="897"/>
      <c r="AO71" s="897"/>
      <c r="AP71" s="897">
        <v>979</v>
      </c>
      <c r="AQ71" s="897"/>
      <c r="AR71" s="897"/>
      <c r="AS71" s="897"/>
      <c r="AT71" s="897"/>
      <c r="AU71" s="897">
        <v>63</v>
      </c>
      <c r="AV71" s="897"/>
      <c r="AW71" s="897"/>
      <c r="AX71" s="897"/>
      <c r="AY71" s="897"/>
      <c r="AZ71" s="937"/>
      <c r="BA71" s="937"/>
      <c r="BB71" s="937"/>
      <c r="BC71" s="937"/>
      <c r="BD71" s="938"/>
      <c r="BE71" s="245"/>
      <c r="BF71" s="245"/>
      <c r="BG71" s="245"/>
      <c r="BH71" s="245"/>
      <c r="BI71" s="245"/>
      <c r="BJ71" s="245"/>
      <c r="BK71" s="245"/>
      <c r="BL71" s="245"/>
      <c r="BM71" s="245"/>
      <c r="BN71" s="245"/>
      <c r="BO71" s="245"/>
      <c r="BP71" s="245"/>
      <c r="BQ71" s="242">
        <v>65</v>
      </c>
      <c r="BR71" s="247"/>
      <c r="BS71" s="929"/>
      <c r="BT71" s="930"/>
      <c r="BU71" s="930"/>
      <c r="BV71" s="930"/>
      <c r="BW71" s="930"/>
      <c r="BX71" s="930"/>
      <c r="BY71" s="930"/>
      <c r="BZ71" s="930"/>
      <c r="CA71" s="930"/>
      <c r="CB71" s="930"/>
      <c r="CC71" s="930"/>
      <c r="CD71" s="930"/>
      <c r="CE71" s="930"/>
      <c r="CF71" s="930"/>
      <c r="CG71" s="931"/>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s="227" customFormat="1" ht="26.25" customHeight="1">
      <c r="A72" s="241">
        <v>5</v>
      </c>
      <c r="B72" s="777" t="s">
        <v>598</v>
      </c>
      <c r="C72" s="778"/>
      <c r="D72" s="778"/>
      <c r="E72" s="778"/>
      <c r="F72" s="778"/>
      <c r="G72" s="778"/>
      <c r="H72" s="778"/>
      <c r="I72" s="778"/>
      <c r="J72" s="778"/>
      <c r="K72" s="778"/>
      <c r="L72" s="778"/>
      <c r="M72" s="778"/>
      <c r="N72" s="778"/>
      <c r="O72" s="778"/>
      <c r="P72" s="779"/>
      <c r="Q72" s="936">
        <v>21</v>
      </c>
      <c r="R72" s="897"/>
      <c r="S72" s="897"/>
      <c r="T72" s="897"/>
      <c r="U72" s="897"/>
      <c r="V72" s="897">
        <v>13</v>
      </c>
      <c r="W72" s="897"/>
      <c r="X72" s="897"/>
      <c r="Y72" s="897"/>
      <c r="Z72" s="897"/>
      <c r="AA72" s="897">
        <v>8</v>
      </c>
      <c r="AB72" s="897"/>
      <c r="AC72" s="897"/>
      <c r="AD72" s="897"/>
      <c r="AE72" s="897"/>
      <c r="AF72" s="897">
        <v>8</v>
      </c>
      <c r="AG72" s="897"/>
      <c r="AH72" s="897"/>
      <c r="AI72" s="897"/>
      <c r="AJ72" s="897"/>
      <c r="AK72" s="897" t="s">
        <v>520</v>
      </c>
      <c r="AL72" s="897"/>
      <c r="AM72" s="897"/>
      <c r="AN72" s="897"/>
      <c r="AO72" s="897"/>
      <c r="AP72" s="897" t="s">
        <v>520</v>
      </c>
      <c r="AQ72" s="897"/>
      <c r="AR72" s="897"/>
      <c r="AS72" s="897"/>
      <c r="AT72" s="897"/>
      <c r="AU72" s="897" t="s">
        <v>520</v>
      </c>
      <c r="AV72" s="897"/>
      <c r="AW72" s="897"/>
      <c r="AX72" s="897"/>
      <c r="AY72" s="897"/>
      <c r="AZ72" s="937"/>
      <c r="BA72" s="937"/>
      <c r="BB72" s="937"/>
      <c r="BC72" s="937"/>
      <c r="BD72" s="938"/>
      <c r="BE72" s="245"/>
      <c r="BF72" s="245"/>
      <c r="BG72" s="245"/>
      <c r="BH72" s="245"/>
      <c r="BI72" s="245"/>
      <c r="BJ72" s="245"/>
      <c r="BK72" s="245"/>
      <c r="BL72" s="245"/>
      <c r="BM72" s="245"/>
      <c r="BN72" s="245"/>
      <c r="BO72" s="245"/>
      <c r="BP72" s="245"/>
      <c r="BQ72" s="242">
        <v>66</v>
      </c>
      <c r="BR72" s="247"/>
      <c r="BS72" s="929"/>
      <c r="BT72" s="930"/>
      <c r="BU72" s="930"/>
      <c r="BV72" s="930"/>
      <c r="BW72" s="930"/>
      <c r="BX72" s="930"/>
      <c r="BY72" s="930"/>
      <c r="BZ72" s="930"/>
      <c r="CA72" s="930"/>
      <c r="CB72" s="930"/>
      <c r="CC72" s="930"/>
      <c r="CD72" s="930"/>
      <c r="CE72" s="930"/>
      <c r="CF72" s="930"/>
      <c r="CG72" s="931"/>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s="227" customFormat="1" ht="26.25" customHeight="1">
      <c r="A73" s="241">
        <v>6</v>
      </c>
      <c r="B73" s="777" t="s">
        <v>586</v>
      </c>
      <c r="C73" s="778"/>
      <c r="D73" s="778"/>
      <c r="E73" s="778"/>
      <c r="F73" s="778"/>
      <c r="G73" s="778"/>
      <c r="H73" s="778"/>
      <c r="I73" s="778"/>
      <c r="J73" s="778"/>
      <c r="K73" s="778"/>
      <c r="L73" s="778"/>
      <c r="M73" s="778"/>
      <c r="N73" s="778"/>
      <c r="O73" s="778"/>
      <c r="P73" s="779"/>
      <c r="Q73" s="936">
        <v>9161</v>
      </c>
      <c r="R73" s="897"/>
      <c r="S73" s="897"/>
      <c r="T73" s="897"/>
      <c r="U73" s="897"/>
      <c r="V73" s="897">
        <v>9549</v>
      </c>
      <c r="W73" s="897"/>
      <c r="X73" s="897"/>
      <c r="Y73" s="897"/>
      <c r="Z73" s="897"/>
      <c r="AA73" s="897">
        <v>-388</v>
      </c>
      <c r="AB73" s="897"/>
      <c r="AC73" s="897"/>
      <c r="AD73" s="897"/>
      <c r="AE73" s="897"/>
      <c r="AF73" s="897">
        <v>269</v>
      </c>
      <c r="AG73" s="897"/>
      <c r="AH73" s="897"/>
      <c r="AI73" s="897"/>
      <c r="AJ73" s="897"/>
      <c r="AK73" s="897" t="s">
        <v>520</v>
      </c>
      <c r="AL73" s="897"/>
      <c r="AM73" s="897"/>
      <c r="AN73" s="897"/>
      <c r="AO73" s="897"/>
      <c r="AP73" s="897">
        <v>8666</v>
      </c>
      <c r="AQ73" s="897"/>
      <c r="AR73" s="897"/>
      <c r="AS73" s="897"/>
      <c r="AT73" s="897"/>
      <c r="AU73" s="897">
        <v>509</v>
      </c>
      <c r="AV73" s="897"/>
      <c r="AW73" s="897"/>
      <c r="AX73" s="897"/>
      <c r="AY73" s="897"/>
      <c r="AZ73" s="937"/>
      <c r="BA73" s="937"/>
      <c r="BB73" s="937"/>
      <c r="BC73" s="937"/>
      <c r="BD73" s="938"/>
      <c r="BE73" s="245"/>
      <c r="BF73" s="245"/>
      <c r="BG73" s="245"/>
      <c r="BH73" s="245"/>
      <c r="BI73" s="245"/>
      <c r="BJ73" s="245"/>
      <c r="BK73" s="245"/>
      <c r="BL73" s="245"/>
      <c r="BM73" s="245"/>
      <c r="BN73" s="245"/>
      <c r="BO73" s="245"/>
      <c r="BP73" s="245"/>
      <c r="BQ73" s="242">
        <v>67</v>
      </c>
      <c r="BR73" s="247"/>
      <c r="BS73" s="929"/>
      <c r="BT73" s="930"/>
      <c r="BU73" s="930"/>
      <c r="BV73" s="930"/>
      <c r="BW73" s="930"/>
      <c r="BX73" s="930"/>
      <c r="BY73" s="930"/>
      <c r="BZ73" s="930"/>
      <c r="CA73" s="930"/>
      <c r="CB73" s="930"/>
      <c r="CC73" s="930"/>
      <c r="CD73" s="930"/>
      <c r="CE73" s="930"/>
      <c r="CF73" s="930"/>
      <c r="CG73" s="931"/>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s="227" customFormat="1" ht="26.25" customHeight="1">
      <c r="A74" s="241">
        <v>7</v>
      </c>
      <c r="B74" s="777" t="s">
        <v>587</v>
      </c>
      <c r="C74" s="778"/>
      <c r="D74" s="778"/>
      <c r="E74" s="778"/>
      <c r="F74" s="778"/>
      <c r="G74" s="778"/>
      <c r="H74" s="778"/>
      <c r="I74" s="778"/>
      <c r="J74" s="778"/>
      <c r="K74" s="778"/>
      <c r="L74" s="778"/>
      <c r="M74" s="778"/>
      <c r="N74" s="778"/>
      <c r="O74" s="778"/>
      <c r="P74" s="779"/>
      <c r="Q74" s="936">
        <v>389</v>
      </c>
      <c r="R74" s="897"/>
      <c r="S74" s="897"/>
      <c r="T74" s="897"/>
      <c r="U74" s="897"/>
      <c r="V74" s="897">
        <v>410</v>
      </c>
      <c r="W74" s="897"/>
      <c r="X74" s="897"/>
      <c r="Y74" s="897"/>
      <c r="Z74" s="897"/>
      <c r="AA74" s="897">
        <v>-20</v>
      </c>
      <c r="AB74" s="897"/>
      <c r="AC74" s="897"/>
      <c r="AD74" s="897"/>
      <c r="AE74" s="897"/>
      <c r="AF74" s="897">
        <v>-23</v>
      </c>
      <c r="AG74" s="897"/>
      <c r="AH74" s="897"/>
      <c r="AI74" s="897"/>
      <c r="AJ74" s="897"/>
      <c r="AK74" s="897" t="s">
        <v>520</v>
      </c>
      <c r="AL74" s="897"/>
      <c r="AM74" s="897"/>
      <c r="AN74" s="897"/>
      <c r="AO74" s="897"/>
      <c r="AP74" s="897">
        <v>50</v>
      </c>
      <c r="AQ74" s="897"/>
      <c r="AR74" s="897"/>
      <c r="AS74" s="897"/>
      <c r="AT74" s="897"/>
      <c r="AU74" s="897">
        <v>5</v>
      </c>
      <c r="AV74" s="897"/>
      <c r="AW74" s="897"/>
      <c r="AX74" s="897"/>
      <c r="AY74" s="897"/>
      <c r="AZ74" s="937"/>
      <c r="BA74" s="937"/>
      <c r="BB74" s="937"/>
      <c r="BC74" s="937"/>
      <c r="BD74" s="938"/>
      <c r="BE74" s="245"/>
      <c r="BF74" s="245"/>
      <c r="BG74" s="245"/>
      <c r="BH74" s="245"/>
      <c r="BI74" s="245"/>
      <c r="BJ74" s="245"/>
      <c r="BK74" s="245"/>
      <c r="BL74" s="245"/>
      <c r="BM74" s="245"/>
      <c r="BN74" s="245"/>
      <c r="BO74" s="245"/>
      <c r="BP74" s="245"/>
      <c r="BQ74" s="242">
        <v>68</v>
      </c>
      <c r="BR74" s="247"/>
      <c r="BS74" s="929"/>
      <c r="BT74" s="930"/>
      <c r="BU74" s="930"/>
      <c r="BV74" s="930"/>
      <c r="BW74" s="930"/>
      <c r="BX74" s="930"/>
      <c r="BY74" s="930"/>
      <c r="BZ74" s="930"/>
      <c r="CA74" s="930"/>
      <c r="CB74" s="930"/>
      <c r="CC74" s="930"/>
      <c r="CD74" s="930"/>
      <c r="CE74" s="930"/>
      <c r="CF74" s="930"/>
      <c r="CG74" s="931"/>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s="227" customFormat="1" ht="26.25" customHeight="1">
      <c r="A75" s="241">
        <v>8</v>
      </c>
      <c r="B75" s="777" t="s">
        <v>588</v>
      </c>
      <c r="C75" s="778"/>
      <c r="D75" s="778"/>
      <c r="E75" s="778"/>
      <c r="F75" s="778"/>
      <c r="G75" s="778"/>
      <c r="H75" s="778"/>
      <c r="I75" s="778"/>
      <c r="J75" s="778"/>
      <c r="K75" s="778"/>
      <c r="L75" s="778"/>
      <c r="M75" s="778"/>
      <c r="N75" s="778"/>
      <c r="O75" s="778"/>
      <c r="P75" s="779"/>
      <c r="Q75" s="939">
        <v>141</v>
      </c>
      <c r="R75" s="940"/>
      <c r="S75" s="940"/>
      <c r="T75" s="940"/>
      <c r="U75" s="896"/>
      <c r="V75" s="941">
        <v>169</v>
      </c>
      <c r="W75" s="940"/>
      <c r="X75" s="940"/>
      <c r="Y75" s="940"/>
      <c r="Z75" s="896"/>
      <c r="AA75" s="941">
        <v>-28</v>
      </c>
      <c r="AB75" s="940"/>
      <c r="AC75" s="940"/>
      <c r="AD75" s="940"/>
      <c r="AE75" s="896"/>
      <c r="AF75" s="941">
        <v>-1</v>
      </c>
      <c r="AG75" s="940"/>
      <c r="AH75" s="940"/>
      <c r="AI75" s="940"/>
      <c r="AJ75" s="896"/>
      <c r="AK75" s="941" t="s">
        <v>520</v>
      </c>
      <c r="AL75" s="940"/>
      <c r="AM75" s="940"/>
      <c r="AN75" s="940"/>
      <c r="AO75" s="896"/>
      <c r="AP75" s="941" t="s">
        <v>520</v>
      </c>
      <c r="AQ75" s="940"/>
      <c r="AR75" s="940"/>
      <c r="AS75" s="940"/>
      <c r="AT75" s="896"/>
      <c r="AU75" s="941" t="s">
        <v>520</v>
      </c>
      <c r="AV75" s="940"/>
      <c r="AW75" s="940"/>
      <c r="AX75" s="940"/>
      <c r="AY75" s="896"/>
      <c r="AZ75" s="937"/>
      <c r="BA75" s="937"/>
      <c r="BB75" s="937"/>
      <c r="BC75" s="937"/>
      <c r="BD75" s="938"/>
      <c r="BE75" s="245"/>
      <c r="BF75" s="245"/>
      <c r="BG75" s="245"/>
      <c r="BH75" s="245"/>
      <c r="BI75" s="245"/>
      <c r="BJ75" s="245"/>
      <c r="BK75" s="245"/>
      <c r="BL75" s="245"/>
      <c r="BM75" s="245"/>
      <c r="BN75" s="245"/>
      <c r="BO75" s="245"/>
      <c r="BP75" s="245"/>
      <c r="BQ75" s="242">
        <v>69</v>
      </c>
      <c r="BR75" s="247"/>
      <c r="BS75" s="929"/>
      <c r="BT75" s="930"/>
      <c r="BU75" s="930"/>
      <c r="BV75" s="930"/>
      <c r="BW75" s="930"/>
      <c r="BX75" s="930"/>
      <c r="BY75" s="930"/>
      <c r="BZ75" s="930"/>
      <c r="CA75" s="930"/>
      <c r="CB75" s="930"/>
      <c r="CC75" s="930"/>
      <c r="CD75" s="930"/>
      <c r="CE75" s="930"/>
      <c r="CF75" s="930"/>
      <c r="CG75" s="931"/>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s="227" customFormat="1" ht="26.25" customHeight="1">
      <c r="A76" s="241">
        <v>9</v>
      </c>
      <c r="B76" s="777" t="s">
        <v>599</v>
      </c>
      <c r="C76" s="778"/>
      <c r="D76" s="778"/>
      <c r="E76" s="778"/>
      <c r="F76" s="778"/>
      <c r="G76" s="778"/>
      <c r="H76" s="778"/>
      <c r="I76" s="778"/>
      <c r="J76" s="778"/>
      <c r="K76" s="778"/>
      <c r="L76" s="778"/>
      <c r="M76" s="778"/>
      <c r="N76" s="778"/>
      <c r="O76" s="778"/>
      <c r="P76" s="779"/>
      <c r="Q76" s="939">
        <v>422</v>
      </c>
      <c r="R76" s="940"/>
      <c r="S76" s="940"/>
      <c r="T76" s="940"/>
      <c r="U76" s="896"/>
      <c r="V76" s="941">
        <v>419</v>
      </c>
      <c r="W76" s="940"/>
      <c r="X76" s="940"/>
      <c r="Y76" s="940"/>
      <c r="Z76" s="896"/>
      <c r="AA76" s="941">
        <v>3</v>
      </c>
      <c r="AB76" s="940"/>
      <c r="AC76" s="940"/>
      <c r="AD76" s="940"/>
      <c r="AE76" s="896"/>
      <c r="AF76" s="941">
        <v>27</v>
      </c>
      <c r="AG76" s="940"/>
      <c r="AH76" s="940"/>
      <c r="AI76" s="940"/>
      <c r="AJ76" s="896"/>
      <c r="AK76" s="941" t="s">
        <v>520</v>
      </c>
      <c r="AL76" s="940"/>
      <c r="AM76" s="940"/>
      <c r="AN76" s="940"/>
      <c r="AO76" s="896"/>
      <c r="AP76" s="941" t="s">
        <v>520</v>
      </c>
      <c r="AQ76" s="940"/>
      <c r="AR76" s="940"/>
      <c r="AS76" s="940"/>
      <c r="AT76" s="896"/>
      <c r="AU76" s="941" t="s">
        <v>520</v>
      </c>
      <c r="AV76" s="940"/>
      <c r="AW76" s="940"/>
      <c r="AX76" s="940"/>
      <c r="AY76" s="896"/>
      <c r="AZ76" s="937"/>
      <c r="BA76" s="937"/>
      <c r="BB76" s="937"/>
      <c r="BC76" s="937"/>
      <c r="BD76" s="938"/>
      <c r="BE76" s="245"/>
      <c r="BF76" s="245"/>
      <c r="BG76" s="245"/>
      <c r="BH76" s="245"/>
      <c r="BI76" s="245"/>
      <c r="BJ76" s="245"/>
      <c r="BK76" s="245"/>
      <c r="BL76" s="245"/>
      <c r="BM76" s="245"/>
      <c r="BN76" s="245"/>
      <c r="BO76" s="245"/>
      <c r="BP76" s="245"/>
      <c r="BQ76" s="242">
        <v>70</v>
      </c>
      <c r="BR76" s="247"/>
      <c r="BS76" s="929"/>
      <c r="BT76" s="930"/>
      <c r="BU76" s="930"/>
      <c r="BV76" s="930"/>
      <c r="BW76" s="930"/>
      <c r="BX76" s="930"/>
      <c r="BY76" s="930"/>
      <c r="BZ76" s="930"/>
      <c r="CA76" s="930"/>
      <c r="CB76" s="930"/>
      <c r="CC76" s="930"/>
      <c r="CD76" s="930"/>
      <c r="CE76" s="930"/>
      <c r="CF76" s="930"/>
      <c r="CG76" s="931"/>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s="227" customFormat="1" ht="26.25" customHeight="1">
      <c r="A77" s="241">
        <v>10</v>
      </c>
      <c r="B77" s="777" t="s">
        <v>589</v>
      </c>
      <c r="C77" s="778"/>
      <c r="D77" s="778"/>
      <c r="E77" s="778"/>
      <c r="F77" s="778"/>
      <c r="G77" s="778"/>
      <c r="H77" s="778"/>
      <c r="I77" s="778"/>
      <c r="J77" s="778"/>
      <c r="K77" s="778"/>
      <c r="L77" s="778"/>
      <c r="M77" s="778"/>
      <c r="N77" s="778"/>
      <c r="O77" s="778"/>
      <c r="P77" s="779"/>
      <c r="Q77" s="939">
        <v>207</v>
      </c>
      <c r="R77" s="940"/>
      <c r="S77" s="940"/>
      <c r="T77" s="940"/>
      <c r="U77" s="896"/>
      <c r="V77" s="941">
        <v>179</v>
      </c>
      <c r="W77" s="940"/>
      <c r="X77" s="940"/>
      <c r="Y77" s="940"/>
      <c r="Z77" s="896"/>
      <c r="AA77" s="941">
        <v>27</v>
      </c>
      <c r="AB77" s="940"/>
      <c r="AC77" s="940"/>
      <c r="AD77" s="940"/>
      <c r="AE77" s="896"/>
      <c r="AF77" s="941">
        <v>27</v>
      </c>
      <c r="AG77" s="940"/>
      <c r="AH77" s="940"/>
      <c r="AI77" s="940"/>
      <c r="AJ77" s="896"/>
      <c r="AK77" s="941">
        <v>0</v>
      </c>
      <c r="AL77" s="940"/>
      <c r="AM77" s="940"/>
      <c r="AN77" s="940"/>
      <c r="AO77" s="896"/>
      <c r="AP77" s="941" t="s">
        <v>520</v>
      </c>
      <c r="AQ77" s="940"/>
      <c r="AR77" s="940"/>
      <c r="AS77" s="940"/>
      <c r="AT77" s="896"/>
      <c r="AU77" s="941" t="s">
        <v>520</v>
      </c>
      <c r="AV77" s="940"/>
      <c r="AW77" s="940"/>
      <c r="AX77" s="940"/>
      <c r="AY77" s="896"/>
      <c r="AZ77" s="937"/>
      <c r="BA77" s="937"/>
      <c r="BB77" s="937"/>
      <c r="BC77" s="937"/>
      <c r="BD77" s="938"/>
      <c r="BE77" s="245"/>
      <c r="BF77" s="245"/>
      <c r="BG77" s="245"/>
      <c r="BH77" s="245"/>
      <c r="BI77" s="245"/>
      <c r="BJ77" s="245"/>
      <c r="BK77" s="245"/>
      <c r="BL77" s="245"/>
      <c r="BM77" s="245"/>
      <c r="BN77" s="245"/>
      <c r="BO77" s="245"/>
      <c r="BP77" s="245"/>
      <c r="BQ77" s="242">
        <v>71</v>
      </c>
      <c r="BR77" s="247"/>
      <c r="BS77" s="929"/>
      <c r="BT77" s="930"/>
      <c r="BU77" s="930"/>
      <c r="BV77" s="930"/>
      <c r="BW77" s="930"/>
      <c r="BX77" s="930"/>
      <c r="BY77" s="930"/>
      <c r="BZ77" s="930"/>
      <c r="CA77" s="930"/>
      <c r="CB77" s="930"/>
      <c r="CC77" s="930"/>
      <c r="CD77" s="930"/>
      <c r="CE77" s="930"/>
      <c r="CF77" s="930"/>
      <c r="CG77" s="931"/>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s="227" customFormat="1" ht="26.25" customHeight="1">
      <c r="A78" s="241">
        <v>11</v>
      </c>
      <c r="B78" s="777" t="s">
        <v>590</v>
      </c>
      <c r="C78" s="778"/>
      <c r="D78" s="778"/>
      <c r="E78" s="778"/>
      <c r="F78" s="778"/>
      <c r="G78" s="778"/>
      <c r="H78" s="778"/>
      <c r="I78" s="778"/>
      <c r="J78" s="778"/>
      <c r="K78" s="778"/>
      <c r="L78" s="778"/>
      <c r="M78" s="778"/>
      <c r="N78" s="778"/>
      <c r="O78" s="778"/>
      <c r="P78" s="779"/>
      <c r="Q78" s="936">
        <v>76</v>
      </c>
      <c r="R78" s="897"/>
      <c r="S78" s="897"/>
      <c r="T78" s="897"/>
      <c r="U78" s="897"/>
      <c r="V78" s="897">
        <v>70</v>
      </c>
      <c r="W78" s="897"/>
      <c r="X78" s="897"/>
      <c r="Y78" s="897"/>
      <c r="Z78" s="897"/>
      <c r="AA78" s="897">
        <v>6</v>
      </c>
      <c r="AB78" s="897"/>
      <c r="AC78" s="897"/>
      <c r="AD78" s="897"/>
      <c r="AE78" s="897"/>
      <c r="AF78" s="897">
        <v>6</v>
      </c>
      <c r="AG78" s="897"/>
      <c r="AH78" s="897"/>
      <c r="AI78" s="897"/>
      <c r="AJ78" s="897"/>
      <c r="AK78" s="897" t="s">
        <v>520</v>
      </c>
      <c r="AL78" s="897"/>
      <c r="AM78" s="897"/>
      <c r="AN78" s="897"/>
      <c r="AO78" s="897"/>
      <c r="AP78" s="897">
        <v>37</v>
      </c>
      <c r="AQ78" s="897"/>
      <c r="AR78" s="897"/>
      <c r="AS78" s="897"/>
      <c r="AT78" s="897"/>
      <c r="AU78" s="897">
        <v>2</v>
      </c>
      <c r="AV78" s="897"/>
      <c r="AW78" s="897"/>
      <c r="AX78" s="897"/>
      <c r="AY78" s="897"/>
      <c r="AZ78" s="937"/>
      <c r="BA78" s="937"/>
      <c r="BB78" s="937"/>
      <c r="BC78" s="937"/>
      <c r="BD78" s="938"/>
      <c r="BE78" s="245"/>
      <c r="BF78" s="245"/>
      <c r="BG78" s="245"/>
      <c r="BH78" s="245"/>
      <c r="BI78" s="245"/>
      <c r="BJ78" s="248"/>
      <c r="BK78" s="248"/>
      <c r="BL78" s="248"/>
      <c r="BM78" s="248"/>
      <c r="BN78" s="248"/>
      <c r="BO78" s="245"/>
      <c r="BP78" s="245"/>
      <c r="BQ78" s="242">
        <v>72</v>
      </c>
      <c r="BR78" s="247"/>
      <c r="BS78" s="929"/>
      <c r="BT78" s="930"/>
      <c r="BU78" s="930"/>
      <c r="BV78" s="930"/>
      <c r="BW78" s="930"/>
      <c r="BX78" s="930"/>
      <c r="BY78" s="930"/>
      <c r="BZ78" s="930"/>
      <c r="CA78" s="930"/>
      <c r="CB78" s="930"/>
      <c r="CC78" s="930"/>
      <c r="CD78" s="930"/>
      <c r="CE78" s="930"/>
      <c r="CF78" s="930"/>
      <c r="CG78" s="931"/>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s="227" customFormat="1" ht="26.25" customHeight="1">
      <c r="A79" s="241">
        <v>12</v>
      </c>
      <c r="B79" s="777" t="s">
        <v>591</v>
      </c>
      <c r="C79" s="778"/>
      <c r="D79" s="778"/>
      <c r="E79" s="778"/>
      <c r="F79" s="778"/>
      <c r="G79" s="778"/>
      <c r="H79" s="778"/>
      <c r="I79" s="778"/>
      <c r="J79" s="778"/>
      <c r="K79" s="778"/>
      <c r="L79" s="778"/>
      <c r="M79" s="778"/>
      <c r="N79" s="778"/>
      <c r="O79" s="778"/>
      <c r="P79" s="779"/>
      <c r="Q79" s="936">
        <v>514</v>
      </c>
      <c r="R79" s="897"/>
      <c r="S79" s="897"/>
      <c r="T79" s="897"/>
      <c r="U79" s="897"/>
      <c r="V79" s="897">
        <v>430</v>
      </c>
      <c r="W79" s="897"/>
      <c r="X79" s="897"/>
      <c r="Y79" s="897"/>
      <c r="Z79" s="897"/>
      <c r="AA79" s="897">
        <v>84</v>
      </c>
      <c r="AB79" s="897"/>
      <c r="AC79" s="897"/>
      <c r="AD79" s="897"/>
      <c r="AE79" s="897"/>
      <c r="AF79" s="897">
        <v>84</v>
      </c>
      <c r="AG79" s="897"/>
      <c r="AH79" s="897"/>
      <c r="AI79" s="897"/>
      <c r="AJ79" s="897"/>
      <c r="AK79" s="897" t="s">
        <v>520</v>
      </c>
      <c r="AL79" s="897"/>
      <c r="AM79" s="897"/>
      <c r="AN79" s="897"/>
      <c r="AO79" s="897"/>
      <c r="AP79" s="897">
        <v>20</v>
      </c>
      <c r="AQ79" s="897"/>
      <c r="AR79" s="897"/>
      <c r="AS79" s="897"/>
      <c r="AT79" s="897"/>
      <c r="AU79" s="897">
        <v>0</v>
      </c>
      <c r="AV79" s="897"/>
      <c r="AW79" s="897"/>
      <c r="AX79" s="897"/>
      <c r="AY79" s="897"/>
      <c r="AZ79" s="937"/>
      <c r="BA79" s="937"/>
      <c r="BB79" s="937"/>
      <c r="BC79" s="937"/>
      <c r="BD79" s="938"/>
      <c r="BE79" s="245"/>
      <c r="BF79" s="245"/>
      <c r="BG79" s="245"/>
      <c r="BH79" s="245"/>
      <c r="BI79" s="245"/>
      <c r="BJ79" s="248"/>
      <c r="BK79" s="248"/>
      <c r="BL79" s="248"/>
      <c r="BM79" s="248"/>
      <c r="BN79" s="248"/>
      <c r="BO79" s="245"/>
      <c r="BP79" s="245"/>
      <c r="BQ79" s="242">
        <v>73</v>
      </c>
      <c r="BR79" s="247"/>
      <c r="BS79" s="929"/>
      <c r="BT79" s="930"/>
      <c r="BU79" s="930"/>
      <c r="BV79" s="930"/>
      <c r="BW79" s="930"/>
      <c r="BX79" s="930"/>
      <c r="BY79" s="930"/>
      <c r="BZ79" s="930"/>
      <c r="CA79" s="930"/>
      <c r="CB79" s="930"/>
      <c r="CC79" s="930"/>
      <c r="CD79" s="930"/>
      <c r="CE79" s="930"/>
      <c r="CF79" s="930"/>
      <c r="CG79" s="931"/>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s="227" customFormat="1" ht="26.25" customHeight="1">
      <c r="A80" s="241">
        <v>13</v>
      </c>
      <c r="B80" s="777" t="s">
        <v>592</v>
      </c>
      <c r="C80" s="778"/>
      <c r="D80" s="778"/>
      <c r="E80" s="778"/>
      <c r="F80" s="778"/>
      <c r="G80" s="778"/>
      <c r="H80" s="778"/>
      <c r="I80" s="778"/>
      <c r="J80" s="778"/>
      <c r="K80" s="778"/>
      <c r="L80" s="778"/>
      <c r="M80" s="778"/>
      <c r="N80" s="778"/>
      <c r="O80" s="778"/>
      <c r="P80" s="779"/>
      <c r="Q80" s="936">
        <v>41</v>
      </c>
      <c r="R80" s="897"/>
      <c r="S80" s="897"/>
      <c r="T80" s="897"/>
      <c r="U80" s="897"/>
      <c r="V80" s="897">
        <v>27</v>
      </c>
      <c r="W80" s="897"/>
      <c r="X80" s="897"/>
      <c r="Y80" s="897"/>
      <c r="Z80" s="897"/>
      <c r="AA80" s="897">
        <v>14</v>
      </c>
      <c r="AB80" s="897"/>
      <c r="AC80" s="897"/>
      <c r="AD80" s="897"/>
      <c r="AE80" s="897"/>
      <c r="AF80" s="897">
        <v>8</v>
      </c>
      <c r="AG80" s="897"/>
      <c r="AH80" s="897"/>
      <c r="AI80" s="897"/>
      <c r="AJ80" s="897"/>
      <c r="AK80" s="897" t="s">
        <v>520</v>
      </c>
      <c r="AL80" s="897"/>
      <c r="AM80" s="897"/>
      <c r="AN80" s="897"/>
      <c r="AO80" s="897"/>
      <c r="AP80" s="897" t="s">
        <v>520</v>
      </c>
      <c r="AQ80" s="897"/>
      <c r="AR80" s="897"/>
      <c r="AS80" s="897"/>
      <c r="AT80" s="897"/>
      <c r="AU80" s="897" t="s">
        <v>520</v>
      </c>
      <c r="AV80" s="897"/>
      <c r="AW80" s="897"/>
      <c r="AX80" s="897"/>
      <c r="AY80" s="897"/>
      <c r="AZ80" s="937"/>
      <c r="BA80" s="937"/>
      <c r="BB80" s="937"/>
      <c r="BC80" s="937"/>
      <c r="BD80" s="938"/>
      <c r="BE80" s="245"/>
      <c r="BF80" s="245"/>
      <c r="BG80" s="245"/>
      <c r="BH80" s="245"/>
      <c r="BI80" s="245"/>
      <c r="BJ80" s="245"/>
      <c r="BK80" s="245"/>
      <c r="BL80" s="245"/>
      <c r="BM80" s="245"/>
      <c r="BN80" s="245"/>
      <c r="BO80" s="245"/>
      <c r="BP80" s="245"/>
      <c r="BQ80" s="242">
        <v>74</v>
      </c>
      <c r="BR80" s="247"/>
      <c r="BS80" s="929"/>
      <c r="BT80" s="930"/>
      <c r="BU80" s="930"/>
      <c r="BV80" s="930"/>
      <c r="BW80" s="930"/>
      <c r="BX80" s="930"/>
      <c r="BY80" s="930"/>
      <c r="BZ80" s="930"/>
      <c r="CA80" s="930"/>
      <c r="CB80" s="930"/>
      <c r="CC80" s="930"/>
      <c r="CD80" s="930"/>
      <c r="CE80" s="930"/>
      <c r="CF80" s="930"/>
      <c r="CG80" s="931"/>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s="227" customFormat="1" ht="26.25" customHeight="1">
      <c r="A81" s="241">
        <v>14</v>
      </c>
      <c r="B81" s="777" t="s">
        <v>593</v>
      </c>
      <c r="C81" s="778"/>
      <c r="D81" s="778"/>
      <c r="E81" s="778"/>
      <c r="F81" s="778"/>
      <c r="G81" s="778"/>
      <c r="H81" s="778"/>
      <c r="I81" s="778"/>
      <c r="J81" s="778"/>
      <c r="K81" s="778"/>
      <c r="L81" s="778"/>
      <c r="M81" s="778"/>
      <c r="N81" s="778"/>
      <c r="O81" s="778"/>
      <c r="P81" s="779"/>
      <c r="Q81" s="936">
        <v>1698</v>
      </c>
      <c r="R81" s="897"/>
      <c r="S81" s="897"/>
      <c r="T81" s="897"/>
      <c r="U81" s="897"/>
      <c r="V81" s="897">
        <v>1630</v>
      </c>
      <c r="W81" s="897"/>
      <c r="X81" s="897"/>
      <c r="Y81" s="897"/>
      <c r="Z81" s="897"/>
      <c r="AA81" s="897">
        <v>68</v>
      </c>
      <c r="AB81" s="897"/>
      <c r="AC81" s="897"/>
      <c r="AD81" s="897"/>
      <c r="AE81" s="897"/>
      <c r="AF81" s="897">
        <v>68</v>
      </c>
      <c r="AG81" s="897"/>
      <c r="AH81" s="897"/>
      <c r="AI81" s="897"/>
      <c r="AJ81" s="897"/>
      <c r="AK81" s="897">
        <v>124</v>
      </c>
      <c r="AL81" s="897"/>
      <c r="AM81" s="897"/>
      <c r="AN81" s="897"/>
      <c r="AO81" s="897"/>
      <c r="AP81" s="897" t="s">
        <v>520</v>
      </c>
      <c r="AQ81" s="897"/>
      <c r="AR81" s="897"/>
      <c r="AS81" s="897"/>
      <c r="AT81" s="897"/>
      <c r="AU81" s="897" t="s">
        <v>520</v>
      </c>
      <c r="AV81" s="897"/>
      <c r="AW81" s="897"/>
      <c r="AX81" s="897"/>
      <c r="AY81" s="897"/>
      <c r="AZ81" s="937"/>
      <c r="BA81" s="937"/>
      <c r="BB81" s="937"/>
      <c r="BC81" s="937"/>
      <c r="BD81" s="938"/>
      <c r="BE81" s="245"/>
      <c r="BF81" s="245"/>
      <c r="BG81" s="245"/>
      <c r="BH81" s="245"/>
      <c r="BI81" s="245"/>
      <c r="BJ81" s="245"/>
      <c r="BK81" s="245"/>
      <c r="BL81" s="245"/>
      <c r="BM81" s="245"/>
      <c r="BN81" s="245"/>
      <c r="BO81" s="245"/>
      <c r="BP81" s="245"/>
      <c r="BQ81" s="242">
        <v>75</v>
      </c>
      <c r="BR81" s="247"/>
      <c r="BS81" s="929"/>
      <c r="BT81" s="930"/>
      <c r="BU81" s="930"/>
      <c r="BV81" s="930"/>
      <c r="BW81" s="930"/>
      <c r="BX81" s="930"/>
      <c r="BY81" s="930"/>
      <c r="BZ81" s="930"/>
      <c r="CA81" s="930"/>
      <c r="CB81" s="930"/>
      <c r="CC81" s="930"/>
      <c r="CD81" s="930"/>
      <c r="CE81" s="930"/>
      <c r="CF81" s="930"/>
      <c r="CG81" s="931"/>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s="227" customFormat="1" ht="26.25" customHeight="1">
      <c r="A82" s="241">
        <v>15</v>
      </c>
      <c r="B82" s="777" t="s">
        <v>594</v>
      </c>
      <c r="C82" s="778"/>
      <c r="D82" s="778"/>
      <c r="E82" s="778"/>
      <c r="F82" s="778"/>
      <c r="G82" s="778"/>
      <c r="H82" s="778"/>
      <c r="I82" s="778"/>
      <c r="J82" s="778"/>
      <c r="K82" s="778"/>
      <c r="L82" s="778"/>
      <c r="M82" s="778"/>
      <c r="N82" s="778"/>
      <c r="O82" s="778"/>
      <c r="P82" s="779"/>
      <c r="Q82" s="936">
        <v>281118</v>
      </c>
      <c r="R82" s="897"/>
      <c r="S82" s="897"/>
      <c r="T82" s="897"/>
      <c r="U82" s="897"/>
      <c r="V82" s="897">
        <v>268079</v>
      </c>
      <c r="W82" s="897"/>
      <c r="X82" s="897"/>
      <c r="Y82" s="897"/>
      <c r="Z82" s="897"/>
      <c r="AA82" s="897">
        <v>13039</v>
      </c>
      <c r="AB82" s="897"/>
      <c r="AC82" s="897"/>
      <c r="AD82" s="897"/>
      <c r="AE82" s="897"/>
      <c r="AF82" s="897">
        <v>13039</v>
      </c>
      <c r="AG82" s="897"/>
      <c r="AH82" s="897"/>
      <c r="AI82" s="897"/>
      <c r="AJ82" s="897"/>
      <c r="AK82" s="897">
        <v>1356</v>
      </c>
      <c r="AL82" s="897"/>
      <c r="AM82" s="897"/>
      <c r="AN82" s="897"/>
      <c r="AO82" s="897"/>
      <c r="AP82" s="897" t="s">
        <v>520</v>
      </c>
      <c r="AQ82" s="897"/>
      <c r="AR82" s="897"/>
      <c r="AS82" s="897"/>
      <c r="AT82" s="897"/>
      <c r="AU82" s="897" t="s">
        <v>520</v>
      </c>
      <c r="AV82" s="897"/>
      <c r="AW82" s="897"/>
      <c r="AX82" s="897"/>
      <c r="AY82" s="897"/>
      <c r="AZ82" s="937"/>
      <c r="BA82" s="937"/>
      <c r="BB82" s="937"/>
      <c r="BC82" s="937"/>
      <c r="BD82" s="938"/>
      <c r="BE82" s="245"/>
      <c r="BF82" s="245"/>
      <c r="BG82" s="245"/>
      <c r="BH82" s="245"/>
      <c r="BI82" s="245"/>
      <c r="BJ82" s="245"/>
      <c r="BK82" s="245"/>
      <c r="BL82" s="245"/>
      <c r="BM82" s="245"/>
      <c r="BN82" s="245"/>
      <c r="BO82" s="245"/>
      <c r="BP82" s="245"/>
      <c r="BQ82" s="242">
        <v>76</v>
      </c>
      <c r="BR82" s="247"/>
      <c r="BS82" s="929"/>
      <c r="BT82" s="930"/>
      <c r="BU82" s="930"/>
      <c r="BV82" s="930"/>
      <c r="BW82" s="930"/>
      <c r="BX82" s="930"/>
      <c r="BY82" s="930"/>
      <c r="BZ82" s="930"/>
      <c r="CA82" s="930"/>
      <c r="CB82" s="930"/>
      <c r="CC82" s="930"/>
      <c r="CD82" s="930"/>
      <c r="CE82" s="930"/>
      <c r="CF82" s="930"/>
      <c r="CG82" s="931"/>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s="227" customFormat="1" ht="26.25" customHeight="1">
      <c r="A83" s="241">
        <v>16</v>
      </c>
      <c r="B83" s="777" t="s">
        <v>595</v>
      </c>
      <c r="C83" s="778"/>
      <c r="D83" s="778"/>
      <c r="E83" s="778"/>
      <c r="F83" s="778"/>
      <c r="G83" s="778"/>
      <c r="H83" s="778"/>
      <c r="I83" s="778"/>
      <c r="J83" s="778"/>
      <c r="K83" s="778"/>
      <c r="L83" s="778"/>
      <c r="M83" s="778"/>
      <c r="N83" s="778"/>
      <c r="O83" s="778"/>
      <c r="P83" s="779"/>
      <c r="Q83" s="936">
        <v>6639</v>
      </c>
      <c r="R83" s="897"/>
      <c r="S83" s="897"/>
      <c r="T83" s="897"/>
      <c r="U83" s="897"/>
      <c r="V83" s="897">
        <v>5898</v>
      </c>
      <c r="W83" s="897"/>
      <c r="X83" s="897"/>
      <c r="Y83" s="897"/>
      <c r="Z83" s="897"/>
      <c r="AA83" s="897">
        <v>740</v>
      </c>
      <c r="AB83" s="897"/>
      <c r="AC83" s="897"/>
      <c r="AD83" s="897"/>
      <c r="AE83" s="897"/>
      <c r="AF83" s="897">
        <v>741</v>
      </c>
      <c r="AG83" s="897"/>
      <c r="AH83" s="897"/>
      <c r="AI83" s="897"/>
      <c r="AJ83" s="897"/>
      <c r="AK83" s="897">
        <v>258</v>
      </c>
      <c r="AL83" s="897"/>
      <c r="AM83" s="897"/>
      <c r="AN83" s="897"/>
      <c r="AO83" s="897"/>
      <c r="AP83" s="897" t="s">
        <v>520</v>
      </c>
      <c r="AQ83" s="897"/>
      <c r="AR83" s="897"/>
      <c r="AS83" s="897"/>
      <c r="AT83" s="897"/>
      <c r="AU83" s="897" t="s">
        <v>520</v>
      </c>
      <c r="AV83" s="897"/>
      <c r="AW83" s="897"/>
      <c r="AX83" s="897"/>
      <c r="AY83" s="897"/>
      <c r="AZ83" s="937"/>
      <c r="BA83" s="937"/>
      <c r="BB83" s="937"/>
      <c r="BC83" s="937"/>
      <c r="BD83" s="938"/>
      <c r="BE83" s="245"/>
      <c r="BF83" s="245"/>
      <c r="BG83" s="245"/>
      <c r="BH83" s="245"/>
      <c r="BI83" s="245"/>
      <c r="BJ83" s="245"/>
      <c r="BK83" s="245"/>
      <c r="BL83" s="245"/>
      <c r="BM83" s="245"/>
      <c r="BN83" s="245"/>
      <c r="BO83" s="245"/>
      <c r="BP83" s="245"/>
      <c r="BQ83" s="242">
        <v>77</v>
      </c>
      <c r="BR83" s="247"/>
      <c r="BS83" s="929"/>
      <c r="BT83" s="930"/>
      <c r="BU83" s="930"/>
      <c r="BV83" s="930"/>
      <c r="BW83" s="930"/>
      <c r="BX83" s="930"/>
      <c r="BY83" s="930"/>
      <c r="BZ83" s="930"/>
      <c r="CA83" s="930"/>
      <c r="CB83" s="930"/>
      <c r="CC83" s="930"/>
      <c r="CD83" s="930"/>
      <c r="CE83" s="930"/>
      <c r="CF83" s="930"/>
      <c r="CG83" s="931"/>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s="227" customFormat="1" ht="26.25" customHeight="1">
      <c r="A84" s="241">
        <v>17</v>
      </c>
      <c r="B84" s="777" t="s">
        <v>596</v>
      </c>
      <c r="C84" s="778"/>
      <c r="D84" s="778"/>
      <c r="E84" s="778"/>
      <c r="F84" s="778"/>
      <c r="G84" s="778"/>
      <c r="H84" s="778"/>
      <c r="I84" s="778"/>
      <c r="J84" s="778"/>
      <c r="K84" s="778"/>
      <c r="L84" s="778"/>
      <c r="M84" s="778"/>
      <c r="N84" s="778"/>
      <c r="O84" s="778"/>
      <c r="P84" s="779"/>
      <c r="Q84" s="936">
        <v>14</v>
      </c>
      <c r="R84" s="897"/>
      <c r="S84" s="897"/>
      <c r="T84" s="897"/>
      <c r="U84" s="897"/>
      <c r="V84" s="897">
        <v>12</v>
      </c>
      <c r="W84" s="897"/>
      <c r="X84" s="897"/>
      <c r="Y84" s="897"/>
      <c r="Z84" s="897"/>
      <c r="AA84" s="897">
        <v>2</v>
      </c>
      <c r="AB84" s="897"/>
      <c r="AC84" s="897"/>
      <c r="AD84" s="897"/>
      <c r="AE84" s="897"/>
      <c r="AF84" s="897">
        <v>2</v>
      </c>
      <c r="AG84" s="897"/>
      <c r="AH84" s="897"/>
      <c r="AI84" s="897"/>
      <c r="AJ84" s="897"/>
      <c r="AK84" s="897">
        <v>9</v>
      </c>
      <c r="AL84" s="897"/>
      <c r="AM84" s="897"/>
      <c r="AN84" s="897"/>
      <c r="AO84" s="897"/>
      <c r="AP84" s="897" t="s">
        <v>520</v>
      </c>
      <c r="AQ84" s="897"/>
      <c r="AR84" s="897"/>
      <c r="AS84" s="897"/>
      <c r="AT84" s="897"/>
      <c r="AU84" s="897" t="s">
        <v>520</v>
      </c>
      <c r="AV84" s="897"/>
      <c r="AW84" s="897"/>
      <c r="AX84" s="897"/>
      <c r="AY84" s="897"/>
      <c r="AZ84" s="937"/>
      <c r="BA84" s="937"/>
      <c r="BB84" s="937"/>
      <c r="BC84" s="937"/>
      <c r="BD84" s="938"/>
      <c r="BE84" s="245"/>
      <c r="BF84" s="245"/>
      <c r="BG84" s="245"/>
      <c r="BH84" s="245"/>
      <c r="BI84" s="245"/>
      <c r="BJ84" s="245"/>
      <c r="BK84" s="245"/>
      <c r="BL84" s="245"/>
      <c r="BM84" s="245"/>
      <c r="BN84" s="245"/>
      <c r="BO84" s="245"/>
      <c r="BP84" s="245"/>
      <c r="BQ84" s="242">
        <v>78</v>
      </c>
      <c r="BR84" s="247"/>
      <c r="BS84" s="929"/>
      <c r="BT84" s="930"/>
      <c r="BU84" s="930"/>
      <c r="BV84" s="930"/>
      <c r="BW84" s="930"/>
      <c r="BX84" s="930"/>
      <c r="BY84" s="930"/>
      <c r="BZ84" s="930"/>
      <c r="CA84" s="930"/>
      <c r="CB84" s="930"/>
      <c r="CC84" s="930"/>
      <c r="CD84" s="930"/>
      <c r="CE84" s="930"/>
      <c r="CF84" s="930"/>
      <c r="CG84" s="931"/>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s="227" customFormat="1" ht="26.25" customHeight="1">
      <c r="A85" s="241">
        <v>18</v>
      </c>
      <c r="B85" s="777" t="s">
        <v>600</v>
      </c>
      <c r="C85" s="778"/>
      <c r="D85" s="778"/>
      <c r="E85" s="778"/>
      <c r="F85" s="778"/>
      <c r="G85" s="778"/>
      <c r="H85" s="778"/>
      <c r="I85" s="778"/>
      <c r="J85" s="778"/>
      <c r="K85" s="778"/>
      <c r="L85" s="778"/>
      <c r="M85" s="778"/>
      <c r="N85" s="778"/>
      <c r="O85" s="778"/>
      <c r="P85" s="779"/>
      <c r="Q85" s="936">
        <v>1092</v>
      </c>
      <c r="R85" s="897"/>
      <c r="S85" s="897"/>
      <c r="T85" s="897"/>
      <c r="U85" s="897"/>
      <c r="V85" s="897">
        <v>1062</v>
      </c>
      <c r="W85" s="897"/>
      <c r="X85" s="897"/>
      <c r="Y85" s="897"/>
      <c r="Z85" s="897"/>
      <c r="AA85" s="897">
        <v>30</v>
      </c>
      <c r="AB85" s="897"/>
      <c r="AC85" s="897"/>
      <c r="AD85" s="897"/>
      <c r="AE85" s="897"/>
      <c r="AF85" s="897">
        <v>30</v>
      </c>
      <c r="AG85" s="897"/>
      <c r="AH85" s="897"/>
      <c r="AI85" s="897"/>
      <c r="AJ85" s="897"/>
      <c r="AK85" s="897">
        <v>175</v>
      </c>
      <c r="AL85" s="897"/>
      <c r="AM85" s="897"/>
      <c r="AN85" s="897"/>
      <c r="AO85" s="897"/>
      <c r="AP85" s="897" t="s">
        <v>520</v>
      </c>
      <c r="AQ85" s="897"/>
      <c r="AR85" s="897"/>
      <c r="AS85" s="897"/>
      <c r="AT85" s="897"/>
      <c r="AU85" s="897" t="s">
        <v>520</v>
      </c>
      <c r="AV85" s="897"/>
      <c r="AW85" s="897"/>
      <c r="AX85" s="897"/>
      <c r="AY85" s="897"/>
      <c r="AZ85" s="937"/>
      <c r="BA85" s="937"/>
      <c r="BB85" s="937"/>
      <c r="BC85" s="937"/>
      <c r="BD85" s="938"/>
      <c r="BE85" s="245"/>
      <c r="BF85" s="245"/>
      <c r="BG85" s="245"/>
      <c r="BH85" s="245"/>
      <c r="BI85" s="245"/>
      <c r="BJ85" s="245"/>
      <c r="BK85" s="245"/>
      <c r="BL85" s="245"/>
      <c r="BM85" s="245"/>
      <c r="BN85" s="245"/>
      <c r="BO85" s="245"/>
      <c r="BP85" s="245"/>
      <c r="BQ85" s="242">
        <v>79</v>
      </c>
      <c r="BR85" s="247"/>
      <c r="BS85" s="929"/>
      <c r="BT85" s="930"/>
      <c r="BU85" s="930"/>
      <c r="BV85" s="930"/>
      <c r="BW85" s="930"/>
      <c r="BX85" s="930"/>
      <c r="BY85" s="930"/>
      <c r="BZ85" s="930"/>
      <c r="CA85" s="930"/>
      <c r="CB85" s="930"/>
      <c r="CC85" s="930"/>
      <c r="CD85" s="930"/>
      <c r="CE85" s="930"/>
      <c r="CF85" s="930"/>
      <c r="CG85" s="931"/>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s="227" customFormat="1" ht="26.25" customHeight="1">
      <c r="A86" s="241">
        <v>19</v>
      </c>
      <c r="B86" s="777" t="s">
        <v>601</v>
      </c>
      <c r="C86" s="778"/>
      <c r="D86" s="778"/>
      <c r="E86" s="778"/>
      <c r="F86" s="778"/>
      <c r="G86" s="778"/>
      <c r="H86" s="778"/>
      <c r="I86" s="778"/>
      <c r="J86" s="778"/>
      <c r="K86" s="778"/>
      <c r="L86" s="778"/>
      <c r="M86" s="778"/>
      <c r="N86" s="778"/>
      <c r="O86" s="778"/>
      <c r="P86" s="779"/>
      <c r="Q86" s="936">
        <v>194</v>
      </c>
      <c r="R86" s="897"/>
      <c r="S86" s="897"/>
      <c r="T86" s="897"/>
      <c r="U86" s="897"/>
      <c r="V86" s="897">
        <v>185</v>
      </c>
      <c r="W86" s="897"/>
      <c r="X86" s="897"/>
      <c r="Y86" s="897"/>
      <c r="Z86" s="897"/>
      <c r="AA86" s="897">
        <v>8</v>
      </c>
      <c r="AB86" s="897"/>
      <c r="AC86" s="897"/>
      <c r="AD86" s="897"/>
      <c r="AE86" s="897"/>
      <c r="AF86" s="897">
        <v>8</v>
      </c>
      <c r="AG86" s="897"/>
      <c r="AH86" s="897"/>
      <c r="AI86" s="897"/>
      <c r="AJ86" s="897"/>
      <c r="AK86" s="897">
        <v>0</v>
      </c>
      <c r="AL86" s="897"/>
      <c r="AM86" s="897"/>
      <c r="AN86" s="897"/>
      <c r="AO86" s="897"/>
      <c r="AP86" s="897" t="s">
        <v>520</v>
      </c>
      <c r="AQ86" s="897"/>
      <c r="AR86" s="897"/>
      <c r="AS86" s="897"/>
      <c r="AT86" s="897"/>
      <c r="AU86" s="897" t="s">
        <v>520</v>
      </c>
      <c r="AV86" s="897"/>
      <c r="AW86" s="897"/>
      <c r="AX86" s="897"/>
      <c r="AY86" s="897"/>
      <c r="AZ86" s="937"/>
      <c r="BA86" s="937"/>
      <c r="BB86" s="937"/>
      <c r="BC86" s="937"/>
      <c r="BD86" s="938"/>
      <c r="BE86" s="245"/>
      <c r="BF86" s="245"/>
      <c r="BG86" s="245"/>
      <c r="BH86" s="245"/>
      <c r="BI86" s="245"/>
      <c r="BJ86" s="245"/>
      <c r="BK86" s="245"/>
      <c r="BL86" s="245"/>
      <c r="BM86" s="245"/>
      <c r="BN86" s="245"/>
      <c r="BO86" s="245"/>
      <c r="BP86" s="245"/>
      <c r="BQ86" s="242">
        <v>80</v>
      </c>
      <c r="BR86" s="247"/>
      <c r="BS86" s="929"/>
      <c r="BT86" s="930"/>
      <c r="BU86" s="930"/>
      <c r="BV86" s="930"/>
      <c r="BW86" s="930"/>
      <c r="BX86" s="930"/>
      <c r="BY86" s="930"/>
      <c r="BZ86" s="930"/>
      <c r="CA86" s="930"/>
      <c r="CB86" s="930"/>
      <c r="CC86" s="930"/>
      <c r="CD86" s="930"/>
      <c r="CE86" s="930"/>
      <c r="CF86" s="930"/>
      <c r="CG86" s="931"/>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s="227" customFormat="1" ht="26.25" customHeight="1">
      <c r="A87" s="249">
        <v>20</v>
      </c>
      <c r="B87" s="942" t="s">
        <v>604</v>
      </c>
      <c r="C87" s="943"/>
      <c r="D87" s="943"/>
      <c r="E87" s="943"/>
      <c r="F87" s="943"/>
      <c r="G87" s="943"/>
      <c r="H87" s="943"/>
      <c r="I87" s="943"/>
      <c r="J87" s="943"/>
      <c r="K87" s="943"/>
      <c r="L87" s="943"/>
      <c r="M87" s="943"/>
      <c r="N87" s="943"/>
      <c r="O87" s="943"/>
      <c r="P87" s="944"/>
      <c r="Q87" s="945">
        <v>9</v>
      </c>
      <c r="R87" s="946"/>
      <c r="S87" s="946"/>
      <c r="T87" s="946"/>
      <c r="U87" s="946"/>
      <c r="V87" s="946">
        <v>5</v>
      </c>
      <c r="W87" s="946"/>
      <c r="X87" s="946"/>
      <c r="Y87" s="946"/>
      <c r="Z87" s="946"/>
      <c r="AA87" s="946">
        <v>4</v>
      </c>
      <c r="AB87" s="946"/>
      <c r="AC87" s="946"/>
      <c r="AD87" s="946"/>
      <c r="AE87" s="946"/>
      <c r="AF87" s="946">
        <v>4</v>
      </c>
      <c r="AG87" s="946"/>
      <c r="AH87" s="946"/>
      <c r="AI87" s="946"/>
      <c r="AJ87" s="946"/>
      <c r="AK87" s="946">
        <v>0</v>
      </c>
      <c r="AL87" s="946"/>
      <c r="AM87" s="946"/>
      <c r="AN87" s="946"/>
      <c r="AO87" s="946"/>
      <c r="AP87" s="946" t="s">
        <v>520</v>
      </c>
      <c r="AQ87" s="946"/>
      <c r="AR87" s="946"/>
      <c r="AS87" s="946"/>
      <c r="AT87" s="946"/>
      <c r="AU87" s="946" t="s">
        <v>520</v>
      </c>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9"/>
      <c r="BT87" s="930"/>
      <c r="BU87" s="930"/>
      <c r="BV87" s="930"/>
      <c r="BW87" s="930"/>
      <c r="BX87" s="930"/>
      <c r="BY87" s="930"/>
      <c r="BZ87" s="930"/>
      <c r="CA87" s="930"/>
      <c r="CB87" s="930"/>
      <c r="CC87" s="930"/>
      <c r="CD87" s="930"/>
      <c r="CE87" s="930"/>
      <c r="CF87" s="930"/>
      <c r="CG87" s="931"/>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s="227" customFormat="1" ht="26.25" customHeight="1" thickBot="1">
      <c r="A88" s="244" t="s">
        <v>388</v>
      </c>
      <c r="B88" s="856" t="s">
        <v>418</v>
      </c>
      <c r="C88" s="857"/>
      <c r="D88" s="857"/>
      <c r="E88" s="857"/>
      <c r="F88" s="857"/>
      <c r="G88" s="857"/>
      <c r="H88" s="857"/>
      <c r="I88" s="857"/>
      <c r="J88" s="857"/>
      <c r="K88" s="857"/>
      <c r="L88" s="857"/>
      <c r="M88" s="857"/>
      <c r="N88" s="857"/>
      <c r="O88" s="857"/>
      <c r="P88" s="858"/>
      <c r="Q88" s="904"/>
      <c r="R88" s="905"/>
      <c r="S88" s="905"/>
      <c r="T88" s="905"/>
      <c r="U88" s="905"/>
      <c r="V88" s="905"/>
      <c r="W88" s="905"/>
      <c r="X88" s="905"/>
      <c r="Y88" s="905"/>
      <c r="Z88" s="905"/>
      <c r="AA88" s="905"/>
      <c r="AB88" s="905"/>
      <c r="AC88" s="905"/>
      <c r="AD88" s="905"/>
      <c r="AE88" s="905"/>
      <c r="AF88" s="908">
        <v>15240</v>
      </c>
      <c r="AG88" s="908"/>
      <c r="AH88" s="908"/>
      <c r="AI88" s="908"/>
      <c r="AJ88" s="908"/>
      <c r="AK88" s="905"/>
      <c r="AL88" s="905"/>
      <c r="AM88" s="905"/>
      <c r="AN88" s="905"/>
      <c r="AO88" s="905"/>
      <c r="AP88" s="908">
        <v>9924</v>
      </c>
      <c r="AQ88" s="908"/>
      <c r="AR88" s="908"/>
      <c r="AS88" s="908"/>
      <c r="AT88" s="908"/>
      <c r="AU88" s="908">
        <v>514</v>
      </c>
      <c r="AV88" s="908"/>
      <c r="AW88" s="908"/>
      <c r="AX88" s="908"/>
      <c r="AY88" s="908"/>
      <c r="AZ88" s="913"/>
      <c r="BA88" s="913"/>
      <c r="BB88" s="913"/>
      <c r="BC88" s="913"/>
      <c r="BD88" s="914"/>
      <c r="BE88" s="245"/>
      <c r="BF88" s="245"/>
      <c r="BG88" s="245"/>
      <c r="BH88" s="245"/>
      <c r="BI88" s="245"/>
      <c r="BJ88" s="245"/>
      <c r="BK88" s="245"/>
      <c r="BL88" s="245"/>
      <c r="BM88" s="245"/>
      <c r="BN88" s="245"/>
      <c r="BO88" s="245"/>
      <c r="BP88" s="245"/>
      <c r="BQ88" s="242">
        <v>82</v>
      </c>
      <c r="BR88" s="247"/>
      <c r="BS88" s="929"/>
      <c r="BT88" s="930"/>
      <c r="BU88" s="930"/>
      <c r="BV88" s="930"/>
      <c r="BW88" s="930"/>
      <c r="BX88" s="930"/>
      <c r="BY88" s="930"/>
      <c r="BZ88" s="930"/>
      <c r="CA88" s="930"/>
      <c r="CB88" s="930"/>
      <c r="CC88" s="930"/>
      <c r="CD88" s="930"/>
      <c r="CE88" s="930"/>
      <c r="CF88" s="930"/>
      <c r="CG88" s="931"/>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9"/>
      <c r="BT89" s="930"/>
      <c r="BU89" s="930"/>
      <c r="BV89" s="930"/>
      <c r="BW89" s="930"/>
      <c r="BX89" s="930"/>
      <c r="BY89" s="930"/>
      <c r="BZ89" s="930"/>
      <c r="CA89" s="930"/>
      <c r="CB89" s="930"/>
      <c r="CC89" s="930"/>
      <c r="CD89" s="930"/>
      <c r="CE89" s="930"/>
      <c r="CF89" s="930"/>
      <c r="CG89" s="931"/>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9"/>
      <c r="BT90" s="930"/>
      <c r="BU90" s="930"/>
      <c r="BV90" s="930"/>
      <c r="BW90" s="930"/>
      <c r="BX90" s="930"/>
      <c r="BY90" s="930"/>
      <c r="BZ90" s="930"/>
      <c r="CA90" s="930"/>
      <c r="CB90" s="930"/>
      <c r="CC90" s="930"/>
      <c r="CD90" s="930"/>
      <c r="CE90" s="930"/>
      <c r="CF90" s="930"/>
      <c r="CG90" s="931"/>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9"/>
      <c r="BT91" s="930"/>
      <c r="BU91" s="930"/>
      <c r="BV91" s="930"/>
      <c r="BW91" s="930"/>
      <c r="BX91" s="930"/>
      <c r="BY91" s="930"/>
      <c r="BZ91" s="930"/>
      <c r="CA91" s="930"/>
      <c r="CB91" s="930"/>
      <c r="CC91" s="930"/>
      <c r="CD91" s="930"/>
      <c r="CE91" s="930"/>
      <c r="CF91" s="930"/>
      <c r="CG91" s="931"/>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9"/>
      <c r="BT92" s="930"/>
      <c r="BU92" s="930"/>
      <c r="BV92" s="930"/>
      <c r="BW92" s="930"/>
      <c r="BX92" s="930"/>
      <c r="BY92" s="930"/>
      <c r="BZ92" s="930"/>
      <c r="CA92" s="930"/>
      <c r="CB92" s="930"/>
      <c r="CC92" s="930"/>
      <c r="CD92" s="930"/>
      <c r="CE92" s="930"/>
      <c r="CF92" s="930"/>
      <c r="CG92" s="931"/>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9"/>
      <c r="BT93" s="930"/>
      <c r="BU93" s="930"/>
      <c r="BV93" s="930"/>
      <c r="BW93" s="930"/>
      <c r="BX93" s="930"/>
      <c r="BY93" s="930"/>
      <c r="BZ93" s="930"/>
      <c r="CA93" s="930"/>
      <c r="CB93" s="930"/>
      <c r="CC93" s="930"/>
      <c r="CD93" s="930"/>
      <c r="CE93" s="930"/>
      <c r="CF93" s="930"/>
      <c r="CG93" s="931"/>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9"/>
      <c r="BT94" s="930"/>
      <c r="BU94" s="930"/>
      <c r="BV94" s="930"/>
      <c r="BW94" s="930"/>
      <c r="BX94" s="930"/>
      <c r="BY94" s="930"/>
      <c r="BZ94" s="930"/>
      <c r="CA94" s="930"/>
      <c r="CB94" s="930"/>
      <c r="CC94" s="930"/>
      <c r="CD94" s="930"/>
      <c r="CE94" s="930"/>
      <c r="CF94" s="930"/>
      <c r="CG94" s="931"/>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9"/>
      <c r="BT95" s="930"/>
      <c r="BU95" s="930"/>
      <c r="BV95" s="930"/>
      <c r="BW95" s="930"/>
      <c r="BX95" s="930"/>
      <c r="BY95" s="930"/>
      <c r="BZ95" s="930"/>
      <c r="CA95" s="930"/>
      <c r="CB95" s="930"/>
      <c r="CC95" s="930"/>
      <c r="CD95" s="930"/>
      <c r="CE95" s="930"/>
      <c r="CF95" s="930"/>
      <c r="CG95" s="931"/>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9"/>
      <c r="BT96" s="930"/>
      <c r="BU96" s="930"/>
      <c r="BV96" s="930"/>
      <c r="BW96" s="930"/>
      <c r="BX96" s="930"/>
      <c r="BY96" s="930"/>
      <c r="BZ96" s="930"/>
      <c r="CA96" s="930"/>
      <c r="CB96" s="930"/>
      <c r="CC96" s="930"/>
      <c r="CD96" s="930"/>
      <c r="CE96" s="930"/>
      <c r="CF96" s="930"/>
      <c r="CG96" s="931"/>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9"/>
      <c r="BT97" s="930"/>
      <c r="BU97" s="930"/>
      <c r="BV97" s="930"/>
      <c r="BW97" s="930"/>
      <c r="BX97" s="930"/>
      <c r="BY97" s="930"/>
      <c r="BZ97" s="930"/>
      <c r="CA97" s="930"/>
      <c r="CB97" s="930"/>
      <c r="CC97" s="930"/>
      <c r="CD97" s="930"/>
      <c r="CE97" s="930"/>
      <c r="CF97" s="930"/>
      <c r="CG97" s="931"/>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9"/>
      <c r="BT98" s="930"/>
      <c r="BU98" s="930"/>
      <c r="BV98" s="930"/>
      <c r="BW98" s="930"/>
      <c r="BX98" s="930"/>
      <c r="BY98" s="930"/>
      <c r="BZ98" s="930"/>
      <c r="CA98" s="930"/>
      <c r="CB98" s="930"/>
      <c r="CC98" s="930"/>
      <c r="CD98" s="930"/>
      <c r="CE98" s="930"/>
      <c r="CF98" s="930"/>
      <c r="CG98" s="931"/>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9"/>
      <c r="BT99" s="930"/>
      <c r="BU99" s="930"/>
      <c r="BV99" s="930"/>
      <c r="BW99" s="930"/>
      <c r="BX99" s="930"/>
      <c r="BY99" s="930"/>
      <c r="BZ99" s="930"/>
      <c r="CA99" s="930"/>
      <c r="CB99" s="930"/>
      <c r="CC99" s="930"/>
      <c r="CD99" s="930"/>
      <c r="CE99" s="930"/>
      <c r="CF99" s="930"/>
      <c r="CG99" s="931"/>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9"/>
      <c r="BT100" s="930"/>
      <c r="BU100" s="930"/>
      <c r="BV100" s="930"/>
      <c r="BW100" s="930"/>
      <c r="BX100" s="930"/>
      <c r="BY100" s="930"/>
      <c r="BZ100" s="930"/>
      <c r="CA100" s="930"/>
      <c r="CB100" s="930"/>
      <c r="CC100" s="930"/>
      <c r="CD100" s="930"/>
      <c r="CE100" s="930"/>
      <c r="CF100" s="930"/>
      <c r="CG100" s="931"/>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9"/>
      <c r="BT101" s="930"/>
      <c r="BU101" s="930"/>
      <c r="BV101" s="930"/>
      <c r="BW101" s="930"/>
      <c r="BX101" s="930"/>
      <c r="BY101" s="930"/>
      <c r="BZ101" s="930"/>
      <c r="CA101" s="930"/>
      <c r="CB101" s="930"/>
      <c r="CC101" s="930"/>
      <c r="CD101" s="930"/>
      <c r="CE101" s="930"/>
      <c r="CF101" s="930"/>
      <c r="CG101" s="931"/>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56" t="s">
        <v>419</v>
      </c>
      <c r="BS102" s="857"/>
      <c r="BT102" s="857"/>
      <c r="BU102" s="857"/>
      <c r="BV102" s="857"/>
      <c r="BW102" s="857"/>
      <c r="BX102" s="857"/>
      <c r="BY102" s="857"/>
      <c r="BZ102" s="857"/>
      <c r="CA102" s="857"/>
      <c r="CB102" s="857"/>
      <c r="CC102" s="857"/>
      <c r="CD102" s="857"/>
      <c r="CE102" s="857"/>
      <c r="CF102" s="857"/>
      <c r="CG102" s="858"/>
      <c r="CH102" s="949"/>
      <c r="CI102" s="950"/>
      <c r="CJ102" s="950"/>
      <c r="CK102" s="950"/>
      <c r="CL102" s="951"/>
      <c r="CM102" s="949"/>
      <c r="CN102" s="950"/>
      <c r="CO102" s="950"/>
      <c r="CP102" s="950"/>
      <c r="CQ102" s="951"/>
      <c r="CR102" s="952">
        <v>55</v>
      </c>
      <c r="CS102" s="916"/>
      <c r="CT102" s="916"/>
      <c r="CU102" s="916"/>
      <c r="CV102" s="953"/>
      <c r="CW102" s="952"/>
      <c r="CX102" s="916"/>
      <c r="CY102" s="916"/>
      <c r="CZ102" s="916"/>
      <c r="DA102" s="953"/>
      <c r="DB102" s="952"/>
      <c r="DC102" s="916"/>
      <c r="DD102" s="916"/>
      <c r="DE102" s="916"/>
      <c r="DF102" s="953"/>
      <c r="DG102" s="952"/>
      <c r="DH102" s="916"/>
      <c r="DI102" s="916"/>
      <c r="DJ102" s="916"/>
      <c r="DK102" s="953"/>
      <c r="DL102" s="952"/>
      <c r="DM102" s="916"/>
      <c r="DN102" s="916"/>
      <c r="DO102" s="916"/>
      <c r="DP102" s="953"/>
      <c r="DQ102" s="952"/>
      <c r="DR102" s="916"/>
      <c r="DS102" s="916"/>
      <c r="DT102" s="916"/>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427</v>
      </c>
      <c r="AB109" s="955"/>
      <c r="AC109" s="955"/>
      <c r="AD109" s="955"/>
      <c r="AE109" s="956"/>
      <c r="AF109" s="954" t="s">
        <v>305</v>
      </c>
      <c r="AG109" s="955"/>
      <c r="AH109" s="955"/>
      <c r="AI109" s="955"/>
      <c r="AJ109" s="956"/>
      <c r="AK109" s="954" t="s">
        <v>304</v>
      </c>
      <c r="AL109" s="955"/>
      <c r="AM109" s="955"/>
      <c r="AN109" s="955"/>
      <c r="AO109" s="956"/>
      <c r="AP109" s="954" t="s">
        <v>428</v>
      </c>
      <c r="AQ109" s="955"/>
      <c r="AR109" s="955"/>
      <c r="AS109" s="955"/>
      <c r="AT109" s="957"/>
      <c r="AU109" s="974" t="s">
        <v>426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427</v>
      </c>
      <c r="BR109" s="955"/>
      <c r="BS109" s="955"/>
      <c r="BT109" s="955"/>
      <c r="BU109" s="956"/>
      <c r="BV109" s="954" t="s">
        <v>305</v>
      </c>
      <c r="BW109" s="955"/>
      <c r="BX109" s="955"/>
      <c r="BY109" s="955"/>
      <c r="BZ109" s="956"/>
      <c r="CA109" s="954" t="s">
        <v>304</v>
      </c>
      <c r="CB109" s="955"/>
      <c r="CC109" s="955"/>
      <c r="CD109" s="955"/>
      <c r="CE109" s="956"/>
      <c r="CF109" s="975" t="s">
        <v>428</v>
      </c>
      <c r="CG109" s="975"/>
      <c r="CH109" s="975"/>
      <c r="CI109" s="975"/>
      <c r="CJ109" s="975"/>
      <c r="CK109" s="954" t="s">
        <v>429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427</v>
      </c>
      <c r="DH109" s="955"/>
      <c r="DI109" s="955"/>
      <c r="DJ109" s="955"/>
      <c r="DK109" s="956"/>
      <c r="DL109" s="954" t="s">
        <v>305</v>
      </c>
      <c r="DM109" s="955"/>
      <c r="DN109" s="955"/>
      <c r="DO109" s="955"/>
      <c r="DP109" s="956"/>
      <c r="DQ109" s="954" t="s">
        <v>304</v>
      </c>
      <c r="DR109" s="955"/>
      <c r="DS109" s="955"/>
      <c r="DT109" s="955"/>
      <c r="DU109" s="956"/>
      <c r="DV109" s="954" t="s">
        <v>428</v>
      </c>
      <c r="DW109" s="955"/>
      <c r="DX109" s="955"/>
      <c r="DY109" s="955"/>
      <c r="DZ109" s="957"/>
    </row>
    <row r="110" spans="1:131" s="226" customFormat="1" ht="26.25" customHeight="1">
      <c r="A110" s="958" t="s">
        <v>430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264505</v>
      </c>
      <c r="AB110" s="962"/>
      <c r="AC110" s="962"/>
      <c r="AD110" s="962"/>
      <c r="AE110" s="963"/>
      <c r="AF110" s="964">
        <v>275550</v>
      </c>
      <c r="AG110" s="962"/>
      <c r="AH110" s="962"/>
      <c r="AI110" s="962"/>
      <c r="AJ110" s="963"/>
      <c r="AK110" s="964">
        <v>289863</v>
      </c>
      <c r="AL110" s="962"/>
      <c r="AM110" s="962"/>
      <c r="AN110" s="962"/>
      <c r="AO110" s="963"/>
      <c r="AP110" s="965">
        <v>12.6</v>
      </c>
      <c r="AQ110" s="966"/>
      <c r="AR110" s="966"/>
      <c r="AS110" s="966"/>
      <c r="AT110" s="967"/>
      <c r="AU110" s="968" t="s">
        <v>66</v>
      </c>
      <c r="AV110" s="969"/>
      <c r="AW110" s="969"/>
      <c r="AX110" s="969"/>
      <c r="AY110" s="969"/>
      <c r="AZ110" s="1010" t="s">
        <v>431</v>
      </c>
      <c r="BA110" s="959"/>
      <c r="BB110" s="959"/>
      <c r="BC110" s="959"/>
      <c r="BD110" s="959"/>
      <c r="BE110" s="959"/>
      <c r="BF110" s="959"/>
      <c r="BG110" s="959"/>
      <c r="BH110" s="959"/>
      <c r="BI110" s="959"/>
      <c r="BJ110" s="959"/>
      <c r="BK110" s="959"/>
      <c r="BL110" s="959"/>
      <c r="BM110" s="959"/>
      <c r="BN110" s="959"/>
      <c r="BO110" s="959"/>
      <c r="BP110" s="960"/>
      <c r="BQ110" s="996">
        <v>1922109</v>
      </c>
      <c r="BR110" s="997"/>
      <c r="BS110" s="997"/>
      <c r="BT110" s="997"/>
      <c r="BU110" s="997"/>
      <c r="BV110" s="997">
        <v>1949968</v>
      </c>
      <c r="BW110" s="997"/>
      <c r="BX110" s="997"/>
      <c r="BY110" s="997"/>
      <c r="BZ110" s="997"/>
      <c r="CA110" s="997">
        <v>1901979</v>
      </c>
      <c r="CB110" s="997"/>
      <c r="CC110" s="997"/>
      <c r="CD110" s="997"/>
      <c r="CE110" s="997"/>
      <c r="CF110" s="1011">
        <v>82.4</v>
      </c>
      <c r="CG110" s="1012"/>
      <c r="CH110" s="1012"/>
      <c r="CI110" s="1012"/>
      <c r="CJ110" s="1012"/>
      <c r="CK110" s="1013" t="s">
        <v>432</v>
      </c>
      <c r="CL110" s="1014"/>
      <c r="CM110" s="993" t="s">
        <v>433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434</v>
      </c>
      <c r="DH110" s="997"/>
      <c r="DI110" s="997"/>
      <c r="DJ110" s="997"/>
      <c r="DK110" s="997"/>
      <c r="DL110" s="997" t="s">
        <v>435</v>
      </c>
      <c r="DM110" s="997"/>
      <c r="DN110" s="997"/>
      <c r="DO110" s="997"/>
      <c r="DP110" s="997"/>
      <c r="DQ110" s="997" t="s">
        <v>435</v>
      </c>
      <c r="DR110" s="997"/>
      <c r="DS110" s="997"/>
      <c r="DT110" s="997"/>
      <c r="DU110" s="997"/>
      <c r="DV110" s="998" t="s">
        <v>435</v>
      </c>
      <c r="DW110" s="998"/>
      <c r="DX110" s="998"/>
      <c r="DY110" s="998"/>
      <c r="DZ110" s="999"/>
    </row>
    <row r="111" spans="1:131" s="226" customFormat="1" ht="26.25" customHeight="1">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435</v>
      </c>
      <c r="AB111" s="1004"/>
      <c r="AC111" s="1004"/>
      <c r="AD111" s="1004"/>
      <c r="AE111" s="1005"/>
      <c r="AF111" s="1006" t="s">
        <v>434</v>
      </c>
      <c r="AG111" s="1004"/>
      <c r="AH111" s="1004"/>
      <c r="AI111" s="1004"/>
      <c r="AJ111" s="1005"/>
      <c r="AK111" s="1006" t="s">
        <v>123</v>
      </c>
      <c r="AL111" s="1004"/>
      <c r="AM111" s="1004"/>
      <c r="AN111" s="1004"/>
      <c r="AO111" s="1005"/>
      <c r="AP111" s="1007" t="s">
        <v>437</v>
      </c>
      <c r="AQ111" s="1008"/>
      <c r="AR111" s="1008"/>
      <c r="AS111" s="1008"/>
      <c r="AT111" s="1009"/>
      <c r="AU111" s="970"/>
      <c r="AV111" s="971"/>
      <c r="AW111" s="971"/>
      <c r="AX111" s="971"/>
      <c r="AY111" s="971"/>
      <c r="AZ111" s="1019" t="s">
        <v>438</v>
      </c>
      <c r="BA111" s="1020"/>
      <c r="BB111" s="1020"/>
      <c r="BC111" s="1020"/>
      <c r="BD111" s="1020"/>
      <c r="BE111" s="1020"/>
      <c r="BF111" s="1020"/>
      <c r="BG111" s="1020"/>
      <c r="BH111" s="1020"/>
      <c r="BI111" s="1020"/>
      <c r="BJ111" s="1020"/>
      <c r="BK111" s="1020"/>
      <c r="BL111" s="1020"/>
      <c r="BM111" s="1020"/>
      <c r="BN111" s="1020"/>
      <c r="BO111" s="1020"/>
      <c r="BP111" s="1021"/>
      <c r="BQ111" s="989" t="s">
        <v>435</v>
      </c>
      <c r="BR111" s="990"/>
      <c r="BS111" s="990"/>
      <c r="BT111" s="990"/>
      <c r="BU111" s="990"/>
      <c r="BV111" s="990" t="s">
        <v>434</v>
      </c>
      <c r="BW111" s="990"/>
      <c r="BX111" s="990"/>
      <c r="BY111" s="990"/>
      <c r="BZ111" s="990"/>
      <c r="CA111" s="990" t="s">
        <v>435</v>
      </c>
      <c r="CB111" s="990"/>
      <c r="CC111" s="990"/>
      <c r="CD111" s="990"/>
      <c r="CE111" s="990"/>
      <c r="CF111" s="984" t="s">
        <v>435</v>
      </c>
      <c r="CG111" s="985"/>
      <c r="CH111" s="985"/>
      <c r="CI111" s="985"/>
      <c r="CJ111" s="985"/>
      <c r="CK111" s="1015"/>
      <c r="CL111" s="1016"/>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435</v>
      </c>
      <c r="DH111" s="990"/>
      <c r="DI111" s="990"/>
      <c r="DJ111" s="990"/>
      <c r="DK111" s="990"/>
      <c r="DL111" s="990" t="s">
        <v>435</v>
      </c>
      <c r="DM111" s="990"/>
      <c r="DN111" s="990"/>
      <c r="DO111" s="990"/>
      <c r="DP111" s="990"/>
      <c r="DQ111" s="990" t="s">
        <v>123</v>
      </c>
      <c r="DR111" s="990"/>
      <c r="DS111" s="990"/>
      <c r="DT111" s="990"/>
      <c r="DU111" s="990"/>
      <c r="DV111" s="991" t="s">
        <v>123</v>
      </c>
      <c r="DW111" s="991"/>
      <c r="DX111" s="991"/>
      <c r="DY111" s="991"/>
      <c r="DZ111" s="992"/>
    </row>
    <row r="112" spans="1:131" s="226" customFormat="1" ht="26.25" customHeight="1">
      <c r="A112" s="1022" t="s">
        <v>440</v>
      </c>
      <c r="B112" s="1023"/>
      <c r="C112" s="1020" t="s">
        <v>441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435</v>
      </c>
      <c r="AB112" s="1029"/>
      <c r="AC112" s="1029"/>
      <c r="AD112" s="1029"/>
      <c r="AE112" s="1030"/>
      <c r="AF112" s="1031" t="s">
        <v>437</v>
      </c>
      <c r="AG112" s="1029"/>
      <c r="AH112" s="1029"/>
      <c r="AI112" s="1029"/>
      <c r="AJ112" s="1030"/>
      <c r="AK112" s="1031" t="s">
        <v>442</v>
      </c>
      <c r="AL112" s="1029"/>
      <c r="AM112" s="1029"/>
      <c r="AN112" s="1029"/>
      <c r="AO112" s="1030"/>
      <c r="AP112" s="1032" t="s">
        <v>443</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967624</v>
      </c>
      <c r="BR112" s="990"/>
      <c r="BS112" s="990"/>
      <c r="BT112" s="990"/>
      <c r="BU112" s="990"/>
      <c r="BV112" s="990">
        <v>792203</v>
      </c>
      <c r="BW112" s="990"/>
      <c r="BX112" s="990"/>
      <c r="BY112" s="990"/>
      <c r="BZ112" s="990"/>
      <c r="CA112" s="990">
        <v>650646</v>
      </c>
      <c r="CB112" s="990"/>
      <c r="CC112" s="990"/>
      <c r="CD112" s="990"/>
      <c r="CE112" s="990"/>
      <c r="CF112" s="984">
        <v>28.2</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443</v>
      </c>
      <c r="DH112" s="990"/>
      <c r="DI112" s="990"/>
      <c r="DJ112" s="990"/>
      <c r="DK112" s="990"/>
      <c r="DL112" s="990" t="s">
        <v>446</v>
      </c>
      <c r="DM112" s="990"/>
      <c r="DN112" s="990"/>
      <c r="DO112" s="990"/>
      <c r="DP112" s="990"/>
      <c r="DQ112" s="990" t="s">
        <v>437</v>
      </c>
      <c r="DR112" s="990"/>
      <c r="DS112" s="990"/>
      <c r="DT112" s="990"/>
      <c r="DU112" s="990"/>
      <c r="DV112" s="991" t="s">
        <v>123</v>
      </c>
      <c r="DW112" s="991"/>
      <c r="DX112" s="991"/>
      <c r="DY112" s="991"/>
      <c r="DZ112" s="992"/>
    </row>
    <row r="113" spans="1:130" s="226" customFormat="1" ht="26.25" customHeight="1">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200799</v>
      </c>
      <c r="AB113" s="1004"/>
      <c r="AC113" s="1004"/>
      <c r="AD113" s="1004"/>
      <c r="AE113" s="1005"/>
      <c r="AF113" s="1006">
        <v>193974</v>
      </c>
      <c r="AG113" s="1004"/>
      <c r="AH113" s="1004"/>
      <c r="AI113" s="1004"/>
      <c r="AJ113" s="1005"/>
      <c r="AK113" s="1006">
        <v>184768</v>
      </c>
      <c r="AL113" s="1004"/>
      <c r="AM113" s="1004"/>
      <c r="AN113" s="1004"/>
      <c r="AO113" s="1005"/>
      <c r="AP113" s="1007">
        <v>8</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565079</v>
      </c>
      <c r="BR113" s="990"/>
      <c r="BS113" s="990"/>
      <c r="BT113" s="990"/>
      <c r="BU113" s="990"/>
      <c r="BV113" s="990">
        <v>739702</v>
      </c>
      <c r="BW113" s="990"/>
      <c r="BX113" s="990"/>
      <c r="BY113" s="990"/>
      <c r="BZ113" s="990"/>
      <c r="CA113" s="990">
        <v>592545</v>
      </c>
      <c r="CB113" s="990"/>
      <c r="CC113" s="990"/>
      <c r="CD113" s="990"/>
      <c r="CE113" s="990"/>
      <c r="CF113" s="984">
        <v>25.7</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450</v>
      </c>
      <c r="DH113" s="1029"/>
      <c r="DI113" s="1029"/>
      <c r="DJ113" s="1029"/>
      <c r="DK113" s="1030"/>
      <c r="DL113" s="1031" t="s">
        <v>434</v>
      </c>
      <c r="DM113" s="1029"/>
      <c r="DN113" s="1029"/>
      <c r="DO113" s="1029"/>
      <c r="DP113" s="1030"/>
      <c r="DQ113" s="1031" t="s">
        <v>435</v>
      </c>
      <c r="DR113" s="1029"/>
      <c r="DS113" s="1029"/>
      <c r="DT113" s="1029"/>
      <c r="DU113" s="1030"/>
      <c r="DV113" s="1032" t="s">
        <v>434</v>
      </c>
      <c r="DW113" s="1033"/>
      <c r="DX113" s="1033"/>
      <c r="DY113" s="1033"/>
      <c r="DZ113" s="1034"/>
    </row>
    <row r="114" spans="1:130" s="226" customFormat="1" ht="26.25" customHeight="1">
      <c r="A114" s="1024"/>
      <c r="B114" s="1025"/>
      <c r="C114" s="1020" t="s">
        <v>451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33284</v>
      </c>
      <c r="AB114" s="1029"/>
      <c r="AC114" s="1029"/>
      <c r="AD114" s="1029"/>
      <c r="AE114" s="1030"/>
      <c r="AF114" s="1031">
        <v>27661</v>
      </c>
      <c r="AG114" s="1029"/>
      <c r="AH114" s="1029"/>
      <c r="AI114" s="1029"/>
      <c r="AJ114" s="1030"/>
      <c r="AK114" s="1031">
        <v>36776</v>
      </c>
      <c r="AL114" s="1029"/>
      <c r="AM114" s="1029"/>
      <c r="AN114" s="1029"/>
      <c r="AO114" s="1030"/>
      <c r="AP114" s="1032">
        <v>1.6</v>
      </c>
      <c r="AQ114" s="1033"/>
      <c r="AR114" s="1033"/>
      <c r="AS114" s="1033"/>
      <c r="AT114" s="1034"/>
      <c r="AU114" s="970"/>
      <c r="AV114" s="971"/>
      <c r="AW114" s="971"/>
      <c r="AX114" s="971"/>
      <c r="AY114" s="971"/>
      <c r="AZ114" s="1019" t="s">
        <v>452</v>
      </c>
      <c r="BA114" s="1020"/>
      <c r="BB114" s="1020"/>
      <c r="BC114" s="1020"/>
      <c r="BD114" s="1020"/>
      <c r="BE114" s="1020"/>
      <c r="BF114" s="1020"/>
      <c r="BG114" s="1020"/>
      <c r="BH114" s="1020"/>
      <c r="BI114" s="1020"/>
      <c r="BJ114" s="1020"/>
      <c r="BK114" s="1020"/>
      <c r="BL114" s="1020"/>
      <c r="BM114" s="1020"/>
      <c r="BN114" s="1020"/>
      <c r="BO114" s="1020"/>
      <c r="BP114" s="1021"/>
      <c r="BQ114" s="989">
        <v>292506</v>
      </c>
      <c r="BR114" s="990"/>
      <c r="BS114" s="990"/>
      <c r="BT114" s="990"/>
      <c r="BU114" s="990"/>
      <c r="BV114" s="990">
        <v>343960</v>
      </c>
      <c r="BW114" s="990"/>
      <c r="BX114" s="990"/>
      <c r="BY114" s="990"/>
      <c r="BZ114" s="990"/>
      <c r="CA114" s="990">
        <v>317999</v>
      </c>
      <c r="CB114" s="990"/>
      <c r="CC114" s="990"/>
      <c r="CD114" s="990"/>
      <c r="CE114" s="990"/>
      <c r="CF114" s="984">
        <v>13.8</v>
      </c>
      <c r="CG114" s="985"/>
      <c r="CH114" s="985"/>
      <c r="CI114" s="985"/>
      <c r="CJ114" s="985"/>
      <c r="CK114" s="1015"/>
      <c r="CL114" s="1016"/>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435</v>
      </c>
      <c r="DH114" s="1029"/>
      <c r="DI114" s="1029"/>
      <c r="DJ114" s="1029"/>
      <c r="DK114" s="1030"/>
      <c r="DL114" s="1031" t="s">
        <v>443</v>
      </c>
      <c r="DM114" s="1029"/>
      <c r="DN114" s="1029"/>
      <c r="DO114" s="1029"/>
      <c r="DP114" s="1030"/>
      <c r="DQ114" s="1031" t="s">
        <v>435</v>
      </c>
      <c r="DR114" s="1029"/>
      <c r="DS114" s="1029"/>
      <c r="DT114" s="1029"/>
      <c r="DU114" s="1030"/>
      <c r="DV114" s="1032" t="s">
        <v>435</v>
      </c>
      <c r="DW114" s="1033"/>
      <c r="DX114" s="1033"/>
      <c r="DY114" s="1033"/>
      <c r="DZ114" s="1034"/>
    </row>
    <row r="115" spans="1:130" s="226" customFormat="1" ht="26.25" customHeight="1">
      <c r="A115" s="1024"/>
      <c r="B115" s="1025"/>
      <c r="C115" s="1020" t="s">
        <v>454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39</v>
      </c>
      <c r="AB115" s="1004"/>
      <c r="AC115" s="1004"/>
      <c r="AD115" s="1004"/>
      <c r="AE115" s="1005"/>
      <c r="AF115" s="1006">
        <v>27</v>
      </c>
      <c r="AG115" s="1004"/>
      <c r="AH115" s="1004"/>
      <c r="AI115" s="1004"/>
      <c r="AJ115" s="1005"/>
      <c r="AK115" s="1006" t="s">
        <v>442</v>
      </c>
      <c r="AL115" s="1004"/>
      <c r="AM115" s="1004"/>
      <c r="AN115" s="1004"/>
      <c r="AO115" s="1005"/>
      <c r="AP115" s="1007" t="s">
        <v>435</v>
      </c>
      <c r="AQ115" s="1008"/>
      <c r="AR115" s="1008"/>
      <c r="AS115" s="1008"/>
      <c r="AT115" s="1009"/>
      <c r="AU115" s="970"/>
      <c r="AV115" s="971"/>
      <c r="AW115" s="971"/>
      <c r="AX115" s="971"/>
      <c r="AY115" s="971"/>
      <c r="AZ115" s="1019" t="s">
        <v>455</v>
      </c>
      <c r="BA115" s="1020"/>
      <c r="BB115" s="1020"/>
      <c r="BC115" s="1020"/>
      <c r="BD115" s="1020"/>
      <c r="BE115" s="1020"/>
      <c r="BF115" s="1020"/>
      <c r="BG115" s="1020"/>
      <c r="BH115" s="1020"/>
      <c r="BI115" s="1020"/>
      <c r="BJ115" s="1020"/>
      <c r="BK115" s="1020"/>
      <c r="BL115" s="1020"/>
      <c r="BM115" s="1020"/>
      <c r="BN115" s="1020"/>
      <c r="BO115" s="1020"/>
      <c r="BP115" s="1021"/>
      <c r="BQ115" s="989" t="s">
        <v>435</v>
      </c>
      <c r="BR115" s="990"/>
      <c r="BS115" s="990"/>
      <c r="BT115" s="990"/>
      <c r="BU115" s="990"/>
      <c r="BV115" s="990" t="s">
        <v>442</v>
      </c>
      <c r="BW115" s="990"/>
      <c r="BX115" s="990"/>
      <c r="BY115" s="990"/>
      <c r="BZ115" s="990"/>
      <c r="CA115" s="990" t="s">
        <v>123</v>
      </c>
      <c r="CB115" s="990"/>
      <c r="CC115" s="990"/>
      <c r="CD115" s="990"/>
      <c r="CE115" s="990"/>
      <c r="CF115" s="984" t="s">
        <v>443</v>
      </c>
      <c r="CG115" s="985"/>
      <c r="CH115" s="985"/>
      <c r="CI115" s="985"/>
      <c r="CJ115" s="985"/>
      <c r="CK115" s="1015"/>
      <c r="CL115" s="1016"/>
      <c r="CM115" s="1019" t="s">
        <v>456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435</v>
      </c>
      <c r="DH115" s="1029"/>
      <c r="DI115" s="1029"/>
      <c r="DJ115" s="1029"/>
      <c r="DK115" s="1030"/>
      <c r="DL115" s="1031" t="s">
        <v>442</v>
      </c>
      <c r="DM115" s="1029"/>
      <c r="DN115" s="1029"/>
      <c r="DO115" s="1029"/>
      <c r="DP115" s="1030"/>
      <c r="DQ115" s="1031" t="s">
        <v>434</v>
      </c>
      <c r="DR115" s="1029"/>
      <c r="DS115" s="1029"/>
      <c r="DT115" s="1029"/>
      <c r="DU115" s="1030"/>
      <c r="DV115" s="1032" t="s">
        <v>435</v>
      </c>
      <c r="DW115" s="1033"/>
      <c r="DX115" s="1033"/>
      <c r="DY115" s="1033"/>
      <c r="DZ115" s="1034"/>
    </row>
    <row r="116" spans="1:130" s="226" customFormat="1" ht="26.25" customHeight="1">
      <c r="A116" s="1026"/>
      <c r="B116" s="1027"/>
      <c r="C116" s="1035" t="s">
        <v>457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437</v>
      </c>
      <c r="AB116" s="1029"/>
      <c r="AC116" s="1029"/>
      <c r="AD116" s="1029"/>
      <c r="AE116" s="1030"/>
      <c r="AF116" s="1031" t="s">
        <v>458</v>
      </c>
      <c r="AG116" s="1029"/>
      <c r="AH116" s="1029"/>
      <c r="AI116" s="1029"/>
      <c r="AJ116" s="1030"/>
      <c r="AK116" s="1031" t="s">
        <v>437</v>
      </c>
      <c r="AL116" s="1029"/>
      <c r="AM116" s="1029"/>
      <c r="AN116" s="1029"/>
      <c r="AO116" s="1030"/>
      <c r="AP116" s="1032" t="s">
        <v>435</v>
      </c>
      <c r="AQ116" s="1033"/>
      <c r="AR116" s="1033"/>
      <c r="AS116" s="1033"/>
      <c r="AT116" s="1034"/>
      <c r="AU116" s="970"/>
      <c r="AV116" s="971"/>
      <c r="AW116" s="971"/>
      <c r="AX116" s="971"/>
      <c r="AY116" s="971"/>
      <c r="AZ116" s="1037" t="s">
        <v>459</v>
      </c>
      <c r="BA116" s="1038"/>
      <c r="BB116" s="1038"/>
      <c r="BC116" s="1038"/>
      <c r="BD116" s="1038"/>
      <c r="BE116" s="1038"/>
      <c r="BF116" s="1038"/>
      <c r="BG116" s="1038"/>
      <c r="BH116" s="1038"/>
      <c r="BI116" s="1038"/>
      <c r="BJ116" s="1038"/>
      <c r="BK116" s="1038"/>
      <c r="BL116" s="1038"/>
      <c r="BM116" s="1038"/>
      <c r="BN116" s="1038"/>
      <c r="BO116" s="1038"/>
      <c r="BP116" s="1039"/>
      <c r="BQ116" s="989" t="s">
        <v>435</v>
      </c>
      <c r="BR116" s="990"/>
      <c r="BS116" s="990"/>
      <c r="BT116" s="990"/>
      <c r="BU116" s="990"/>
      <c r="BV116" s="990" t="s">
        <v>435</v>
      </c>
      <c r="BW116" s="990"/>
      <c r="BX116" s="990"/>
      <c r="BY116" s="990"/>
      <c r="BZ116" s="990"/>
      <c r="CA116" s="990" t="s">
        <v>435</v>
      </c>
      <c r="CB116" s="990"/>
      <c r="CC116" s="990"/>
      <c r="CD116" s="990"/>
      <c r="CE116" s="990"/>
      <c r="CF116" s="984" t="s">
        <v>435</v>
      </c>
      <c r="CG116" s="985"/>
      <c r="CH116" s="985"/>
      <c r="CI116" s="985"/>
      <c r="CJ116" s="985"/>
      <c r="CK116" s="1015"/>
      <c r="CL116" s="1016"/>
      <c r="CM116" s="986" t="s">
        <v>460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123</v>
      </c>
      <c r="DH116" s="1029"/>
      <c r="DI116" s="1029"/>
      <c r="DJ116" s="1029"/>
      <c r="DK116" s="1030"/>
      <c r="DL116" s="1031" t="s">
        <v>123</v>
      </c>
      <c r="DM116" s="1029"/>
      <c r="DN116" s="1029"/>
      <c r="DO116" s="1029"/>
      <c r="DP116" s="1030"/>
      <c r="DQ116" s="1031" t="s">
        <v>123</v>
      </c>
      <c r="DR116" s="1029"/>
      <c r="DS116" s="1029"/>
      <c r="DT116" s="1029"/>
      <c r="DU116" s="1030"/>
      <c r="DV116" s="1032" t="s">
        <v>123</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461</v>
      </c>
      <c r="Z117" s="956"/>
      <c r="AA117" s="1046">
        <v>498627</v>
      </c>
      <c r="AB117" s="1047"/>
      <c r="AC117" s="1047"/>
      <c r="AD117" s="1047"/>
      <c r="AE117" s="1048"/>
      <c r="AF117" s="1049">
        <v>497212</v>
      </c>
      <c r="AG117" s="1047"/>
      <c r="AH117" s="1047"/>
      <c r="AI117" s="1047"/>
      <c r="AJ117" s="1048"/>
      <c r="AK117" s="1049">
        <v>511407</v>
      </c>
      <c r="AL117" s="1047"/>
      <c r="AM117" s="1047"/>
      <c r="AN117" s="1047"/>
      <c r="AO117" s="1048"/>
      <c r="AP117" s="1050"/>
      <c r="AQ117" s="1051"/>
      <c r="AR117" s="1051"/>
      <c r="AS117" s="1051"/>
      <c r="AT117" s="1052"/>
      <c r="AU117" s="970"/>
      <c r="AV117" s="971"/>
      <c r="AW117" s="971"/>
      <c r="AX117" s="971"/>
      <c r="AY117" s="971"/>
      <c r="AZ117" s="1037" t="s">
        <v>462</v>
      </c>
      <c r="BA117" s="1038"/>
      <c r="BB117" s="1038"/>
      <c r="BC117" s="1038"/>
      <c r="BD117" s="1038"/>
      <c r="BE117" s="1038"/>
      <c r="BF117" s="1038"/>
      <c r="BG117" s="1038"/>
      <c r="BH117" s="1038"/>
      <c r="BI117" s="1038"/>
      <c r="BJ117" s="1038"/>
      <c r="BK117" s="1038"/>
      <c r="BL117" s="1038"/>
      <c r="BM117" s="1038"/>
      <c r="BN117" s="1038"/>
      <c r="BO117" s="1038"/>
      <c r="BP117" s="1039"/>
      <c r="BQ117" s="989" t="s">
        <v>442</v>
      </c>
      <c r="BR117" s="990"/>
      <c r="BS117" s="990"/>
      <c r="BT117" s="990"/>
      <c r="BU117" s="990"/>
      <c r="BV117" s="990" t="s">
        <v>443</v>
      </c>
      <c r="BW117" s="990"/>
      <c r="BX117" s="990"/>
      <c r="BY117" s="990"/>
      <c r="BZ117" s="990"/>
      <c r="CA117" s="990" t="s">
        <v>463</v>
      </c>
      <c r="CB117" s="990"/>
      <c r="CC117" s="990"/>
      <c r="CD117" s="990"/>
      <c r="CE117" s="990"/>
      <c r="CF117" s="984" t="s">
        <v>442</v>
      </c>
      <c r="CG117" s="985"/>
      <c r="CH117" s="985"/>
      <c r="CI117" s="985"/>
      <c r="CJ117" s="985"/>
      <c r="CK117" s="1015"/>
      <c r="CL117" s="1016"/>
      <c r="CM117" s="986" t="s">
        <v>464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442</v>
      </c>
      <c r="DH117" s="1029"/>
      <c r="DI117" s="1029"/>
      <c r="DJ117" s="1029"/>
      <c r="DK117" s="1030"/>
      <c r="DL117" s="1031" t="s">
        <v>442</v>
      </c>
      <c r="DM117" s="1029"/>
      <c r="DN117" s="1029"/>
      <c r="DO117" s="1029"/>
      <c r="DP117" s="1030"/>
      <c r="DQ117" s="1031" t="s">
        <v>443</v>
      </c>
      <c r="DR117" s="1029"/>
      <c r="DS117" s="1029"/>
      <c r="DT117" s="1029"/>
      <c r="DU117" s="1030"/>
      <c r="DV117" s="1032" t="s">
        <v>443</v>
      </c>
      <c r="DW117" s="1033"/>
      <c r="DX117" s="1033"/>
      <c r="DY117" s="1033"/>
      <c r="DZ117" s="1034"/>
    </row>
    <row r="118" spans="1:130" s="226" customFormat="1" ht="26.25" customHeight="1">
      <c r="A118" s="974" t="s">
        <v>429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427</v>
      </c>
      <c r="AB118" s="955"/>
      <c r="AC118" s="955"/>
      <c r="AD118" s="955"/>
      <c r="AE118" s="956"/>
      <c r="AF118" s="954" t="s">
        <v>305</v>
      </c>
      <c r="AG118" s="955"/>
      <c r="AH118" s="955"/>
      <c r="AI118" s="955"/>
      <c r="AJ118" s="956"/>
      <c r="AK118" s="954" t="s">
        <v>304</v>
      </c>
      <c r="AL118" s="955"/>
      <c r="AM118" s="955"/>
      <c r="AN118" s="955"/>
      <c r="AO118" s="956"/>
      <c r="AP118" s="1041" t="s">
        <v>428</v>
      </c>
      <c r="AQ118" s="1042"/>
      <c r="AR118" s="1042"/>
      <c r="AS118" s="1042"/>
      <c r="AT118" s="1043"/>
      <c r="AU118" s="970"/>
      <c r="AV118" s="971"/>
      <c r="AW118" s="971"/>
      <c r="AX118" s="971"/>
      <c r="AY118" s="971"/>
      <c r="AZ118" s="1044" t="s">
        <v>465</v>
      </c>
      <c r="BA118" s="1035"/>
      <c r="BB118" s="1035"/>
      <c r="BC118" s="1035"/>
      <c r="BD118" s="1035"/>
      <c r="BE118" s="1035"/>
      <c r="BF118" s="1035"/>
      <c r="BG118" s="1035"/>
      <c r="BH118" s="1035"/>
      <c r="BI118" s="1035"/>
      <c r="BJ118" s="1035"/>
      <c r="BK118" s="1035"/>
      <c r="BL118" s="1035"/>
      <c r="BM118" s="1035"/>
      <c r="BN118" s="1035"/>
      <c r="BO118" s="1035"/>
      <c r="BP118" s="1036"/>
      <c r="BQ118" s="1067" t="s">
        <v>435</v>
      </c>
      <c r="BR118" s="1068"/>
      <c r="BS118" s="1068"/>
      <c r="BT118" s="1068"/>
      <c r="BU118" s="1068"/>
      <c r="BV118" s="1068" t="s">
        <v>442</v>
      </c>
      <c r="BW118" s="1068"/>
      <c r="BX118" s="1068"/>
      <c r="BY118" s="1068"/>
      <c r="BZ118" s="1068"/>
      <c r="CA118" s="1068" t="s">
        <v>442</v>
      </c>
      <c r="CB118" s="1068"/>
      <c r="CC118" s="1068"/>
      <c r="CD118" s="1068"/>
      <c r="CE118" s="1068"/>
      <c r="CF118" s="984" t="s">
        <v>437</v>
      </c>
      <c r="CG118" s="985"/>
      <c r="CH118" s="985"/>
      <c r="CI118" s="985"/>
      <c r="CJ118" s="985"/>
      <c r="CK118" s="1015"/>
      <c r="CL118" s="1016"/>
      <c r="CM118" s="986" t="s">
        <v>466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442</v>
      </c>
      <c r="DH118" s="1029"/>
      <c r="DI118" s="1029"/>
      <c r="DJ118" s="1029"/>
      <c r="DK118" s="1030"/>
      <c r="DL118" s="1031" t="s">
        <v>435</v>
      </c>
      <c r="DM118" s="1029"/>
      <c r="DN118" s="1029"/>
      <c r="DO118" s="1029"/>
      <c r="DP118" s="1030"/>
      <c r="DQ118" s="1031" t="s">
        <v>442</v>
      </c>
      <c r="DR118" s="1029"/>
      <c r="DS118" s="1029"/>
      <c r="DT118" s="1029"/>
      <c r="DU118" s="1030"/>
      <c r="DV118" s="1032" t="s">
        <v>435</v>
      </c>
      <c r="DW118" s="1033"/>
      <c r="DX118" s="1033"/>
      <c r="DY118" s="1033"/>
      <c r="DZ118" s="1034"/>
    </row>
    <row r="119" spans="1:130" s="226" customFormat="1" ht="26.25" customHeight="1">
      <c r="A119" s="1128" t="s">
        <v>432</v>
      </c>
      <c r="B119" s="1014"/>
      <c r="C119" s="993" t="s">
        <v>433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442</v>
      </c>
      <c r="AB119" s="962"/>
      <c r="AC119" s="962"/>
      <c r="AD119" s="962"/>
      <c r="AE119" s="963"/>
      <c r="AF119" s="964" t="s">
        <v>463</v>
      </c>
      <c r="AG119" s="962"/>
      <c r="AH119" s="962"/>
      <c r="AI119" s="962"/>
      <c r="AJ119" s="963"/>
      <c r="AK119" s="964" t="s">
        <v>435</v>
      </c>
      <c r="AL119" s="962"/>
      <c r="AM119" s="962"/>
      <c r="AN119" s="962"/>
      <c r="AO119" s="963"/>
      <c r="AP119" s="965" t="s">
        <v>463</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467</v>
      </c>
      <c r="BP119" s="1076"/>
      <c r="BQ119" s="1067">
        <v>3747318</v>
      </c>
      <c r="BR119" s="1068"/>
      <c r="BS119" s="1068"/>
      <c r="BT119" s="1068"/>
      <c r="BU119" s="1068"/>
      <c r="BV119" s="1068">
        <v>3825833</v>
      </c>
      <c r="BW119" s="1068"/>
      <c r="BX119" s="1068"/>
      <c r="BY119" s="1068"/>
      <c r="BZ119" s="1068"/>
      <c r="CA119" s="1068">
        <v>3463169</v>
      </c>
      <c r="CB119" s="1068"/>
      <c r="CC119" s="1068"/>
      <c r="CD119" s="1068"/>
      <c r="CE119" s="1068"/>
      <c r="CF119" s="1069"/>
      <c r="CG119" s="1070"/>
      <c r="CH119" s="1070"/>
      <c r="CI119" s="1070"/>
      <c r="CJ119" s="1071"/>
      <c r="CK119" s="1017"/>
      <c r="CL119" s="1018"/>
      <c r="CM119" s="1072" t="s">
        <v>468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123</v>
      </c>
      <c r="DH119" s="1054"/>
      <c r="DI119" s="1054"/>
      <c r="DJ119" s="1054"/>
      <c r="DK119" s="1055"/>
      <c r="DL119" s="1053" t="s">
        <v>463</v>
      </c>
      <c r="DM119" s="1054"/>
      <c r="DN119" s="1054"/>
      <c r="DO119" s="1054"/>
      <c r="DP119" s="1055"/>
      <c r="DQ119" s="1053" t="s">
        <v>463</v>
      </c>
      <c r="DR119" s="1054"/>
      <c r="DS119" s="1054"/>
      <c r="DT119" s="1054"/>
      <c r="DU119" s="1055"/>
      <c r="DV119" s="1056" t="s">
        <v>463</v>
      </c>
      <c r="DW119" s="1057"/>
      <c r="DX119" s="1057"/>
      <c r="DY119" s="1057"/>
      <c r="DZ119" s="1058"/>
    </row>
    <row r="120" spans="1:130" s="226" customFormat="1" ht="26.25" customHeight="1">
      <c r="A120" s="1129"/>
      <c r="B120" s="1016"/>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435</v>
      </c>
      <c r="AG120" s="1029"/>
      <c r="AH120" s="1029"/>
      <c r="AI120" s="1029"/>
      <c r="AJ120" s="1030"/>
      <c r="AK120" s="1031" t="s">
        <v>446</v>
      </c>
      <c r="AL120" s="1029"/>
      <c r="AM120" s="1029"/>
      <c r="AN120" s="1029"/>
      <c r="AO120" s="1030"/>
      <c r="AP120" s="1032" t="s">
        <v>435</v>
      </c>
      <c r="AQ120" s="1033"/>
      <c r="AR120" s="1033"/>
      <c r="AS120" s="1033"/>
      <c r="AT120" s="1034"/>
      <c r="AU120" s="1059" t="s">
        <v>469</v>
      </c>
      <c r="AV120" s="1060"/>
      <c r="AW120" s="1060"/>
      <c r="AX120" s="1060"/>
      <c r="AY120" s="1061"/>
      <c r="AZ120" s="1010" t="s">
        <v>470</v>
      </c>
      <c r="BA120" s="959"/>
      <c r="BB120" s="959"/>
      <c r="BC120" s="959"/>
      <c r="BD120" s="959"/>
      <c r="BE120" s="959"/>
      <c r="BF120" s="959"/>
      <c r="BG120" s="959"/>
      <c r="BH120" s="959"/>
      <c r="BI120" s="959"/>
      <c r="BJ120" s="959"/>
      <c r="BK120" s="959"/>
      <c r="BL120" s="959"/>
      <c r="BM120" s="959"/>
      <c r="BN120" s="959"/>
      <c r="BO120" s="959"/>
      <c r="BP120" s="960"/>
      <c r="BQ120" s="996">
        <v>3272986</v>
      </c>
      <c r="BR120" s="997"/>
      <c r="BS120" s="997"/>
      <c r="BT120" s="997"/>
      <c r="BU120" s="997"/>
      <c r="BV120" s="997">
        <v>3155534</v>
      </c>
      <c r="BW120" s="997"/>
      <c r="BX120" s="997"/>
      <c r="BY120" s="997"/>
      <c r="BZ120" s="997"/>
      <c r="CA120" s="997">
        <v>3139649</v>
      </c>
      <c r="CB120" s="997"/>
      <c r="CC120" s="997"/>
      <c r="CD120" s="997"/>
      <c r="CE120" s="997"/>
      <c r="CF120" s="1011">
        <v>135.9</v>
      </c>
      <c r="CG120" s="1012"/>
      <c r="CH120" s="1012"/>
      <c r="CI120" s="1012"/>
      <c r="CJ120" s="1012"/>
      <c r="CK120" s="1077" t="s">
        <v>471</v>
      </c>
      <c r="CL120" s="1078"/>
      <c r="CM120" s="1078"/>
      <c r="CN120" s="1078"/>
      <c r="CO120" s="1079"/>
      <c r="CP120" s="1085" t="s">
        <v>472</v>
      </c>
      <c r="CQ120" s="1086"/>
      <c r="CR120" s="1086"/>
      <c r="CS120" s="1086"/>
      <c r="CT120" s="1086"/>
      <c r="CU120" s="1086"/>
      <c r="CV120" s="1086"/>
      <c r="CW120" s="1086"/>
      <c r="CX120" s="1086"/>
      <c r="CY120" s="1086"/>
      <c r="CZ120" s="1086"/>
      <c r="DA120" s="1086"/>
      <c r="DB120" s="1086"/>
      <c r="DC120" s="1086"/>
      <c r="DD120" s="1086"/>
      <c r="DE120" s="1086"/>
      <c r="DF120" s="1087"/>
      <c r="DG120" s="996">
        <v>887302</v>
      </c>
      <c r="DH120" s="997"/>
      <c r="DI120" s="997"/>
      <c r="DJ120" s="997"/>
      <c r="DK120" s="997"/>
      <c r="DL120" s="997">
        <v>735716</v>
      </c>
      <c r="DM120" s="997"/>
      <c r="DN120" s="997"/>
      <c r="DO120" s="997"/>
      <c r="DP120" s="997"/>
      <c r="DQ120" s="997">
        <v>618254</v>
      </c>
      <c r="DR120" s="997"/>
      <c r="DS120" s="997"/>
      <c r="DT120" s="997"/>
      <c r="DU120" s="997"/>
      <c r="DV120" s="998">
        <v>26.8</v>
      </c>
      <c r="DW120" s="998"/>
      <c r="DX120" s="998"/>
      <c r="DY120" s="998"/>
      <c r="DZ120" s="999"/>
    </row>
    <row r="121" spans="1:130" s="226" customFormat="1" ht="26.25" customHeight="1">
      <c r="A121" s="1129"/>
      <c r="B121" s="1016"/>
      <c r="C121" s="1037" t="s">
        <v>473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123</v>
      </c>
      <c r="AB121" s="1029"/>
      <c r="AC121" s="1029"/>
      <c r="AD121" s="1029"/>
      <c r="AE121" s="1030"/>
      <c r="AF121" s="1031" t="s">
        <v>123</v>
      </c>
      <c r="AG121" s="1029"/>
      <c r="AH121" s="1029"/>
      <c r="AI121" s="1029"/>
      <c r="AJ121" s="1030"/>
      <c r="AK121" s="1031" t="s">
        <v>123</v>
      </c>
      <c r="AL121" s="1029"/>
      <c r="AM121" s="1029"/>
      <c r="AN121" s="1029"/>
      <c r="AO121" s="1030"/>
      <c r="AP121" s="1032" t="s">
        <v>123</v>
      </c>
      <c r="AQ121" s="1033"/>
      <c r="AR121" s="1033"/>
      <c r="AS121" s="1033"/>
      <c r="AT121" s="1034"/>
      <c r="AU121" s="1062"/>
      <c r="AV121" s="1063"/>
      <c r="AW121" s="1063"/>
      <c r="AX121" s="1063"/>
      <c r="AY121" s="1064"/>
      <c r="AZ121" s="1019" t="s">
        <v>474</v>
      </c>
      <c r="BA121" s="1020"/>
      <c r="BB121" s="1020"/>
      <c r="BC121" s="1020"/>
      <c r="BD121" s="1020"/>
      <c r="BE121" s="1020"/>
      <c r="BF121" s="1020"/>
      <c r="BG121" s="1020"/>
      <c r="BH121" s="1020"/>
      <c r="BI121" s="1020"/>
      <c r="BJ121" s="1020"/>
      <c r="BK121" s="1020"/>
      <c r="BL121" s="1020"/>
      <c r="BM121" s="1020"/>
      <c r="BN121" s="1020"/>
      <c r="BO121" s="1020"/>
      <c r="BP121" s="1021"/>
      <c r="BQ121" s="989" t="s">
        <v>435</v>
      </c>
      <c r="BR121" s="990"/>
      <c r="BS121" s="990"/>
      <c r="BT121" s="990"/>
      <c r="BU121" s="990"/>
      <c r="BV121" s="990" t="s">
        <v>435</v>
      </c>
      <c r="BW121" s="990"/>
      <c r="BX121" s="990"/>
      <c r="BY121" s="990"/>
      <c r="BZ121" s="990"/>
      <c r="CA121" s="990" t="s">
        <v>123</v>
      </c>
      <c r="CB121" s="990"/>
      <c r="CC121" s="990"/>
      <c r="CD121" s="990"/>
      <c r="CE121" s="990"/>
      <c r="CF121" s="984" t="s">
        <v>435</v>
      </c>
      <c r="CG121" s="985"/>
      <c r="CH121" s="985"/>
      <c r="CI121" s="985"/>
      <c r="CJ121" s="985"/>
      <c r="CK121" s="1080"/>
      <c r="CL121" s="1081"/>
      <c r="CM121" s="1081"/>
      <c r="CN121" s="1081"/>
      <c r="CO121" s="1082"/>
      <c r="CP121" s="1090" t="s">
        <v>475</v>
      </c>
      <c r="CQ121" s="1091"/>
      <c r="CR121" s="1091"/>
      <c r="CS121" s="1091"/>
      <c r="CT121" s="1091"/>
      <c r="CU121" s="1091"/>
      <c r="CV121" s="1091"/>
      <c r="CW121" s="1091"/>
      <c r="CX121" s="1091"/>
      <c r="CY121" s="1091"/>
      <c r="CZ121" s="1091"/>
      <c r="DA121" s="1091"/>
      <c r="DB121" s="1091"/>
      <c r="DC121" s="1091"/>
      <c r="DD121" s="1091"/>
      <c r="DE121" s="1091"/>
      <c r="DF121" s="1092"/>
      <c r="DG121" s="989">
        <v>80322</v>
      </c>
      <c r="DH121" s="990"/>
      <c r="DI121" s="990"/>
      <c r="DJ121" s="990"/>
      <c r="DK121" s="990"/>
      <c r="DL121" s="990">
        <v>56487</v>
      </c>
      <c r="DM121" s="990"/>
      <c r="DN121" s="990"/>
      <c r="DO121" s="990"/>
      <c r="DP121" s="990"/>
      <c r="DQ121" s="990">
        <v>32392</v>
      </c>
      <c r="DR121" s="990"/>
      <c r="DS121" s="990"/>
      <c r="DT121" s="990"/>
      <c r="DU121" s="990"/>
      <c r="DV121" s="991">
        <v>1.4</v>
      </c>
      <c r="DW121" s="991"/>
      <c r="DX121" s="991"/>
      <c r="DY121" s="991"/>
      <c r="DZ121" s="992"/>
    </row>
    <row r="122" spans="1:130" s="226" customFormat="1" ht="26.25" customHeight="1">
      <c r="A122" s="1129"/>
      <c r="B122" s="1016"/>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435</v>
      </c>
      <c r="AB122" s="1029"/>
      <c r="AC122" s="1029"/>
      <c r="AD122" s="1029"/>
      <c r="AE122" s="1030"/>
      <c r="AF122" s="1031" t="s">
        <v>435</v>
      </c>
      <c r="AG122" s="1029"/>
      <c r="AH122" s="1029"/>
      <c r="AI122" s="1029"/>
      <c r="AJ122" s="1030"/>
      <c r="AK122" s="1031" t="s">
        <v>435</v>
      </c>
      <c r="AL122" s="1029"/>
      <c r="AM122" s="1029"/>
      <c r="AN122" s="1029"/>
      <c r="AO122" s="1030"/>
      <c r="AP122" s="1032" t="s">
        <v>446</v>
      </c>
      <c r="AQ122" s="1033"/>
      <c r="AR122" s="1033"/>
      <c r="AS122" s="1033"/>
      <c r="AT122" s="1034"/>
      <c r="AU122" s="1062"/>
      <c r="AV122" s="1063"/>
      <c r="AW122" s="1063"/>
      <c r="AX122" s="1063"/>
      <c r="AY122" s="1064"/>
      <c r="AZ122" s="1044" t="s">
        <v>476</v>
      </c>
      <c r="BA122" s="1035"/>
      <c r="BB122" s="1035"/>
      <c r="BC122" s="1035"/>
      <c r="BD122" s="1035"/>
      <c r="BE122" s="1035"/>
      <c r="BF122" s="1035"/>
      <c r="BG122" s="1035"/>
      <c r="BH122" s="1035"/>
      <c r="BI122" s="1035"/>
      <c r="BJ122" s="1035"/>
      <c r="BK122" s="1035"/>
      <c r="BL122" s="1035"/>
      <c r="BM122" s="1035"/>
      <c r="BN122" s="1035"/>
      <c r="BO122" s="1035"/>
      <c r="BP122" s="1036"/>
      <c r="BQ122" s="1067">
        <v>3357818</v>
      </c>
      <c r="BR122" s="1068"/>
      <c r="BS122" s="1068"/>
      <c r="BT122" s="1068"/>
      <c r="BU122" s="1068"/>
      <c r="BV122" s="1068">
        <v>3304950</v>
      </c>
      <c r="BW122" s="1068"/>
      <c r="BX122" s="1068"/>
      <c r="BY122" s="1068"/>
      <c r="BZ122" s="1068"/>
      <c r="CA122" s="1068">
        <v>3147196</v>
      </c>
      <c r="CB122" s="1068"/>
      <c r="CC122" s="1068"/>
      <c r="CD122" s="1068"/>
      <c r="CE122" s="1068"/>
      <c r="CF122" s="1088">
        <v>136.30000000000001</v>
      </c>
      <c r="CG122" s="1089"/>
      <c r="CH122" s="1089"/>
      <c r="CI122" s="1089"/>
      <c r="CJ122" s="1089"/>
      <c r="CK122" s="1080"/>
      <c r="CL122" s="1081"/>
      <c r="CM122" s="1081"/>
      <c r="CN122" s="1081"/>
      <c r="CO122" s="1082"/>
      <c r="CP122" s="1090" t="s">
        <v>477</v>
      </c>
      <c r="CQ122" s="1091"/>
      <c r="CR122" s="1091"/>
      <c r="CS122" s="1091"/>
      <c r="CT122" s="1091"/>
      <c r="CU122" s="1091"/>
      <c r="CV122" s="1091"/>
      <c r="CW122" s="1091"/>
      <c r="CX122" s="1091"/>
      <c r="CY122" s="1091"/>
      <c r="CZ122" s="1091"/>
      <c r="DA122" s="1091"/>
      <c r="DB122" s="1091"/>
      <c r="DC122" s="1091"/>
      <c r="DD122" s="1091"/>
      <c r="DE122" s="1091"/>
      <c r="DF122" s="1092"/>
      <c r="DG122" s="989" t="s">
        <v>123</v>
      </c>
      <c r="DH122" s="990"/>
      <c r="DI122" s="990"/>
      <c r="DJ122" s="990"/>
      <c r="DK122" s="990"/>
      <c r="DL122" s="990" t="s">
        <v>463</v>
      </c>
      <c r="DM122" s="990"/>
      <c r="DN122" s="990"/>
      <c r="DO122" s="990"/>
      <c r="DP122" s="990"/>
      <c r="DQ122" s="990" t="s">
        <v>450</v>
      </c>
      <c r="DR122" s="990"/>
      <c r="DS122" s="990"/>
      <c r="DT122" s="990"/>
      <c r="DU122" s="990"/>
      <c r="DV122" s="991" t="s">
        <v>463</v>
      </c>
      <c r="DW122" s="991"/>
      <c r="DX122" s="991"/>
      <c r="DY122" s="991"/>
      <c r="DZ122" s="992"/>
    </row>
    <row r="123" spans="1:130" s="226" customFormat="1" ht="26.25" customHeight="1">
      <c r="A123" s="1129"/>
      <c r="B123" s="1016"/>
      <c r="C123" s="986" t="s">
        <v>460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463</v>
      </c>
      <c r="AB123" s="1029"/>
      <c r="AC123" s="1029"/>
      <c r="AD123" s="1029"/>
      <c r="AE123" s="1030"/>
      <c r="AF123" s="1031" t="s">
        <v>463</v>
      </c>
      <c r="AG123" s="1029"/>
      <c r="AH123" s="1029"/>
      <c r="AI123" s="1029"/>
      <c r="AJ123" s="1030"/>
      <c r="AK123" s="1031" t="s">
        <v>463</v>
      </c>
      <c r="AL123" s="1029"/>
      <c r="AM123" s="1029"/>
      <c r="AN123" s="1029"/>
      <c r="AO123" s="1030"/>
      <c r="AP123" s="1032" t="s">
        <v>123</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478</v>
      </c>
      <c r="BP123" s="1076"/>
      <c r="BQ123" s="1135">
        <v>6630804</v>
      </c>
      <c r="BR123" s="1136"/>
      <c r="BS123" s="1136"/>
      <c r="BT123" s="1136"/>
      <c r="BU123" s="1136"/>
      <c r="BV123" s="1136">
        <v>6460484</v>
      </c>
      <c r="BW123" s="1136"/>
      <c r="BX123" s="1136"/>
      <c r="BY123" s="1136"/>
      <c r="BZ123" s="1136"/>
      <c r="CA123" s="1136">
        <v>6286845</v>
      </c>
      <c r="CB123" s="1136"/>
      <c r="CC123" s="1136"/>
      <c r="CD123" s="1136"/>
      <c r="CE123" s="1136"/>
      <c r="CF123" s="1069"/>
      <c r="CG123" s="1070"/>
      <c r="CH123" s="1070"/>
      <c r="CI123" s="1070"/>
      <c r="CJ123" s="1071"/>
      <c r="CK123" s="1080"/>
      <c r="CL123" s="1081"/>
      <c r="CM123" s="1081"/>
      <c r="CN123" s="1081"/>
      <c r="CO123" s="1082"/>
      <c r="CP123" s="1090" t="s">
        <v>401</v>
      </c>
      <c r="CQ123" s="1091"/>
      <c r="CR123" s="1091"/>
      <c r="CS123" s="1091"/>
      <c r="CT123" s="1091"/>
      <c r="CU123" s="1091"/>
      <c r="CV123" s="1091"/>
      <c r="CW123" s="1091"/>
      <c r="CX123" s="1091"/>
      <c r="CY123" s="1091"/>
      <c r="CZ123" s="1091"/>
      <c r="DA123" s="1091"/>
      <c r="DB123" s="1091"/>
      <c r="DC123" s="1091"/>
      <c r="DD123" s="1091"/>
      <c r="DE123" s="1091"/>
      <c r="DF123" s="1092"/>
      <c r="DG123" s="1028" t="s">
        <v>450</v>
      </c>
      <c r="DH123" s="1029"/>
      <c r="DI123" s="1029"/>
      <c r="DJ123" s="1029"/>
      <c r="DK123" s="1030"/>
      <c r="DL123" s="1031" t="s">
        <v>450</v>
      </c>
      <c r="DM123" s="1029"/>
      <c r="DN123" s="1029"/>
      <c r="DO123" s="1029"/>
      <c r="DP123" s="1030"/>
      <c r="DQ123" s="1031" t="s">
        <v>450</v>
      </c>
      <c r="DR123" s="1029"/>
      <c r="DS123" s="1029"/>
      <c r="DT123" s="1029"/>
      <c r="DU123" s="1030"/>
      <c r="DV123" s="1032" t="s">
        <v>450</v>
      </c>
      <c r="DW123" s="1033"/>
      <c r="DX123" s="1033"/>
      <c r="DY123" s="1033"/>
      <c r="DZ123" s="1034"/>
    </row>
    <row r="124" spans="1:130" s="226" customFormat="1" ht="26.25" customHeight="1" thickBot="1">
      <c r="A124" s="1129"/>
      <c r="B124" s="1016"/>
      <c r="C124" s="986" t="s">
        <v>464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450</v>
      </c>
      <c r="AB124" s="1029"/>
      <c r="AC124" s="1029"/>
      <c r="AD124" s="1029"/>
      <c r="AE124" s="1030"/>
      <c r="AF124" s="1031" t="s">
        <v>450</v>
      </c>
      <c r="AG124" s="1029"/>
      <c r="AH124" s="1029"/>
      <c r="AI124" s="1029"/>
      <c r="AJ124" s="1030"/>
      <c r="AK124" s="1031" t="s">
        <v>450</v>
      </c>
      <c r="AL124" s="1029"/>
      <c r="AM124" s="1029"/>
      <c r="AN124" s="1029"/>
      <c r="AO124" s="1030"/>
      <c r="AP124" s="1032" t="s">
        <v>450</v>
      </c>
      <c r="AQ124" s="1033"/>
      <c r="AR124" s="1033"/>
      <c r="AS124" s="1033"/>
      <c r="AT124" s="1034"/>
      <c r="AU124" s="1131" t="s">
        <v>479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450</v>
      </c>
      <c r="BR124" s="1098"/>
      <c r="BS124" s="1098"/>
      <c r="BT124" s="1098"/>
      <c r="BU124" s="1098"/>
      <c r="BV124" s="1098" t="s">
        <v>450</v>
      </c>
      <c r="BW124" s="1098"/>
      <c r="BX124" s="1098"/>
      <c r="BY124" s="1098"/>
      <c r="BZ124" s="1098"/>
      <c r="CA124" s="1098" t="s">
        <v>450</v>
      </c>
      <c r="CB124" s="1098"/>
      <c r="CC124" s="1098"/>
      <c r="CD124" s="1098"/>
      <c r="CE124" s="1098"/>
      <c r="CF124" s="1099"/>
      <c r="CG124" s="1100"/>
      <c r="CH124" s="1100"/>
      <c r="CI124" s="1100"/>
      <c r="CJ124" s="1101"/>
      <c r="CK124" s="1083"/>
      <c r="CL124" s="1083"/>
      <c r="CM124" s="1083"/>
      <c r="CN124" s="1083"/>
      <c r="CO124" s="1084"/>
      <c r="CP124" s="1090" t="s">
        <v>480</v>
      </c>
      <c r="CQ124" s="1091"/>
      <c r="CR124" s="1091"/>
      <c r="CS124" s="1091"/>
      <c r="CT124" s="1091"/>
      <c r="CU124" s="1091"/>
      <c r="CV124" s="1091"/>
      <c r="CW124" s="1091"/>
      <c r="CX124" s="1091"/>
      <c r="CY124" s="1091"/>
      <c r="CZ124" s="1091"/>
      <c r="DA124" s="1091"/>
      <c r="DB124" s="1091"/>
      <c r="DC124" s="1091"/>
      <c r="DD124" s="1091"/>
      <c r="DE124" s="1091"/>
      <c r="DF124" s="1092"/>
      <c r="DG124" s="1075" t="s">
        <v>442</v>
      </c>
      <c r="DH124" s="1054"/>
      <c r="DI124" s="1054"/>
      <c r="DJ124" s="1054"/>
      <c r="DK124" s="1055"/>
      <c r="DL124" s="1053" t="s">
        <v>481</v>
      </c>
      <c r="DM124" s="1054"/>
      <c r="DN124" s="1054"/>
      <c r="DO124" s="1054"/>
      <c r="DP124" s="1055"/>
      <c r="DQ124" s="1053" t="s">
        <v>443</v>
      </c>
      <c r="DR124" s="1054"/>
      <c r="DS124" s="1054"/>
      <c r="DT124" s="1054"/>
      <c r="DU124" s="1055"/>
      <c r="DV124" s="1056" t="s">
        <v>443</v>
      </c>
      <c r="DW124" s="1057"/>
      <c r="DX124" s="1057"/>
      <c r="DY124" s="1057"/>
      <c r="DZ124" s="1058"/>
    </row>
    <row r="125" spans="1:130" s="226" customFormat="1" ht="26.25" customHeight="1">
      <c r="A125" s="1129"/>
      <c r="B125" s="1016"/>
      <c r="C125" s="986" t="s">
        <v>466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482</v>
      </c>
      <c r="AB125" s="1029"/>
      <c r="AC125" s="1029"/>
      <c r="AD125" s="1029"/>
      <c r="AE125" s="1030"/>
      <c r="AF125" s="1031" t="s">
        <v>443</v>
      </c>
      <c r="AG125" s="1029"/>
      <c r="AH125" s="1029"/>
      <c r="AI125" s="1029"/>
      <c r="AJ125" s="1030"/>
      <c r="AK125" s="1031" t="s">
        <v>442</v>
      </c>
      <c r="AL125" s="1029"/>
      <c r="AM125" s="1029"/>
      <c r="AN125" s="1029"/>
      <c r="AO125" s="1030"/>
      <c r="AP125" s="1032" t="s">
        <v>481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483</v>
      </c>
      <c r="CL125" s="1078"/>
      <c r="CM125" s="1078"/>
      <c r="CN125" s="1078"/>
      <c r="CO125" s="1079"/>
      <c r="CP125" s="1010" t="s">
        <v>484</v>
      </c>
      <c r="CQ125" s="959"/>
      <c r="CR125" s="959"/>
      <c r="CS125" s="959"/>
      <c r="CT125" s="959"/>
      <c r="CU125" s="959"/>
      <c r="CV125" s="959"/>
      <c r="CW125" s="959"/>
      <c r="CX125" s="959"/>
      <c r="CY125" s="959"/>
      <c r="CZ125" s="959"/>
      <c r="DA125" s="959"/>
      <c r="DB125" s="959"/>
      <c r="DC125" s="959"/>
      <c r="DD125" s="959"/>
      <c r="DE125" s="959"/>
      <c r="DF125" s="960"/>
      <c r="DG125" s="996" t="s">
        <v>450</v>
      </c>
      <c r="DH125" s="997"/>
      <c r="DI125" s="997"/>
      <c r="DJ125" s="997"/>
      <c r="DK125" s="997"/>
      <c r="DL125" s="997" t="s">
        <v>174</v>
      </c>
      <c r="DM125" s="997"/>
      <c r="DN125" s="997"/>
      <c r="DO125" s="997"/>
      <c r="DP125" s="997"/>
      <c r="DQ125" s="997" t="s">
        <v>174</v>
      </c>
      <c r="DR125" s="997"/>
      <c r="DS125" s="997"/>
      <c r="DT125" s="997"/>
      <c r="DU125" s="997"/>
      <c r="DV125" s="998" t="s">
        <v>174</v>
      </c>
      <c r="DW125" s="998"/>
      <c r="DX125" s="998"/>
      <c r="DY125" s="998"/>
      <c r="DZ125" s="999"/>
    </row>
    <row r="126" spans="1:130" s="226" customFormat="1" ht="26.25" customHeight="1" thickBot="1">
      <c r="A126" s="1129"/>
      <c r="B126" s="1016"/>
      <c r="C126" s="986" t="s">
        <v>468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485</v>
      </c>
      <c r="AB126" s="1029"/>
      <c r="AC126" s="1029"/>
      <c r="AD126" s="1029"/>
      <c r="AE126" s="1030"/>
      <c r="AF126" s="1031" t="s">
        <v>174</v>
      </c>
      <c r="AG126" s="1029"/>
      <c r="AH126" s="1029"/>
      <c r="AI126" s="1029"/>
      <c r="AJ126" s="1030"/>
      <c r="AK126" s="1031" t="s">
        <v>174</v>
      </c>
      <c r="AL126" s="1029"/>
      <c r="AM126" s="1029"/>
      <c r="AN126" s="1029"/>
      <c r="AO126" s="1030"/>
      <c r="AP126" s="1032" t="s">
        <v>442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486</v>
      </c>
      <c r="CQ126" s="1020"/>
      <c r="CR126" s="1020"/>
      <c r="CS126" s="1020"/>
      <c r="CT126" s="1020"/>
      <c r="CU126" s="1020"/>
      <c r="CV126" s="1020"/>
      <c r="CW126" s="1020"/>
      <c r="CX126" s="1020"/>
      <c r="CY126" s="1020"/>
      <c r="CZ126" s="1020"/>
      <c r="DA126" s="1020"/>
      <c r="DB126" s="1020"/>
      <c r="DC126" s="1020"/>
      <c r="DD126" s="1020"/>
      <c r="DE126" s="1020"/>
      <c r="DF126" s="1021"/>
      <c r="DG126" s="989" t="s">
        <v>442</v>
      </c>
      <c r="DH126" s="990"/>
      <c r="DI126" s="990"/>
      <c r="DJ126" s="990"/>
      <c r="DK126" s="990"/>
      <c r="DL126" s="990" t="s">
        <v>450</v>
      </c>
      <c r="DM126" s="990"/>
      <c r="DN126" s="990"/>
      <c r="DO126" s="990"/>
      <c r="DP126" s="990"/>
      <c r="DQ126" s="990" t="s">
        <v>123</v>
      </c>
      <c r="DR126" s="990"/>
      <c r="DS126" s="990"/>
      <c r="DT126" s="990"/>
      <c r="DU126" s="990"/>
      <c r="DV126" s="991" t="s">
        <v>485</v>
      </c>
      <c r="DW126" s="991"/>
      <c r="DX126" s="991"/>
      <c r="DY126" s="991"/>
      <c r="DZ126" s="992"/>
    </row>
    <row r="127" spans="1:130" s="226" customFormat="1" ht="26.25" customHeight="1">
      <c r="A127" s="1130"/>
      <c r="B127" s="1018"/>
      <c r="C127" s="1072" t="s">
        <v>487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39</v>
      </c>
      <c r="AB127" s="1029"/>
      <c r="AC127" s="1029"/>
      <c r="AD127" s="1029"/>
      <c r="AE127" s="1030"/>
      <c r="AF127" s="1031">
        <v>27</v>
      </c>
      <c r="AG127" s="1029"/>
      <c r="AH127" s="1029"/>
      <c r="AI127" s="1029"/>
      <c r="AJ127" s="1030"/>
      <c r="AK127" s="1031" t="s">
        <v>123</v>
      </c>
      <c r="AL127" s="1029"/>
      <c r="AM127" s="1029"/>
      <c r="AN127" s="1029"/>
      <c r="AO127" s="1030"/>
      <c r="AP127" s="1032" t="s">
        <v>442</v>
      </c>
      <c r="AQ127" s="1033"/>
      <c r="AR127" s="1033"/>
      <c r="AS127" s="1033"/>
      <c r="AT127" s="1034"/>
      <c r="AU127" s="262"/>
      <c r="AV127" s="262"/>
      <c r="AW127" s="262"/>
      <c r="AX127" s="1102" t="s">
        <v>488</v>
      </c>
      <c r="AY127" s="1103"/>
      <c r="AZ127" s="1103"/>
      <c r="BA127" s="1103"/>
      <c r="BB127" s="1103"/>
      <c r="BC127" s="1103"/>
      <c r="BD127" s="1103"/>
      <c r="BE127" s="1104"/>
      <c r="BF127" s="1105" t="s">
        <v>489</v>
      </c>
      <c r="BG127" s="1103"/>
      <c r="BH127" s="1103"/>
      <c r="BI127" s="1103"/>
      <c r="BJ127" s="1103"/>
      <c r="BK127" s="1103"/>
      <c r="BL127" s="1104"/>
      <c r="BM127" s="1105" t="s">
        <v>490</v>
      </c>
      <c r="BN127" s="1103"/>
      <c r="BO127" s="1103"/>
      <c r="BP127" s="1103"/>
      <c r="BQ127" s="1103"/>
      <c r="BR127" s="1103"/>
      <c r="BS127" s="1104"/>
      <c r="BT127" s="1105" t="s">
        <v>491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492</v>
      </c>
      <c r="CQ127" s="1020"/>
      <c r="CR127" s="1020"/>
      <c r="CS127" s="1020"/>
      <c r="CT127" s="1020"/>
      <c r="CU127" s="1020"/>
      <c r="CV127" s="1020"/>
      <c r="CW127" s="1020"/>
      <c r="CX127" s="1020"/>
      <c r="CY127" s="1020"/>
      <c r="CZ127" s="1020"/>
      <c r="DA127" s="1020"/>
      <c r="DB127" s="1020"/>
      <c r="DC127" s="1020"/>
      <c r="DD127" s="1020"/>
      <c r="DE127" s="1020"/>
      <c r="DF127" s="1021"/>
      <c r="DG127" s="989" t="s">
        <v>442</v>
      </c>
      <c r="DH127" s="990"/>
      <c r="DI127" s="990"/>
      <c r="DJ127" s="990"/>
      <c r="DK127" s="990"/>
      <c r="DL127" s="990" t="s">
        <v>442</v>
      </c>
      <c r="DM127" s="990"/>
      <c r="DN127" s="990"/>
      <c r="DO127" s="990"/>
      <c r="DP127" s="990"/>
      <c r="DQ127" s="990" t="s">
        <v>442</v>
      </c>
      <c r="DR127" s="990"/>
      <c r="DS127" s="990"/>
      <c r="DT127" s="990"/>
      <c r="DU127" s="990"/>
      <c r="DV127" s="991" t="s">
        <v>174</v>
      </c>
      <c r="DW127" s="991"/>
      <c r="DX127" s="991"/>
      <c r="DY127" s="991"/>
      <c r="DZ127" s="992"/>
    </row>
    <row r="128" spans="1:130" s="226" customFormat="1" ht="26.25" customHeight="1" thickBot="1">
      <c r="A128" s="1113" t="s">
        <v>493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494</v>
      </c>
      <c r="X128" s="1115"/>
      <c r="Y128" s="1115"/>
      <c r="Z128" s="1116"/>
      <c r="AA128" s="1117" t="s">
        <v>443</v>
      </c>
      <c r="AB128" s="1118"/>
      <c r="AC128" s="1118"/>
      <c r="AD128" s="1118"/>
      <c r="AE128" s="1119"/>
      <c r="AF128" s="1120" t="s">
        <v>390</v>
      </c>
      <c r="AG128" s="1118"/>
      <c r="AH128" s="1118"/>
      <c r="AI128" s="1118"/>
      <c r="AJ128" s="1119"/>
      <c r="AK128" s="1120" t="s">
        <v>458</v>
      </c>
      <c r="AL128" s="1118"/>
      <c r="AM128" s="1118"/>
      <c r="AN128" s="1118"/>
      <c r="AO128" s="1119"/>
      <c r="AP128" s="1121"/>
      <c r="AQ128" s="1122"/>
      <c r="AR128" s="1122"/>
      <c r="AS128" s="1122"/>
      <c r="AT128" s="1123"/>
      <c r="AU128" s="262"/>
      <c r="AV128" s="262"/>
      <c r="AW128" s="262"/>
      <c r="AX128" s="958" t="s">
        <v>495</v>
      </c>
      <c r="AY128" s="959"/>
      <c r="AZ128" s="959"/>
      <c r="BA128" s="959"/>
      <c r="BB128" s="959"/>
      <c r="BC128" s="959"/>
      <c r="BD128" s="959"/>
      <c r="BE128" s="960"/>
      <c r="BF128" s="1124" t="s">
        <v>123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496</v>
      </c>
      <c r="CQ128" s="1107"/>
      <c r="CR128" s="1107"/>
      <c r="CS128" s="1107"/>
      <c r="CT128" s="1107"/>
      <c r="CU128" s="1107"/>
      <c r="CV128" s="1107"/>
      <c r="CW128" s="1107"/>
      <c r="CX128" s="1107"/>
      <c r="CY128" s="1107"/>
      <c r="CZ128" s="1107"/>
      <c r="DA128" s="1107"/>
      <c r="DB128" s="1107"/>
      <c r="DC128" s="1107"/>
      <c r="DD128" s="1107"/>
      <c r="DE128" s="1107"/>
      <c r="DF128" s="1108"/>
      <c r="DG128" s="1109" t="s">
        <v>174</v>
      </c>
      <c r="DH128" s="1110"/>
      <c r="DI128" s="1110"/>
      <c r="DJ128" s="1110"/>
      <c r="DK128" s="1110"/>
      <c r="DL128" s="1110" t="s">
        <v>442</v>
      </c>
      <c r="DM128" s="1110"/>
      <c r="DN128" s="1110"/>
      <c r="DO128" s="1110"/>
      <c r="DP128" s="1110"/>
      <c r="DQ128" s="1110" t="s">
        <v>497</v>
      </c>
      <c r="DR128" s="1110"/>
      <c r="DS128" s="1110"/>
      <c r="DT128" s="1110"/>
      <c r="DU128" s="1110"/>
      <c r="DV128" s="1111" t="s">
        <v>174</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498</v>
      </c>
      <c r="X129" s="1144"/>
      <c r="Y129" s="1144"/>
      <c r="Z129" s="1145"/>
      <c r="AA129" s="1028">
        <v>2696302</v>
      </c>
      <c r="AB129" s="1029"/>
      <c r="AC129" s="1029"/>
      <c r="AD129" s="1029"/>
      <c r="AE129" s="1030"/>
      <c r="AF129" s="1031">
        <v>2686855</v>
      </c>
      <c r="AG129" s="1029"/>
      <c r="AH129" s="1029"/>
      <c r="AI129" s="1029"/>
      <c r="AJ129" s="1030"/>
      <c r="AK129" s="1031">
        <v>2684701</v>
      </c>
      <c r="AL129" s="1029"/>
      <c r="AM129" s="1029"/>
      <c r="AN129" s="1029"/>
      <c r="AO129" s="1030"/>
      <c r="AP129" s="1146"/>
      <c r="AQ129" s="1147"/>
      <c r="AR129" s="1147"/>
      <c r="AS129" s="1147"/>
      <c r="AT129" s="1148"/>
      <c r="AU129" s="264"/>
      <c r="AV129" s="264"/>
      <c r="AW129" s="264"/>
      <c r="AX129" s="1137" t="s">
        <v>499</v>
      </c>
      <c r="AY129" s="1020"/>
      <c r="AZ129" s="1020"/>
      <c r="BA129" s="1020"/>
      <c r="BB129" s="1020"/>
      <c r="BC129" s="1020"/>
      <c r="BD129" s="1020"/>
      <c r="BE129" s="1021"/>
      <c r="BF129" s="1138" t="s">
        <v>174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500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501</v>
      </c>
      <c r="X130" s="1144"/>
      <c r="Y130" s="1144"/>
      <c r="Z130" s="1145"/>
      <c r="AA130" s="1028">
        <v>394436</v>
      </c>
      <c r="AB130" s="1029"/>
      <c r="AC130" s="1029"/>
      <c r="AD130" s="1029"/>
      <c r="AE130" s="1030"/>
      <c r="AF130" s="1031">
        <v>382838</v>
      </c>
      <c r="AG130" s="1029"/>
      <c r="AH130" s="1029"/>
      <c r="AI130" s="1029"/>
      <c r="AJ130" s="1030"/>
      <c r="AK130" s="1031">
        <v>375208</v>
      </c>
      <c r="AL130" s="1029"/>
      <c r="AM130" s="1029"/>
      <c r="AN130" s="1029"/>
      <c r="AO130" s="1030"/>
      <c r="AP130" s="1146"/>
      <c r="AQ130" s="1147"/>
      <c r="AR130" s="1147"/>
      <c r="AS130" s="1147"/>
      <c r="AT130" s="1148"/>
      <c r="AU130" s="264"/>
      <c r="AV130" s="264"/>
      <c r="AW130" s="264"/>
      <c r="AX130" s="1137" t="s">
        <v>502</v>
      </c>
      <c r="AY130" s="1020"/>
      <c r="AZ130" s="1020"/>
      <c r="BA130" s="1020"/>
      <c r="BB130" s="1020"/>
      <c r="BC130" s="1020"/>
      <c r="BD130" s="1020"/>
      <c r="BE130" s="1021"/>
      <c r="BF130" s="1174">
        <v>5.0999999999999996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503</v>
      </c>
      <c r="X131" s="1182"/>
      <c r="Y131" s="1182"/>
      <c r="Z131" s="1183"/>
      <c r="AA131" s="1075">
        <v>2301866</v>
      </c>
      <c r="AB131" s="1054"/>
      <c r="AC131" s="1054"/>
      <c r="AD131" s="1054"/>
      <c r="AE131" s="1055"/>
      <c r="AF131" s="1053">
        <v>2304017</v>
      </c>
      <c r="AG131" s="1054"/>
      <c r="AH131" s="1054"/>
      <c r="AI131" s="1054"/>
      <c r="AJ131" s="1055"/>
      <c r="AK131" s="1053">
        <v>2309493</v>
      </c>
      <c r="AL131" s="1054"/>
      <c r="AM131" s="1054"/>
      <c r="AN131" s="1054"/>
      <c r="AO131" s="1055"/>
      <c r="AP131" s="1184"/>
      <c r="AQ131" s="1185"/>
      <c r="AR131" s="1185"/>
      <c r="AS131" s="1185"/>
      <c r="AT131" s="1186"/>
      <c r="AU131" s="264"/>
      <c r="AV131" s="264"/>
      <c r="AW131" s="264"/>
      <c r="AX131" s="1156" t="s">
        <v>504</v>
      </c>
      <c r="AY131" s="1107"/>
      <c r="AZ131" s="1107"/>
      <c r="BA131" s="1107"/>
      <c r="BB131" s="1107"/>
      <c r="BC131" s="1107"/>
      <c r="BD131" s="1107"/>
      <c r="BE131" s="1108"/>
      <c r="BF131" s="1157" t="s">
        <v>174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506</v>
      </c>
      <c r="W132" s="1167"/>
      <c r="X132" s="1167"/>
      <c r="Y132" s="1167"/>
      <c r="Z132" s="1168"/>
      <c r="AA132" s="1169">
        <v>4.5263712140000001</v>
      </c>
      <c r="AB132" s="1170"/>
      <c r="AC132" s="1170"/>
      <c r="AD132" s="1170"/>
      <c r="AE132" s="1171"/>
      <c r="AF132" s="1172">
        <v>4.9641126780000002</v>
      </c>
      <c r="AG132" s="1170"/>
      <c r="AH132" s="1170"/>
      <c r="AI132" s="1170"/>
      <c r="AJ132" s="1171"/>
      <c r="AK132" s="1172">
        <v>5.8973549609999996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507</v>
      </c>
      <c r="W133" s="1150"/>
      <c r="X133" s="1150"/>
      <c r="Y133" s="1150"/>
      <c r="Z133" s="1151"/>
      <c r="AA133" s="1152">
        <v>4.8</v>
      </c>
      <c r="AB133" s="1153"/>
      <c r="AC133" s="1153"/>
      <c r="AD133" s="1153"/>
      <c r="AE133" s="1154"/>
      <c r="AF133" s="1152">
        <v>4.3</v>
      </c>
      <c r="AG133" s="1153"/>
      <c r="AH133" s="1153"/>
      <c r="AI133" s="1153"/>
      <c r="AJ133" s="1154"/>
      <c r="AK133" s="1152">
        <v>5.0999999999999996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zsZDHsNco767ynyl+64BsVe8iaq7e2is9/D/MUs4M6Zj4Zti3NlZXceVEhFnAjVaM4bFkGw+RWpX5dgMMoEQ==" saltValue="/mt0fpPURMtQT4qBt3F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Q87:U87"/>
    <mergeCell ref="V87:Z87"/>
    <mergeCell ref="AA87:AE87"/>
    <mergeCell ref="AF87:AJ87"/>
    <mergeCell ref="AK87:AO87"/>
    <mergeCell ref="AP87:AT87"/>
    <mergeCell ref="AU87:AY87"/>
    <mergeCell ref="AZ87:BD87"/>
    <mergeCell ref="DV85:DZ85"/>
    <mergeCell ref="Q86:U86"/>
    <mergeCell ref="V86:Z86"/>
    <mergeCell ref="AA86:AE86"/>
    <mergeCell ref="AF86:AJ86"/>
    <mergeCell ref="AK86:AO86"/>
    <mergeCell ref="BS85:CG85"/>
    <mergeCell ref="CH85:CL85"/>
    <mergeCell ref="CM85:CQ85"/>
    <mergeCell ref="CR85:CV85"/>
    <mergeCell ref="CW85:DA85"/>
    <mergeCell ref="DB85:DF85"/>
    <mergeCell ref="Q85:U85"/>
    <mergeCell ref="V85:Z85"/>
    <mergeCell ref="AA85:AE85"/>
    <mergeCell ref="AF85:AJ85"/>
    <mergeCell ref="AK85:AO85"/>
    <mergeCell ref="AP85:AT85"/>
    <mergeCell ref="AU85:AY85"/>
    <mergeCell ref="AZ85:BD85"/>
    <mergeCell ref="DV86:DZ86"/>
    <mergeCell ref="AZ84:BD84"/>
    <mergeCell ref="BS84:CG84"/>
    <mergeCell ref="CH84:CL84"/>
    <mergeCell ref="CM84:CQ84"/>
    <mergeCell ref="CR86:CV86"/>
    <mergeCell ref="CW86:DA86"/>
    <mergeCell ref="DB86:DF86"/>
    <mergeCell ref="DG86:DK86"/>
    <mergeCell ref="DL86:DP86"/>
    <mergeCell ref="DQ86:DU86"/>
    <mergeCell ref="AP86:AT86"/>
    <mergeCell ref="AU86:AY86"/>
    <mergeCell ref="AZ86:BD86"/>
    <mergeCell ref="BS86:CG86"/>
    <mergeCell ref="CH86:CL86"/>
    <mergeCell ref="CM86:CQ86"/>
    <mergeCell ref="B86:P86"/>
    <mergeCell ref="DG85:DK85"/>
    <mergeCell ref="DL85:DP85"/>
    <mergeCell ref="DQ85:DU85"/>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V84:DZ84"/>
    <mergeCell ref="CR84:CV84"/>
    <mergeCell ref="CW84:DA84"/>
    <mergeCell ref="DB84:DF84"/>
    <mergeCell ref="DG84:DK84"/>
    <mergeCell ref="DL84:DP84"/>
    <mergeCell ref="DQ84:DU84"/>
    <mergeCell ref="AP84:AT84"/>
    <mergeCell ref="AU84:AY84"/>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B69:P69"/>
    <mergeCell ref="B68:P68"/>
    <mergeCell ref="BS7:CG7"/>
    <mergeCell ref="BS8:CG8"/>
    <mergeCell ref="B85:P85"/>
    <mergeCell ref="B84:P84"/>
    <mergeCell ref="B83:P83"/>
    <mergeCell ref="B82:P82"/>
    <mergeCell ref="B81:P81"/>
    <mergeCell ref="B80:P80"/>
    <mergeCell ref="B79:P79"/>
    <mergeCell ref="B78:P78"/>
    <mergeCell ref="B77:P77"/>
    <mergeCell ref="B76:P76"/>
    <mergeCell ref="B75:P75"/>
    <mergeCell ref="B74:P74"/>
    <mergeCell ref="B73:P73"/>
    <mergeCell ref="B72:P72"/>
    <mergeCell ref="B71:P71"/>
    <mergeCell ref="B8:P8"/>
    <mergeCell ref="Q8:U8"/>
    <mergeCell ref="V8:Z8"/>
    <mergeCell ref="AA8:AE8"/>
    <mergeCell ref="AF8:AJ8"/>
    <mergeCell ref="AK8:AO8"/>
    <mergeCell ref="AP8:AT8"/>
    <mergeCell ref="AU8:AY8"/>
    <mergeCell ref="AK26:AO27"/>
    <mergeCell ref="AP26:AT27"/>
    <mergeCell ref="AU26:AY27"/>
    <mergeCell ref="AZ26:BD27"/>
    <mergeCell ref="BE26:BI2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qrDz7pzKNng6h7v4REDJMSg7c/cQgnzF+5sjZjM4bc8O0EIr87YNhq/1apRZiwRztCuf7eaU2X8bEmzt3zJHg==" saltValue="J7O1G/raoxEr0PMASAO+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w/fsRxw/QZSFR9t4pWlMmAvduMzhY9Pe3LaHEy9tR0mI+JWGpPRdggRYilJvab17RHdVKMoAfQuOz+/StEvvg==" saltValue="eyWMvQwc5rcCKY6uzTC+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516</v>
      </c>
      <c r="AL9" s="1193"/>
      <c r="AM9" s="1193"/>
      <c r="AN9" s="1194"/>
      <c r="AO9" s="292">
        <v>719194</v>
      </c>
      <c r="AP9" s="292">
        <v>90351</v>
      </c>
      <c r="AQ9" s="293">
        <v>135358</v>
      </c>
      <c r="AR9" s="294">
        <v>-33.299999999999997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517</v>
      </c>
      <c r="AL10" s="1193"/>
      <c r="AM10" s="1193"/>
      <c r="AN10" s="1194"/>
      <c r="AO10" s="295">
        <v>156793</v>
      </c>
      <c r="AP10" s="295">
        <v>19698</v>
      </c>
      <c r="AQ10" s="296">
        <v>16285</v>
      </c>
      <c r="AR10" s="297">
        <v>21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518</v>
      </c>
      <c r="AL11" s="1193"/>
      <c r="AM11" s="1193"/>
      <c r="AN11" s="1194"/>
      <c r="AO11" s="295">
        <v>132126</v>
      </c>
      <c r="AP11" s="295">
        <v>16599</v>
      </c>
      <c r="AQ11" s="296">
        <v>23139</v>
      </c>
      <c r="AR11" s="297">
        <v>-28.3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519</v>
      </c>
      <c r="AL12" s="1193"/>
      <c r="AM12" s="1193"/>
      <c r="AN12" s="1194"/>
      <c r="AO12" s="295" t="s">
        <v>520</v>
      </c>
      <c r="AP12" s="295" t="s">
        <v>520</v>
      </c>
      <c r="AQ12" s="296">
        <v>3507</v>
      </c>
      <c r="AR12" s="297" t="s">
        <v>520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521</v>
      </c>
      <c r="AL13" s="1193"/>
      <c r="AM13" s="1193"/>
      <c r="AN13" s="1194"/>
      <c r="AO13" s="295" t="s">
        <v>520</v>
      </c>
      <c r="AP13" s="295" t="s">
        <v>520</v>
      </c>
      <c r="AQ13" s="296">
        <v>1</v>
      </c>
      <c r="AR13" s="297" t="s">
        <v>520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522</v>
      </c>
      <c r="AL14" s="1193"/>
      <c r="AM14" s="1193"/>
      <c r="AN14" s="1194"/>
      <c r="AO14" s="295" t="s">
        <v>520</v>
      </c>
      <c r="AP14" s="295" t="s">
        <v>520</v>
      </c>
      <c r="AQ14" s="296">
        <v>6299</v>
      </c>
      <c r="AR14" s="297" t="s">
        <v>520</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523</v>
      </c>
      <c r="AL15" s="1193"/>
      <c r="AM15" s="1193"/>
      <c r="AN15" s="1194"/>
      <c r="AO15" s="295">
        <v>11300</v>
      </c>
      <c r="AP15" s="295">
        <v>1420</v>
      </c>
      <c r="AQ15" s="296">
        <v>3566</v>
      </c>
      <c r="AR15" s="297">
        <v>-60.2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524</v>
      </c>
      <c r="AL16" s="1196"/>
      <c r="AM16" s="1196"/>
      <c r="AN16" s="1197"/>
      <c r="AO16" s="295">
        <v>-62426</v>
      </c>
      <c r="AP16" s="295">
        <v>-7842</v>
      </c>
      <c r="AQ16" s="296">
        <v>-14081</v>
      </c>
      <c r="AR16" s="297">
        <v>-44.3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956987</v>
      </c>
      <c r="AP17" s="295">
        <v>120224</v>
      </c>
      <c r="AQ17" s="296">
        <v>174073</v>
      </c>
      <c r="AR17" s="297">
        <v>-30.9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529</v>
      </c>
      <c r="AL21" s="1188"/>
      <c r="AM21" s="1188"/>
      <c r="AN21" s="1189"/>
      <c r="AO21" s="307">
        <v>11.68</v>
      </c>
      <c r="AP21" s="308">
        <v>15.56</v>
      </c>
      <c r="AQ21" s="309">
        <v>-3.88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530</v>
      </c>
      <c r="AL22" s="1188"/>
      <c r="AM22" s="1188"/>
      <c r="AN22" s="1189"/>
      <c r="AO22" s="312">
        <v>90.5</v>
      </c>
      <c r="AP22" s="313">
        <v>96</v>
      </c>
      <c r="AQ22" s="314">
        <v>-5.5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535</v>
      </c>
      <c r="AL32" s="1204"/>
      <c r="AM32" s="1204"/>
      <c r="AN32" s="1205"/>
      <c r="AO32" s="322">
        <v>289863</v>
      </c>
      <c r="AP32" s="322">
        <v>36415</v>
      </c>
      <c r="AQ32" s="323">
        <v>106722</v>
      </c>
      <c r="AR32" s="324">
        <v>-65.900000000000006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536</v>
      </c>
      <c r="AL33" s="1204"/>
      <c r="AM33" s="1204"/>
      <c r="AN33" s="1205"/>
      <c r="AO33" s="322" t="s">
        <v>520</v>
      </c>
      <c r="AP33" s="322" t="s">
        <v>520</v>
      </c>
      <c r="AQ33" s="323">
        <v>147</v>
      </c>
      <c r="AR33" s="324" t="s">
        <v>520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537</v>
      </c>
      <c r="AL34" s="1204"/>
      <c r="AM34" s="1204"/>
      <c r="AN34" s="1205"/>
      <c r="AO34" s="322" t="s">
        <v>520</v>
      </c>
      <c r="AP34" s="322" t="s">
        <v>520</v>
      </c>
      <c r="AQ34" s="323">
        <v>287</v>
      </c>
      <c r="AR34" s="324" t="s">
        <v>520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538</v>
      </c>
      <c r="AL35" s="1204"/>
      <c r="AM35" s="1204"/>
      <c r="AN35" s="1205"/>
      <c r="AO35" s="322">
        <v>184768</v>
      </c>
      <c r="AP35" s="322">
        <v>23212</v>
      </c>
      <c r="AQ35" s="323">
        <v>22428</v>
      </c>
      <c r="AR35" s="324">
        <v>3.5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539</v>
      </c>
      <c r="AL36" s="1204"/>
      <c r="AM36" s="1204"/>
      <c r="AN36" s="1205"/>
      <c r="AO36" s="322">
        <v>36776</v>
      </c>
      <c r="AP36" s="322">
        <v>4620</v>
      </c>
      <c r="AQ36" s="323">
        <v>4327</v>
      </c>
      <c r="AR36" s="324">
        <v>6.8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540</v>
      </c>
      <c r="AL37" s="1204"/>
      <c r="AM37" s="1204"/>
      <c r="AN37" s="1205"/>
      <c r="AO37" s="322" t="s">
        <v>520</v>
      </c>
      <c r="AP37" s="322" t="s">
        <v>520</v>
      </c>
      <c r="AQ37" s="323">
        <v>1437</v>
      </c>
      <c r="AR37" s="324" t="s">
        <v>520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541</v>
      </c>
      <c r="AL38" s="1207"/>
      <c r="AM38" s="1207"/>
      <c r="AN38" s="1208"/>
      <c r="AO38" s="325" t="s">
        <v>520</v>
      </c>
      <c r="AP38" s="325" t="s">
        <v>520</v>
      </c>
      <c r="AQ38" s="326">
        <v>25</v>
      </c>
      <c r="AR38" s="314" t="s">
        <v>520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542</v>
      </c>
      <c r="AL39" s="1207"/>
      <c r="AM39" s="1207"/>
      <c r="AN39" s="1208"/>
      <c r="AO39" s="322" t="s">
        <v>520</v>
      </c>
      <c r="AP39" s="322" t="s">
        <v>520</v>
      </c>
      <c r="AQ39" s="323">
        <v>-4811</v>
      </c>
      <c r="AR39" s="324" t="s">
        <v>520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543</v>
      </c>
      <c r="AL40" s="1204"/>
      <c r="AM40" s="1204"/>
      <c r="AN40" s="1205"/>
      <c r="AO40" s="322">
        <v>-375208</v>
      </c>
      <c r="AP40" s="322">
        <v>-47137</v>
      </c>
      <c r="AQ40" s="323">
        <v>-91754</v>
      </c>
      <c r="AR40" s="324">
        <v>-48.6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299</v>
      </c>
      <c r="AL41" s="1210"/>
      <c r="AM41" s="1210"/>
      <c r="AN41" s="1211"/>
      <c r="AO41" s="322">
        <v>136199</v>
      </c>
      <c r="AP41" s="322">
        <v>17110</v>
      </c>
      <c r="AQ41" s="323">
        <v>38807</v>
      </c>
      <c r="AR41" s="324">
        <v>-55.9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511</v>
      </c>
      <c r="AN49" s="1200" t="s">
        <v>547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452235</v>
      </c>
      <c r="AN51" s="344">
        <v>57427</v>
      </c>
      <c r="AO51" s="345">
        <v>-8.6</v>
      </c>
      <c r="AP51" s="346">
        <v>174587</v>
      </c>
      <c r="AQ51" s="347">
        <v>19.100000000000001</v>
      </c>
      <c r="AR51" s="348">
        <v>-27.7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177477</v>
      </c>
      <c r="AN52" s="352">
        <v>22537</v>
      </c>
      <c r="AO52" s="353">
        <v>-23.7</v>
      </c>
      <c r="AP52" s="354">
        <v>79695</v>
      </c>
      <c r="AQ52" s="355">
        <v>17</v>
      </c>
      <c r="AR52" s="356">
        <v>-40.700000000000003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943468</v>
      </c>
      <c r="AN53" s="344">
        <v>119547</v>
      </c>
      <c r="AO53" s="345">
        <v>108.2</v>
      </c>
      <c r="AP53" s="346">
        <v>175675</v>
      </c>
      <c r="AQ53" s="347">
        <v>0.6</v>
      </c>
      <c r="AR53" s="348">
        <v>107.6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279750</v>
      </c>
      <c r="AN54" s="352">
        <v>35447</v>
      </c>
      <c r="AO54" s="353">
        <v>57.3</v>
      </c>
      <c r="AP54" s="354">
        <v>87698</v>
      </c>
      <c r="AQ54" s="355">
        <v>10</v>
      </c>
      <c r="AR54" s="356">
        <v>47.3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1080660</v>
      </c>
      <c r="AN55" s="344">
        <v>136792</v>
      </c>
      <c r="AO55" s="345">
        <v>14.4</v>
      </c>
      <c r="AP55" s="346">
        <v>162193</v>
      </c>
      <c r="AQ55" s="347">
        <v>-7.7</v>
      </c>
      <c r="AR55" s="348">
        <v>22.1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518899</v>
      </c>
      <c r="AN56" s="352">
        <v>65683</v>
      </c>
      <c r="AO56" s="353">
        <v>85.3</v>
      </c>
      <c r="AP56" s="354">
        <v>79985</v>
      </c>
      <c r="AQ56" s="355">
        <v>-8.8000000000000007</v>
      </c>
      <c r="AR56" s="356">
        <v>94.1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694781</v>
      </c>
      <c r="AN57" s="344">
        <v>87736</v>
      </c>
      <c r="AO57" s="345">
        <v>-35.9</v>
      </c>
      <c r="AP57" s="346">
        <v>168868</v>
      </c>
      <c r="AQ57" s="347">
        <v>4.0999999999999996</v>
      </c>
      <c r="AR57" s="348">
        <v>-40</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506649</v>
      </c>
      <c r="AN58" s="352">
        <v>63979</v>
      </c>
      <c r="AO58" s="353">
        <v>-2.6</v>
      </c>
      <c r="AP58" s="354">
        <v>79360</v>
      </c>
      <c r="AQ58" s="355">
        <v>-0.8</v>
      </c>
      <c r="AR58" s="356">
        <v>-1.8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528451</v>
      </c>
      <c r="AN59" s="344">
        <v>66388</v>
      </c>
      <c r="AO59" s="345">
        <v>-24.3</v>
      </c>
      <c r="AP59" s="346">
        <v>202870</v>
      </c>
      <c r="AQ59" s="347">
        <v>20.100000000000001</v>
      </c>
      <c r="AR59" s="348">
        <v>-44.4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315907</v>
      </c>
      <c r="AN60" s="352">
        <v>39687</v>
      </c>
      <c r="AO60" s="353">
        <v>-38</v>
      </c>
      <c r="AP60" s="354">
        <v>79735</v>
      </c>
      <c r="AQ60" s="355">
        <v>0.5</v>
      </c>
      <c r="AR60" s="356">
        <v>-38.5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739919</v>
      </c>
      <c r="AN61" s="359">
        <v>93578</v>
      </c>
      <c r="AO61" s="360">
        <v>10.8</v>
      </c>
      <c r="AP61" s="361">
        <v>176839</v>
      </c>
      <c r="AQ61" s="362">
        <v>7.2</v>
      </c>
      <c r="AR61" s="348">
        <v>3.6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359736</v>
      </c>
      <c r="AN62" s="352">
        <v>45467</v>
      </c>
      <c r="AO62" s="353">
        <v>15.7</v>
      </c>
      <c r="AP62" s="354">
        <v>81295</v>
      </c>
      <c r="AQ62" s="355">
        <v>3.6</v>
      </c>
      <c r="AR62" s="356">
        <v>12.1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odkiUQXfjkqgxEB/kpdRQIQawr/kllh+SKAgeBkG1L2b3rNqwxLv/hmZf6YjBHtyj7ul8BPv/EzWWX6pD/l/A==" saltValue="K1JURQ/4I6WjRLbJHvd4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s8M43sMU3OAyiHkLm1oBgw9TkXS+obuNtVG51/Ek6UnvVAuTtXrhdUDQjz18sgvoTC0BWpvNFqBzrkRhmLVag==" saltValue="Dl9YsRcY1j5/4oG26R4s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Q7WtRwBYTVvNOMrX+EDGsOxjPeMaRplcQ0mSp9UwopPwP2QYNssgef0ZJ5pmiAYFNWqAGTCp3en+n7LYskopw==" saltValue="PY0nXvPyfzrLYnUS1/5p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12" t="s">
        <v>3</v>
      </c>
      <c r="D47" s="1212"/>
      <c r="E47" s="1213"/>
      <c r="F47" s="11">
        <v>44.25</v>
      </c>
      <c r="G47" s="12">
        <v>45.07</v>
      </c>
      <c r="H47" s="12">
        <v>40.6</v>
      </c>
      <c r="I47" s="12">
        <v>35.25</v>
      </c>
      <c r="J47" s="13">
        <v>33.5</v>
      </c>
    </row>
    <row r="48" spans="2:10" ht="57.75" customHeight="1">
      <c r="B48" s="14"/>
      <c r="C48" s="1214" t="s">
        <v>4</v>
      </c>
      <c r="D48" s="1214"/>
      <c r="E48" s="1215"/>
      <c r="F48" s="15">
        <v>20.53</v>
      </c>
      <c r="G48" s="16">
        <v>15.91</v>
      </c>
      <c r="H48" s="16">
        <v>13.67</v>
      </c>
      <c r="I48" s="16">
        <v>10.75</v>
      </c>
      <c r="J48" s="17">
        <v>7.43</v>
      </c>
    </row>
    <row r="49" spans="2:10" ht="57.75" customHeight="1" thickBot="1">
      <c r="B49" s="18"/>
      <c r="C49" s="1216" t="s">
        <v>5</v>
      </c>
      <c r="D49" s="1216"/>
      <c r="E49" s="1217"/>
      <c r="F49" s="19">
        <v>4.57</v>
      </c>
      <c r="G49" s="20" t="s">
        <v>568</v>
      </c>
      <c r="H49" s="20" t="s">
        <v>569</v>
      </c>
      <c r="I49" s="20" t="s">
        <v>570</v>
      </c>
      <c r="J49" s="21" t="s">
        <v>569</v>
      </c>
    </row>
    <row r="50" spans="2:10" ht="13.5" customHeight="1"/>
    <row r="51" spans="2:10" ht="13.5" hidden="1" customHeight="1"/>
    <row r="52" spans="2:10" ht="13.5" hidden="1" customHeight="1"/>
    <row r="53" spans="2:10" ht="13.5" hidden="1" customHeight="1"/>
  </sheetData>
  <sheetProtection algorithmName="SHA-512" hashValue="GHkHOc2bJrmbVr9dWssdIrkj98e4l2LSL26PNe+9W5N60o5xbn20xNtBTd19U2YNSUlg8SKU3Uo3waR/6xWmAg==" saltValue="JvnIAN6+diCxHsvi/WNJ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2019-10-17T12:18:02Z</cp:lastPrinted>
  <dcterms:created xsi:type="dcterms:W3CDTF">2019-02-14T02:55:56Z</dcterms:created>
  <dcterms:modified xsi:type="dcterms:W3CDTF">2019-10-25T08:29:58Z</dcterms:modified>
  <cp:category/>
</cp:coreProperties>
</file>