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AM36" i="10"/>
  <c r="BE35" i="10"/>
  <c r="C34" i="10"/>
  <c r="C35" i="10" s="1"/>
  <c r="C36" i="10" s="1"/>
  <c r="C37" i="10" l="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<sst xmlns="http://schemas.openxmlformats.org/spreadsheetml/2006/main" count="1172" uniqueCount="625">
  <si>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</si>
  <si>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</si>
  <si>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</si>
  <si>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</si>
  <si>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</si>
  <si>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</si>
  <si>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</si>
  <si>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</si>
  <si>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</si>
  <si>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</si>
  <si>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</si>
  <si>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</si>
  <si>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</si>
  <si>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</si>
  <si>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</si>
  <si>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</si>
  <si>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</si>
  <si>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</si>
  <si>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</si>
  <si>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</si>
  <si>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</si>
  <si>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</si>
  <si>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</si>
  <si>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</si>
  <si>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</si>
  <si>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</si>
  <si>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</si>
  <si>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</si>
  <si>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</si>
  <si>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</si>
  <si>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</si>
  <si>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</si>
  <si>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</si>
  <si>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</si>
  <si>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</si>
  <si>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</si>
  <si>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</si>
  <si>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</si>
  <si>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</si>
  <si>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</si>
  <si>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</si>
  <si>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</si>
  <si>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</si>
  <si>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</si>
  <si>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</si>
  <si>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</si>
  <si>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</si>
  <si>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</si>
  <si>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</si>
  <si>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</si>
  <si>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</si>
  <si>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</si>
  <si>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</si>
  <si>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</si>
  <si>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</si>
  <si>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</si>
  <si>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</si>
  <si>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</si>
  <si>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</si>
  <si>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</si>
  <si>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</si>
  <si>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</si>
  <si>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</si>
  <si>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</si>
  <si>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</si>
  <si>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</si>
  <si>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</si>
  <si>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</si>
  <si>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</si>
  <si>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</si>
  <si>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</si>
  <si>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</si>
  <si>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</si>
  <si>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</si>
  <si>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</si>
  <si>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</si>
  <si>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</si>
  <si>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</si>
  <si>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</si>
  <si>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</si>
  <si>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</si>
  <si>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</si>
  <si>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</si>
  <si>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</si>
  <si>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</si>
  <si>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</si>
  <si>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</si>
  <si>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</si>
  <si>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</si>
  <si>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</si>
  <si>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</si>
  <si>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</si>
  <si>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</si>
  <si>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</si>
  <si>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</si>
  <si>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</si>
  <si>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</si>
  <si>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</si>
  <si>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</si>
  <si>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</si>
  <si>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</si>
  <si>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</si>
  <si>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</si>
  <si>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</si>
  <si>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</si>
  <si>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</si>
  <si>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</si>
  <si>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</si>
  <si>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</si>
  <si>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</si>
  <si>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</si>
  <si>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</si>
  <si>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</si>
  <si>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</si>
  <si>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</si>
  <si>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</si>
  <si>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</si>
  <si>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</si>
  <si>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</si>
  <si>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</si>
  <si>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</si>
  <si>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</si>
  <si>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</si>
  <si>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</si>
  <si>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</si>
  <si>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</si>
  <si>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</si>
  <si>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</si>
  <si>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</si>
  <si>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</si>
  <si>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</si>
  <si>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</si>
  <si>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</si>
  <si>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</si>
  <si>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</si>
  <si>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</si>
  <si>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</si>
  <si>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</si>
  <si>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</si>
  <si>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</si>
  <si>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</si>
  <si>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</si>
  <si>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</si>
  <si>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</si>
  <si>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</si>
  <si>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</si>
  <si>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</si>
  <si>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</si>
  <si>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</si>
  <si>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</si>
  <si>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</si>
  <si>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</si>
  <si>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</si>
  <si>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</si>
  <si>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</si>
  <si>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</si>
  <si>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</si>
  <si>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</si>
  <si>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</si>
  <si>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</si>
  <si>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</si>
  <si>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</si>
  <si>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</si>
  <si>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</si>
  <si>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</si>
  <si>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</si>
  <si>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</si>
  <si>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</si>
  <si>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</si>
  <si>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</si>
  <si>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</si>
  <si>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</si>
  <si>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</si>
  <si>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</si>
  <si>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</si>
  <si>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</si>
  <si>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</si>
  <si>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</si>
  <si>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</si>
  <si>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</si>
  <si>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</si>
  <si>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</si>
  <si>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</si>
  <si>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</si>
  <si>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</si>
  <si>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</si>
  <si>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</si>
  <si>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</si>
  <si>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</si>
  <si>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</si>
  <si>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</si>
  <si>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</si>
  <si>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</si>
  <si>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</si>
  <si>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</si>
  <si>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</si>
  <si>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</si>
  <si>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</si>
  <si>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</si>
  <si>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</si>
  <si>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</si>
  <si>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</si>
  <si>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</si>
  <si>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</si>
  <si>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</si>
  <si>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</si>
  <si>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</si>
  <si>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</si>
  <si>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長野県立科町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</si>
  <si>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</si>
  <si>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</si>
  <si>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</si>
  <si>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</si>
  <si>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</si>
  <si>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</si>
  <si>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</si>
  <si>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</si>
  <si>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</si>
  <si>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</si>
  <si>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</si>
  <si>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</si>
  <si>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</si>
  <si>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</si>
  <si>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</si>
  <si>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</si>
  <si>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</si>
  <si>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</si>
  <si>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</si>
  <si>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</si>
  <si>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</si>
  <si>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</si>
  <si>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</si>
  <si>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</si>
  <si>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</si>
  <si>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</si>
  <si>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</si>
  <si>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</si>
  <si>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</si>
  <si>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</si>
  <si>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</si>
  <si>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</si>
  <si>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</si>
  <si>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</si>
  <si>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</si>
  <si>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</si>
  <si>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</si>
  <si>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</si>
  <si>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</si>
  <si>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</si>
  <si>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</si>
  <si>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</si>
  <si>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</si>
  <si>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</si>
  <si>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</si>
  <si>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</si>
  <si>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</si>
  <si>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</si>
  <si>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</si>
  <si>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</si>
  <si>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</si>
  <si>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</si>
  <si>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</si>
  <si>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</si>
  <si>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</si>
  <si>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</si>
  <si>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</si>
  <si>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</si>
  <si>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</si>
  <si>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</si>
  <si>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</si>
  <si>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</si>
  <si>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</si>
  <si>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</si>
  <si>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</si>
  <si>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</si>
  <si>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</si>
  <si>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</si>
  <si>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</si>
  <si>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</si>
  <si>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</si>
  <si>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</si>
  <si>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</si>
  <si>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</si>
  <si>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</si>
  <si>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</si>
  <si>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</si>
  <si>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</si>
  <si>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</si>
  <si>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</si>
  <si>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</si>
  <si>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</si>
  <si>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</si>
  <si>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</si>
  <si>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</si>
  <si>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</si>
  <si>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</si>
  <si>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</si>
  <si>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</si>
  <si>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</si>
  <si>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</si>
  <si>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</si>
  <si>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</si>
  <si>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</si>
  <si>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</si>
  <si>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</si>
  <si>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</si>
  <si>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</si>
  <si>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</si>
  <si>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</si>
  <si>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</si>
  <si>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</si>
  <si>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</si>
  <si>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</si>
  <si>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</si>
  <si>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</si>
  <si>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</si>
  <si>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</si>
  <si>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</si>
  <si>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</si>
  <si>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</si>
  <si>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</si>
  <si>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</si>
  <si>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</si>
  <si>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</si>
  <si>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</si>
  <si>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</si>
  <si>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</si>
  <si>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</si>
  <si>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</si>
  <si>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</si>
  <si>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</si>
  <si>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</si>
  <si>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</si>
  <si>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</si>
  <si>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</si>
  <si>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</si>
  <si>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</si>
  <si>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</si>
  <si>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</si>
  <si>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</si>
  <si>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</si>
  <si>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</si>
  <si>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</si>
  <si>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</si>
  <si>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</si>
  <si>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</si>
  <si>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</si>
  <si>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</si>
  <si>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</si>
  <si>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</si>
  <si>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</si>
  <si>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</si>
  <si>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</si>
  <si>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</si>
  <si>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</si>
  <si>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</si>
  <si>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</si>
  <si>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</si>
  <si>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</si>
  <si>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</si>
  <si>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長野県立科町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</si>
  <si>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</si>
  <si>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</si>
  <si>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</si>
  <si>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</si>
  <si>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</si>
  <si>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</si>
  <si>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</si>
  <si>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</si>
  <si>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</si>
  <si>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</si>
  <si>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</si>
  <si>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</si>
  <si>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</si>
  <si>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</si>
  <si>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</si>
  <si>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</si>
  <si>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</si>
  <si>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</si>
  <si>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</si>
  <si>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</si>
  <si>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</si>
  <si>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</si>
  <si>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</si>
  <si>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</si>
  <si>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</si>
  <si>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</si>
  <si>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</si>
  <si>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</si>
  <si>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</si>
  <si>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</si>
  <si>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</si>
  <si>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</si>
  <si>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</si>
  <si>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</si>
  <si>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</si>
  <si>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</si>
  <si>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</si>
  <si>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</si>
  <si>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</si>
  <si>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</si>
  <si>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</si>
  <si>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</si>
  <si>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</si>
  <si>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</si>
  <si>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</si>
  <si>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</si>
  <si>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</si>
  <si>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</si>
  <si>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</si>
  <si>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</si>
  <si>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</si>
  <si>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</si>
  <si>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</si>
  <si>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</si>
  <si>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</si>
  <si>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</si>
  <si>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</si>
  <si>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</si>
  <si>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</si>
  <si>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</si>
  <si>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</si>
  <si>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</si>
  <si>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</si>
  <si>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</si>
  <si>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</si>
  <si>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</si>
  <si>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</si>
  <si>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</si>
  <si>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</si>
  <si>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</si>
  <si>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</si>
  <si>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</si>
  <si>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</si>
  <si>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</si>
  <si>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</si>
  <si>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</si>
  <si>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</si>
  <si>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</si>
  <si>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</si>
  <si>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</si>
  <si>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</si>
  <si>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</si>
  <si>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</si>
  <si>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</si>
  <si>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</si>
  <si>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</si>
  <si>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</si>
  <si>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</si>
  <si>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</si>
  <si>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</si>
  <si>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</si>
  <si>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</si>
  <si>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</si>
  <si>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</si>
  <si>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</si>
  <si>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</si>
  <si>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</si>
  <si>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</si>
  <si>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</si>
  <si>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</si>
  <si>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</si>
  <si>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</si>
  <si>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</si>
  <si>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</si>
  <si>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</si>
  <si>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</si>
  <si>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</si>
  <si>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</si>
  <si>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</si>
  <si>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</si>
  <si>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</si>
  <si>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</si>
  <si>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</si>
  <si>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</si>
  <si>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</si>
  <si>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</si>
  <si>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</si>
  <si>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立科町介護保険特別会計</t>
    <phoneticPr fontId="5"/>
  </si>
  <si>
    <t>(Ｆ)</t>
    <phoneticPr fontId="5"/>
  </si>
  <si>
    <t>立科町後期高齢者医療特別会計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</si>
  <si>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</si>
  <si>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</si>
  <si>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</si>
  <si>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</si>
  <si>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</si>
  <si>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</si>
  <si>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</si>
  <si>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</si>
  <si>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</si>
  <si>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</si>
  <si>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</si>
  <si>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</si>
  <si>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</si>
  <si>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</si>
  <si>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</si>
  <si>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</si>
  <si>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</si>
  <si>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</si>
  <si>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</si>
  <si>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</si>
  <si>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</si>
  <si>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</si>
  <si>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</si>
  <si>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</si>
  <si>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</si>
  <si>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</si>
  <si>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</si>
  <si>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</si>
  <si>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</si>
  <si>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</si>
  <si>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</si>
  <si>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</si>
  <si>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</si>
  <si>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</si>
  <si>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</si>
  <si>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</si>
  <si>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</si>
  <si>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</si>
  <si>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</si>
  <si>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</si>
  <si>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</si>
  <si>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</si>
  <si>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</si>
  <si>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</si>
  <si>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</si>
  <si>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</si>
  <si>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</si>
  <si>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</si>
  <si>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</si>
  <si>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</si>
  <si>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</si>
  <si>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</si>
  <si>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</si>
  <si>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</si>
  <si>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</si>
  <si>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</si>
  <si>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</si>
  <si>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</si>
  <si>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</si>
  <si>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</si>
  <si>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</si>
  <si>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</si>
  <si>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</si>
  <si>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</si>
  <si>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</si>
  <si>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</si>
  <si>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</si>
  <si>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</si>
  <si>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</si>
  <si>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</si>
  <si>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</si>
  <si>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</si>
  <si>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</si>
  <si>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</si>
  <si>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</si>
  <si>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</si>
  <si>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</si>
  <si>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</si>
  <si>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</si>
  <si>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</si>
  <si>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</si>
  <si>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</si>
  <si>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</si>
  <si>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</si>
  <si>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</si>
  <si>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</si>
  <si>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5.92</t>
  </si>
  <si>
    <t>▲ 2.55</t>
  </si>
  <si>
    <t>立科町下水道事業特別会計のうち、コミプラ等分</t>
  </si>
  <si>
    <t>▲ 0.13</t>
  </si>
  <si>
    <t>▲ 0.19</t>
  </si>
  <si>
    <t>立科町水道事業会計</t>
  </si>
  <si>
    <t>一般会計</t>
  </si>
  <si>
    <t>立科町索道事業特別会計</t>
  </si>
  <si>
    <t>立科町介護保険特別会計</t>
  </si>
  <si>
    <t>立科町国民健康保険特別会計</t>
  </si>
  <si>
    <t>立科町下水道事業特別会計</t>
  </si>
  <si>
    <t>立科町白樺高原下水道事業特別会計</t>
  </si>
  <si>
    <t>その他会計（赤字）</t>
  </si>
  <si>
    <t>その他会計（黒字）</t>
  </si>
  <si>
    <t>-</t>
    <phoneticPr fontId="2"/>
  </si>
  <si>
    <t>-</t>
    <phoneticPr fontId="2"/>
  </si>
  <si>
    <t>立科町土地開発公社</t>
    <rPh sb="0" eb="3">
      <t>タテシナマチ</t>
    </rPh>
    <rPh sb="3" eb="5">
      <t>トチ</t>
    </rPh>
    <rPh sb="5" eb="7">
      <t>カイハツ</t>
    </rPh>
    <rPh sb="7" eb="9">
      <t>コウシャ</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</si>
  <si>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</si>
  <si>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</si>
  <si>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</si>
  <si>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</si>
  <si>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</si>
  <si>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白樺湖下水道組合　一般会計</t>
    <rPh sb="0" eb="2">
      <t>シラカバ</t>
    </rPh>
    <rPh sb="2" eb="3">
      <t>コ</t>
    </rPh>
    <rPh sb="3" eb="6">
      <t>ゲスイドウ</t>
    </rPh>
    <rPh sb="6" eb="8">
      <t>クミアイ</t>
    </rPh>
    <rPh sb="9" eb="11">
      <t>イッパン</t>
    </rPh>
    <rPh sb="11" eb="13">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</si>
  <si>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</si>
  <si>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</si>
  <si>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</si>
  <si>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</si>
  <si>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ふるさと活性化基金</t>
    <rPh sb="4" eb="7">
      <t>カッセイカ</t>
    </rPh>
    <rPh sb="7" eb="9">
      <t>キキン</t>
    </rPh>
    <phoneticPr fontId="11"/>
  </si>
  <si>
    <t>上下水道整備基金</t>
    <rPh sb="0" eb="2">
      <t>ジョウゲ</t>
    </rPh>
    <rPh sb="2" eb="4">
      <t>スイドウ</t>
    </rPh>
    <rPh sb="4" eb="6">
      <t>セイビ</t>
    </rPh>
    <rPh sb="6" eb="8">
      <t>キキン</t>
    </rPh>
    <phoneticPr fontId="11"/>
  </si>
  <si>
    <t>教育施設整備基金</t>
    <rPh sb="0" eb="2">
      <t>キョウイク</t>
    </rPh>
    <rPh sb="2" eb="4">
      <t>シセツ</t>
    </rPh>
    <rPh sb="4" eb="6">
      <t>セイビ</t>
    </rPh>
    <rPh sb="6" eb="8">
      <t>キキン</t>
    </rPh>
    <phoneticPr fontId="11"/>
  </si>
  <si>
    <t>白樺高原下水道基金</t>
    <rPh sb="0" eb="2">
      <t>シラカバ</t>
    </rPh>
    <rPh sb="2" eb="4">
      <t>コウゲン</t>
    </rPh>
    <rPh sb="4" eb="7">
      <t>ゲスイドウ</t>
    </rPh>
    <rPh sb="7" eb="9">
      <t>キキン</t>
    </rPh>
    <phoneticPr fontId="11"/>
  </si>
  <si>
    <t>地域福祉基金</t>
    <rPh sb="0" eb="2">
      <t>チイキ</t>
    </rPh>
    <rPh sb="2" eb="4">
      <t>フクシ</t>
    </rPh>
    <rPh sb="4" eb="6">
      <t>キキン</t>
    </rPh>
    <phoneticPr fontId="11"/>
  </si>
  <si>
    <t>-</t>
    <phoneticPr fontId="2"/>
  </si>
  <si>
    <t>-</t>
    <phoneticPr fontId="2"/>
  </si>
  <si>
    <t>長野県後期高齢者医療広域連合　一般会計</t>
    <phoneticPr fontId="2"/>
  </si>
  <si>
    <t>長野県後期高齢者医療広域連合　後期高齢者医療特別会計</t>
    <phoneticPr fontId="2"/>
  </si>
  <si>
    <t>東北信市町村交通災害共済事務組合（東北信市町村交通災害共済事務組合事業会計）</t>
    <phoneticPr fontId="2"/>
  </si>
  <si>
    <t>長野県市町村総合事務組合　一般会計</t>
    <phoneticPr fontId="2"/>
  </si>
  <si>
    <t>長野県市町村総合事務組合　非常勤職員公務災害補償特別会計</t>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</si>
  <si>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</si>
  <si>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川西保健衛生施設組合　一般会計</t>
    <phoneticPr fontId="2"/>
  </si>
  <si>
    <t>佐久広域連合　養護老人ホーム特別会計</t>
    <phoneticPr fontId="2"/>
  </si>
  <si>
    <t>佐久広域連合　救護施設特別会計</t>
    <rPh sb="7" eb="9">
      <t>キュウゴ</t>
    </rPh>
    <rPh sb="9" eb="11">
      <t>シセツ</t>
    </rPh>
    <rPh sb="11" eb="13">
      <t>トクベツ</t>
    </rPh>
    <rPh sb="13" eb="15">
      <t>カイケイ</t>
    </rPh>
    <phoneticPr fontId="2"/>
  </si>
  <si>
    <t>-</t>
    <phoneticPr fontId="2"/>
  </si>
  <si>
    <t>蓼科ケーブルビジョン㈱</t>
    <rPh sb="0" eb="2">
      <t>タテシナ</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</si>
  <si>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</si>
  <si>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</si>
  <si>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</si>
  <si>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</si>
  <si>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</si>
  <si>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</si>
  <si>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</si>
  <si>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</si>
  <si>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</si>
  <si>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</si>
  <si>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</si>
  <si>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rPh sb="0" eb="2">
      <t>ショウライ</t>
    </rPh>
    <rPh sb="2" eb="4">
      <t>フタン</t>
    </rPh>
    <rPh sb="4" eb="5">
      <t>ガク</t>
    </rPh>
    <rPh sb="7" eb="9">
      <t>チホウ</t>
    </rPh>
    <rPh sb="9" eb="10">
      <t>サイ</t>
    </rPh>
    <rPh sb="10" eb="11">
      <t>トウ</t>
    </rPh>
    <rPh sb="12" eb="14">
      <t>ゲンショウ</t>
    </rPh>
    <rPh sb="15" eb="17">
      <t>ジュウトウ</t>
    </rPh>
    <rPh sb="17" eb="19">
      <t>カノウ</t>
    </rPh>
    <rPh sb="19" eb="21">
      <t>キキン</t>
    </rPh>
    <rPh sb="22" eb="24">
      <t>ゾウガク</t>
    </rPh>
    <rPh sb="24" eb="25">
      <t>トウ</t>
    </rPh>
    <rPh sb="29" eb="31">
      <t>ヘイセイ</t>
    </rPh>
    <rPh sb="33" eb="35">
      <t>ネンド</t>
    </rPh>
    <rPh sb="38" eb="40">
      <t>ショウライ</t>
    </rPh>
    <rPh sb="40" eb="42">
      <t>フタン</t>
    </rPh>
    <rPh sb="42" eb="43">
      <t>ガク</t>
    </rPh>
    <rPh sb="45" eb="47">
      <t>ジュウトウ</t>
    </rPh>
    <rPh sb="47" eb="49">
      <t>カノウ</t>
    </rPh>
    <rPh sb="49" eb="51">
      <t>ザイゲン</t>
    </rPh>
    <rPh sb="51" eb="52">
      <t>トウ</t>
    </rPh>
    <rPh sb="53" eb="55">
      <t>スウチ</t>
    </rPh>
    <rPh sb="56" eb="57">
      <t>オオ</t>
    </rPh>
    <rPh sb="62" eb="64">
      <t>ショウライ</t>
    </rPh>
    <rPh sb="64" eb="66">
      <t>フタン</t>
    </rPh>
    <rPh sb="66" eb="68">
      <t>ヒリツ</t>
    </rPh>
    <rPh sb="69" eb="71">
      <t>スウチ</t>
    </rPh>
    <rPh sb="87" eb="89">
      <t>シセツ</t>
    </rPh>
    <rPh sb="89" eb="90">
      <t>トウ</t>
    </rPh>
    <rPh sb="91" eb="94">
      <t>ロウキュウカ</t>
    </rPh>
    <rPh sb="96" eb="98">
      <t>タイオウ</t>
    </rPh>
    <rPh sb="99" eb="101">
      <t>コンゴ</t>
    </rPh>
    <rPh sb="102" eb="104">
      <t>カダイ</t>
    </rPh>
    <rPh sb="110" eb="112">
      <t>ケイカク</t>
    </rPh>
    <rPh sb="112" eb="113">
      <t>テキ</t>
    </rPh>
    <rPh sb="114" eb="116">
      <t>セイビ</t>
    </rPh>
    <rPh sb="117" eb="119">
      <t>ケントウ</t>
    </rPh>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</si>
  <si>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rPh sb="0" eb="2">
      <t>ショウライ</t>
    </rPh>
    <rPh sb="2" eb="4">
      <t>フタン</t>
    </rPh>
    <rPh sb="4" eb="5">
      <t>ガク</t>
    </rPh>
    <rPh sb="7" eb="9">
      <t>チホウ</t>
    </rPh>
    <rPh sb="9" eb="10">
      <t>サイ</t>
    </rPh>
    <rPh sb="10" eb="11">
      <t>トウ</t>
    </rPh>
    <rPh sb="12" eb="14">
      <t>ゲンショウ</t>
    </rPh>
    <rPh sb="15" eb="17">
      <t>ジュウトウ</t>
    </rPh>
    <rPh sb="17" eb="19">
      <t>カノウ</t>
    </rPh>
    <rPh sb="19" eb="21">
      <t>キキン</t>
    </rPh>
    <rPh sb="22" eb="24">
      <t>ゾウガク</t>
    </rPh>
    <rPh sb="24" eb="25">
      <t>トウ</t>
    </rPh>
    <rPh sb="29" eb="31">
      <t>ヘイセイ</t>
    </rPh>
    <rPh sb="33" eb="35">
      <t>ネンド</t>
    </rPh>
    <rPh sb="38" eb="40">
      <t>ショウライ</t>
    </rPh>
    <rPh sb="40" eb="42">
      <t>フタン</t>
    </rPh>
    <rPh sb="42" eb="43">
      <t>ガク</t>
    </rPh>
    <rPh sb="45" eb="47">
      <t>ジュウトウ</t>
    </rPh>
    <rPh sb="47" eb="49">
      <t>カノウ</t>
    </rPh>
    <rPh sb="49" eb="51">
      <t>ザイゲン</t>
    </rPh>
    <rPh sb="51" eb="52">
      <t>トウ</t>
    </rPh>
    <rPh sb="53" eb="55">
      <t>スウチ</t>
    </rPh>
    <rPh sb="56" eb="57">
      <t>オオ</t>
    </rPh>
    <rPh sb="62" eb="64">
      <t>ショウライ</t>
    </rPh>
    <rPh sb="64" eb="66">
      <t>フタン</t>
    </rPh>
    <rPh sb="66" eb="68">
      <t>ヒリツ</t>
    </rPh>
    <rPh sb="69" eb="71">
      <t>スウチ</t>
    </rPh>
    <rPh sb="80" eb="82">
      <t>コンゴ</t>
    </rPh>
    <rPh sb="83" eb="86">
      <t>チホウサイ</t>
    </rPh>
    <rPh sb="87" eb="89">
      <t>シンキ</t>
    </rPh>
    <rPh sb="89" eb="91">
      <t>カリイレ</t>
    </rPh>
    <rPh sb="93" eb="95">
      <t>ヨクセイ</t>
    </rPh>
    <rPh sb="97" eb="99">
      <t>ジュウトウ</t>
    </rPh>
    <rPh sb="99" eb="101">
      <t>カノウ</t>
    </rPh>
    <rPh sb="101" eb="103">
      <t>キキン</t>
    </rPh>
    <rPh sb="104" eb="105">
      <t>ツ</t>
    </rPh>
    <rPh sb="106" eb="107">
      <t>マ</t>
    </rPh>
    <rPh sb="109" eb="110">
      <t>ツト</t>
    </rPh>
    <rPh sb="116" eb="118">
      <t>リンジ</t>
    </rPh>
    <rPh sb="118" eb="120">
      <t>ザイセイ</t>
    </rPh>
    <rPh sb="120" eb="122">
      <t>タイサク</t>
    </rPh>
    <rPh sb="122" eb="123">
      <t>サイ</t>
    </rPh>
    <rPh sb="124" eb="125">
      <t>ノゾ</t>
    </rPh>
    <rPh sb="127" eb="130">
      <t>チホウサイ</t>
    </rPh>
    <rPh sb="131" eb="133">
      <t>シンキ</t>
    </rPh>
    <rPh sb="133" eb="135">
      <t>カリイ</t>
    </rPh>
    <rPh sb="137" eb="139">
      <t>ヨクセイ</t>
    </rPh>
    <rPh sb="141" eb="143">
      <t>ジッシツ</t>
    </rPh>
    <rPh sb="143" eb="146">
      <t>コウサイヒ</t>
    </rPh>
    <rPh sb="146" eb="148">
      <t>ヒリツ</t>
    </rPh>
    <rPh sb="149" eb="151">
      <t>イジ</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</si>
</sst>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c:ext xmlns:c16="http://schemas.microsoft.com/office/drawing/2014/chart" uri="{C3380CC4-5D6E-409C-BE32-E72D297353CC}">
              <c16:uniqueId val="{00000000-EA28-479A-8825-B2E97D6078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47920</c:v>
                </c:pt>
                <c:pt idx="1">
                  <c:v>96421</c:v>
                </c:pt>
                <c:pt idx="2">
                  <c:v>136781</c:v>
                </c:pt>
                <c:pt idx="3">
                  <c:v>84754</c:v>
                </c:pt>
                <c:pt idx="4">
                  <c:v>50486</c:v>
                </c:pt>
              </c:numCache>
            </c:numRef>
          </c:val>
          <c:smooth val="0"/>
          <c:extLst>
            <c:ext xmlns:c16="http://schemas.microsoft.com/office/drawing/2014/chart" uri="{C3380CC4-5D6E-409C-BE32-E72D297353CC}">
              <c16:uniqueId val="{00000001-EA28-479A-8825-B2E97D60789D}"/>
            </c:ext>
          </c:extLst>
        </c:ser>
        <c:dLbls>
          <c:showLegendKey val="0"/>
          <c:showVal val="0"/>
          <c:showCatName val="0"/>
          <c:showSerName val="0"/>
          <c:showPercent val="0"/>
          <c:showBubbleSize val="0"/>
        </c:dLbls>
        <c:marker val="1"/>
        <c:smooth val="0"/>
        <c:axId val="224643312"/>
        <c:axId val="224643704"/>
      </c:lineChart>
      <c:catAx>
        <c:axId val="22464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643704"/>
        <c:crosses val="autoZero"/>
        <c:auto val="1"/>
        <c:lblAlgn val="ctr"/>
        <c:lblOffset val="100"/>
        <c:tickLblSkip val="1"/>
        <c:tickMarkSkip val="1"/>
        <c:noMultiLvlLbl val="0"/>
      </c:catAx>
      <c:valAx>
        <c:axId val="2246437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64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30.62</c:v>
                </c:pt>
                <c:pt idx="1">
                  <c:v>25.5</c:v>
                </c:pt>
                <c:pt idx="2">
                  <c:v>21.3</c:v>
                </c:pt>
                <c:pt idx="3">
                  <c:v>22.3</c:v>
                </c:pt>
                <c:pt idx="4">
                  <c:v>19.61</c:v>
                </c:pt>
              </c:numCache>
            </c:numRef>
          </c:val>
          <c:extLst>
            <c:ext xmlns:c16="http://schemas.microsoft.com/office/drawing/2014/chart" uri="{C3380CC4-5D6E-409C-BE32-E72D297353CC}">
              <c16:uniqueId val="{00000000-42A7-4611-9225-7D604334F5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42.7</c:v>
                </c:pt>
                <c:pt idx="1">
                  <c:v>44.09</c:v>
                </c:pt>
                <c:pt idx="2">
                  <c:v>56.37</c:v>
                </c:pt>
                <c:pt idx="3">
                  <c:v>58.95</c:v>
                </c:pt>
                <c:pt idx="4">
                  <c:v>58.89</c:v>
                </c:pt>
              </c:numCache>
            </c:numRef>
          </c:val>
          <c:extLst>
            <c:ext xmlns:c16="http://schemas.microsoft.com/office/drawing/2014/chart" uri="{C3380CC4-5D6E-409C-BE32-E72D297353CC}">
              <c16:uniqueId val="{00000001-42A7-4611-9225-7D604334F5B5}"/>
            </c:ext>
          </c:extLst>
        </c:ser>
        <c:dLbls>
          <c:showLegendKey val="0"/>
          <c:showVal val="0"/>
          <c:showCatName val="0"/>
          <c:showSerName val="0"/>
          <c:showPercent val="0"/>
          <c:showBubbleSize val="0"/>
        </c:dLbls>
        <c:gapWidth val="250"/>
        <c:overlap val="100"/>
        <c:axId val="224645272"/>
        <c:axId val="22464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c:v>
                </c:pt>
                <c:pt idx="1">
                  <c:v>-5.92</c:v>
                </c:pt>
                <c:pt idx="2">
                  <c:v>9.34</c:v>
                </c:pt>
                <c:pt idx="3">
                  <c:v>0.26</c:v>
                </c:pt>
                <c:pt idx="4">
                  <c:v>-2.5499999999999998</c:v>
                </c:pt>
              </c:numCache>
            </c:numRef>
          </c:val>
          <c:smooth val="0"/>
          <c:extLst>
            <c:ext xmlns:c16="http://schemas.microsoft.com/office/drawing/2014/chart" uri="{C3380CC4-5D6E-409C-BE32-E72D297353CC}">
              <c16:uniqueId val="{00000002-42A7-4611-9225-7D604334F5B5}"/>
            </c:ext>
          </c:extLst>
        </c:ser>
        <c:dLbls>
          <c:showLegendKey val="0"/>
          <c:showVal val="0"/>
          <c:showCatName val="0"/>
          <c:showSerName val="0"/>
          <c:showPercent val="0"/>
          <c:showBubbleSize val="0"/>
        </c:dLbls>
        <c:marker val="1"/>
        <c:smooth val="0"/>
        <c:axId val="224645272"/>
        <c:axId val="224645664"/>
      </c:lineChart>
      <c:catAx>
        <c:axId val="22464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645664"/>
        <c:crosses val="autoZero"/>
        <c:auto val="1"/>
        <c:lblAlgn val="ctr"/>
        <c:lblOffset val="100"/>
        <c:tickLblSkip val="1"/>
        <c:tickMarkSkip val="1"/>
        <c:noMultiLvlLbl val="0"/>
      </c:catAx>
      <c:valAx>
        <c:axId val="22464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4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0.04</c:v>
                </c:pt>
                <c:pt idx="6">
                  <c:v>#N/A</c:v>
                </c:pt>
                <c:pt idx="7">
                  <c:v>0</c:v>
                </c:pt>
                <c:pt idx="8">
                  <c:v>#N/A</c:v>
                </c:pt>
                <c:pt idx="9">
                  <c:v>0.01</c:v>
                </c:pt>
              </c:numCache>
            </c:numRef>
          </c:val>
          <c:extLst>
            <c:ext xmlns:c16="http://schemas.microsoft.com/office/drawing/2014/chart" uri="{C3380CC4-5D6E-409C-BE32-E72D297353CC}">
              <c16:uniqueId val="{00000000-8F23-4C79-AEBA-75B984BA08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3-4C79-AEBA-75B984BA0850}"/>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0.03</c:v>
                </c:pt>
                <c:pt idx="4">
                  <c:v>#N/A</c:v>
                </c:pt>
                <c:pt idx="5">
                  <c:v>0.08</c:v>
                </c:pt>
                <c:pt idx="6">
                  <c:v>#N/A</c:v>
                </c:pt>
                <c:pt idx="7">
                  <c:v>0.09</c:v>
                </c:pt>
                <c:pt idx="8">
                  <c:v>#N/A</c:v>
                </c:pt>
                <c:pt idx="9">
                  <c:v>0.08</c:v>
                </c:pt>
              </c:numCache>
            </c:numRef>
          </c:val>
          <c:extLst>
            <c:ext xmlns:c16="http://schemas.microsoft.com/office/drawing/2014/chart" uri="{C3380CC4-5D6E-409C-BE32-E72D297353CC}">
              <c16:uniqueId val="{00000002-8F23-4C79-AEBA-75B984BA0850}"/>
            </c:ext>
          </c:extLst>
        </c:ser>
        <c:ser>
          <c:idx val="3"/>
          <c:order val="3"/>
          <c:tx>
            <c:strRef>
              <c:f>データシート!$A$30</c:f>
              <c:strCache>
                <c:ptCount val="1"/>
                <c:pt idx="0">
                  <c:v>立科町下水道事業特別会計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0.28000000000000003</c:v>
                </c:pt>
                <c:pt idx="4">
                  <c:v>#N/A</c:v>
                </c:pt>
                <c:pt idx="5">
                  <c:v>0.04</c:v>
                </c:pt>
                <c:pt idx="6">
                  <c:v>#N/A</c:v>
                </c:pt>
                <c:pt idx="7">
                  <c:v>0.12</c:v>
                </c:pt>
                <c:pt idx="8">
                  <c:v>#N/A</c:v>
                </c:pt>
                <c:pt idx="9">
                  <c:v>0.28999999999999998</c:v>
                </c:pt>
              </c:numCache>
            </c:numRef>
          </c:val>
          <c:extLst>
            <c:ext xmlns:c16="http://schemas.microsoft.com/office/drawing/2014/chart" uri="{C3380CC4-5D6E-409C-BE32-E72D297353CC}">
              <c16:uniqueId val="{00000003-8F23-4C79-AEBA-75B984BA0850}"/>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0.56000000000000005</c:v>
                </c:pt>
                <c:pt idx="4">
                  <c:v>#N/A</c:v>
                </c:pt>
                <c:pt idx="5">
                  <c:v>0.3</c:v>
                </c:pt>
                <c:pt idx="6">
                  <c:v>#N/A</c:v>
                </c:pt>
                <c:pt idx="7">
                  <c:v>0.41</c:v>
                </c:pt>
                <c:pt idx="8">
                  <c:v>#N/A</c:v>
                </c:pt>
                <c:pt idx="9">
                  <c:v>0.57999999999999996</c:v>
                </c:pt>
              </c:numCache>
            </c:numRef>
          </c:val>
          <c:extLst>
            <c:ext xmlns:c16="http://schemas.microsoft.com/office/drawing/2014/chart" uri="{C3380CC4-5D6E-409C-BE32-E72D297353CC}">
              <c16:uniqueId val="{00000004-8F23-4C79-AEBA-75B984BA0850}"/>
            </c:ext>
          </c:extLst>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0.95</c:v>
                </c:pt>
                <c:pt idx="4">
                  <c:v>#N/A</c:v>
                </c:pt>
                <c:pt idx="5">
                  <c:v>1.17</c:v>
                </c:pt>
                <c:pt idx="6">
                  <c:v>#N/A</c:v>
                </c:pt>
                <c:pt idx="7">
                  <c:v>1.34</c:v>
                </c:pt>
                <c:pt idx="8">
                  <c:v>#N/A</c:v>
                </c:pt>
                <c:pt idx="9">
                  <c:v>0.78</c:v>
                </c:pt>
              </c:numCache>
            </c:numRef>
          </c:val>
          <c:extLst>
            <c:ext xmlns:c16="http://schemas.microsoft.com/office/drawing/2014/chart" uri="{C3380CC4-5D6E-409C-BE32-E72D297353CC}">
              <c16:uniqueId val="{00000005-8F23-4C79-AEBA-75B984BA0850}"/>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16.21</c:v>
                </c:pt>
                <c:pt idx="2">
                  <c:v>#N/A</c:v>
                </c:pt>
                <c:pt idx="3">
                  <c:v>15.93</c:v>
                </c:pt>
                <c:pt idx="4">
                  <c:v>#N/A</c:v>
                </c:pt>
                <c:pt idx="5">
                  <c:v>12.58</c:v>
                </c:pt>
                <c:pt idx="6">
                  <c:v>#N/A</c:v>
                </c:pt>
                <c:pt idx="7">
                  <c:v>11.25</c:v>
                </c:pt>
                <c:pt idx="8">
                  <c:v>#N/A</c:v>
                </c:pt>
                <c:pt idx="9">
                  <c:v>9.34</c:v>
                </c:pt>
              </c:numCache>
            </c:numRef>
          </c:val>
          <c:extLst>
            <c:ext xmlns:c16="http://schemas.microsoft.com/office/drawing/2014/chart" uri="{C3380CC4-5D6E-409C-BE32-E72D297353CC}">
              <c16:uniqueId val="{00000006-8F23-4C79-AEBA-75B984BA08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30.53</c:v>
                </c:pt>
                <c:pt idx="2">
                  <c:v>#N/A</c:v>
                </c:pt>
                <c:pt idx="3">
                  <c:v>25.44</c:v>
                </c:pt>
                <c:pt idx="4">
                  <c:v>#N/A</c:v>
                </c:pt>
                <c:pt idx="5">
                  <c:v>21.21</c:v>
                </c:pt>
                <c:pt idx="6">
                  <c:v>#N/A</c:v>
                </c:pt>
                <c:pt idx="7">
                  <c:v>22.33</c:v>
                </c:pt>
                <c:pt idx="8">
                  <c:v>#N/A</c:v>
                </c:pt>
                <c:pt idx="9">
                  <c:v>19.7</c:v>
                </c:pt>
              </c:numCache>
            </c:numRef>
          </c:val>
          <c:extLst>
            <c:ext xmlns:c16="http://schemas.microsoft.com/office/drawing/2014/chart" uri="{C3380CC4-5D6E-409C-BE32-E72D297353CC}">
              <c16:uniqueId val="{00000007-8F23-4C79-AEBA-75B984BA0850}"/>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17.489999999999998</c:v>
                </c:pt>
                <c:pt idx="2">
                  <c:v>#N/A</c:v>
                </c:pt>
                <c:pt idx="3">
                  <c:v>19.47</c:v>
                </c:pt>
                <c:pt idx="4">
                  <c:v>#N/A</c:v>
                </c:pt>
                <c:pt idx="5">
                  <c:v>20.99</c:v>
                </c:pt>
                <c:pt idx="6">
                  <c:v>#N/A</c:v>
                </c:pt>
                <c:pt idx="7">
                  <c:v>24.18</c:v>
                </c:pt>
                <c:pt idx="8">
                  <c:v>#N/A</c:v>
                </c:pt>
                <c:pt idx="9">
                  <c:v>24.69</c:v>
                </c:pt>
              </c:numCache>
            </c:numRef>
          </c:val>
          <c:extLst>
            <c:ext xmlns:c16="http://schemas.microsoft.com/office/drawing/2014/chart" uri="{C3380CC4-5D6E-409C-BE32-E72D297353CC}">
              <c16:uniqueId val="{00000008-8F23-4C79-AEBA-75B984BA0850}"/>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0.13</c:v>
                </c:pt>
                <c:pt idx="7">
                  <c:v>#N/A</c:v>
                </c:pt>
                <c:pt idx="8">
                  <c:v>0.19</c:v>
                </c:pt>
                <c:pt idx="9">
                  <c:v>#N/A</c:v>
                </c:pt>
              </c:numCache>
            </c:numRef>
          </c:val>
          <c:extLst>
            <c:ext xmlns:c16="http://schemas.microsoft.com/office/drawing/2014/chart" uri="{C3380CC4-5D6E-409C-BE32-E72D297353CC}">
              <c16:uniqueId val="{00000009-8F23-4C79-AEBA-75B984BA0850}"/>
            </c:ext>
          </c:extLst>
        </c:ser>
        <c:dLbls>
          <c:showLegendKey val="0"/>
          <c:showVal val="0"/>
          <c:showCatName val="0"/>
          <c:showSerName val="0"/>
          <c:showPercent val="0"/>
          <c:showBubbleSize val="0"/>
        </c:dLbls>
        <c:gapWidth val="150"/>
        <c:overlap val="100"/>
        <c:axId val="224646448"/>
        <c:axId val="224646840"/>
      </c:barChart>
      <c:catAx>
        <c:axId val="22464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646840"/>
        <c:crosses val="autoZero"/>
        <c:auto val="1"/>
        <c:lblAlgn val="ctr"/>
        <c:lblOffset val="100"/>
        <c:tickLblSkip val="1"/>
        <c:tickMarkSkip val="1"/>
        <c:noMultiLvlLbl val="0"/>
      </c:catAx>
      <c:valAx>
        <c:axId val="22464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4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594</c:v>
                </c:pt>
                <c:pt idx="5">
                  <c:v>571</c:v>
                </c:pt>
                <c:pt idx="8">
                  <c:v>528</c:v>
                </c:pt>
                <c:pt idx="11">
                  <c:v>423</c:v>
                </c:pt>
                <c:pt idx="14">
                  <c:v>415</c:v>
                </c:pt>
              </c:numCache>
            </c:numRef>
          </c:val>
          <c:extLst>
            <c:ext xmlns:c16="http://schemas.microsoft.com/office/drawing/2014/chart" uri="{C3380CC4-5D6E-409C-BE32-E72D297353CC}">
              <c16:uniqueId val="{00000000-33BF-41BD-AC85-7D07D8A73F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BF-41BD-AC85-7D07D8A73F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3BF-41BD-AC85-7D07D8A73F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100</c:v>
                </c:pt>
                <c:pt idx="3">
                  <c:v>94</c:v>
                </c:pt>
                <c:pt idx="6">
                  <c:v>76</c:v>
                </c:pt>
                <c:pt idx="9">
                  <c:v>79</c:v>
                </c:pt>
                <c:pt idx="12">
                  <c:v>61</c:v>
                </c:pt>
              </c:numCache>
            </c:numRef>
          </c:val>
          <c:extLst>
            <c:ext xmlns:c16="http://schemas.microsoft.com/office/drawing/2014/chart" uri="{C3380CC4-5D6E-409C-BE32-E72D297353CC}">
              <c16:uniqueId val="{00000003-33BF-41BD-AC85-7D07D8A73F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244</c:v>
                </c:pt>
                <c:pt idx="3">
                  <c:v>252</c:v>
                </c:pt>
                <c:pt idx="6">
                  <c:v>238</c:v>
                </c:pt>
                <c:pt idx="9">
                  <c:v>260</c:v>
                </c:pt>
                <c:pt idx="12">
                  <c:v>249</c:v>
                </c:pt>
              </c:numCache>
            </c:numRef>
          </c:val>
          <c:extLst>
            <c:ext xmlns:c16="http://schemas.microsoft.com/office/drawing/2014/chart" uri="{C3380CC4-5D6E-409C-BE32-E72D297353CC}">
              <c16:uniqueId val="{00000004-33BF-41BD-AC85-7D07D8A73F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BF-41BD-AC85-7D07D8A73F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BF-41BD-AC85-7D07D8A73F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346</c:v>
                </c:pt>
                <c:pt idx="3">
                  <c:v>315</c:v>
                </c:pt>
                <c:pt idx="6">
                  <c:v>328</c:v>
                </c:pt>
                <c:pt idx="9">
                  <c:v>294</c:v>
                </c:pt>
                <c:pt idx="12">
                  <c:v>263</c:v>
                </c:pt>
              </c:numCache>
            </c:numRef>
          </c:val>
          <c:extLst>
            <c:ext xmlns:c16="http://schemas.microsoft.com/office/drawing/2014/chart" uri="{C3380CC4-5D6E-409C-BE32-E72D297353CC}">
              <c16:uniqueId val="{00000007-33BF-41BD-AC85-7D07D8A73F95}"/>
            </c:ext>
          </c:extLst>
        </c:ser>
        <c:dLbls>
          <c:showLegendKey val="0"/>
          <c:showVal val="0"/>
          <c:showCatName val="0"/>
          <c:showSerName val="0"/>
          <c:showPercent val="0"/>
          <c:showBubbleSize val="0"/>
        </c:dLbls>
        <c:gapWidth val="100"/>
        <c:overlap val="100"/>
        <c:axId val="198497120"/>
        <c:axId val="198497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c:v>
                </c:pt>
                <c:pt idx="2">
                  <c:v>#N/A</c:v>
                </c:pt>
                <c:pt idx="3">
                  <c:v>#N/A</c:v>
                </c:pt>
                <c:pt idx="4">
                  <c:v>90</c:v>
                </c:pt>
                <c:pt idx="5">
                  <c:v>#N/A</c:v>
                </c:pt>
                <c:pt idx="6">
                  <c:v>#N/A</c:v>
                </c:pt>
                <c:pt idx="7">
                  <c:v>114</c:v>
                </c:pt>
                <c:pt idx="8">
                  <c:v>#N/A</c:v>
                </c:pt>
                <c:pt idx="9">
                  <c:v>#N/A</c:v>
                </c:pt>
                <c:pt idx="10">
                  <c:v>210</c:v>
                </c:pt>
                <c:pt idx="11">
                  <c:v>#N/A</c:v>
                </c:pt>
                <c:pt idx="12">
                  <c:v>#N/A</c:v>
                </c:pt>
                <c:pt idx="13">
                  <c:v>158</c:v>
                </c:pt>
                <c:pt idx="14">
                  <c:v>#N/A</c:v>
                </c:pt>
              </c:numCache>
            </c:numRef>
          </c:val>
          <c:smooth val="0"/>
          <c:extLst>
            <c:ext xmlns:c16="http://schemas.microsoft.com/office/drawing/2014/chart" uri="{C3380CC4-5D6E-409C-BE32-E72D297353CC}">
              <c16:uniqueId val="{00000008-33BF-41BD-AC85-7D07D8A73F95}"/>
            </c:ext>
          </c:extLst>
        </c:ser>
        <c:dLbls>
          <c:showLegendKey val="0"/>
          <c:showVal val="0"/>
          <c:showCatName val="0"/>
          <c:showSerName val="0"/>
          <c:showPercent val="0"/>
          <c:showBubbleSize val="0"/>
        </c:dLbls>
        <c:marker val="1"/>
        <c:smooth val="0"/>
        <c:axId val="198497120"/>
        <c:axId val="198497512"/>
      </c:lineChart>
      <c:catAx>
        <c:axId val="1984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497512"/>
        <c:crosses val="autoZero"/>
        <c:auto val="1"/>
        <c:lblAlgn val="ctr"/>
        <c:lblOffset val="100"/>
        <c:tickLblSkip val="1"/>
        <c:tickMarkSkip val="1"/>
        <c:noMultiLvlLbl val="0"/>
      </c:catAx>
      <c:valAx>
        <c:axId val="19849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4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4203</c:v>
                </c:pt>
                <c:pt idx="5">
                  <c:v>4079</c:v>
                </c:pt>
                <c:pt idx="8">
                  <c:v>4147</c:v>
                </c:pt>
                <c:pt idx="11">
                  <c:v>4007</c:v>
                </c:pt>
                <c:pt idx="14">
                  <c:v>3903</c:v>
                </c:pt>
              </c:numCache>
            </c:numRef>
          </c:val>
          <c:extLst>
            <c:ext xmlns:c16="http://schemas.microsoft.com/office/drawing/2014/chart" uri="{C3380CC4-5D6E-409C-BE32-E72D297353CC}">
              <c16:uniqueId val="{00000000-58BF-4D7C-8CCA-D2239B1294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c:v>
                </c:pt>
                <c:pt idx="5">
                  <c:v>18</c:v>
                </c:pt>
                <c:pt idx="8">
                  <c:v>14</c:v>
                </c:pt>
                <c:pt idx="11">
                  <c:v>11</c:v>
                </c:pt>
                <c:pt idx="14">
                  <c:v>8</c:v>
                </c:pt>
              </c:numCache>
            </c:numRef>
          </c:val>
          <c:extLst>
            <c:ext xmlns:c16="http://schemas.microsoft.com/office/drawing/2014/chart" uri="{C3380CC4-5D6E-409C-BE32-E72D297353CC}">
              <c16:uniqueId val="{00000001-58BF-4D7C-8CCA-D2239B1294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3859</c:v>
                </c:pt>
                <c:pt idx="5">
                  <c:v>3923</c:v>
                </c:pt>
                <c:pt idx="8">
                  <c:v>4340</c:v>
                </c:pt>
                <c:pt idx="11">
                  <c:v>4523</c:v>
                </c:pt>
                <c:pt idx="14">
                  <c:v>4840</c:v>
                </c:pt>
              </c:numCache>
            </c:numRef>
          </c:val>
          <c:extLst>
            <c:ext xmlns:c16="http://schemas.microsoft.com/office/drawing/2014/chart" uri="{C3380CC4-5D6E-409C-BE32-E72D297353CC}">
              <c16:uniqueId val="{00000002-58BF-4D7C-8CCA-D2239B1294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BF-4D7C-8CCA-D2239B1294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BF-4D7C-8CCA-D2239B1294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140</c:v>
                </c:pt>
                <c:pt idx="3">
                  <c:v>420</c:v>
                </c:pt>
                <c:pt idx="6">
                  <c:v>190</c:v>
                </c:pt>
                <c:pt idx="9">
                  <c:v>190</c:v>
                </c:pt>
                <c:pt idx="12">
                  <c:v>184</c:v>
                </c:pt>
              </c:numCache>
            </c:numRef>
          </c:val>
          <c:extLst>
            <c:ext xmlns:c16="http://schemas.microsoft.com/office/drawing/2014/chart" uri="{C3380CC4-5D6E-409C-BE32-E72D297353CC}">
              <c16:uniqueId val="{00000005-58BF-4D7C-8CCA-D2239B1294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1151</c:v>
                </c:pt>
                <c:pt idx="3">
                  <c:v>1155</c:v>
                </c:pt>
                <c:pt idx="6">
                  <c:v>1127</c:v>
                </c:pt>
                <c:pt idx="9">
                  <c:v>1123</c:v>
                </c:pt>
                <c:pt idx="12">
                  <c:v>1101</c:v>
                </c:pt>
              </c:numCache>
            </c:numRef>
          </c:val>
          <c:extLst>
            <c:ext xmlns:c16="http://schemas.microsoft.com/office/drawing/2014/chart" uri="{C3380CC4-5D6E-409C-BE32-E72D297353CC}">
              <c16:uniqueId val="{00000006-58BF-4D7C-8CCA-D2239B1294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635</c:v>
                </c:pt>
                <c:pt idx="3">
                  <c:v>595</c:v>
                </c:pt>
                <c:pt idx="6">
                  <c:v>552</c:v>
                </c:pt>
                <c:pt idx="9">
                  <c:v>482</c:v>
                </c:pt>
                <c:pt idx="12">
                  <c:v>488</c:v>
                </c:pt>
              </c:numCache>
            </c:numRef>
          </c:val>
          <c:extLst>
            <c:ext xmlns:c16="http://schemas.microsoft.com/office/drawing/2014/chart" uri="{C3380CC4-5D6E-409C-BE32-E72D297353CC}">
              <c16:uniqueId val="{00000007-58BF-4D7C-8CCA-D2239B1294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2480</c:v>
                </c:pt>
                <c:pt idx="3">
                  <c:v>2321</c:v>
                </c:pt>
                <c:pt idx="6">
                  <c:v>2107</c:v>
                </c:pt>
                <c:pt idx="9">
                  <c:v>1986</c:v>
                </c:pt>
                <c:pt idx="12">
                  <c:v>1800</c:v>
                </c:pt>
              </c:numCache>
            </c:numRef>
          </c:val>
          <c:extLst>
            <c:ext xmlns:c16="http://schemas.microsoft.com/office/drawing/2014/chart" uri="{C3380CC4-5D6E-409C-BE32-E72D297353CC}">
              <c16:uniqueId val="{00000008-58BF-4D7C-8CCA-D2239B1294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BF-4D7C-8CCA-D2239B1294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2717</c:v>
                </c:pt>
                <c:pt idx="3">
                  <c:v>2741</c:v>
                </c:pt>
                <c:pt idx="6">
                  <c:v>2965</c:v>
                </c:pt>
                <c:pt idx="9">
                  <c:v>2945</c:v>
                </c:pt>
                <c:pt idx="12">
                  <c:v>2848</c:v>
                </c:pt>
              </c:numCache>
            </c:numRef>
          </c:val>
          <c:extLst>
            <c:ext xmlns:c16="http://schemas.microsoft.com/office/drawing/2014/chart" uri="{C3380CC4-5D6E-409C-BE32-E72D297353CC}">
              <c16:uniqueId val="{0000000A-58BF-4D7C-8CCA-D2239B129447}"/>
            </c:ext>
          </c:extLst>
        </c:ser>
        <c:dLbls>
          <c:showLegendKey val="0"/>
          <c:showVal val="0"/>
          <c:showCatName val="0"/>
          <c:showSerName val="0"/>
          <c:showPercent val="0"/>
          <c:showBubbleSize val="0"/>
        </c:dLbls>
        <c:gapWidth val="100"/>
        <c:overlap val="100"/>
        <c:axId val="198500256"/>
        <c:axId val="232683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BF-4D7C-8CCA-D2239B129447}"/>
            </c:ext>
          </c:extLst>
        </c:ser>
        <c:dLbls>
          <c:showLegendKey val="0"/>
          <c:showVal val="0"/>
          <c:showCatName val="0"/>
          <c:showSerName val="0"/>
          <c:showPercent val="0"/>
          <c:showBubbleSize val="0"/>
        </c:dLbls>
        <c:marker val="1"/>
        <c:smooth val="0"/>
        <c:axId val="198500256"/>
        <c:axId val="232683992"/>
      </c:lineChart>
      <c:catAx>
        <c:axId val="1985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683992"/>
        <c:crosses val="autoZero"/>
        <c:auto val="1"/>
        <c:lblAlgn val="ctr"/>
        <c:lblOffset val="100"/>
        <c:tickLblSkip val="1"/>
        <c:tickMarkSkip val="1"/>
        <c:noMultiLvlLbl val="0"/>
      </c:catAx>
      <c:valAx>
        <c:axId val="23268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1617</c:v>
                </c:pt>
                <c:pt idx="1">
                  <c:v>1622</c:v>
                </c:pt>
                <c:pt idx="2">
                  <c:v>1624</c:v>
                </c:pt>
              </c:numCache>
            </c:numRef>
          </c:val>
          <c:extLst>
            <c:ext xmlns:c16="http://schemas.microsoft.com/office/drawing/2014/chart" uri="{C3380CC4-5D6E-409C-BE32-E72D297353CC}">
              <c16:uniqueId val="{00000000-4F05-4369-A7C3-16DB583D9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4F05-4369-A7C3-16DB583D9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2119</c:v>
                </c:pt>
                <c:pt idx="1">
                  <c:v>2255</c:v>
                </c:pt>
                <c:pt idx="2">
                  <c:v>2549</c:v>
                </c:pt>
              </c:numCache>
            </c:numRef>
          </c:val>
          <c:extLst>
            <c:ext xmlns:c16="http://schemas.microsoft.com/office/drawing/2014/chart" uri="{C3380CC4-5D6E-409C-BE32-E72D297353CC}">
              <c16:uniqueId val="{00000002-4F05-4369-A7C3-16DB583D9ABB}"/>
            </c:ext>
          </c:extLst>
        </c:ser>
        <c:dLbls>
          <c:showLegendKey val="0"/>
          <c:showVal val="0"/>
          <c:showCatName val="0"/>
          <c:showSerName val="0"/>
          <c:showPercent val="0"/>
          <c:showBubbleSize val="0"/>
        </c:dLbls>
        <c:gapWidth val="120"/>
        <c:overlap val="100"/>
        <c:axId val="232685168"/>
        <c:axId val="232685560"/>
      </c:barChart>
      <c:catAx>
        <c:axId val="23268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685560"/>
        <c:crosses val="autoZero"/>
        <c:auto val="1"/>
        <c:lblAlgn val="ctr"/>
        <c:lblOffset val="100"/>
        <c:tickLblSkip val="1"/>
        <c:tickMarkSkip val="1"/>
        <c:noMultiLvlLbl val="0"/>
      </c:catAx>
      <c:valAx>
        <c:axId val="232685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68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{EB94B056-4119-4C34-929A-66DEFB85FA9B}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FC-4D8E-A6A9-EBD7A824D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{B9B0ADB0-B51D-47AF-AF9E-FCC5D771B506}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FC-4D8E-A6A9-EBD7A824D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{EF4CE4F0-991E-44AC-B839-A6E4ED919B8A}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FC-4D8E-A6A9-EBD7A824D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{5793F360-EA45-43CF-998E-00C42AF778EC}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FC-4D8E-A6A9-EBD7A824D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{C2C7A658-FEAC-4D52-92E2-D38236BC26E1}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FC-4D8E-A6A9-EBD7A824DC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{FA22D643-DBFB-4E27-95C0-CBABD8F122F9}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FC-4D8E-A6A9-EBD7A824DC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{36AD2C1A-DD6D-4B2A-B73D-0BCC1A891425}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FC-4D8E-A6A9-EBD7A824DC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{8DBA4DF1-A56C-47DA-BE4A-6D658F7EEA7F}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FC-4D8E-A6A9-EBD7A824DC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{E54A809C-2405-45F6-B879-CD2BB795A1A1}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FC-4D8E-A6A9-EBD7A824D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33.700000000000003</c:v>
                </c:pt>
                <c:pt idx="24">
                  <c:v>62.7</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FC-4D8E-A6A9-EBD7A824DC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{43268EFD-EB42-4848-A3C2-FAEA4EDDB355}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FC-4D8E-A6A9-EBD7A824DC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{4866F8F0-9185-4A89-9054-1A5C49859ACC}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FC-4D8E-A6A9-EBD7A824D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{93B3F196-FA87-4570-8E62-60FEEFC77225}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FC-4D8E-A6A9-EBD7A824D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{E090CDCE-CA72-4C09-AE79-A64E5F9DEA22}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FC-4D8E-A6A9-EBD7A824D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{0C333606-8C2E-4727-A00E-F24ECDAD4B0B}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FC-4D8E-A6A9-EBD7A824DC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{39B139BB-14B6-4989-91DB-BD88562EFE14}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FC-4D8E-A6A9-EBD7A824DC3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{71752F1B-4E52-4DF5-8D8E-81CFF246DE8D}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FC-4D8E-A6A9-EBD7A824DC3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{7622B89C-A995-4892-9DF1-1AE4B3525D9E}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FC-4D8E-A6A9-EBD7A824DC3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{ADB4B85F-3DA2-4DF7-83E9-ED159771ED40}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FC-4D8E-A6A9-EBD7A824D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58.6</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4FC-4D8E-A6A9-EBD7A824DC36}"/>
            </c:ext>
          </c:extLst>
        </c:ser>
        <c:dLbls>
          <c:showLegendKey val="0"/>
          <c:showVal val="1"/>
          <c:showCatName val="0"/>
          <c:showSerName val="0"/>
          <c:showPercent val="0"/>
          <c:showBubbleSize val="0"/>
        </c:dLbls>
        <c:axId val="198499472"/>
        <c:axId val="198499080"/>
      </c:scatterChart>
      <c:valAx>
        <c:axId val="198499472"/>
        <c:scaling>
          <c:orientation val="minMax"/>
          <c:max val="60.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499080"/>
        <c:crosses val="autoZero"/>
        <c:crossBetween val="midCat"/>
      </c:valAx>
      <c:valAx>
        <c:axId val="1984990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499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{CA8AAED4-0072-4473-9F19-B0E21E7074B4}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240-4767-8BD4-E840B521D0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{75E09149-71E6-42C2-9B0C-82F763B34398}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40-4767-8BD4-E840B521D0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{962920C4-852D-4E1C-B47F-A3EDDB231368}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40-4767-8BD4-E840B521D0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{F50E160B-C034-484D-9D7A-8C6E5871D483}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40-4767-8BD4-E840B521D0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{C496AC6D-667C-47D9-9202-E6109FBCF31C}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40-4767-8BD4-E840B521D0F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{83239DE5-F58E-4DE4-8B3B-02CC0B99AEF6}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240-4767-8BD4-E840B521D0F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{7DAC6727-A7F0-4C96-A40B-F142FB913A9B}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240-4767-8BD4-E840B521D0F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{F591ACED-7730-4001-8F8F-AB057BA659BA}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240-4767-8BD4-E840B521D0F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{424C20CE-9FA7-4182-B51D-57C7299AA39A}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240-4767-8BD4-E840B521D0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4.3</c:v>
                </c:pt>
                <c:pt idx="16">
                  <c:v>4.3</c:v>
                </c:pt>
                <c:pt idx="24">
                  <c:v>5.8</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240-4767-8BD4-E840B521D0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{4A35DBB0-C2E4-4820-BD69-0829DFDEE5B0}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240-4767-8BD4-E840B521D0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{1C109B48-FF78-4563-9ED6-6226322CA6F3}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40-4767-8BD4-E840B521D0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{F84A9E21-70CA-4693-B527-44BD4896DDC3}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40-4767-8BD4-E840B521D0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{FC9ECBF2-D8D4-418E-A127-0E4439055C85}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40-4767-8BD4-E840B521D0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{9352EAEE-980F-45FE-890F-D531377F56A0}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40-4767-8BD4-E840B521D0F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{646A4F97-55C4-4A6C-89EC-F9E5BA56F8F0}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240-4767-8BD4-E840B521D0F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{26542C40-39F2-485B-8BE6-2905BFDEAE52}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240-4767-8BD4-E840B521D0F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{AF1A9D5F-2A72-48CA-BA49-D2CAF3FA83FD}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240-4767-8BD4-E840B521D0F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{AE4B6451-D22C-4B1E-AD23-8087559D445D}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240-4767-8BD4-E840B521D0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40-4767-8BD4-E840B521D0F5}"/>
            </c:ext>
          </c:extLst>
        </c:ser>
        <c:dLbls>
          <c:showLegendKey val="0"/>
          <c:showVal val="1"/>
          <c:showCatName val="0"/>
          <c:showSerName val="0"/>
          <c:showPercent val="0"/>
          <c:showBubbleSize val="0"/>
        </c:dLbls>
        <c:axId val="198498296"/>
        <c:axId val="232686344"/>
      </c:scatterChart>
      <c:valAx>
        <c:axId val="198498296"/>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686344"/>
        <c:crosses val="autoZero"/>
        <c:crossBetween val="midCat"/>
      </c:valAx>
      <c:valAx>
        <c:axId val="232686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498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年度に、公的資金補償金免除繰上償還を実施し、また、地方債の新規借入を抑制していることから減少傾向である。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公営企業債の元利償還金についても、下水道事業（公営企業会計適用債）の新規借入があったが、全体的には順調に償還が進んでいる。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また、水道事業では、施設の老朽化が進んでおり、今後、施設の大規模改修等において、起債が見込まれている。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算入公債費等は、臨時財政対策債を除く地方債の新規借入を抑制していることから減少する見込みである。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将来負担額は、地方債等の減少、充当可能基金の増額等により、平成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今後も、地方債の新規借入を抑制し、充当可能基金の積み増しに努める。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財政調整基金及び減債基金については、利子分のみの増額である。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温泉館、中央公民館、小学校及び体育センター等）、今後、公共施設等総合管理計画等に基づき、維持補修、建替え及び処分等を検討することとなるが、大きな財政負担が見込まれる。各施設の改修等費用として、その他特定目的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計画的に積み増しをして、その財源の確保に努めていく。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上下水道整備基金、白樺高原下水道基金については、上水道施設、下水道施設の老朽化に伴う改修費用としている。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ふるさと活性化基金、教育施設整備基金、白樺高原環境整備基金等については、公共施設等の改修等費用としている。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現在あるその他特定目的基金については、今後改修等が見込まれる公共施設やインフラ整備等の財源として計画的に積み増しをしている。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億円、「白樺高原下水道基金」に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百万円、「白樺高原環境整備基金」に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白樺高原下水道基金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「白樺高原環境整備基金」に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を積み増し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年度は、利子分の積立による増額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年度は、利子分の積立による増額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他と比較すると高い。老朽化が進んでいる施設が多く、改修、建替え等の対策が必要である。今後は、公共施設等総合管理計画等を基に、統廃合も含めた施設整備の検討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7"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80" name="フローチャート: 判断 79"/>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6" name="楕円 85"/>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7"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18097</xdr:rowOff>
    </xdr:from>
    <xdr:to>
      <xdr:col>19</xdr:col>
      <xdr:colOff>187325</xdr:colOff>
      <xdr:row>30</xdr:row>
      <xdr:rowOff>119697</xdr:rowOff>
    </xdr:to>
    <xdr:sp macro="" textlink="">
      <xdr:nvSpPr>
        <xdr:cNvPr id="88" name="楕円 87"/>
        <xdr:cNvSpPr/>
      </xdr:nvSpPr>
      <xdr:spPr>
        <a:xfrm>
          <a:off x="4000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68897</xdr:rowOff>
    </xdr:to>
    <xdr:cxnSp macro="">
      <xdr:nvCxnSpPr>
        <xdr:cNvPr id="89" name="直線コネクタ 88"/>
        <xdr:cNvCxnSpPr/>
      </xdr:nvCxnSpPr>
      <xdr:spPr>
        <a:xfrm flipV="1">
          <a:off x="4051300" y="5935345"/>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25506</xdr:rowOff>
    </xdr:from>
    <xdr:to>
      <xdr:col>15</xdr:col>
      <xdr:colOff>187325</xdr:colOff>
      <xdr:row>33</xdr:row>
      <xdr:rowOff>127105</xdr:rowOff>
    </xdr:to>
    <xdr:sp macro="" textlink="">
      <xdr:nvSpPr>
        <xdr:cNvPr id="90" name="楕円 89"/>
        <xdr:cNvSpPr/>
      </xdr:nvSpPr>
      <xdr:spPr>
        <a:xfrm>
          <a:off x="3238500" y="6454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68897</xdr:rowOff>
    </xdr:from>
    <xdr:to>
      <xdr:col>19</xdr:col>
      <xdr:colOff>136525</xdr:colOff>
      <xdr:row>33</xdr:row>
      <xdr:rowOff>76306</xdr:rowOff>
    </xdr:to>
    <xdr:cxnSp macro="">
      <xdr:nvCxnSpPr>
        <xdr:cNvPr id="91" name="直線コネクタ 90"/>
        <xdr:cNvCxnSpPr/>
      </xdr:nvCxnSpPr>
      <xdr:spPr>
        <a:xfrm flipV="1">
          <a:off x="3289300" y="5983922"/>
          <a:ext cx="762000" cy="5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93" name="n_2aveValue有形固定資産減価償却率"/>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136224</xdr:rowOff>
    </xdr:from>
    <xdr:ext cx="405111" cy="259045"/>
    <xdr:sp macro="" textlink="">
      <xdr:nvSpPr>
        <xdr:cNvPr id="94" name="n_1mainValue有形固定資産減価償却率"/>
        <xdr:cNvSpPr txBox="1"/>
      </xdr:nvSpPr>
      <xdr:spPr>
        <a:xfrm>
          <a:off x="38360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118233</xdr:rowOff>
    </xdr:from>
    <xdr:ext cx="405111" cy="259045"/>
    <xdr:sp macro="" textlink="">
      <xdr:nvSpPr>
        <xdr:cNvPr id="95" name="n_2mainValue有形固定資産減価償却率"/>
        <xdr:cNvSpPr txBox="1"/>
      </xdr:nvSpPr>
      <xdr:spPr>
        <a:xfrm>
          <a:off x="3086744" y="6547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億円減少させたことがあげられる。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今後も、地方債の新規借入れを抑制し、債務償還可能年数が３年を上回らないよう、取り組んでいく。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104070</xdr:rowOff>
    </xdr:from>
    <xdr:to>
      <xdr:col>76</xdr:col>
      <xdr:colOff>73025</xdr:colOff>
      <xdr:row>34</xdr:row>
      <xdr:rowOff>34220</xdr:rowOff>
    </xdr:to>
    <xdr:sp macro="" textlink="">
      <xdr:nvSpPr>
        <xdr:cNvPr id="136" name="楕円 135"/>
        <xdr:cNvSpPr/>
      </xdr:nvSpPr>
      <xdr:spPr>
        <a:xfrm>
          <a:off x="14744700" y="6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82497</xdr:rowOff>
    </xdr:from>
    <xdr:ext cx="340478" cy="259045"/>
    <xdr:sp macro="" textlink="">
      <xdr:nvSpPr>
        <xdr:cNvPr id="137" name="債務償還可能年数該当値テキスト"/>
        <xdr:cNvSpPr txBox="1"/>
      </xdr:nvSpPr>
      <xdr:spPr>
        <a:xfrm>
          <a:off x="14846300" y="651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0" name="楕円 69"/>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1"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2" name="楕円 71"/>
        <xdr:cNvSpPr/>
      </xdr:nvSpPr>
      <xdr:spPr>
        <a:xfrm>
          <a:off x="3746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72390</xdr:rowOff>
    </xdr:to>
    <xdr:cxnSp macro="">
      <xdr:nvCxnSpPr>
        <xdr:cNvPr id="73" name="直線コネクタ 72"/>
        <xdr:cNvCxnSpPr/>
      </xdr:nvCxnSpPr>
      <xdr:spPr>
        <a:xfrm flipV="1">
          <a:off x="3797300" y="6717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61595</xdr:rowOff>
    </xdr:from>
    <xdr:to>
      <xdr:col>15</xdr:col>
      <xdr:colOff>101600</xdr:colOff>
      <xdr:row>39</xdr:row>
      <xdr:rowOff>163195</xdr:rowOff>
    </xdr:to>
    <xdr:sp macro="" textlink="">
      <xdr:nvSpPr>
        <xdr:cNvPr id="74" name="楕円 73"/>
        <xdr:cNvSpPr/>
      </xdr:nvSpPr>
      <xdr:spPr>
        <a:xfrm>
          <a:off x="2857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39</xdr:row>
      <xdr:rowOff>112395</xdr:rowOff>
    </xdr:to>
    <xdr:cxnSp macro="">
      <xdr:nvCxnSpPr>
        <xdr:cNvPr id="75" name="直線コネクタ 74"/>
        <xdr:cNvCxnSpPr/>
      </xdr:nvCxnSpPr>
      <xdr:spPr>
        <a:xfrm flipV="1">
          <a:off x="2908300" y="6758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78" name="n_1mainValue【道路】&#10;有形固定資産減価償却率"/>
        <xdr:cNvSpPr txBox="1"/>
      </xdr:nvSpPr>
      <xdr:spPr>
        <a:xfrm>
          <a:off x="35820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154322</xdr:rowOff>
    </xdr:from>
    <xdr:ext cx="405111" cy="259045"/>
    <xdr:sp macro="" textlink="">
      <xdr:nvSpPr>
        <xdr:cNvPr id="79" name="n_2mainValue【道路】&#10;有形固定資産減価償却率"/>
        <xdr:cNvSpPr txBox="1"/>
      </xdr:nvSpPr>
      <xdr:spPr>
        <a:xfrm>
          <a:off x="2705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9" name="フローチャート: 判断 108"/>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51941</xdr:rowOff>
    </xdr:from>
    <xdr:to>
      <xdr:col>55</xdr:col>
      <xdr:colOff>50800</xdr:colOff>
      <xdr:row>35</xdr:row>
      <xdr:rowOff>153541</xdr:rowOff>
    </xdr:to>
    <xdr:sp macro="" textlink="">
      <xdr:nvSpPr>
        <xdr:cNvPr id="115" name="楕円 114"/>
        <xdr:cNvSpPr/>
      </xdr:nvSpPr>
      <xdr:spPr>
        <a:xfrm>
          <a:off x="10426700" y="60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74818</xdr:rowOff>
    </xdr:from>
    <xdr:ext cx="534377" cy="259045"/>
    <xdr:sp macro="" textlink="">
      <xdr:nvSpPr>
        <xdr:cNvPr id="116" name="【道路】&#10;一人当たり延長該当値テキスト"/>
        <xdr:cNvSpPr txBox="1"/>
      </xdr:nvSpPr>
      <xdr:spPr>
        <a:xfrm>
          <a:off x="10515600" y="59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66479</xdr:rowOff>
    </xdr:from>
    <xdr:to>
      <xdr:col>50</xdr:col>
      <xdr:colOff>165100</xdr:colOff>
      <xdr:row>35</xdr:row>
      <xdr:rowOff>168079</xdr:rowOff>
    </xdr:to>
    <xdr:sp macro="" textlink="">
      <xdr:nvSpPr>
        <xdr:cNvPr id="117" name="楕円 116"/>
        <xdr:cNvSpPr/>
      </xdr:nvSpPr>
      <xdr:spPr>
        <a:xfrm>
          <a:off x="9588500" y="60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102741</xdr:rowOff>
    </xdr:from>
    <xdr:to>
      <xdr:col>55</xdr:col>
      <xdr:colOff>0</xdr:colOff>
      <xdr:row>35</xdr:row>
      <xdr:rowOff>117279</xdr:rowOff>
    </xdr:to>
    <xdr:cxnSp macro="">
      <xdr:nvCxnSpPr>
        <xdr:cNvPr id="118" name="直線コネクタ 117"/>
        <xdr:cNvCxnSpPr/>
      </xdr:nvCxnSpPr>
      <xdr:spPr>
        <a:xfrm flipV="1">
          <a:off x="9639300" y="6103491"/>
          <a:ext cx="8382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74618</xdr:rowOff>
    </xdr:from>
    <xdr:to>
      <xdr:col>46</xdr:col>
      <xdr:colOff>38100</xdr:colOff>
      <xdr:row>36</xdr:row>
      <xdr:rowOff>4768</xdr:rowOff>
    </xdr:to>
    <xdr:sp macro="" textlink="">
      <xdr:nvSpPr>
        <xdr:cNvPr id="119" name="楕円 118"/>
        <xdr:cNvSpPr/>
      </xdr:nvSpPr>
      <xdr:spPr>
        <a:xfrm>
          <a:off x="8699500" y="60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117279</xdr:rowOff>
    </xdr:from>
    <xdr:to>
      <xdr:col>50</xdr:col>
      <xdr:colOff>114300</xdr:colOff>
      <xdr:row>35</xdr:row>
      <xdr:rowOff>125418</xdr:rowOff>
    </xdr:to>
    <xdr:cxnSp macro="">
      <xdr:nvCxnSpPr>
        <xdr:cNvPr id="120" name="直線コネクタ 119"/>
        <xdr:cNvCxnSpPr/>
      </xdr:nvCxnSpPr>
      <xdr:spPr>
        <a:xfrm flipV="1">
          <a:off x="8750300" y="6118029"/>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21"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22"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13156</xdr:rowOff>
    </xdr:from>
    <xdr:ext cx="534377" cy="259045"/>
    <xdr:sp macro="" textlink="">
      <xdr:nvSpPr>
        <xdr:cNvPr id="123" name="n_1mainValue【道路】&#10;一人当たり延長"/>
        <xdr:cNvSpPr txBox="1"/>
      </xdr:nvSpPr>
      <xdr:spPr>
        <a:xfrm>
          <a:off x="9359411" y="584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167345</xdr:rowOff>
    </xdr:from>
    <xdr:ext cx="534377" cy="259045"/>
    <xdr:sp macro="" textlink="">
      <xdr:nvSpPr>
        <xdr:cNvPr id="124" name="n_2mainValue【道路】&#10;一人当たり延長"/>
        <xdr:cNvSpPr txBox="1"/>
      </xdr:nvSpPr>
      <xdr:spPr>
        <a:xfrm>
          <a:off x="8483111" y="61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7" name="フローチャート: 判断 156"/>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63" name="楕円 162"/>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64" name="【橋りょう・トンネ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5" name="楕円 164"/>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19050</xdr:rowOff>
    </xdr:to>
    <xdr:cxnSp macro="">
      <xdr:nvCxnSpPr>
        <xdr:cNvPr id="166" name="直線コネクタ 165"/>
        <xdr:cNvCxnSpPr/>
      </xdr:nvCxnSpPr>
      <xdr:spPr>
        <a:xfrm flipV="1">
          <a:off x="3797300" y="103003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7"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68" name="n_2ave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169" name="n_1mainValue【橋りょう・トンネ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1" name="テキスト ボックス 18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3" name="テキスト ボックス 18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5" name="テキスト ボックス 18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7" name="テキスト ボックス 18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1" name="直線コネクタ 190"/>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2"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3" name="直線コネクタ 192"/>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4"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5" name="直線コネクタ 194"/>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6"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7" name="フローチャート: 判断 196"/>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8" name="フローチャート: 判断 197"/>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9" name="フローチャート: 判断 19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85777</xdr:rowOff>
    </xdr:from>
    <xdr:to>
      <xdr:col>55</xdr:col>
      <xdr:colOff>50800</xdr:colOff>
      <xdr:row>64</xdr:row>
      <xdr:rowOff>15927</xdr:rowOff>
    </xdr:to>
    <xdr:sp macro="" textlink="">
      <xdr:nvSpPr>
        <xdr:cNvPr id="205" name="楕円 204"/>
        <xdr:cNvSpPr/>
      </xdr:nvSpPr>
      <xdr:spPr>
        <a:xfrm>
          <a:off x="104267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704</xdr:rowOff>
    </xdr:from>
    <xdr:ext cx="534377" cy="259045"/>
    <xdr:sp macro="" textlink="">
      <xdr:nvSpPr>
        <xdr:cNvPr id="206" name="【橋りょう・トンネル】&#10;一人当たり有形固定資産（償却資産）額該当値テキスト"/>
        <xdr:cNvSpPr txBox="1"/>
      </xdr:nvSpPr>
      <xdr:spPr>
        <a:xfrm>
          <a:off x="10515600" y="108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87185</xdr:rowOff>
    </xdr:from>
    <xdr:to>
      <xdr:col>50</xdr:col>
      <xdr:colOff>165100</xdr:colOff>
      <xdr:row>64</xdr:row>
      <xdr:rowOff>17335</xdr:rowOff>
    </xdr:to>
    <xdr:sp macro="" textlink="">
      <xdr:nvSpPr>
        <xdr:cNvPr id="207" name="楕円 206"/>
        <xdr:cNvSpPr/>
      </xdr:nvSpPr>
      <xdr:spPr>
        <a:xfrm>
          <a:off x="9588500" y="108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136577</xdr:rowOff>
    </xdr:from>
    <xdr:to>
      <xdr:col>55</xdr:col>
      <xdr:colOff>0</xdr:colOff>
      <xdr:row>63</xdr:row>
      <xdr:rowOff>137985</xdr:rowOff>
    </xdr:to>
    <xdr:cxnSp macro="">
      <xdr:nvCxnSpPr>
        <xdr:cNvPr id="208" name="直線コネクタ 207"/>
        <xdr:cNvCxnSpPr/>
      </xdr:nvCxnSpPr>
      <xdr:spPr>
        <a:xfrm flipV="1">
          <a:off x="9639300" y="10937927"/>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9"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1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8462</xdr:rowOff>
    </xdr:from>
    <xdr:ext cx="534377" cy="259045"/>
    <xdr:sp macro="" textlink="">
      <xdr:nvSpPr>
        <xdr:cNvPr id="211" name="n_1mainValue【橋りょう・トンネル】&#10;一人当たり有形固定資産（償却資産）額"/>
        <xdr:cNvSpPr txBox="1"/>
      </xdr:nvSpPr>
      <xdr:spPr>
        <a:xfrm>
          <a:off x="9359411" y="109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7" name="直線コネクタ 236"/>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8"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9" name="直線コネクタ 238"/>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2"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3" name="フローチャート: 判断 242"/>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44" name="フローチャート: 判断 243"/>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45" name="フローチャート: 判断 244"/>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127726</xdr:rowOff>
    </xdr:from>
    <xdr:to>
      <xdr:col>24</xdr:col>
      <xdr:colOff>114300</xdr:colOff>
      <xdr:row>83</xdr:row>
      <xdr:rowOff>57876</xdr:rowOff>
    </xdr:to>
    <xdr:sp macro="" textlink="">
      <xdr:nvSpPr>
        <xdr:cNvPr id="251" name="楕円 250"/>
        <xdr:cNvSpPr/>
      </xdr:nvSpPr>
      <xdr:spPr>
        <a:xfrm>
          <a:off x="4584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106153</xdr:rowOff>
    </xdr:from>
    <xdr:ext cx="405111" cy="259045"/>
    <xdr:sp macro="" textlink="">
      <xdr:nvSpPr>
        <xdr:cNvPr id="252" name="【公営住宅】&#10;有形固定資産減価償却率該当値テキスト"/>
        <xdr:cNvSpPr txBox="1"/>
      </xdr:nvSpPr>
      <xdr:spPr>
        <a:xfrm>
          <a:off x="4673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142421</xdr:rowOff>
    </xdr:from>
    <xdr:to>
      <xdr:col>20</xdr:col>
      <xdr:colOff>38100</xdr:colOff>
      <xdr:row>83</xdr:row>
      <xdr:rowOff>72571</xdr:rowOff>
    </xdr:to>
    <xdr:sp macro="" textlink="">
      <xdr:nvSpPr>
        <xdr:cNvPr id="253" name="楕円 252"/>
        <xdr:cNvSpPr/>
      </xdr:nvSpPr>
      <xdr:spPr>
        <a:xfrm>
          <a:off x="3746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21771</xdr:rowOff>
    </xdr:to>
    <xdr:cxnSp macro="">
      <xdr:nvCxnSpPr>
        <xdr:cNvPr id="254" name="直線コネクタ 253"/>
        <xdr:cNvCxnSpPr/>
      </xdr:nvCxnSpPr>
      <xdr:spPr>
        <a:xfrm flipV="1">
          <a:off x="3797300" y="1423742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3629</xdr:rowOff>
    </xdr:from>
    <xdr:to>
      <xdr:col>15</xdr:col>
      <xdr:colOff>101600</xdr:colOff>
      <xdr:row>83</xdr:row>
      <xdr:rowOff>105229</xdr:rowOff>
    </xdr:to>
    <xdr:sp macro="" textlink="">
      <xdr:nvSpPr>
        <xdr:cNvPr id="255" name="楕円 254"/>
        <xdr:cNvSpPr/>
      </xdr:nvSpPr>
      <xdr:spPr>
        <a:xfrm>
          <a:off x="2857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21771</xdr:rowOff>
    </xdr:from>
    <xdr:to>
      <xdr:col>19</xdr:col>
      <xdr:colOff>177800</xdr:colOff>
      <xdr:row>83</xdr:row>
      <xdr:rowOff>54429</xdr:rowOff>
    </xdr:to>
    <xdr:cxnSp macro="">
      <xdr:nvCxnSpPr>
        <xdr:cNvPr id="256" name="直線コネクタ 255"/>
        <xdr:cNvCxnSpPr/>
      </xdr:nvCxnSpPr>
      <xdr:spPr>
        <a:xfrm flipV="1">
          <a:off x="2908300" y="1425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57"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58" name="n_2ave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63698</xdr:rowOff>
    </xdr:from>
    <xdr:ext cx="405111" cy="259045"/>
    <xdr:sp macro="" textlink="">
      <xdr:nvSpPr>
        <xdr:cNvPr id="259" name="n_1mainValue【公営住宅】&#10;有形固定資産減価償却率"/>
        <xdr:cNvSpPr txBox="1"/>
      </xdr:nvSpPr>
      <xdr:spPr>
        <a:xfrm>
          <a:off x="3582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96356</xdr:rowOff>
    </xdr:from>
    <xdr:ext cx="405111" cy="259045"/>
    <xdr:sp macro="" textlink="">
      <xdr:nvSpPr>
        <xdr:cNvPr id="260" name="n_2mainValue【公営住宅】&#10;有形固定資産減価償却率"/>
        <xdr:cNvSpPr txBox="1"/>
      </xdr:nvSpPr>
      <xdr:spPr>
        <a:xfrm>
          <a:off x="2705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2" name="テキスト ボックス 28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4" name="テキスト ボックス 28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86" name="直線コネクタ 285"/>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87"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88" name="直線コネクタ 287"/>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9"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0" name="直線コネクタ 289"/>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1"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2" name="フローチャート: 判断 291"/>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3" name="フローチャート: 判断 292"/>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294" name="フローチャート: 判断 293"/>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100293</xdr:rowOff>
    </xdr:from>
    <xdr:to>
      <xdr:col>55</xdr:col>
      <xdr:colOff>50800</xdr:colOff>
      <xdr:row>84</xdr:row>
      <xdr:rowOff>30443</xdr:rowOff>
    </xdr:to>
    <xdr:sp macro="" textlink="">
      <xdr:nvSpPr>
        <xdr:cNvPr id="300" name="楕円 299"/>
        <xdr:cNvSpPr/>
      </xdr:nvSpPr>
      <xdr:spPr>
        <a:xfrm>
          <a:off x="10426700" y="143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123170</xdr:rowOff>
    </xdr:from>
    <xdr:ext cx="469744" cy="259045"/>
    <xdr:sp macro="" textlink="">
      <xdr:nvSpPr>
        <xdr:cNvPr id="301" name="【公営住宅】&#10;一人当たり面積該当値テキスト"/>
        <xdr:cNvSpPr txBox="1"/>
      </xdr:nvSpPr>
      <xdr:spPr>
        <a:xfrm>
          <a:off x="10515600" y="141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107152</xdr:rowOff>
    </xdr:from>
    <xdr:to>
      <xdr:col>50</xdr:col>
      <xdr:colOff>165100</xdr:colOff>
      <xdr:row>84</xdr:row>
      <xdr:rowOff>37302</xdr:rowOff>
    </xdr:to>
    <xdr:sp macro="" textlink="">
      <xdr:nvSpPr>
        <xdr:cNvPr id="302" name="楕円 301"/>
        <xdr:cNvSpPr/>
      </xdr:nvSpPr>
      <xdr:spPr>
        <a:xfrm>
          <a:off x="9588500" y="143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151093</xdr:rowOff>
    </xdr:from>
    <xdr:to>
      <xdr:col>55</xdr:col>
      <xdr:colOff>0</xdr:colOff>
      <xdr:row>83</xdr:row>
      <xdr:rowOff>157952</xdr:rowOff>
    </xdr:to>
    <xdr:cxnSp macro="">
      <xdr:nvCxnSpPr>
        <xdr:cNvPr id="303" name="直線コネクタ 302"/>
        <xdr:cNvCxnSpPr/>
      </xdr:nvCxnSpPr>
      <xdr:spPr>
        <a:xfrm flipV="1">
          <a:off x="9639300" y="1438144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111071</xdr:rowOff>
    </xdr:from>
    <xdr:to>
      <xdr:col>46</xdr:col>
      <xdr:colOff>38100</xdr:colOff>
      <xdr:row>84</xdr:row>
      <xdr:rowOff>41221</xdr:rowOff>
    </xdr:to>
    <xdr:sp macro="" textlink="">
      <xdr:nvSpPr>
        <xdr:cNvPr id="304" name="楕円 303"/>
        <xdr:cNvSpPr/>
      </xdr:nvSpPr>
      <xdr:spPr>
        <a:xfrm>
          <a:off x="8699500" y="143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157952</xdr:rowOff>
    </xdr:from>
    <xdr:to>
      <xdr:col>50</xdr:col>
      <xdr:colOff>114300</xdr:colOff>
      <xdr:row>83</xdr:row>
      <xdr:rowOff>161871</xdr:rowOff>
    </xdr:to>
    <xdr:cxnSp macro="">
      <xdr:nvCxnSpPr>
        <xdr:cNvPr id="305" name="直線コネクタ 304"/>
        <xdr:cNvCxnSpPr/>
      </xdr:nvCxnSpPr>
      <xdr:spPr>
        <a:xfrm flipV="1">
          <a:off x="8750300" y="1438830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06"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127869</xdr:rowOff>
    </xdr:from>
    <xdr:ext cx="469744" cy="259045"/>
    <xdr:sp macro="" textlink="">
      <xdr:nvSpPr>
        <xdr:cNvPr id="307" name="n_2aveValue【公営住宅】&#10;一人当たり面積"/>
        <xdr:cNvSpPr txBox="1"/>
      </xdr:nvSpPr>
      <xdr:spPr>
        <a:xfrm>
          <a:off x="8515427" y="1452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53829</xdr:rowOff>
    </xdr:from>
    <xdr:ext cx="469744" cy="259045"/>
    <xdr:sp macro="" textlink="">
      <xdr:nvSpPr>
        <xdr:cNvPr id="308" name="n_1mainValue【公営住宅】&#10;一人当たり面積"/>
        <xdr:cNvSpPr txBox="1"/>
      </xdr:nvSpPr>
      <xdr:spPr>
        <a:xfrm>
          <a:off x="9391727" y="141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57748</xdr:rowOff>
    </xdr:from>
    <xdr:ext cx="469744" cy="259045"/>
    <xdr:sp macro="" textlink="">
      <xdr:nvSpPr>
        <xdr:cNvPr id="309" name="n_2mainValue【公営住宅】&#10;一人当たり面積"/>
        <xdr:cNvSpPr txBox="1"/>
      </xdr:nvSpPr>
      <xdr:spPr>
        <a:xfrm>
          <a:off x="85154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7" name="テキスト ボックス 3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7" name="テキスト ボックス 3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1" name="直線コネクタ 35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3" name="直線コネクタ 35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5" name="直線コネクタ 3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56"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57" name="フローチャート: 判断 35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58" name="フローチャート: 判断 35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59" name="フローチャート: 判断 35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365" name="楕円 364"/>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366" name="【認定こども園・幼稚園・保育所】&#10;有形固定資産減価償却率該当値テキスト"/>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367" name="楕円 366"/>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108857</xdr:rowOff>
    </xdr:to>
    <xdr:cxnSp macro="">
      <xdr:nvCxnSpPr>
        <xdr:cNvPr id="368" name="直線コネクタ 367"/>
        <xdr:cNvCxnSpPr/>
      </xdr:nvCxnSpPr>
      <xdr:spPr>
        <a:xfrm flipV="1">
          <a:off x="15481300" y="690480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159294</xdr:rowOff>
    </xdr:from>
    <xdr:to>
      <xdr:col>76</xdr:col>
      <xdr:colOff>165100</xdr:colOff>
      <xdr:row>41</xdr:row>
      <xdr:rowOff>89444</xdr:rowOff>
    </xdr:to>
    <xdr:sp macro="" textlink="">
      <xdr:nvSpPr>
        <xdr:cNvPr id="369" name="楕円 368"/>
        <xdr:cNvSpPr/>
      </xdr:nvSpPr>
      <xdr:spPr>
        <a:xfrm>
          <a:off x="14541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108857</xdr:rowOff>
    </xdr:from>
    <xdr:to>
      <xdr:col>81</xdr:col>
      <xdr:colOff>50800</xdr:colOff>
      <xdr:row>41</xdr:row>
      <xdr:rowOff>38644</xdr:rowOff>
    </xdr:to>
    <xdr:cxnSp macro="">
      <xdr:nvCxnSpPr>
        <xdr:cNvPr id="370" name="直線コネクタ 369"/>
        <xdr:cNvCxnSpPr/>
      </xdr:nvCxnSpPr>
      <xdr:spPr>
        <a:xfrm flipV="1">
          <a:off x="14592300" y="696685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71"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72"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373" name="n_1mainValue【認定こども園・幼稚園・保育所】&#10;有形固定資産減価償却率"/>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80571</xdr:rowOff>
    </xdr:from>
    <xdr:ext cx="405111" cy="259045"/>
    <xdr:sp macro="" textlink="">
      <xdr:nvSpPr>
        <xdr:cNvPr id="374" name="n_2mainValue【認定こども園・幼稚園・保育所】&#10;有形固定資産減価償却率"/>
        <xdr:cNvSpPr txBox="1"/>
      </xdr:nvSpPr>
      <xdr:spPr>
        <a:xfrm>
          <a:off x="14389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0" name="直線コネクタ 399"/>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2" name="直線コネクタ 40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3"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04" name="直線コネクタ 403"/>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05"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06" name="フローチャート: 判断 405"/>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07" name="フローチャート: 判断 406"/>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408" name="フローチャート: 判断 407"/>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112485</xdr:rowOff>
    </xdr:from>
    <xdr:to>
      <xdr:col>116</xdr:col>
      <xdr:colOff>114300</xdr:colOff>
      <xdr:row>41</xdr:row>
      <xdr:rowOff>42635</xdr:rowOff>
    </xdr:to>
    <xdr:sp macro="" textlink="">
      <xdr:nvSpPr>
        <xdr:cNvPr id="414" name="楕円 413"/>
        <xdr:cNvSpPr/>
      </xdr:nvSpPr>
      <xdr:spPr>
        <a:xfrm>
          <a:off x="221107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90912</xdr:rowOff>
    </xdr:from>
    <xdr:ext cx="469744" cy="259045"/>
    <xdr:sp macro="" textlink="">
      <xdr:nvSpPr>
        <xdr:cNvPr id="415" name="【認定こども園・幼稚園・保育所】&#10;一人当たり面積該当値テキスト"/>
        <xdr:cNvSpPr txBox="1"/>
      </xdr:nvSpPr>
      <xdr:spPr>
        <a:xfrm>
          <a:off x="22199600"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16" name="楕円 415"/>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163285</xdr:rowOff>
    </xdr:from>
    <xdr:to>
      <xdr:col>116</xdr:col>
      <xdr:colOff>63500</xdr:colOff>
      <xdr:row>40</xdr:row>
      <xdr:rowOff>167640</xdr:rowOff>
    </xdr:to>
    <xdr:cxnSp macro="">
      <xdr:nvCxnSpPr>
        <xdr:cNvPr id="417" name="直線コネクタ 416"/>
        <xdr:cNvCxnSpPr/>
      </xdr:nvCxnSpPr>
      <xdr:spPr>
        <a:xfrm flipV="1">
          <a:off x="21323300" y="702128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117928</xdr:rowOff>
    </xdr:from>
    <xdr:to>
      <xdr:col>107</xdr:col>
      <xdr:colOff>101600</xdr:colOff>
      <xdr:row>41</xdr:row>
      <xdr:rowOff>48078</xdr:rowOff>
    </xdr:to>
    <xdr:sp macro="" textlink="">
      <xdr:nvSpPr>
        <xdr:cNvPr id="418" name="楕円 417"/>
        <xdr:cNvSpPr/>
      </xdr:nvSpPr>
      <xdr:spPr>
        <a:xfrm>
          <a:off x="20383500" y="69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40</xdr:row>
      <xdr:rowOff>168728</xdr:rowOff>
    </xdr:to>
    <xdr:cxnSp macro="">
      <xdr:nvCxnSpPr>
        <xdr:cNvPr id="419" name="直線コネクタ 418"/>
        <xdr:cNvCxnSpPr/>
      </xdr:nvCxnSpPr>
      <xdr:spPr>
        <a:xfrm flipV="1">
          <a:off x="20434300" y="70256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21"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22"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39205</xdr:rowOff>
    </xdr:from>
    <xdr:ext cx="469744" cy="259045"/>
    <xdr:sp macro="" textlink="">
      <xdr:nvSpPr>
        <xdr:cNvPr id="423" name="n_2mainValue【認定こども園・幼稚園・保育所】&#10;一人当たり面積"/>
        <xdr:cNvSpPr txBox="1"/>
      </xdr:nvSpPr>
      <xdr:spPr>
        <a:xfrm>
          <a:off x="20199427"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49" name="直線コネクタ 448"/>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0"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1" name="直線コネクタ 450"/>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2"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3" name="直線コネクタ 452"/>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54"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55" name="フローチャート: 判断 454"/>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56" name="フローチャート: 判断 455"/>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57" name="フローチャート: 判断 45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102688</xdr:rowOff>
    </xdr:from>
    <xdr:to>
      <xdr:col>85</xdr:col>
      <xdr:colOff>177800</xdr:colOff>
      <xdr:row>58</xdr:row>
      <xdr:rowOff>32838</xdr:rowOff>
    </xdr:to>
    <xdr:sp macro="" textlink="">
      <xdr:nvSpPr>
        <xdr:cNvPr id="463" name="楕円 462"/>
        <xdr:cNvSpPr/>
      </xdr:nvSpPr>
      <xdr:spPr>
        <a:xfrm>
          <a:off x="162687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125565</xdr:rowOff>
    </xdr:from>
    <xdr:ext cx="405111" cy="259045"/>
    <xdr:sp macro="" textlink="">
      <xdr:nvSpPr>
        <xdr:cNvPr id="464" name="【学校施設】&#10;有形固定資産減価償却率該当値テキスト"/>
        <xdr:cNvSpPr txBox="1"/>
      </xdr:nvSpPr>
      <xdr:spPr>
        <a:xfrm>
          <a:off x="16357600" y="972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465" name="楕円 464"/>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9797</xdr:rowOff>
    </xdr:to>
    <xdr:cxnSp macro="">
      <xdr:nvCxnSpPr>
        <xdr:cNvPr id="466" name="直線コネクタ 465"/>
        <xdr:cNvCxnSpPr/>
      </xdr:nvCxnSpPr>
      <xdr:spPr>
        <a:xfrm flipV="1">
          <a:off x="15481300" y="99261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145143</xdr:rowOff>
    </xdr:from>
    <xdr:to>
      <xdr:col>76</xdr:col>
      <xdr:colOff>165100</xdr:colOff>
      <xdr:row>58</xdr:row>
      <xdr:rowOff>75293</xdr:rowOff>
    </xdr:to>
    <xdr:sp macro="" textlink="">
      <xdr:nvSpPr>
        <xdr:cNvPr id="467" name="楕円 466"/>
        <xdr:cNvSpPr/>
      </xdr:nvSpPr>
      <xdr:spPr>
        <a:xfrm>
          <a:off x="14541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24493</xdr:rowOff>
    </xdr:to>
    <xdr:cxnSp macro="">
      <xdr:nvCxnSpPr>
        <xdr:cNvPr id="468" name="直線コネクタ 467"/>
        <xdr:cNvCxnSpPr/>
      </xdr:nvCxnSpPr>
      <xdr:spPr>
        <a:xfrm flipV="1">
          <a:off x="14592300" y="99538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6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0"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471" name="n_1mainValue【学校施設】&#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91820</xdr:rowOff>
    </xdr:from>
    <xdr:ext cx="405111" cy="259045"/>
    <xdr:sp macro="" textlink="">
      <xdr:nvSpPr>
        <xdr:cNvPr id="472" name="n_2mainValue【学校施設】&#10;有形固定資産減価償却率"/>
        <xdr:cNvSpPr txBox="1"/>
      </xdr:nvSpPr>
      <xdr:spPr>
        <a:xfrm>
          <a:off x="14389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98" name="直線コネクタ 497"/>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99"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0" name="直線コネクタ 499"/>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1"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2" name="直線コネクタ 501"/>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3"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04" name="フローチャート: 判断 503"/>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05" name="フローチャート: 判断 504"/>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506" name="フローチャート: 判断 505"/>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133386</xdr:rowOff>
    </xdr:from>
    <xdr:to>
      <xdr:col>116</xdr:col>
      <xdr:colOff>114300</xdr:colOff>
      <xdr:row>63</xdr:row>
      <xdr:rowOff>63536</xdr:rowOff>
    </xdr:to>
    <xdr:sp macro="" textlink="">
      <xdr:nvSpPr>
        <xdr:cNvPr id="512" name="楕円 511"/>
        <xdr:cNvSpPr/>
      </xdr:nvSpPr>
      <xdr:spPr>
        <a:xfrm>
          <a:off x="22110700" y="107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111813</xdr:rowOff>
    </xdr:from>
    <xdr:ext cx="469744" cy="259045"/>
    <xdr:sp macro="" textlink="">
      <xdr:nvSpPr>
        <xdr:cNvPr id="513" name="【学校施設】&#10;一人当たり面積該当値テキスト"/>
        <xdr:cNvSpPr txBox="1"/>
      </xdr:nvSpPr>
      <xdr:spPr>
        <a:xfrm>
          <a:off x="22199600" y="107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137142</xdr:rowOff>
    </xdr:from>
    <xdr:to>
      <xdr:col>112</xdr:col>
      <xdr:colOff>38100</xdr:colOff>
      <xdr:row>63</xdr:row>
      <xdr:rowOff>67292</xdr:rowOff>
    </xdr:to>
    <xdr:sp macro="" textlink="">
      <xdr:nvSpPr>
        <xdr:cNvPr id="514" name="楕円 513"/>
        <xdr:cNvSpPr/>
      </xdr:nvSpPr>
      <xdr:spPr>
        <a:xfrm>
          <a:off x="21272500" y="107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12736</xdr:rowOff>
    </xdr:from>
    <xdr:to>
      <xdr:col>116</xdr:col>
      <xdr:colOff>63500</xdr:colOff>
      <xdr:row>63</xdr:row>
      <xdr:rowOff>16492</xdr:rowOff>
    </xdr:to>
    <xdr:cxnSp macro="">
      <xdr:nvCxnSpPr>
        <xdr:cNvPr id="515" name="直線コネクタ 514"/>
        <xdr:cNvCxnSpPr/>
      </xdr:nvCxnSpPr>
      <xdr:spPr>
        <a:xfrm flipV="1">
          <a:off x="21323300" y="10814086"/>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139264</xdr:rowOff>
    </xdr:from>
    <xdr:to>
      <xdr:col>107</xdr:col>
      <xdr:colOff>101600</xdr:colOff>
      <xdr:row>63</xdr:row>
      <xdr:rowOff>69414</xdr:rowOff>
    </xdr:to>
    <xdr:sp macro="" textlink="">
      <xdr:nvSpPr>
        <xdr:cNvPr id="516" name="楕円 515"/>
        <xdr:cNvSpPr/>
      </xdr:nvSpPr>
      <xdr:spPr>
        <a:xfrm>
          <a:off x="20383500" y="107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16492</xdr:rowOff>
    </xdr:from>
    <xdr:to>
      <xdr:col>111</xdr:col>
      <xdr:colOff>177800</xdr:colOff>
      <xdr:row>63</xdr:row>
      <xdr:rowOff>18614</xdr:rowOff>
    </xdr:to>
    <xdr:cxnSp macro="">
      <xdr:nvCxnSpPr>
        <xdr:cNvPr id="517" name="直線コネクタ 516"/>
        <xdr:cNvCxnSpPr/>
      </xdr:nvCxnSpPr>
      <xdr:spPr>
        <a:xfrm flipV="1">
          <a:off x="20434300" y="10817842"/>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18"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519"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58419</xdr:rowOff>
    </xdr:from>
    <xdr:ext cx="469744" cy="259045"/>
    <xdr:sp macro="" textlink="">
      <xdr:nvSpPr>
        <xdr:cNvPr id="520" name="n_1mainValue【学校施設】&#10;一人当たり面積"/>
        <xdr:cNvSpPr txBox="1"/>
      </xdr:nvSpPr>
      <xdr:spPr>
        <a:xfrm>
          <a:off x="21075727" y="1085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60541</xdr:rowOff>
    </xdr:from>
    <xdr:ext cx="469744" cy="259045"/>
    <xdr:sp macro="" textlink="">
      <xdr:nvSpPr>
        <xdr:cNvPr id="521" name="n_2mainValue【学校施設】&#10;一人当たり面積"/>
        <xdr:cNvSpPr txBox="1"/>
      </xdr:nvSpPr>
      <xdr:spPr>
        <a:xfrm>
          <a:off x="20199427" y="108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47" name="直線コネクタ 546"/>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8"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9" name="直線コネクタ 54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0"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1" name="直線コネクタ 550"/>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552"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53" name="フローチャート: 判断 552"/>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54" name="フローチャート: 判断 553"/>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5" name="フローチャート: 判断 55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1" name="楕円 560"/>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562" name="【児童館】&#10;有形固定資産減価償却率該当値テキスト"/>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563" name="楕円 562"/>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103414</xdr:rowOff>
    </xdr:to>
    <xdr:cxnSp macro="">
      <xdr:nvCxnSpPr>
        <xdr:cNvPr id="564" name="直線コネクタ 563"/>
        <xdr:cNvCxnSpPr/>
      </xdr:nvCxnSpPr>
      <xdr:spPr>
        <a:xfrm flipV="1">
          <a:off x="15481300" y="143141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565" name="楕円 564"/>
        <xdr:cNvSpPr/>
      </xdr:nvSpPr>
      <xdr:spPr>
        <a:xfrm>
          <a:off x="14541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132806</xdr:rowOff>
    </xdr:to>
    <xdr:cxnSp macro="">
      <xdr:nvCxnSpPr>
        <xdr:cNvPr id="566" name="直線コネクタ 565"/>
        <xdr:cNvCxnSpPr/>
      </xdr:nvCxnSpPr>
      <xdr:spPr>
        <a:xfrm flipV="1">
          <a:off x="14592300" y="143337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567"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8"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569" name="n_1mainValue【児童館】&#10;有形固定資産減価償却率"/>
        <xdr:cNvSpPr txBox="1"/>
      </xdr:nvSpPr>
      <xdr:spPr>
        <a:xfrm>
          <a:off x="15266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570" name="n_2mainValue【児童館】&#10;有形固定資産減価償却率"/>
        <xdr:cNvSpPr txBox="1"/>
      </xdr:nvSpPr>
      <xdr:spPr>
        <a:xfrm>
          <a:off x="14389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1" name="テキスト ボックス 5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95" name="直線コネクタ 59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9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97" name="直線コネクタ 59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9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99" name="直線コネクタ 59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600" name="【児童館】&#10;一人当たり面積平均値テキスト"/>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01" name="フローチャート: 判断 60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2" name="フローチャート: 判断 60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603" name="フローチャート: 判断 602"/>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609" name="楕円 608"/>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610" name="【児童館】&#10;一人当たり面積該当値テキスト"/>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11" name="楕円 61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118111</xdr:rowOff>
    </xdr:to>
    <xdr:cxnSp macro="">
      <xdr:nvCxnSpPr>
        <xdr:cNvPr id="612" name="直線コネクタ 611"/>
        <xdr:cNvCxnSpPr/>
      </xdr:nvCxnSpPr>
      <xdr:spPr>
        <a:xfrm flipV="1">
          <a:off x="21323300" y="14683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13" name="楕円 612"/>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14" name="直線コネクタ 613"/>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615"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616" name="n_2ave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17"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13988</xdr:rowOff>
    </xdr:from>
    <xdr:ext cx="469744" cy="259045"/>
    <xdr:sp macro="" textlink="">
      <xdr:nvSpPr>
        <xdr:cNvPr id="618" name="n_2mainValue【児童館】&#10;一人当たり面積"/>
        <xdr:cNvSpPr txBox="1"/>
      </xdr:nvSpPr>
      <xdr:spPr>
        <a:xfrm>
          <a:off x="20199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44" name="直線コネクタ 64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4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46" name="直線コネクタ 64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49"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50" name="フローチャート: 判断 64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51" name="フローチャート: 判断 65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52" name="フローチャート: 判断 651"/>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58" name="楕円 657"/>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59" name="【公民館】&#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10705</xdr:rowOff>
    </xdr:from>
    <xdr:to>
      <xdr:col>81</xdr:col>
      <xdr:colOff>101600</xdr:colOff>
      <xdr:row>102</xdr:row>
      <xdr:rowOff>112305</xdr:rowOff>
    </xdr:to>
    <xdr:sp macro="" textlink="">
      <xdr:nvSpPr>
        <xdr:cNvPr id="660" name="楕円 659"/>
        <xdr:cNvSpPr/>
      </xdr:nvSpPr>
      <xdr:spPr>
        <a:xfrm>
          <a:off x="15430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61505</xdr:rowOff>
    </xdr:to>
    <xdr:cxnSp macro="">
      <xdr:nvCxnSpPr>
        <xdr:cNvPr id="661" name="直線コネクタ 660"/>
        <xdr:cNvCxnSpPr/>
      </xdr:nvCxnSpPr>
      <xdr:spPr>
        <a:xfrm flipV="1">
          <a:off x="15481300" y="175445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662" name="楕円 661"/>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61505</xdr:rowOff>
    </xdr:from>
    <xdr:to>
      <xdr:col>81</xdr:col>
      <xdr:colOff>50800</xdr:colOff>
      <xdr:row>102</xdr:row>
      <xdr:rowOff>72934</xdr:rowOff>
    </xdr:to>
    <xdr:cxnSp macro="">
      <xdr:nvCxnSpPr>
        <xdr:cNvPr id="663" name="直線コネクタ 662"/>
        <xdr:cNvCxnSpPr/>
      </xdr:nvCxnSpPr>
      <xdr:spPr>
        <a:xfrm flipV="1">
          <a:off x="14592300" y="175494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664"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49547</xdr:rowOff>
    </xdr:from>
    <xdr:ext cx="405111" cy="259045"/>
    <xdr:sp macro="" textlink="">
      <xdr:nvSpPr>
        <xdr:cNvPr id="665" name="n_2aveValue【公民館】&#10;有形固定資産減価償却率"/>
        <xdr:cNvSpPr txBox="1"/>
      </xdr:nvSpPr>
      <xdr:spPr>
        <a:xfrm>
          <a:off x="14389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128832</xdr:rowOff>
    </xdr:from>
    <xdr:ext cx="405111" cy="259045"/>
    <xdr:sp macro="" textlink="">
      <xdr:nvSpPr>
        <xdr:cNvPr id="666" name="n_1mainValue【公民館】&#10;有形固定資産減価償却率"/>
        <xdr:cNvSpPr txBox="1"/>
      </xdr:nvSpPr>
      <xdr:spPr>
        <a:xfrm>
          <a:off x="152660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667" name="n_2mainValue【公民館】&#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93" name="直線コネクタ 692"/>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94"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95" name="直線コネクタ 694"/>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96"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97" name="直線コネクタ 696"/>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98"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99" name="フローチャート: 判断 698"/>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700" name="フローチャート: 判断 699"/>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01" name="フローチャート: 判断 70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122827</xdr:rowOff>
    </xdr:from>
    <xdr:to>
      <xdr:col>116</xdr:col>
      <xdr:colOff>114300</xdr:colOff>
      <xdr:row>108</xdr:row>
      <xdr:rowOff>52977</xdr:rowOff>
    </xdr:to>
    <xdr:sp macro="" textlink="">
      <xdr:nvSpPr>
        <xdr:cNvPr id="707" name="楕円 706"/>
        <xdr:cNvSpPr/>
      </xdr:nvSpPr>
      <xdr:spPr>
        <a:xfrm>
          <a:off x="22110700" y="18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101254</xdr:rowOff>
    </xdr:from>
    <xdr:ext cx="469744" cy="259045"/>
    <xdr:sp macro="" textlink="">
      <xdr:nvSpPr>
        <xdr:cNvPr id="708" name="【公民館】&#10;一人当たり面積該当値テキスト"/>
        <xdr:cNvSpPr txBox="1"/>
      </xdr:nvSpPr>
      <xdr:spPr>
        <a:xfrm>
          <a:off x="22199600"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09" name="楕円 708"/>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xdr:rowOff>
    </xdr:from>
    <xdr:to>
      <xdr:col>116</xdr:col>
      <xdr:colOff>63500</xdr:colOff>
      <xdr:row>108</xdr:row>
      <xdr:rowOff>4355</xdr:rowOff>
    </xdr:to>
    <xdr:cxnSp macro="">
      <xdr:nvCxnSpPr>
        <xdr:cNvPr id="710" name="直線コネクタ 709"/>
        <xdr:cNvCxnSpPr/>
      </xdr:nvCxnSpPr>
      <xdr:spPr>
        <a:xfrm flipV="1">
          <a:off x="21323300" y="185187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127181</xdr:rowOff>
    </xdr:from>
    <xdr:to>
      <xdr:col>107</xdr:col>
      <xdr:colOff>101600</xdr:colOff>
      <xdr:row>108</xdr:row>
      <xdr:rowOff>57331</xdr:rowOff>
    </xdr:to>
    <xdr:sp macro="" textlink="">
      <xdr:nvSpPr>
        <xdr:cNvPr id="711" name="楕円 710"/>
        <xdr:cNvSpPr/>
      </xdr:nvSpPr>
      <xdr:spPr>
        <a:xfrm>
          <a:off x="20383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6531</xdr:rowOff>
    </xdr:to>
    <xdr:cxnSp macro="">
      <xdr:nvCxnSpPr>
        <xdr:cNvPr id="712" name="直線コネクタ 711"/>
        <xdr:cNvCxnSpPr/>
      </xdr:nvCxnSpPr>
      <xdr:spPr>
        <a:xfrm flipV="1">
          <a:off x="20434300" y="185209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713"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14" name="n_2aveValue【公民館】&#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15" name="n_1mainValue【公民館】&#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48458</xdr:rowOff>
    </xdr:from>
    <xdr:ext cx="469744" cy="259045"/>
    <xdr:sp macro="" textlink="">
      <xdr:nvSpPr>
        <xdr:cNvPr id="716" name="n_2mainValue【公民館】&#10;一人当たり面積"/>
        <xdr:cNvSpPr txBox="1"/>
      </xdr:nvSpPr>
      <xdr:spPr>
        <a:xfrm>
          <a:off x="201994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小学校、中央公民館である。その老朽化対策については、今後個別施設計画を策定し検討する予定であり、他の施設との統合も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年度に３園を統合し、新しい保育所を建設したため、有形固定資産減価償却率は低くなっているが、閉園した旧保育所の活用については課題となっている。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各施設の一人当たり面積については、全体的に小さく、今後も適正な規模の施設維持に努めていく。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88" name="楕円 87"/>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89" name="【体育館・プール】&#10;有形固定資産減価償却率該当値テキスト"/>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90" name="楕円 89"/>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57</xdr:row>
      <xdr:rowOff>154305</xdr:rowOff>
    </xdr:to>
    <xdr:cxnSp macro="">
      <xdr:nvCxnSpPr>
        <xdr:cNvPr id="91" name="直線コネクタ 90"/>
        <xdr:cNvCxnSpPr/>
      </xdr:nvCxnSpPr>
      <xdr:spPr>
        <a:xfrm flipV="1">
          <a:off x="3797300" y="99079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48260</xdr:rowOff>
    </xdr:from>
    <xdr:to>
      <xdr:col>15</xdr:col>
      <xdr:colOff>101600</xdr:colOff>
      <xdr:row>55</xdr:row>
      <xdr:rowOff>149860</xdr:rowOff>
    </xdr:to>
    <xdr:sp macro="" textlink="">
      <xdr:nvSpPr>
        <xdr:cNvPr id="92" name="楕円 91"/>
        <xdr:cNvSpPr/>
      </xdr:nvSpPr>
      <xdr:spPr>
        <a:xfrm>
          <a:off x="2857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99060</xdr:rowOff>
    </xdr:from>
    <xdr:to>
      <xdr:col>19</xdr:col>
      <xdr:colOff>177800</xdr:colOff>
      <xdr:row>57</xdr:row>
      <xdr:rowOff>154305</xdr:rowOff>
    </xdr:to>
    <xdr:cxnSp macro="">
      <xdr:nvCxnSpPr>
        <xdr:cNvPr id="93" name="直線コネクタ 92"/>
        <xdr:cNvCxnSpPr/>
      </xdr:nvCxnSpPr>
      <xdr:spPr>
        <a:xfrm>
          <a:off x="2908300" y="9528810"/>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50182</xdr:rowOff>
    </xdr:from>
    <xdr:ext cx="405111" cy="259045"/>
    <xdr:sp macro="" textlink="">
      <xdr:nvSpPr>
        <xdr:cNvPr id="94" name="n_1mainValue【体育館・プール】&#10;有形固定資産減価償却率"/>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166387</xdr:rowOff>
    </xdr:from>
    <xdr:ext cx="405111" cy="259045"/>
    <xdr:sp macro="" textlink="">
      <xdr:nvSpPr>
        <xdr:cNvPr id="95" name="n_2mainValue【体育館・プール】&#10;有形固定資産減価償却率"/>
        <xdr:cNvSpPr txBox="1"/>
      </xdr:nvSpPr>
      <xdr:spPr>
        <a:xfrm>
          <a:off x="2705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126" name="フローチャート: 判断 125"/>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111675</xdr:rowOff>
    </xdr:from>
    <xdr:ext cx="469744" cy="259045"/>
    <xdr:sp macro="" textlink="">
      <xdr:nvSpPr>
        <xdr:cNvPr id="127" name="n_2aveValue【体育館・プール】&#10;一人当たり面積"/>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131166</xdr:rowOff>
    </xdr:from>
    <xdr:to>
      <xdr:col>55</xdr:col>
      <xdr:colOff>50800</xdr:colOff>
      <xdr:row>63</xdr:row>
      <xdr:rowOff>61316</xdr:rowOff>
    </xdr:to>
    <xdr:sp macro="" textlink="">
      <xdr:nvSpPr>
        <xdr:cNvPr id="133" name="楕円 132"/>
        <xdr:cNvSpPr/>
      </xdr:nvSpPr>
      <xdr:spPr>
        <a:xfrm>
          <a:off x="104267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109593</xdr:rowOff>
    </xdr:from>
    <xdr:ext cx="469744" cy="259045"/>
    <xdr:sp macro="" textlink="">
      <xdr:nvSpPr>
        <xdr:cNvPr id="134" name="【体育館・プール】&#10;一人当たり面積該当値テキスト"/>
        <xdr:cNvSpPr txBox="1"/>
      </xdr:nvSpPr>
      <xdr:spPr>
        <a:xfrm>
          <a:off x="10515600"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132994</xdr:rowOff>
    </xdr:from>
    <xdr:to>
      <xdr:col>50</xdr:col>
      <xdr:colOff>165100</xdr:colOff>
      <xdr:row>63</xdr:row>
      <xdr:rowOff>63144</xdr:rowOff>
    </xdr:to>
    <xdr:sp macro="" textlink="">
      <xdr:nvSpPr>
        <xdr:cNvPr id="135" name="楕円 134"/>
        <xdr:cNvSpPr/>
      </xdr:nvSpPr>
      <xdr:spPr>
        <a:xfrm>
          <a:off x="9588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10516</xdr:rowOff>
    </xdr:from>
    <xdr:to>
      <xdr:col>55</xdr:col>
      <xdr:colOff>0</xdr:colOff>
      <xdr:row>63</xdr:row>
      <xdr:rowOff>12344</xdr:rowOff>
    </xdr:to>
    <xdr:cxnSp macro="">
      <xdr:nvCxnSpPr>
        <xdr:cNvPr id="136" name="直線コネクタ 135"/>
        <xdr:cNvCxnSpPr/>
      </xdr:nvCxnSpPr>
      <xdr:spPr>
        <a:xfrm flipV="1">
          <a:off x="9639300" y="1081186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134366</xdr:rowOff>
    </xdr:from>
    <xdr:to>
      <xdr:col>46</xdr:col>
      <xdr:colOff>38100</xdr:colOff>
      <xdr:row>63</xdr:row>
      <xdr:rowOff>64516</xdr:rowOff>
    </xdr:to>
    <xdr:sp macro="" textlink="">
      <xdr:nvSpPr>
        <xdr:cNvPr id="137" name="楕円 136"/>
        <xdr:cNvSpPr/>
      </xdr:nvSpPr>
      <xdr:spPr>
        <a:xfrm>
          <a:off x="8699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12344</xdr:rowOff>
    </xdr:from>
    <xdr:to>
      <xdr:col>50</xdr:col>
      <xdr:colOff>114300</xdr:colOff>
      <xdr:row>63</xdr:row>
      <xdr:rowOff>13716</xdr:rowOff>
    </xdr:to>
    <xdr:cxnSp macro="">
      <xdr:nvCxnSpPr>
        <xdr:cNvPr id="138" name="直線コネクタ 137"/>
        <xdr:cNvCxnSpPr/>
      </xdr:nvCxnSpPr>
      <xdr:spPr>
        <a:xfrm flipV="1">
          <a:off x="8750300" y="108136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54271</xdr:rowOff>
    </xdr:from>
    <xdr:ext cx="469744" cy="259045"/>
    <xdr:sp macro="" textlink="">
      <xdr:nvSpPr>
        <xdr:cNvPr id="139" name="n_1mainValue【体育館・プール】&#10;一人当たり面積"/>
        <xdr:cNvSpPr txBox="1"/>
      </xdr:nvSpPr>
      <xdr:spPr>
        <a:xfrm>
          <a:off x="93917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55643</xdr:rowOff>
    </xdr:from>
    <xdr:ext cx="469744" cy="259045"/>
    <xdr:sp macro="" textlink="">
      <xdr:nvSpPr>
        <xdr:cNvPr id="140" name="n_2mainValue【体育館・プール】&#10;一人当たり面積"/>
        <xdr:cNvSpPr txBox="1"/>
      </xdr:nvSpPr>
      <xdr:spPr>
        <a:xfrm>
          <a:off x="8515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7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99313</xdr:rowOff>
    </xdr:from>
    <xdr:to>
      <xdr:col>15</xdr:col>
      <xdr:colOff>101600</xdr:colOff>
      <xdr:row>82</xdr:row>
      <xdr:rowOff>29463</xdr:rowOff>
    </xdr:to>
    <xdr:sp macro="" textlink="">
      <xdr:nvSpPr>
        <xdr:cNvPr id="172" name="フローチャート: 判断 171"/>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20590</xdr:rowOff>
    </xdr:from>
    <xdr:ext cx="405111" cy="259045"/>
    <xdr:sp macro="" textlink="">
      <xdr:nvSpPr>
        <xdr:cNvPr id="173" name="n_2aveValue【福祉施設】&#10;有形固定資産減価償却率"/>
        <xdr:cNvSpPr txBox="1"/>
      </xdr:nvSpPr>
      <xdr:spPr>
        <a:xfrm>
          <a:off x="2705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28448</xdr:rowOff>
    </xdr:from>
    <xdr:to>
      <xdr:col>24</xdr:col>
      <xdr:colOff>114300</xdr:colOff>
      <xdr:row>79</xdr:row>
      <xdr:rowOff>130048</xdr:rowOff>
    </xdr:to>
    <xdr:sp macro="" textlink="">
      <xdr:nvSpPr>
        <xdr:cNvPr id="179" name="楕円 178"/>
        <xdr:cNvSpPr/>
      </xdr:nvSpPr>
      <xdr:spPr>
        <a:xfrm>
          <a:off x="45847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51325</xdr:rowOff>
    </xdr:from>
    <xdr:ext cx="405111" cy="259045"/>
    <xdr:sp macro="" textlink="">
      <xdr:nvSpPr>
        <xdr:cNvPr id="180" name="【福祉施設】&#10;有形固定資産減価償却率該当値テキスト"/>
        <xdr:cNvSpPr txBox="1"/>
      </xdr:nvSpPr>
      <xdr:spPr>
        <a:xfrm>
          <a:off x="4673600" y="1342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53594</xdr:rowOff>
    </xdr:from>
    <xdr:to>
      <xdr:col>20</xdr:col>
      <xdr:colOff>38100</xdr:colOff>
      <xdr:row>79</xdr:row>
      <xdr:rowOff>155194</xdr:rowOff>
    </xdr:to>
    <xdr:sp macro="" textlink="">
      <xdr:nvSpPr>
        <xdr:cNvPr id="181" name="楕円 180"/>
        <xdr:cNvSpPr/>
      </xdr:nvSpPr>
      <xdr:spPr>
        <a:xfrm>
          <a:off x="3746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79248</xdr:rowOff>
    </xdr:from>
    <xdr:to>
      <xdr:col>24</xdr:col>
      <xdr:colOff>63500</xdr:colOff>
      <xdr:row>79</xdr:row>
      <xdr:rowOff>104394</xdr:rowOff>
    </xdr:to>
    <xdr:cxnSp macro="">
      <xdr:nvCxnSpPr>
        <xdr:cNvPr id="182" name="直線コネクタ 181"/>
        <xdr:cNvCxnSpPr/>
      </xdr:nvCxnSpPr>
      <xdr:spPr>
        <a:xfrm flipV="1">
          <a:off x="3797300" y="136237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85598</xdr:rowOff>
    </xdr:from>
    <xdr:to>
      <xdr:col>15</xdr:col>
      <xdr:colOff>101600</xdr:colOff>
      <xdr:row>80</xdr:row>
      <xdr:rowOff>15748</xdr:rowOff>
    </xdr:to>
    <xdr:sp macro="" textlink="">
      <xdr:nvSpPr>
        <xdr:cNvPr id="183" name="楕円 182"/>
        <xdr:cNvSpPr/>
      </xdr:nvSpPr>
      <xdr:spPr>
        <a:xfrm>
          <a:off x="2857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79</xdr:row>
      <xdr:rowOff>136398</xdr:rowOff>
    </xdr:to>
    <xdr:cxnSp macro="">
      <xdr:nvCxnSpPr>
        <xdr:cNvPr id="184" name="直線コネクタ 183"/>
        <xdr:cNvCxnSpPr/>
      </xdr:nvCxnSpPr>
      <xdr:spPr>
        <a:xfrm flipV="1">
          <a:off x="2908300" y="13648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271</xdr:rowOff>
    </xdr:from>
    <xdr:ext cx="405111" cy="259045"/>
    <xdr:sp macro="" textlink="">
      <xdr:nvSpPr>
        <xdr:cNvPr id="185" name="n_1mainValue【福祉施設】&#10;有形固定資産減価償却率"/>
        <xdr:cNvSpPr txBox="1"/>
      </xdr:nvSpPr>
      <xdr:spPr>
        <a:xfrm>
          <a:off x="3582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32275</xdr:rowOff>
    </xdr:from>
    <xdr:ext cx="405111" cy="259045"/>
    <xdr:sp macro="" textlink="">
      <xdr:nvSpPr>
        <xdr:cNvPr id="186" name="n_2mainValue【福祉施設】&#10;有形固定資産減価償却率"/>
        <xdr:cNvSpPr txBox="1"/>
      </xdr:nvSpPr>
      <xdr:spPr>
        <a:xfrm>
          <a:off x="2705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89408</xdr:rowOff>
    </xdr:from>
    <xdr:to>
      <xdr:col>46</xdr:col>
      <xdr:colOff>38100</xdr:colOff>
      <xdr:row>86</xdr:row>
      <xdr:rowOff>19558</xdr:rowOff>
    </xdr:to>
    <xdr:sp macro="" textlink="">
      <xdr:nvSpPr>
        <xdr:cNvPr id="219" name="フローチャート: 判断 218"/>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36085</xdr:rowOff>
    </xdr:from>
    <xdr:ext cx="469744" cy="259045"/>
    <xdr:sp macro="" textlink="">
      <xdr:nvSpPr>
        <xdr:cNvPr id="220"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13208</xdr:rowOff>
    </xdr:from>
    <xdr:to>
      <xdr:col>55</xdr:col>
      <xdr:colOff>50800</xdr:colOff>
      <xdr:row>86</xdr:row>
      <xdr:rowOff>114808</xdr:rowOff>
    </xdr:to>
    <xdr:sp macro="" textlink="">
      <xdr:nvSpPr>
        <xdr:cNvPr id="226" name="楕円 225"/>
        <xdr:cNvSpPr/>
      </xdr:nvSpPr>
      <xdr:spPr>
        <a:xfrm>
          <a:off x="10426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99585</xdr:rowOff>
    </xdr:from>
    <xdr:ext cx="469744" cy="259045"/>
    <xdr:sp macro="" textlink="">
      <xdr:nvSpPr>
        <xdr:cNvPr id="227" name="【福祉施設】&#10;一人当たり面積該当値テキスト"/>
        <xdr:cNvSpPr txBox="1"/>
      </xdr:nvSpPr>
      <xdr:spPr>
        <a:xfrm>
          <a:off x="10515600" y="146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28" name="楕円 227"/>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64008</xdr:rowOff>
    </xdr:from>
    <xdr:to>
      <xdr:col>55</xdr:col>
      <xdr:colOff>0</xdr:colOff>
      <xdr:row>86</xdr:row>
      <xdr:rowOff>64770</xdr:rowOff>
    </xdr:to>
    <xdr:cxnSp macro="">
      <xdr:nvCxnSpPr>
        <xdr:cNvPr id="229" name="直線コネクタ 228"/>
        <xdr:cNvCxnSpPr/>
      </xdr:nvCxnSpPr>
      <xdr:spPr>
        <a:xfrm flipV="1">
          <a:off x="9639300" y="148087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14351</xdr:rowOff>
    </xdr:from>
    <xdr:to>
      <xdr:col>46</xdr:col>
      <xdr:colOff>38100</xdr:colOff>
      <xdr:row>86</xdr:row>
      <xdr:rowOff>115951</xdr:rowOff>
    </xdr:to>
    <xdr:sp macro="" textlink="">
      <xdr:nvSpPr>
        <xdr:cNvPr id="230" name="楕円 229"/>
        <xdr:cNvSpPr/>
      </xdr:nvSpPr>
      <xdr:spPr>
        <a:xfrm>
          <a:off x="8699500" y="147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65151</xdr:rowOff>
    </xdr:to>
    <xdr:cxnSp macro="">
      <xdr:nvCxnSpPr>
        <xdr:cNvPr id="231" name="直線コネクタ 230"/>
        <xdr:cNvCxnSpPr/>
      </xdr:nvCxnSpPr>
      <xdr:spPr>
        <a:xfrm flipV="1">
          <a:off x="8750300" y="14809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106697</xdr:rowOff>
    </xdr:from>
    <xdr:ext cx="469744" cy="259045"/>
    <xdr:sp macro="" textlink="">
      <xdr:nvSpPr>
        <xdr:cNvPr id="232" name="n_1mainValue【福祉施設】&#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107078</xdr:rowOff>
    </xdr:from>
    <xdr:ext cx="469744" cy="259045"/>
    <xdr:sp macro="" textlink="">
      <xdr:nvSpPr>
        <xdr:cNvPr id="233" name="n_2mainValue【福祉施設】&#10;一人当たり面積"/>
        <xdr:cNvSpPr txBox="1"/>
      </xdr:nvSpPr>
      <xdr:spPr>
        <a:xfrm>
          <a:off x="8515427"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74" name="直線コネクタ 27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7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76" name="直線コネクタ 27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8" name="直線コネクタ 27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7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80" name="フローチャート: 判断 27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81" name="フローチャート: 判断 28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8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83" name="フローチャート: 判断 28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8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290" name="楕円 289"/>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118762</xdr:rowOff>
    </xdr:from>
    <xdr:ext cx="405111" cy="259045"/>
    <xdr:sp macro="" textlink="">
      <xdr:nvSpPr>
        <xdr:cNvPr id="291" name="【一般廃棄物処理施設】&#10;有形固定資産減価償却率該当値テキスト"/>
        <xdr:cNvSpPr txBox="1"/>
      </xdr:nvSpPr>
      <xdr:spPr>
        <a:xfrm>
          <a:off x="16357600" y="646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292" name="楕円 291"/>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146685</xdr:rowOff>
    </xdr:to>
    <xdr:cxnSp macro="">
      <xdr:nvCxnSpPr>
        <xdr:cNvPr id="293" name="直線コネクタ 292"/>
        <xdr:cNvCxnSpPr/>
      </xdr:nvCxnSpPr>
      <xdr:spPr>
        <a:xfrm>
          <a:off x="15481300" y="6585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294" name="n_1main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5" name="直線コネクタ 3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6" name="テキスト ボックス 3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7" name="直線コネクタ 3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08" name="テキスト ボックス 307"/>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9" name="直線コネクタ 3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10" name="テキスト ボックス 309"/>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1" name="直線コネクタ 3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12" name="テキスト ボックス 311"/>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3" name="直線コネクタ 3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14" name="テキスト ボックス 313"/>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5" name="直線コネクタ 3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16" name="テキスト ボックス 315"/>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18" name="テキスト ボックス 317"/>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20" name="直線コネクタ 319"/>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21"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22" name="直線コネクタ 32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23"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24" name="直線コネクタ 323"/>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25"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26" name="フローチャート: 判断 325"/>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27" name="フローチャート: 判断 326"/>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28"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39606</xdr:rowOff>
    </xdr:from>
    <xdr:to>
      <xdr:col>107</xdr:col>
      <xdr:colOff>101600</xdr:colOff>
      <xdr:row>42</xdr:row>
      <xdr:rowOff>141206</xdr:rowOff>
    </xdr:to>
    <xdr:sp macro="" textlink="">
      <xdr:nvSpPr>
        <xdr:cNvPr id="329" name="フローチャート: 判断 328"/>
        <xdr:cNvSpPr/>
      </xdr:nvSpPr>
      <xdr:spPr>
        <a:xfrm>
          <a:off x="20383500" y="72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157733</xdr:rowOff>
    </xdr:from>
    <xdr:ext cx="599010" cy="259045"/>
    <xdr:sp macro="" textlink="">
      <xdr:nvSpPr>
        <xdr:cNvPr id="330" name="n_2aveValue【一般廃棄物処理施設】&#10;一人当たり有形固定資産（償却資産）額"/>
        <xdr:cNvSpPr txBox="1"/>
      </xdr:nvSpPr>
      <xdr:spPr>
        <a:xfrm>
          <a:off x="20134795" y="70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41366</xdr:rowOff>
    </xdr:from>
    <xdr:to>
      <xdr:col>116</xdr:col>
      <xdr:colOff>114300</xdr:colOff>
      <xdr:row>42</xdr:row>
      <xdr:rowOff>142966</xdr:rowOff>
    </xdr:to>
    <xdr:sp macro="" textlink="">
      <xdr:nvSpPr>
        <xdr:cNvPr id="336" name="楕円 335"/>
        <xdr:cNvSpPr/>
      </xdr:nvSpPr>
      <xdr:spPr>
        <a:xfrm>
          <a:off x="22110700" y="7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337" name="【一般廃棄物処理施設】&#10;一人当たり有形固定資産（償却資産）額該当値テキスト"/>
        <xdr:cNvSpPr txBox="1"/>
      </xdr:nvSpPr>
      <xdr:spPr>
        <a:xfrm>
          <a:off x="22199600" y="7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41415</xdr:rowOff>
    </xdr:from>
    <xdr:to>
      <xdr:col>112</xdr:col>
      <xdr:colOff>38100</xdr:colOff>
      <xdr:row>42</xdr:row>
      <xdr:rowOff>143015</xdr:rowOff>
    </xdr:to>
    <xdr:sp macro="" textlink="">
      <xdr:nvSpPr>
        <xdr:cNvPr id="338" name="楕円 337"/>
        <xdr:cNvSpPr/>
      </xdr:nvSpPr>
      <xdr:spPr>
        <a:xfrm>
          <a:off x="21272500" y="72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92166</xdr:rowOff>
    </xdr:from>
    <xdr:to>
      <xdr:col>116</xdr:col>
      <xdr:colOff>63500</xdr:colOff>
      <xdr:row>42</xdr:row>
      <xdr:rowOff>92215</xdr:rowOff>
    </xdr:to>
    <xdr:cxnSp macro="">
      <xdr:nvCxnSpPr>
        <xdr:cNvPr id="339" name="直線コネクタ 338"/>
        <xdr:cNvCxnSpPr/>
      </xdr:nvCxnSpPr>
      <xdr:spPr>
        <a:xfrm flipV="1">
          <a:off x="21323300" y="7293066"/>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134142</xdr:rowOff>
    </xdr:from>
    <xdr:ext cx="534377" cy="259045"/>
    <xdr:sp macro="" textlink="">
      <xdr:nvSpPr>
        <xdr:cNvPr id="340" name="n_1mainValue【一般廃棄物処理施設】&#10;一人当たり有形固定資産（償却資産）額"/>
        <xdr:cNvSpPr txBox="1"/>
      </xdr:nvSpPr>
      <xdr:spPr>
        <a:xfrm>
          <a:off x="21043411" y="73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1" name="テキスト ボックス 3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2" name="直線コネクタ 3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3" name="テキスト ボックス 3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4" name="直線コネクタ 3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5" name="テキスト ボックス 3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6" name="直線コネクタ 3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7" name="テキスト ボックス 3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8" name="直線コネクタ 3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9" name="テキスト ボックス 3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0" name="直線コネクタ 3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1" name="テキスト ボックス 3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65" name="直線コネクタ 36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6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67" name="直線コネクタ 36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6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69" name="直線コネクタ 36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7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71" name="フローチャート: 判断 37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72" name="フローチャート: 判断 37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373"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74" name="フローチャート: 判断 37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75"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381" name="楕円 380"/>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382" name="【保健センター・保健所】&#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83" name="楕円 382"/>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97155</xdr:rowOff>
    </xdr:to>
    <xdr:cxnSp macro="">
      <xdr:nvCxnSpPr>
        <xdr:cNvPr id="384" name="直線コネクタ 383"/>
        <xdr:cNvCxnSpPr/>
      </xdr:nvCxnSpPr>
      <xdr:spPr>
        <a:xfrm flipV="1">
          <a:off x="15481300" y="10191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385" name="楕円 384"/>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133350</xdr:rowOff>
    </xdr:to>
    <xdr:cxnSp macro="">
      <xdr:nvCxnSpPr>
        <xdr:cNvPr id="386" name="直線コネクタ 385"/>
        <xdr:cNvCxnSpPr/>
      </xdr:nvCxnSpPr>
      <xdr:spPr>
        <a:xfrm flipV="1">
          <a:off x="14592300" y="1021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164482</xdr:rowOff>
    </xdr:from>
    <xdr:ext cx="405111" cy="259045"/>
    <xdr:sp macro="" textlink="">
      <xdr:nvSpPr>
        <xdr:cNvPr id="387" name="n_1mainValue【保健センター・保健所】&#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388" name="n_2mainValue【保健センター・保健所】&#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9" name="直線コネクタ 3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0" name="テキスト ボックス 3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1" name="直線コネクタ 4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2" name="テキスト ボックス 4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3" name="直線コネクタ 4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4" name="テキスト ボックス 4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5" name="直線コネクタ 4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6" name="テキスト ボックス 4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7" name="直線コネクタ 4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8" name="テキスト ボックス 4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12" name="直線コネクタ 41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1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14" name="直線コネクタ 41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1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16" name="直線コネクタ 41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17"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18" name="フローチャート: 判断 41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19" name="フローチャート: 判断 41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2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21" name="フローチャート: 判断 420"/>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22"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76835</xdr:rowOff>
    </xdr:from>
    <xdr:to>
      <xdr:col>116</xdr:col>
      <xdr:colOff>114300</xdr:colOff>
      <xdr:row>64</xdr:row>
      <xdr:rowOff>6985</xdr:rowOff>
    </xdr:to>
    <xdr:sp macro="" textlink="">
      <xdr:nvSpPr>
        <xdr:cNvPr id="428" name="楕円 427"/>
        <xdr:cNvSpPr/>
      </xdr:nvSpPr>
      <xdr:spPr>
        <a:xfrm>
          <a:off x="22110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163212</xdr:rowOff>
    </xdr:from>
    <xdr:ext cx="469744" cy="259045"/>
    <xdr:sp macro="" textlink="">
      <xdr:nvSpPr>
        <xdr:cNvPr id="429" name="【保健センター・保健所】&#10;一人当たり面積該当値テキスト"/>
        <xdr:cNvSpPr txBox="1"/>
      </xdr:nvSpPr>
      <xdr:spPr>
        <a:xfrm>
          <a:off x="22199600" y="107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430" name="楕円 429"/>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127635</xdr:rowOff>
    </xdr:from>
    <xdr:to>
      <xdr:col>116</xdr:col>
      <xdr:colOff>63500</xdr:colOff>
      <xdr:row>63</xdr:row>
      <xdr:rowOff>129540</xdr:rowOff>
    </xdr:to>
    <xdr:cxnSp macro="">
      <xdr:nvCxnSpPr>
        <xdr:cNvPr id="431" name="直線コネクタ 430"/>
        <xdr:cNvCxnSpPr/>
      </xdr:nvCxnSpPr>
      <xdr:spPr>
        <a:xfrm flipV="1">
          <a:off x="21323300" y="10928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80645</xdr:rowOff>
    </xdr:from>
    <xdr:to>
      <xdr:col>107</xdr:col>
      <xdr:colOff>101600</xdr:colOff>
      <xdr:row>64</xdr:row>
      <xdr:rowOff>10795</xdr:rowOff>
    </xdr:to>
    <xdr:sp macro="" textlink="">
      <xdr:nvSpPr>
        <xdr:cNvPr id="432" name="楕円 431"/>
        <xdr:cNvSpPr/>
      </xdr:nvSpPr>
      <xdr:spPr>
        <a:xfrm>
          <a:off x="20383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131445</xdr:rowOff>
    </xdr:to>
    <xdr:cxnSp macro="">
      <xdr:nvCxnSpPr>
        <xdr:cNvPr id="433" name="直線コネクタ 432"/>
        <xdr:cNvCxnSpPr/>
      </xdr:nvCxnSpPr>
      <xdr:spPr>
        <a:xfrm flipV="1">
          <a:off x="20434300" y="109308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xdr:rowOff>
    </xdr:from>
    <xdr:ext cx="469744" cy="259045"/>
    <xdr:sp macro="" textlink="">
      <xdr:nvSpPr>
        <xdr:cNvPr id="434"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1922</xdr:rowOff>
    </xdr:from>
    <xdr:ext cx="469744" cy="259045"/>
    <xdr:sp macro="" textlink="">
      <xdr:nvSpPr>
        <xdr:cNvPr id="435" name="n_2mainValue【保健センター・保健所】&#10;一人当たり面積"/>
        <xdr:cNvSpPr txBox="1"/>
      </xdr:nvSpPr>
      <xdr:spPr>
        <a:xfrm>
          <a:off x="201994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61" name="直線コネクタ 460"/>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62"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63" name="直線コネクタ 462"/>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64"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65" name="直線コネクタ 464"/>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466"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67" name="フローチャート: 判断 466"/>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68" name="フローチャート: 判断 467"/>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69"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70" name="フローチャート: 判断 46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7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477" name="楕円 476"/>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478" name="【消防施設】&#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479" name="楕円 478"/>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158931</xdr:rowOff>
    </xdr:to>
    <xdr:cxnSp macro="">
      <xdr:nvCxnSpPr>
        <xdr:cNvPr id="480" name="直線コネクタ 479"/>
        <xdr:cNvCxnSpPr/>
      </xdr:nvCxnSpPr>
      <xdr:spPr>
        <a:xfrm flipV="1">
          <a:off x="15481300" y="14482355"/>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29408</xdr:rowOff>
    </xdr:from>
    <xdr:ext cx="405111" cy="259045"/>
    <xdr:sp macro="" textlink="">
      <xdr:nvSpPr>
        <xdr:cNvPr id="481" name="n_1mainValue【消防施設】&#10;有形固定資産減価償却率"/>
        <xdr:cNvSpPr txBox="1"/>
      </xdr:nvSpPr>
      <xdr:spPr>
        <a:xfrm>
          <a:off x="15266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03" name="直線コネクタ 50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0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05" name="直線コネクタ 50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0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07" name="直線コネクタ 50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08"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09" name="フローチャート: 判断 50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10" name="フローチャート: 判断 50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11"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512" name="フローチャート: 判断 511"/>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17187</xdr:rowOff>
    </xdr:from>
    <xdr:ext cx="469744" cy="259045"/>
    <xdr:sp macro="" textlink="">
      <xdr:nvSpPr>
        <xdr:cNvPr id="513" name="n_2ave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146405</xdr:rowOff>
    </xdr:from>
    <xdr:to>
      <xdr:col>116</xdr:col>
      <xdr:colOff>114300</xdr:colOff>
      <xdr:row>86</xdr:row>
      <xdr:rowOff>76555</xdr:rowOff>
    </xdr:to>
    <xdr:sp macro="" textlink="">
      <xdr:nvSpPr>
        <xdr:cNvPr id="519" name="楕円 518"/>
        <xdr:cNvSpPr/>
      </xdr:nvSpPr>
      <xdr:spPr>
        <a:xfrm>
          <a:off x="221107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61332</xdr:rowOff>
    </xdr:from>
    <xdr:ext cx="469744" cy="259045"/>
    <xdr:sp macro="" textlink="">
      <xdr:nvSpPr>
        <xdr:cNvPr id="520" name="【消防施設】&#10;一人当たり面積該当値テキスト"/>
        <xdr:cNvSpPr txBox="1"/>
      </xdr:nvSpPr>
      <xdr:spPr>
        <a:xfrm>
          <a:off x="22199600" y="146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146405</xdr:rowOff>
    </xdr:from>
    <xdr:to>
      <xdr:col>112</xdr:col>
      <xdr:colOff>38100</xdr:colOff>
      <xdr:row>86</xdr:row>
      <xdr:rowOff>76555</xdr:rowOff>
    </xdr:to>
    <xdr:sp macro="" textlink="">
      <xdr:nvSpPr>
        <xdr:cNvPr id="521" name="楕円 520"/>
        <xdr:cNvSpPr/>
      </xdr:nvSpPr>
      <xdr:spPr>
        <a:xfrm>
          <a:off x="21272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25755</xdr:rowOff>
    </xdr:from>
    <xdr:to>
      <xdr:col>116</xdr:col>
      <xdr:colOff>63500</xdr:colOff>
      <xdr:row>86</xdr:row>
      <xdr:rowOff>25755</xdr:rowOff>
    </xdr:to>
    <xdr:cxnSp macro="">
      <xdr:nvCxnSpPr>
        <xdr:cNvPr id="522" name="直線コネクタ 521"/>
        <xdr:cNvCxnSpPr/>
      </xdr:nvCxnSpPr>
      <xdr:spPr>
        <a:xfrm>
          <a:off x="21323300" y="14770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67682</xdr:rowOff>
    </xdr:from>
    <xdr:ext cx="469744" cy="259045"/>
    <xdr:sp macro="" textlink="">
      <xdr:nvSpPr>
        <xdr:cNvPr id="523" name="n_1mainValue【消防施設】&#10;一人当たり面積"/>
        <xdr:cNvSpPr txBox="1"/>
      </xdr:nvSpPr>
      <xdr:spPr>
        <a:xfrm>
          <a:off x="210757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5" name="テキスト ボックス 5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49" name="直線コネクタ 548"/>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50"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51" name="直線コネクタ 550"/>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3" name="直線コネクタ 5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54"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55" name="フローチャート: 判断 554"/>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56" name="フローチャート: 判断 555"/>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57"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558" name="フローチャート: 判断 557"/>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162214</xdr:rowOff>
    </xdr:from>
    <xdr:ext cx="405111" cy="259045"/>
    <xdr:sp macro="" textlink="">
      <xdr:nvSpPr>
        <xdr:cNvPr id="559" name="n_2aveValue【庁舎】&#10;有形固定資産減価償却率"/>
        <xdr:cNvSpPr txBox="1"/>
      </xdr:nvSpPr>
      <xdr:spPr>
        <a:xfrm>
          <a:off x="14389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43362</xdr:rowOff>
    </xdr:from>
    <xdr:to>
      <xdr:col>85</xdr:col>
      <xdr:colOff>177800</xdr:colOff>
      <xdr:row>102</xdr:row>
      <xdr:rowOff>144962</xdr:rowOff>
    </xdr:to>
    <xdr:sp macro="" textlink="">
      <xdr:nvSpPr>
        <xdr:cNvPr id="565" name="楕円 564"/>
        <xdr:cNvSpPr/>
      </xdr:nvSpPr>
      <xdr:spPr>
        <a:xfrm>
          <a:off x="16268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66239</xdr:rowOff>
    </xdr:from>
    <xdr:ext cx="405111" cy="259045"/>
    <xdr:sp macro="" textlink="">
      <xdr:nvSpPr>
        <xdr:cNvPr id="566" name="【庁舎】&#10;有形固定資産減価償却率該当値テキスト"/>
        <xdr:cNvSpPr txBox="1"/>
      </xdr:nvSpPr>
      <xdr:spPr>
        <a:xfrm>
          <a:off x="16357600"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84182</xdr:rowOff>
    </xdr:from>
    <xdr:to>
      <xdr:col>81</xdr:col>
      <xdr:colOff>101600</xdr:colOff>
      <xdr:row>103</xdr:row>
      <xdr:rowOff>14332</xdr:rowOff>
    </xdr:to>
    <xdr:sp macro="" textlink="">
      <xdr:nvSpPr>
        <xdr:cNvPr id="567" name="楕円 566"/>
        <xdr:cNvSpPr/>
      </xdr:nvSpPr>
      <xdr:spPr>
        <a:xfrm>
          <a:off x="15430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94162</xdr:rowOff>
    </xdr:from>
    <xdr:to>
      <xdr:col>85</xdr:col>
      <xdr:colOff>127000</xdr:colOff>
      <xdr:row>102</xdr:row>
      <xdr:rowOff>134982</xdr:rowOff>
    </xdr:to>
    <xdr:cxnSp macro="">
      <xdr:nvCxnSpPr>
        <xdr:cNvPr id="568" name="直線コネクタ 567"/>
        <xdr:cNvCxnSpPr/>
      </xdr:nvCxnSpPr>
      <xdr:spPr>
        <a:xfrm flipV="1">
          <a:off x="15481300" y="1758206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569" name="楕円 568"/>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134982</xdr:rowOff>
    </xdr:from>
    <xdr:to>
      <xdr:col>81</xdr:col>
      <xdr:colOff>50800</xdr:colOff>
      <xdr:row>102</xdr:row>
      <xdr:rowOff>157843</xdr:rowOff>
    </xdr:to>
    <xdr:cxnSp macro="">
      <xdr:nvCxnSpPr>
        <xdr:cNvPr id="570" name="直線コネクタ 569"/>
        <xdr:cNvCxnSpPr/>
      </xdr:nvCxnSpPr>
      <xdr:spPr>
        <a:xfrm flipV="1">
          <a:off x="14592300" y="176228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30859</xdr:rowOff>
    </xdr:from>
    <xdr:ext cx="405111" cy="259045"/>
    <xdr:sp macro="" textlink="">
      <xdr:nvSpPr>
        <xdr:cNvPr id="571" name="n_1mainValue【庁舎】&#10;有形固定資産減価償却率"/>
        <xdr:cNvSpPr txBox="1"/>
      </xdr:nvSpPr>
      <xdr:spPr>
        <a:xfrm>
          <a:off x="15266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572"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4" name="テキスト ボックス 59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96" name="直線コネクタ 59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9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98" name="直線コネクタ 59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9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00" name="直線コネクタ 59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01"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02" name="フローチャート: 判断 60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03" name="フローチャート: 判断 60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0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605" name="フローチャート: 判断 604"/>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97045</xdr:rowOff>
    </xdr:from>
    <xdr:ext cx="469744" cy="259045"/>
    <xdr:sp macro="" textlink="">
      <xdr:nvSpPr>
        <xdr:cNvPr id="606"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7" name="テキスト ボックス 6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47879</xdr:rowOff>
    </xdr:from>
    <xdr:to>
      <xdr:col>116</xdr:col>
      <xdr:colOff>114300</xdr:colOff>
      <xdr:row>108</xdr:row>
      <xdr:rowOff>149479</xdr:rowOff>
    </xdr:to>
    <xdr:sp macro="" textlink="">
      <xdr:nvSpPr>
        <xdr:cNvPr id="612" name="楕円 611"/>
        <xdr:cNvSpPr/>
      </xdr:nvSpPr>
      <xdr:spPr>
        <a:xfrm>
          <a:off x="22110700" y="185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13"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48640</xdr:rowOff>
    </xdr:from>
    <xdr:to>
      <xdr:col>112</xdr:col>
      <xdr:colOff>38100</xdr:colOff>
      <xdr:row>108</xdr:row>
      <xdr:rowOff>150240</xdr:rowOff>
    </xdr:to>
    <xdr:sp macro="" textlink="">
      <xdr:nvSpPr>
        <xdr:cNvPr id="614" name="楕円 613"/>
        <xdr:cNvSpPr/>
      </xdr:nvSpPr>
      <xdr:spPr>
        <a:xfrm>
          <a:off x="21272500" y="185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98679</xdr:rowOff>
    </xdr:from>
    <xdr:to>
      <xdr:col>116</xdr:col>
      <xdr:colOff>63500</xdr:colOff>
      <xdr:row>108</xdr:row>
      <xdr:rowOff>99440</xdr:rowOff>
    </xdr:to>
    <xdr:cxnSp macro="">
      <xdr:nvCxnSpPr>
        <xdr:cNvPr id="615" name="直線コネクタ 614"/>
        <xdr:cNvCxnSpPr/>
      </xdr:nvCxnSpPr>
      <xdr:spPr>
        <a:xfrm flipV="1">
          <a:off x="21323300" y="18615279"/>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49022</xdr:rowOff>
    </xdr:from>
    <xdr:to>
      <xdr:col>107</xdr:col>
      <xdr:colOff>101600</xdr:colOff>
      <xdr:row>108</xdr:row>
      <xdr:rowOff>150622</xdr:rowOff>
    </xdr:to>
    <xdr:sp macro="" textlink="">
      <xdr:nvSpPr>
        <xdr:cNvPr id="616" name="楕円 615"/>
        <xdr:cNvSpPr/>
      </xdr:nvSpPr>
      <xdr:spPr>
        <a:xfrm>
          <a:off x="20383500" y="18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99440</xdr:rowOff>
    </xdr:from>
    <xdr:to>
      <xdr:col>111</xdr:col>
      <xdr:colOff>177800</xdr:colOff>
      <xdr:row>108</xdr:row>
      <xdr:rowOff>99822</xdr:rowOff>
    </xdr:to>
    <xdr:cxnSp macro="">
      <xdr:nvCxnSpPr>
        <xdr:cNvPr id="617" name="直線コネクタ 616"/>
        <xdr:cNvCxnSpPr/>
      </xdr:nvCxnSpPr>
      <xdr:spPr>
        <a:xfrm flipV="1">
          <a:off x="20434300" y="1861604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141367</xdr:rowOff>
    </xdr:from>
    <xdr:ext cx="469744" cy="259045"/>
    <xdr:sp macro="" textlink="">
      <xdr:nvSpPr>
        <xdr:cNvPr id="618" name="n_1mainValue【庁舎】&#10;一人当たり面積"/>
        <xdr:cNvSpPr txBox="1"/>
      </xdr:nvSpPr>
      <xdr:spPr>
        <a:xfrm>
          <a:off x="21075727" y="186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141749</xdr:rowOff>
    </xdr:from>
    <xdr:ext cx="469744" cy="259045"/>
    <xdr:sp macro="" textlink="">
      <xdr:nvSpPr>
        <xdr:cNvPr id="619" name="n_2mainValue【庁舎】&#10;一人当たり面積"/>
        <xdr:cNvSpPr txBox="1"/>
      </xdr:nvSpPr>
      <xdr:spPr>
        <a:xfrm>
          <a:off x="20199427"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福祉施設、保健センターの有形固定資産減価償却率が特に高くなっている。各施設とも今後個別施設計画を策定し検討することとなるが、前項での小学校、中央公民館の老朽化対策もあるため、財源の確保も含め、計画的な対策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一人当たりの面積については、引き続き適正な規模を維持していく。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当町では、少子高齢化により、労働力人口が減少傾向であり、また、町内の主産業である農業及び観光業が景気低迷等の影響を受け、税収等の大幅な増が見込めない状況である。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4" name="テキスト ボックス 9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98" name="テキスト ボックス 97"/>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今後も、義務的経費及び物件費等の抑制により、経常収支比率が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152612</xdr:rowOff>
    </xdr:from>
    <xdr:to>
      <xdr:col>23</xdr:col>
      <xdr:colOff>133350</xdr:colOff>
      <xdr:row>60</xdr:row>
      <xdr:rowOff>142029</xdr:rowOff>
    </xdr:to>
    <xdr:cxnSp macro="">
      <xdr:nvCxnSpPr>
        <xdr:cNvPr id="133" name="直線コネクタ 132"/>
        <xdr:cNvCxnSpPr/>
      </xdr:nvCxnSpPr>
      <xdr:spPr>
        <a:xfrm>
          <a:off x="4114800" y="1026816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56092</xdr:rowOff>
    </xdr:from>
    <xdr:to>
      <xdr:col>19</xdr:col>
      <xdr:colOff>133350</xdr:colOff>
      <xdr:row>59</xdr:row>
      <xdr:rowOff>152612</xdr:rowOff>
    </xdr:to>
    <xdr:cxnSp macro="">
      <xdr:nvCxnSpPr>
        <xdr:cNvPr id="136" name="直線コネクタ 135"/>
        <xdr:cNvCxnSpPr/>
      </xdr:nvCxnSpPr>
      <xdr:spPr>
        <a:xfrm>
          <a:off x="3225800" y="101716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56092</xdr:rowOff>
    </xdr:from>
    <xdr:to>
      <xdr:col>15</xdr:col>
      <xdr:colOff>82550</xdr:colOff>
      <xdr:row>60</xdr:row>
      <xdr:rowOff>113877</xdr:rowOff>
    </xdr:to>
    <xdr:cxnSp macro="">
      <xdr:nvCxnSpPr>
        <xdr:cNvPr id="139" name="直線コネクタ 138"/>
        <xdr:cNvCxnSpPr/>
      </xdr:nvCxnSpPr>
      <xdr:spPr>
        <a:xfrm flipV="1">
          <a:off x="2336800" y="1017164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60</xdr:row>
      <xdr:rowOff>121920</xdr:rowOff>
    </xdr:to>
    <xdr:cxnSp macro="">
      <xdr:nvCxnSpPr>
        <xdr:cNvPr id="142" name="直線コネクタ 141"/>
        <xdr:cNvCxnSpPr/>
      </xdr:nvCxnSpPr>
      <xdr:spPr>
        <a:xfrm flipV="1">
          <a:off x="1447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52" name="楕円 151"/>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107756</xdr:rowOff>
    </xdr:from>
    <xdr:ext cx="762000" cy="259045"/>
    <xdr:sp macro="" textlink="">
      <xdr:nvSpPr>
        <xdr:cNvPr id="153" name="財政構造の弾力性該当値テキスト"/>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101812</xdr:rowOff>
    </xdr:from>
    <xdr:to>
      <xdr:col>19</xdr:col>
      <xdr:colOff>184150</xdr:colOff>
      <xdr:row>60</xdr:row>
      <xdr:rowOff>31962</xdr:rowOff>
    </xdr:to>
    <xdr:sp macro="" textlink="">
      <xdr:nvSpPr>
        <xdr:cNvPr id="154" name="楕円 153"/>
        <xdr:cNvSpPr/>
      </xdr:nvSpPr>
      <xdr:spPr>
        <a:xfrm>
          <a:off x="4064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42139</xdr:rowOff>
    </xdr:from>
    <xdr:ext cx="736600" cy="259045"/>
    <xdr:sp macro="" textlink="">
      <xdr:nvSpPr>
        <xdr:cNvPr id="155" name="テキスト ボックス 154"/>
        <xdr:cNvSpPr txBox="1"/>
      </xdr:nvSpPr>
      <xdr:spPr>
        <a:xfrm>
          <a:off x="3733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5292</xdr:rowOff>
    </xdr:from>
    <xdr:to>
      <xdr:col>15</xdr:col>
      <xdr:colOff>133350</xdr:colOff>
      <xdr:row>59</xdr:row>
      <xdr:rowOff>106892</xdr:rowOff>
    </xdr:to>
    <xdr:sp macro="" textlink="">
      <xdr:nvSpPr>
        <xdr:cNvPr id="156" name="楕円 155"/>
        <xdr:cNvSpPr/>
      </xdr:nvSpPr>
      <xdr:spPr>
        <a:xfrm>
          <a:off x="3175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117069</xdr:rowOff>
    </xdr:from>
    <xdr:ext cx="762000" cy="259045"/>
    <xdr:sp macro="" textlink="">
      <xdr:nvSpPr>
        <xdr:cNvPr id="157" name="テキスト ボックス 156"/>
        <xdr:cNvSpPr txBox="1"/>
      </xdr:nvSpPr>
      <xdr:spPr>
        <a:xfrm>
          <a:off x="2844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8" name="楕円 157"/>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9" name="テキスト ボックス 158"/>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0" name="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1" name="テキスト ボックス 160"/>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今後も、引き続き人件費及び物件費等の抑制に努める。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721</xdr:rowOff>
    </xdr:from>
    <xdr:to>
      <xdr:col>23</xdr:col>
      <xdr:colOff>133350</xdr:colOff>
      <xdr:row>82</xdr:row>
      <xdr:rowOff>5071</xdr:rowOff>
    </xdr:to>
    <xdr:cxnSp macro="">
      <xdr:nvCxnSpPr>
        <xdr:cNvPr id="198" name="直線コネクタ 197"/>
        <xdr:cNvCxnSpPr/>
      </xdr:nvCxnSpPr>
      <xdr:spPr>
        <a:xfrm flipV="1">
          <a:off x="4114800" y="14059621"/>
          <a:ext cx="8382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99501</xdr:rowOff>
    </xdr:from>
    <xdr:to>
      <xdr:col>19</xdr:col>
      <xdr:colOff>133350</xdr:colOff>
      <xdr:row>82</xdr:row>
      <xdr:rowOff>5071</xdr:rowOff>
    </xdr:to>
    <xdr:cxnSp macro="">
      <xdr:nvCxnSpPr>
        <xdr:cNvPr id="201" name="直線コネクタ 200"/>
        <xdr:cNvCxnSpPr/>
      </xdr:nvCxnSpPr>
      <xdr:spPr>
        <a:xfrm>
          <a:off x="3225800" y="13986951"/>
          <a:ext cx="889000" cy="7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99501</xdr:rowOff>
    </xdr:from>
    <xdr:to>
      <xdr:col>15</xdr:col>
      <xdr:colOff>82550</xdr:colOff>
      <xdr:row>81</xdr:row>
      <xdr:rowOff>133494</xdr:rowOff>
    </xdr:to>
    <xdr:cxnSp macro="">
      <xdr:nvCxnSpPr>
        <xdr:cNvPr id="204" name="直線コネクタ 203"/>
        <xdr:cNvCxnSpPr/>
      </xdr:nvCxnSpPr>
      <xdr:spPr>
        <a:xfrm flipV="1">
          <a:off x="2336800" y="13986951"/>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104431</xdr:rowOff>
    </xdr:from>
    <xdr:to>
      <xdr:col>11</xdr:col>
      <xdr:colOff>31750</xdr:colOff>
      <xdr:row>81</xdr:row>
      <xdr:rowOff>133494</xdr:rowOff>
    </xdr:to>
    <xdr:cxnSp macro="">
      <xdr:nvCxnSpPr>
        <xdr:cNvPr id="207" name="直線コネクタ 206"/>
        <xdr:cNvCxnSpPr/>
      </xdr:nvCxnSpPr>
      <xdr:spPr>
        <a:xfrm>
          <a:off x="1447800" y="13991881"/>
          <a:ext cx="889000" cy="2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121371</xdr:rowOff>
    </xdr:from>
    <xdr:to>
      <xdr:col>23</xdr:col>
      <xdr:colOff>184150</xdr:colOff>
      <xdr:row>82</xdr:row>
      <xdr:rowOff>51521</xdr:rowOff>
    </xdr:to>
    <xdr:sp macro="" textlink="">
      <xdr:nvSpPr>
        <xdr:cNvPr id="217" name="楕円 216"/>
        <xdr:cNvSpPr/>
      </xdr:nvSpPr>
      <xdr:spPr>
        <a:xfrm>
          <a:off x="4902200" y="140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137898</xdr:rowOff>
    </xdr:from>
    <xdr:ext cx="762000" cy="259045"/>
    <xdr:sp macro="" textlink="">
      <xdr:nvSpPr>
        <xdr:cNvPr id="218" name="人件費・物件費等の状況該当値テキスト"/>
        <xdr:cNvSpPr txBox="1"/>
      </xdr:nvSpPr>
      <xdr:spPr>
        <a:xfrm>
          <a:off x="5041900" y="138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125721</xdr:rowOff>
    </xdr:from>
    <xdr:to>
      <xdr:col>19</xdr:col>
      <xdr:colOff>184150</xdr:colOff>
      <xdr:row>82</xdr:row>
      <xdr:rowOff>55871</xdr:rowOff>
    </xdr:to>
    <xdr:sp macro="" textlink="">
      <xdr:nvSpPr>
        <xdr:cNvPr id="219" name="楕円 218"/>
        <xdr:cNvSpPr/>
      </xdr:nvSpPr>
      <xdr:spPr>
        <a:xfrm>
          <a:off x="4064000" y="140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66048</xdr:rowOff>
    </xdr:from>
    <xdr:ext cx="736600" cy="259045"/>
    <xdr:sp macro="" textlink="">
      <xdr:nvSpPr>
        <xdr:cNvPr id="220" name="テキスト ボックス 219"/>
        <xdr:cNvSpPr txBox="1"/>
      </xdr:nvSpPr>
      <xdr:spPr>
        <a:xfrm>
          <a:off x="3733800" y="1378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48701</xdr:rowOff>
    </xdr:from>
    <xdr:to>
      <xdr:col>15</xdr:col>
      <xdr:colOff>133350</xdr:colOff>
      <xdr:row>81</xdr:row>
      <xdr:rowOff>150301</xdr:rowOff>
    </xdr:to>
    <xdr:sp macro="" textlink="">
      <xdr:nvSpPr>
        <xdr:cNvPr id="221" name="楕円 220"/>
        <xdr:cNvSpPr/>
      </xdr:nvSpPr>
      <xdr:spPr>
        <a:xfrm>
          <a:off x="3175000" y="139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160478</xdr:rowOff>
    </xdr:from>
    <xdr:ext cx="762000" cy="259045"/>
    <xdr:sp macro="" textlink="">
      <xdr:nvSpPr>
        <xdr:cNvPr id="222" name="テキスト ボックス 221"/>
        <xdr:cNvSpPr txBox="1"/>
      </xdr:nvSpPr>
      <xdr:spPr>
        <a:xfrm>
          <a:off x="2844800" y="137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82694</xdr:rowOff>
    </xdr:from>
    <xdr:to>
      <xdr:col>11</xdr:col>
      <xdr:colOff>82550</xdr:colOff>
      <xdr:row>82</xdr:row>
      <xdr:rowOff>12844</xdr:rowOff>
    </xdr:to>
    <xdr:sp macro="" textlink="">
      <xdr:nvSpPr>
        <xdr:cNvPr id="223" name="楕円 222"/>
        <xdr:cNvSpPr/>
      </xdr:nvSpPr>
      <xdr:spPr>
        <a:xfrm>
          <a:off x="2286000" y="13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23021</xdr:rowOff>
    </xdr:from>
    <xdr:ext cx="762000" cy="259045"/>
    <xdr:sp macro="" textlink="">
      <xdr:nvSpPr>
        <xdr:cNvPr id="224" name="テキスト ボックス 223"/>
        <xdr:cNvSpPr txBox="1"/>
      </xdr:nvSpPr>
      <xdr:spPr>
        <a:xfrm>
          <a:off x="1955800" y="137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53631</xdr:rowOff>
    </xdr:from>
    <xdr:to>
      <xdr:col>7</xdr:col>
      <xdr:colOff>31750</xdr:colOff>
      <xdr:row>81</xdr:row>
      <xdr:rowOff>155231</xdr:rowOff>
    </xdr:to>
    <xdr:sp macro="" textlink="">
      <xdr:nvSpPr>
        <xdr:cNvPr id="225" name="楕円 224"/>
        <xdr:cNvSpPr/>
      </xdr:nvSpPr>
      <xdr:spPr>
        <a:xfrm>
          <a:off x="1397000" y="139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165408</xdr:rowOff>
    </xdr:from>
    <xdr:ext cx="762000" cy="259045"/>
    <xdr:sp macro="" textlink="">
      <xdr:nvSpPr>
        <xdr:cNvPr id="226" name="テキスト ボックス 225"/>
        <xdr:cNvSpPr txBox="1"/>
      </xdr:nvSpPr>
      <xdr:spPr>
        <a:xfrm>
          <a:off x="1066800" y="1370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職員給与等の適正化に努めているが、平成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年度に定年退職者及び中途退職者が多く、これに伴う職員補充を行ったことにより、指数が増加した。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2" name="直線コネクタ 261"/>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55638</xdr:rowOff>
    </xdr:to>
    <xdr:cxnSp macro="">
      <xdr:nvCxnSpPr>
        <xdr:cNvPr id="265" name="直線コネクタ 264"/>
        <xdr:cNvCxnSpPr/>
      </xdr:nvCxnSpPr>
      <xdr:spPr>
        <a:xfrm flipV="1">
          <a:off x="15290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87388</xdr:rowOff>
    </xdr:from>
    <xdr:to>
      <xdr:col>72</xdr:col>
      <xdr:colOff>203200</xdr:colOff>
      <xdr:row>86</xdr:row>
      <xdr:rowOff>55638</xdr:rowOff>
    </xdr:to>
    <xdr:cxnSp macro="">
      <xdr:nvCxnSpPr>
        <xdr:cNvPr id="268" name="直線コネクタ 267"/>
        <xdr:cNvCxnSpPr/>
      </xdr:nvCxnSpPr>
      <xdr:spPr>
        <a:xfrm>
          <a:off x="14401800" y="1431773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0" name="テキスト ボックス 269"/>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83</xdr:row>
      <xdr:rowOff>133350</xdr:rowOff>
    </xdr:to>
    <xdr:cxnSp macro="">
      <xdr:nvCxnSpPr>
        <xdr:cNvPr id="271" name="直線コネクタ 270"/>
        <xdr:cNvCxnSpPr/>
      </xdr:nvCxnSpPr>
      <xdr:spPr>
        <a:xfrm flipV="1">
          <a:off x="13512800" y="1431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1" name="楕円 280"/>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2"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3" name="楕円 282"/>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4" name="テキスト ボックス 283"/>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5" name="楕円 284"/>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6" name="テキスト ボックス 28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36588</xdr:rowOff>
    </xdr:from>
    <xdr:to>
      <xdr:col>68</xdr:col>
      <xdr:colOff>203200</xdr:colOff>
      <xdr:row>83</xdr:row>
      <xdr:rowOff>138188</xdr:rowOff>
    </xdr:to>
    <xdr:sp macro="" textlink="">
      <xdr:nvSpPr>
        <xdr:cNvPr id="287" name="楕円 286"/>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148365</xdr:rowOff>
    </xdr:from>
    <xdr:ext cx="762000" cy="259045"/>
    <xdr:sp macro="" textlink="">
      <xdr:nvSpPr>
        <xdr:cNvPr id="288" name="テキスト ボックス 287"/>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9" name="楕円 288"/>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90" name="テキスト ボックス 289"/>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類似団体と比較して、人口千人当たりの職員数は、少ない状況である。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今後も、行政の効率化等を進め、行政サービス等に配慮した職員数の定員管理に努める。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137128</xdr:rowOff>
    </xdr:from>
    <xdr:to>
      <xdr:col>81</xdr:col>
      <xdr:colOff>44450</xdr:colOff>
      <xdr:row>59</xdr:row>
      <xdr:rowOff>145574</xdr:rowOff>
    </xdr:to>
    <xdr:cxnSp macro="">
      <xdr:nvCxnSpPr>
        <xdr:cNvPr id="321" name="直線コネクタ 320"/>
        <xdr:cNvCxnSpPr/>
      </xdr:nvCxnSpPr>
      <xdr:spPr>
        <a:xfrm>
          <a:off x="16179800" y="10252678"/>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29146</xdr:rowOff>
    </xdr:from>
    <xdr:to>
      <xdr:col>77</xdr:col>
      <xdr:colOff>44450</xdr:colOff>
      <xdr:row>59</xdr:row>
      <xdr:rowOff>137128</xdr:rowOff>
    </xdr:to>
    <xdr:cxnSp macro="">
      <xdr:nvCxnSpPr>
        <xdr:cNvPr id="324" name="直線コネクタ 323"/>
        <xdr:cNvCxnSpPr/>
      </xdr:nvCxnSpPr>
      <xdr:spPr>
        <a:xfrm>
          <a:off x="15290800" y="10144696"/>
          <a:ext cx="8890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128206</xdr:rowOff>
    </xdr:from>
    <xdr:to>
      <xdr:col>72</xdr:col>
      <xdr:colOff>203200</xdr:colOff>
      <xdr:row>59</xdr:row>
      <xdr:rowOff>29146</xdr:rowOff>
    </xdr:to>
    <xdr:cxnSp macro="">
      <xdr:nvCxnSpPr>
        <xdr:cNvPr id="327" name="直線コネクタ 326"/>
        <xdr:cNvCxnSpPr/>
      </xdr:nvCxnSpPr>
      <xdr:spPr>
        <a:xfrm>
          <a:off x="14401800" y="10072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128206</xdr:rowOff>
    </xdr:from>
    <xdr:to>
      <xdr:col>68</xdr:col>
      <xdr:colOff>152400</xdr:colOff>
      <xdr:row>59</xdr:row>
      <xdr:rowOff>44831</xdr:rowOff>
    </xdr:to>
    <xdr:cxnSp macro="">
      <xdr:nvCxnSpPr>
        <xdr:cNvPr id="330" name="直線コネクタ 329"/>
        <xdr:cNvCxnSpPr/>
      </xdr:nvCxnSpPr>
      <xdr:spPr>
        <a:xfrm flipV="1">
          <a:off x="13512800" y="10072306"/>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94774</xdr:rowOff>
    </xdr:from>
    <xdr:to>
      <xdr:col>81</xdr:col>
      <xdr:colOff>95250</xdr:colOff>
      <xdr:row>60</xdr:row>
      <xdr:rowOff>24924</xdr:rowOff>
    </xdr:to>
    <xdr:sp macro="" textlink="">
      <xdr:nvSpPr>
        <xdr:cNvPr id="340" name="楕円 339"/>
        <xdr:cNvSpPr/>
      </xdr:nvSpPr>
      <xdr:spPr>
        <a:xfrm>
          <a:off x="169672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111301</xdr:rowOff>
    </xdr:from>
    <xdr:ext cx="762000" cy="259045"/>
    <xdr:sp macro="" textlink="">
      <xdr:nvSpPr>
        <xdr:cNvPr id="341" name="定員管理の状況該当値テキスト"/>
        <xdr:cNvSpPr txBox="1"/>
      </xdr:nvSpPr>
      <xdr:spPr>
        <a:xfrm>
          <a:off x="17106900" y="100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86328</xdr:rowOff>
    </xdr:from>
    <xdr:to>
      <xdr:col>77</xdr:col>
      <xdr:colOff>95250</xdr:colOff>
      <xdr:row>60</xdr:row>
      <xdr:rowOff>16478</xdr:rowOff>
    </xdr:to>
    <xdr:sp macro="" textlink="">
      <xdr:nvSpPr>
        <xdr:cNvPr id="342" name="楕円 341"/>
        <xdr:cNvSpPr/>
      </xdr:nvSpPr>
      <xdr:spPr>
        <a:xfrm>
          <a:off x="16129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26655</xdr:rowOff>
    </xdr:from>
    <xdr:ext cx="736600" cy="259045"/>
    <xdr:sp macro="" textlink="">
      <xdr:nvSpPr>
        <xdr:cNvPr id="343" name="テキスト ボックス 342"/>
        <xdr:cNvSpPr txBox="1"/>
      </xdr:nvSpPr>
      <xdr:spPr>
        <a:xfrm>
          <a:off x="15798800" y="997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149796</xdr:rowOff>
    </xdr:from>
    <xdr:to>
      <xdr:col>73</xdr:col>
      <xdr:colOff>44450</xdr:colOff>
      <xdr:row>59</xdr:row>
      <xdr:rowOff>79946</xdr:rowOff>
    </xdr:to>
    <xdr:sp macro="" textlink="">
      <xdr:nvSpPr>
        <xdr:cNvPr id="344" name="楕円 343"/>
        <xdr:cNvSpPr/>
      </xdr:nvSpPr>
      <xdr:spPr>
        <a:xfrm>
          <a:off x="15240000" y="100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90123</xdr:rowOff>
    </xdr:from>
    <xdr:ext cx="762000" cy="259045"/>
    <xdr:sp macro="" textlink="">
      <xdr:nvSpPr>
        <xdr:cNvPr id="345" name="テキスト ボックス 344"/>
        <xdr:cNvSpPr txBox="1"/>
      </xdr:nvSpPr>
      <xdr:spPr>
        <a:xfrm>
          <a:off x="14909800" y="98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77406</xdr:rowOff>
    </xdr:from>
    <xdr:to>
      <xdr:col>68</xdr:col>
      <xdr:colOff>203200</xdr:colOff>
      <xdr:row>59</xdr:row>
      <xdr:rowOff>7556</xdr:rowOff>
    </xdr:to>
    <xdr:sp macro="" textlink="">
      <xdr:nvSpPr>
        <xdr:cNvPr id="346" name="楕円 345"/>
        <xdr:cNvSpPr/>
      </xdr:nvSpPr>
      <xdr:spPr>
        <a:xfrm>
          <a:off x="14351000" y="100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17733</xdr:rowOff>
    </xdr:from>
    <xdr:ext cx="762000" cy="259045"/>
    <xdr:sp macro="" textlink="">
      <xdr:nvSpPr>
        <xdr:cNvPr id="347" name="テキスト ボックス 346"/>
        <xdr:cNvSpPr txBox="1"/>
      </xdr:nvSpPr>
      <xdr:spPr>
        <a:xfrm>
          <a:off x="14020800" y="979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165481</xdr:rowOff>
    </xdr:from>
    <xdr:to>
      <xdr:col>64</xdr:col>
      <xdr:colOff>152400</xdr:colOff>
      <xdr:row>59</xdr:row>
      <xdr:rowOff>95631</xdr:rowOff>
    </xdr:to>
    <xdr:sp macro="" textlink="">
      <xdr:nvSpPr>
        <xdr:cNvPr id="348" name="楕円 347"/>
        <xdr:cNvSpPr/>
      </xdr:nvSpPr>
      <xdr:spPr>
        <a:xfrm>
          <a:off x="13462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105808</xdr:rowOff>
    </xdr:from>
    <xdr:ext cx="762000" cy="259045"/>
    <xdr:sp macro="" textlink="">
      <xdr:nvSpPr>
        <xdr:cNvPr id="349" name="テキスト ボックス 348"/>
        <xdr:cNvSpPr txBox="1"/>
      </xdr:nvSpPr>
      <xdr:spPr>
        <a:xfrm>
          <a:off x="13131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今後も、地方債新規借入を抑制し、健全な財政運営に努める。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40</xdr:row>
      <xdr:rowOff>46567</xdr:rowOff>
    </xdr:to>
    <xdr:cxnSp macro="">
      <xdr:nvCxnSpPr>
        <xdr:cNvPr id="385" name="直線コネクタ 384"/>
        <xdr:cNvCxnSpPr/>
      </xdr:nvCxnSpPr>
      <xdr:spPr>
        <a:xfrm>
          <a:off x="16179800" y="678966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39</xdr:row>
      <xdr:rowOff>103112</xdr:rowOff>
    </xdr:to>
    <xdr:cxnSp macro="">
      <xdr:nvCxnSpPr>
        <xdr:cNvPr id="388" name="直線コネクタ 387"/>
        <xdr:cNvCxnSpPr/>
      </xdr:nvCxnSpPr>
      <xdr:spPr>
        <a:xfrm>
          <a:off x="15290800" y="66173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102205</xdr:rowOff>
    </xdr:to>
    <xdr:cxnSp macro="">
      <xdr:nvCxnSpPr>
        <xdr:cNvPr id="391" name="直線コネクタ 390"/>
        <xdr:cNvCxnSpPr/>
      </xdr:nvCxnSpPr>
      <xdr:spPr>
        <a:xfrm>
          <a:off x="14401800" y="661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136676</xdr:rowOff>
    </xdr:to>
    <xdr:cxnSp macro="">
      <xdr:nvCxnSpPr>
        <xdr:cNvPr id="394" name="直線コネクタ 393"/>
        <xdr:cNvCxnSpPr/>
      </xdr:nvCxnSpPr>
      <xdr:spPr>
        <a:xfrm flipV="1">
          <a:off x="13512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6" name="楕円 405"/>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07" name="テキスト ボックス 406"/>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8" name="楕円 407"/>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9" name="テキスト ボックス 408"/>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0" name="楕円 409"/>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1" name="テキスト ボックス 410"/>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2" name="楕円 411"/>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3" name="テキスト ボックス 412"/>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地方債残高、公営企業債等繰入見込額等の減少、充当可能基金の増額等により、平成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年度から、数値なしとなっている。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今後も、地方債の新規借入を抑制し、充当可能基金の積み増しに努める。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今後も、適正な職員数の定員管理により、人件費の抑制に努める。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149860</xdr:rowOff>
    </xdr:to>
    <xdr:cxnSp macro="">
      <xdr:nvCxnSpPr>
        <xdr:cNvPr id="64" name="直線コネクタ 63"/>
        <xdr:cNvCxnSpPr/>
      </xdr:nvCxnSpPr>
      <xdr:spPr>
        <a:xfrm>
          <a:off x="3987800" y="61803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8128</xdr:rowOff>
    </xdr:to>
    <xdr:cxnSp macro="">
      <xdr:nvCxnSpPr>
        <xdr:cNvPr id="67" name="直線コネクタ 66"/>
        <xdr:cNvCxnSpPr/>
      </xdr:nvCxnSpPr>
      <xdr:spPr>
        <a:xfrm>
          <a:off x="3098800" y="60477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36</xdr:row>
      <xdr:rowOff>12700</xdr:rowOff>
    </xdr:to>
    <xdr:cxnSp macro="">
      <xdr:nvCxnSpPr>
        <xdr:cNvPr id="70" name="直線コネクタ 69"/>
        <xdr:cNvCxnSpPr/>
      </xdr:nvCxnSpPr>
      <xdr:spPr>
        <a:xfrm flipV="1">
          <a:off x="2209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12700</xdr:rowOff>
    </xdr:to>
    <xdr:cxnSp macro="">
      <xdr:nvCxnSpPr>
        <xdr:cNvPr id="73" name="直線コネクタ 72"/>
        <xdr:cNvCxnSpPr/>
      </xdr:nvCxnSpPr>
      <xdr:spPr>
        <a:xfrm>
          <a:off x="1320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144145</xdr:rowOff>
    </xdr:from>
    <xdr:to>
      <xdr:col>82</xdr:col>
      <xdr:colOff>107950</xdr:colOff>
      <xdr:row>14</xdr:row>
      <xdr:rowOff>98425</xdr:rowOff>
    </xdr:to>
    <xdr:cxnSp macro="">
      <xdr:nvCxnSpPr>
        <xdr:cNvPr id="121" name="直線コネクタ 120"/>
        <xdr:cNvCxnSpPr/>
      </xdr:nvCxnSpPr>
      <xdr:spPr>
        <a:xfrm>
          <a:off x="15671800" y="237299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121285</xdr:rowOff>
    </xdr:from>
    <xdr:to>
      <xdr:col>78</xdr:col>
      <xdr:colOff>69850</xdr:colOff>
      <xdr:row>13</xdr:row>
      <xdr:rowOff>144145</xdr:rowOff>
    </xdr:to>
    <xdr:cxnSp macro="">
      <xdr:nvCxnSpPr>
        <xdr:cNvPr id="124" name="直線コネクタ 123"/>
        <xdr:cNvCxnSpPr/>
      </xdr:nvCxnSpPr>
      <xdr:spPr>
        <a:xfrm>
          <a:off x="14782800" y="2350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14</xdr:row>
      <xdr:rowOff>6985</xdr:rowOff>
    </xdr:to>
    <xdr:cxnSp macro="">
      <xdr:nvCxnSpPr>
        <xdr:cNvPr id="127" name="直線コネクタ 126"/>
        <xdr:cNvCxnSpPr/>
      </xdr:nvCxnSpPr>
      <xdr:spPr>
        <a:xfrm flipV="1">
          <a:off x="13893800" y="2350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75565</xdr:rowOff>
    </xdr:to>
    <xdr:cxnSp macro="">
      <xdr:nvCxnSpPr>
        <xdr:cNvPr id="130" name="直線コネクタ 129"/>
        <xdr:cNvCxnSpPr/>
      </xdr:nvCxnSpPr>
      <xdr:spPr>
        <a:xfrm flipV="1">
          <a:off x="13004800" y="24072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0" name="楕円 139"/>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1" name="物件費該当値テキスト"/>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93345</xdr:rowOff>
    </xdr:from>
    <xdr:to>
      <xdr:col>78</xdr:col>
      <xdr:colOff>120650</xdr:colOff>
      <xdr:row>14</xdr:row>
      <xdr:rowOff>23495</xdr:rowOff>
    </xdr:to>
    <xdr:sp macro="" textlink="">
      <xdr:nvSpPr>
        <xdr:cNvPr id="142" name="楕円 141"/>
        <xdr:cNvSpPr/>
      </xdr:nvSpPr>
      <xdr:spPr>
        <a:xfrm>
          <a:off x="15621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33672</xdr:rowOff>
    </xdr:from>
    <xdr:ext cx="736600" cy="259045"/>
    <xdr:sp macro="" textlink="">
      <xdr:nvSpPr>
        <xdr:cNvPr id="143" name="テキスト ボックス 142"/>
        <xdr:cNvSpPr txBox="1"/>
      </xdr:nvSpPr>
      <xdr:spPr>
        <a:xfrm>
          <a:off x="15290800" y="209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70485</xdr:rowOff>
    </xdr:from>
    <xdr:to>
      <xdr:col>74</xdr:col>
      <xdr:colOff>31750</xdr:colOff>
      <xdr:row>14</xdr:row>
      <xdr:rowOff>635</xdr:rowOff>
    </xdr:to>
    <xdr:sp macro="" textlink="">
      <xdr:nvSpPr>
        <xdr:cNvPr id="144" name="楕円 143"/>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10812</xdr:rowOff>
    </xdr:from>
    <xdr:ext cx="762000" cy="259045"/>
    <xdr:sp macro="" textlink="">
      <xdr:nvSpPr>
        <xdr:cNvPr id="145" name="テキスト ボックス 144"/>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127635</xdr:rowOff>
    </xdr:from>
    <xdr:to>
      <xdr:col>69</xdr:col>
      <xdr:colOff>142875</xdr:colOff>
      <xdr:row>14</xdr:row>
      <xdr:rowOff>57785</xdr:rowOff>
    </xdr:to>
    <xdr:sp macro="" textlink="">
      <xdr:nvSpPr>
        <xdr:cNvPr id="146" name="楕円 145"/>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67962</xdr:rowOff>
    </xdr:from>
    <xdr:ext cx="762000" cy="259045"/>
    <xdr:sp macro="" textlink="">
      <xdr:nvSpPr>
        <xdr:cNvPr id="147" name="テキスト ボックス 146"/>
        <xdr:cNvSpPr txBox="1"/>
      </xdr:nvSpPr>
      <xdr:spPr>
        <a:xfrm>
          <a:off x="13512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類似団体及び長野県の平均値を下回っているが、今後も、扶助制度に対応できる財政運営に努める。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165100</xdr:rowOff>
    </xdr:to>
    <xdr:cxnSp macro="">
      <xdr:nvCxnSpPr>
        <xdr:cNvPr id="182" name="直線コネクタ 181"/>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85" name="直線コネクタ 184"/>
        <xdr:cNvCxnSpPr/>
      </xdr:nvCxnSpPr>
      <xdr:spPr>
        <a:xfrm flipV="1">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88" name="直線コネクタ 187"/>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0" name="テキスト ボックス 189"/>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1" name="直線コネクタ 190"/>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3" name="テキスト ボックス 192"/>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5" name="テキスト ボックス 19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3" name="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9" name="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下水道事業維持管理経費等により、比率が高くなっているため、今後改善を図っていく。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168148</xdr:rowOff>
    </xdr:from>
    <xdr:to>
      <xdr:col>82</xdr:col>
      <xdr:colOff>107950</xdr:colOff>
      <xdr:row>59</xdr:row>
      <xdr:rowOff>10414</xdr:rowOff>
    </xdr:to>
    <xdr:cxnSp macro="">
      <xdr:nvCxnSpPr>
        <xdr:cNvPr id="240" name="直線コネクタ 239"/>
        <xdr:cNvCxnSpPr/>
      </xdr:nvCxnSpPr>
      <xdr:spPr>
        <a:xfrm flipV="1">
          <a:off x="15671800" y="101122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10414</xdr:rowOff>
    </xdr:to>
    <xdr:cxnSp macro="">
      <xdr:nvCxnSpPr>
        <xdr:cNvPr id="243" name="直線コネクタ 242"/>
        <xdr:cNvCxnSpPr/>
      </xdr:nvCxnSpPr>
      <xdr:spPr>
        <a:xfrm>
          <a:off x="14782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10414</xdr:rowOff>
    </xdr:to>
    <xdr:cxnSp macro="">
      <xdr:nvCxnSpPr>
        <xdr:cNvPr id="246" name="直線コネクタ 245"/>
        <xdr:cNvCxnSpPr/>
      </xdr:nvCxnSpPr>
      <xdr:spPr>
        <a:xfrm flipV="1">
          <a:off x="13893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145288</xdr:rowOff>
    </xdr:from>
    <xdr:to>
      <xdr:col>69</xdr:col>
      <xdr:colOff>92075</xdr:colOff>
      <xdr:row>59</xdr:row>
      <xdr:rowOff>10414</xdr:rowOff>
    </xdr:to>
    <xdr:cxnSp macro="">
      <xdr:nvCxnSpPr>
        <xdr:cNvPr id="249" name="直線コネクタ 248"/>
        <xdr:cNvCxnSpPr/>
      </xdr:nvCxnSpPr>
      <xdr:spPr>
        <a:xfrm>
          <a:off x="13004800" y="100893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117348</xdr:rowOff>
    </xdr:from>
    <xdr:to>
      <xdr:col>82</xdr:col>
      <xdr:colOff>158750</xdr:colOff>
      <xdr:row>59</xdr:row>
      <xdr:rowOff>47498</xdr:rowOff>
    </xdr:to>
    <xdr:sp macro="" textlink="">
      <xdr:nvSpPr>
        <xdr:cNvPr id="259" name="楕円 258"/>
        <xdr:cNvSpPr/>
      </xdr:nvSpPr>
      <xdr:spPr>
        <a:xfrm>
          <a:off x="164592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89425</xdr:rowOff>
    </xdr:from>
    <xdr:ext cx="762000" cy="259045"/>
    <xdr:sp macro="" textlink="">
      <xdr:nvSpPr>
        <xdr:cNvPr id="260" name="その他該当値テキスト"/>
        <xdr:cNvSpPr txBox="1"/>
      </xdr:nvSpPr>
      <xdr:spPr>
        <a:xfrm>
          <a:off x="165989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131064</xdr:rowOff>
    </xdr:from>
    <xdr:to>
      <xdr:col>78</xdr:col>
      <xdr:colOff>120650</xdr:colOff>
      <xdr:row>59</xdr:row>
      <xdr:rowOff>61214</xdr:rowOff>
    </xdr:to>
    <xdr:sp macro="" textlink="">
      <xdr:nvSpPr>
        <xdr:cNvPr id="261" name="楕円 260"/>
        <xdr:cNvSpPr/>
      </xdr:nvSpPr>
      <xdr:spPr>
        <a:xfrm>
          <a:off x="15621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45991</xdr:rowOff>
    </xdr:from>
    <xdr:ext cx="736600" cy="259045"/>
    <xdr:sp macro="" textlink="">
      <xdr:nvSpPr>
        <xdr:cNvPr id="262" name="テキスト ボックス 261"/>
        <xdr:cNvSpPr txBox="1"/>
      </xdr:nvSpPr>
      <xdr:spPr>
        <a:xfrm>
          <a:off x="15290800" y="1016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65" name="楕円 264"/>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66" name="テキスト ボックス 265"/>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94488</xdr:rowOff>
    </xdr:from>
    <xdr:to>
      <xdr:col>65</xdr:col>
      <xdr:colOff>53975</xdr:colOff>
      <xdr:row>59</xdr:row>
      <xdr:rowOff>24638</xdr:rowOff>
    </xdr:to>
    <xdr:sp macro="" textlink="">
      <xdr:nvSpPr>
        <xdr:cNvPr id="267" name="楕円 266"/>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9415</xdr:rowOff>
    </xdr:from>
    <xdr:ext cx="762000" cy="259045"/>
    <xdr:sp macro="" textlink="">
      <xdr:nvSpPr>
        <xdr:cNvPr id="268" name="テキスト ボックス 267"/>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年度まで、当町が一部事務組合（川西保健衛生施設組合）の管理町であり、同組合の普通交付税の一部を受け、その同額を同組合に補助費等として支出しており、比率が高くなっていた。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年度から、同組合の管理町ではなくなったため、比率は低くなったが、まだ、類似団体及び長野県平均値を上回っている状況であるため、引き続き町単独補助金等の見直しを行う。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65278</xdr:rowOff>
    </xdr:to>
    <xdr:cxnSp macro="">
      <xdr:nvCxnSpPr>
        <xdr:cNvPr id="298" name="直線コネクタ 297"/>
        <xdr:cNvCxnSpPr/>
      </xdr:nvCxnSpPr>
      <xdr:spPr>
        <a:xfrm flipV="1">
          <a:off x="15671800" y="6395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161290</xdr:rowOff>
    </xdr:to>
    <xdr:cxnSp macro="">
      <xdr:nvCxnSpPr>
        <xdr:cNvPr id="301" name="直線コネクタ 300"/>
        <xdr:cNvCxnSpPr/>
      </xdr:nvCxnSpPr>
      <xdr:spPr>
        <a:xfrm flipV="1">
          <a:off x="14782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161290</xdr:rowOff>
    </xdr:to>
    <xdr:cxnSp macro="">
      <xdr:nvCxnSpPr>
        <xdr:cNvPr id="304" name="直線コネクタ 303"/>
        <xdr:cNvCxnSpPr/>
      </xdr:nvCxnSpPr>
      <xdr:spPr>
        <a:xfrm>
          <a:off x="13893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6" name="テキスト ボックス 30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133858</xdr:rowOff>
    </xdr:to>
    <xdr:cxnSp macro="">
      <xdr:nvCxnSpPr>
        <xdr:cNvPr id="307" name="直線コネクタ 306"/>
        <xdr:cNvCxnSpPr/>
      </xdr:nvCxnSpPr>
      <xdr:spPr>
        <a:xfrm>
          <a:off x="13004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09" name="テキスト ボックス 308"/>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1" name="テキスト ボックス 31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7" name="楕円 31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18"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19" name="楕円 318"/>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0" name="テキスト ボックス 319"/>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1" name="楕円 320"/>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2" name="テキスト ボックス 321"/>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3" name="楕円 322"/>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4" name="テキスト ボックス 323"/>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5" name="楕円 324"/>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26" name="テキスト ボックス 325"/>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今後も、地方債の新規借入を抑制し、数値改善に努める。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133858</xdr:rowOff>
    </xdr:to>
    <xdr:cxnSp macro="">
      <xdr:nvCxnSpPr>
        <xdr:cNvPr id="356" name="直線コネクタ 355"/>
        <xdr:cNvCxnSpPr/>
      </xdr:nvCxnSpPr>
      <xdr:spPr>
        <a:xfrm flipV="1">
          <a:off x="3987800" y="12951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152146</xdr:rowOff>
    </xdr:to>
    <xdr:cxnSp macro="">
      <xdr:nvCxnSpPr>
        <xdr:cNvPr id="359" name="直線コネクタ 358"/>
        <xdr:cNvCxnSpPr/>
      </xdr:nvCxnSpPr>
      <xdr:spPr>
        <a:xfrm flipV="1">
          <a:off x="3098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75</xdr:row>
      <xdr:rowOff>170435</xdr:rowOff>
    </xdr:to>
    <xdr:cxnSp macro="">
      <xdr:nvCxnSpPr>
        <xdr:cNvPr id="362" name="直線コネクタ 361"/>
        <xdr:cNvCxnSpPr/>
      </xdr:nvCxnSpPr>
      <xdr:spPr>
        <a:xfrm flipV="1">
          <a:off x="2209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30987</xdr:rowOff>
    </xdr:to>
    <xdr:cxnSp macro="">
      <xdr:nvCxnSpPr>
        <xdr:cNvPr id="365" name="直線コネクタ 364"/>
        <xdr:cNvCxnSpPr/>
      </xdr:nvCxnSpPr>
      <xdr:spPr>
        <a:xfrm flipV="1">
          <a:off x="1320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5" name="楕円 37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7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77" name="楕円 376"/>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78" name="テキスト ボックス 377"/>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79" name="楕円 378"/>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0" name="テキスト ボックス 379"/>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1" name="楕円 380"/>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2" name="テキスト ボックス 381"/>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3" name="楕円 382"/>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4" name="テキスト ボックス 383"/>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補助費等及びその他の比率が高いことが主要因である。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145287</xdr:rowOff>
    </xdr:to>
    <xdr:cxnSp macro="">
      <xdr:nvCxnSpPr>
        <xdr:cNvPr id="415" name="直線コネクタ 414"/>
        <xdr:cNvCxnSpPr/>
      </xdr:nvCxnSpPr>
      <xdr:spPr>
        <a:xfrm>
          <a:off x="15671800" y="12951460"/>
          <a:ext cx="8382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92710</xdr:rowOff>
    </xdr:to>
    <xdr:cxnSp macro="">
      <xdr:nvCxnSpPr>
        <xdr:cNvPr id="418" name="直線コネクタ 417"/>
        <xdr:cNvCxnSpPr/>
      </xdr:nvCxnSpPr>
      <xdr:spPr>
        <a:xfrm>
          <a:off x="14782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76</xdr:row>
      <xdr:rowOff>35561</xdr:rowOff>
    </xdr:to>
    <xdr:cxnSp macro="">
      <xdr:nvCxnSpPr>
        <xdr:cNvPr id="421" name="直線コネクタ 420"/>
        <xdr:cNvCxnSpPr/>
      </xdr:nvCxnSpPr>
      <xdr:spPr>
        <a:xfrm flipV="1">
          <a:off x="13893800" y="128234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35561</xdr:rowOff>
    </xdr:to>
    <xdr:cxnSp macro="">
      <xdr:nvCxnSpPr>
        <xdr:cNvPr id="424" name="直線コネクタ 423"/>
        <xdr:cNvCxnSpPr/>
      </xdr:nvCxnSpPr>
      <xdr:spPr>
        <a:xfrm>
          <a:off x="13004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34" name="楕円 433"/>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35"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6" name="楕円 435"/>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38" name="楕円 437"/>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271</xdr:rowOff>
    </xdr:from>
    <xdr:ext cx="762000" cy="259045"/>
    <xdr:sp macro="" textlink="">
      <xdr:nvSpPr>
        <xdr:cNvPr id="439" name="テキスト ボックス 438"/>
        <xdr:cNvSpPr txBox="1"/>
      </xdr:nvSpPr>
      <xdr:spPr>
        <a:xfrm>
          <a:off x="14401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0" name="楕円 43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1" name="テキスト ボックス 440"/>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2" name="楕円 44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3" name="テキスト ボックス 44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100037</xdr:rowOff>
    </xdr:from>
    <xdr:to>
      <xdr:col>29</xdr:col>
      <xdr:colOff>127000</xdr:colOff>
      <xdr:row>19</xdr:row>
      <xdr:rowOff>15693</xdr:rowOff>
    </xdr:to>
    <xdr:cxnSp macro="">
      <xdr:nvCxnSpPr>
        <xdr:cNvPr id="48" name="直線コネクタ 47"/>
        <xdr:cNvCxnSpPr/>
      </xdr:nvCxnSpPr>
      <xdr:spPr bwMode="auto">
        <a:xfrm flipV="1">
          <a:off x="5003800" y="3233762"/>
          <a:ext cx="6477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4849</xdr:rowOff>
    </xdr:from>
    <xdr:to>
      <xdr:col>26</xdr:col>
      <xdr:colOff>50800</xdr:colOff>
      <xdr:row>19</xdr:row>
      <xdr:rowOff>15693</xdr:rowOff>
    </xdr:to>
    <xdr:cxnSp macro="">
      <xdr:nvCxnSpPr>
        <xdr:cNvPr id="51" name="直線コネクタ 50"/>
        <xdr:cNvCxnSpPr/>
      </xdr:nvCxnSpPr>
      <xdr:spPr bwMode="auto">
        <a:xfrm>
          <a:off x="4305300" y="3310024"/>
          <a:ext cx="698500" cy="1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151363</xdr:rowOff>
    </xdr:from>
    <xdr:to>
      <xdr:col>22</xdr:col>
      <xdr:colOff>114300</xdr:colOff>
      <xdr:row>19</xdr:row>
      <xdr:rowOff>4849</xdr:rowOff>
    </xdr:to>
    <xdr:cxnSp macro="">
      <xdr:nvCxnSpPr>
        <xdr:cNvPr id="54" name="直線コネクタ 53"/>
        <xdr:cNvCxnSpPr/>
      </xdr:nvCxnSpPr>
      <xdr:spPr bwMode="auto">
        <a:xfrm>
          <a:off x="3606800" y="3285088"/>
          <a:ext cx="698500" cy="2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151363</xdr:rowOff>
    </xdr:from>
    <xdr:to>
      <xdr:col>18</xdr:col>
      <xdr:colOff>177800</xdr:colOff>
      <xdr:row>18</xdr:row>
      <xdr:rowOff>165746</xdr:rowOff>
    </xdr:to>
    <xdr:cxnSp macro="">
      <xdr:nvCxnSpPr>
        <xdr:cNvPr id="57" name="直線コネクタ 56"/>
        <xdr:cNvCxnSpPr/>
      </xdr:nvCxnSpPr>
      <xdr:spPr bwMode="auto">
        <a:xfrm flipV="1">
          <a:off x="2908300" y="3285088"/>
          <a:ext cx="6985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49237</xdr:rowOff>
    </xdr:from>
    <xdr:to>
      <xdr:col>29</xdr:col>
      <xdr:colOff>177800</xdr:colOff>
      <xdr:row>18</xdr:row>
      <xdr:rowOff>150837</xdr:rowOff>
    </xdr:to>
    <xdr:sp macro="" textlink="">
      <xdr:nvSpPr>
        <xdr:cNvPr id="67" name="楕円 66"/>
        <xdr:cNvSpPr/>
      </xdr:nvSpPr>
      <xdr:spPr bwMode="auto">
        <a:xfrm>
          <a:off x="56007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21314</xdr:rowOff>
    </xdr:from>
    <xdr:ext cx="762000" cy="259045"/>
    <xdr:sp macro="" textlink="">
      <xdr:nvSpPr>
        <xdr:cNvPr id="68" name="人口1人当たり決算額の推移該当値テキスト130"/>
        <xdr:cNvSpPr txBox="1"/>
      </xdr:nvSpPr>
      <xdr:spPr>
        <a:xfrm>
          <a:off x="5740400" y="315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136343</xdr:rowOff>
    </xdr:from>
    <xdr:to>
      <xdr:col>26</xdr:col>
      <xdr:colOff>101600</xdr:colOff>
      <xdr:row>19</xdr:row>
      <xdr:rowOff>66493</xdr:rowOff>
    </xdr:to>
    <xdr:sp macro="" textlink="">
      <xdr:nvSpPr>
        <xdr:cNvPr id="69" name="楕円 68"/>
        <xdr:cNvSpPr/>
      </xdr:nvSpPr>
      <xdr:spPr bwMode="auto">
        <a:xfrm>
          <a:off x="49530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51270</xdr:rowOff>
    </xdr:from>
    <xdr:ext cx="736600" cy="259045"/>
    <xdr:sp macro="" textlink="">
      <xdr:nvSpPr>
        <xdr:cNvPr id="70" name="テキスト ボックス 69"/>
        <xdr:cNvSpPr txBox="1"/>
      </xdr:nvSpPr>
      <xdr:spPr>
        <a:xfrm>
          <a:off x="4622800" y="335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125499</xdr:rowOff>
    </xdr:from>
    <xdr:to>
      <xdr:col>22</xdr:col>
      <xdr:colOff>165100</xdr:colOff>
      <xdr:row>19</xdr:row>
      <xdr:rowOff>55649</xdr:rowOff>
    </xdr:to>
    <xdr:sp macro="" textlink="">
      <xdr:nvSpPr>
        <xdr:cNvPr id="71" name="楕円 70"/>
        <xdr:cNvSpPr/>
      </xdr:nvSpPr>
      <xdr:spPr bwMode="auto">
        <a:xfrm>
          <a:off x="4254500" y="325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40426</xdr:rowOff>
    </xdr:from>
    <xdr:ext cx="762000" cy="259045"/>
    <xdr:sp macro="" textlink="">
      <xdr:nvSpPr>
        <xdr:cNvPr id="72" name="テキスト ボックス 71"/>
        <xdr:cNvSpPr txBox="1"/>
      </xdr:nvSpPr>
      <xdr:spPr>
        <a:xfrm>
          <a:off x="3924300" y="33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100563</xdr:rowOff>
    </xdr:from>
    <xdr:to>
      <xdr:col>19</xdr:col>
      <xdr:colOff>38100</xdr:colOff>
      <xdr:row>19</xdr:row>
      <xdr:rowOff>30713</xdr:rowOff>
    </xdr:to>
    <xdr:sp macro="" textlink="">
      <xdr:nvSpPr>
        <xdr:cNvPr id="73" name="楕円 72"/>
        <xdr:cNvSpPr/>
      </xdr:nvSpPr>
      <xdr:spPr bwMode="auto">
        <a:xfrm>
          <a:off x="3556000" y="323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15490</xdr:rowOff>
    </xdr:from>
    <xdr:ext cx="762000" cy="259045"/>
    <xdr:sp macro="" textlink="">
      <xdr:nvSpPr>
        <xdr:cNvPr id="74" name="テキスト ボックス 73"/>
        <xdr:cNvSpPr txBox="1"/>
      </xdr:nvSpPr>
      <xdr:spPr>
        <a:xfrm>
          <a:off x="3225800" y="33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114946</xdr:rowOff>
    </xdr:from>
    <xdr:to>
      <xdr:col>15</xdr:col>
      <xdr:colOff>101600</xdr:colOff>
      <xdr:row>19</xdr:row>
      <xdr:rowOff>45096</xdr:rowOff>
    </xdr:to>
    <xdr:sp macro="" textlink="">
      <xdr:nvSpPr>
        <xdr:cNvPr id="75" name="楕円 74"/>
        <xdr:cNvSpPr/>
      </xdr:nvSpPr>
      <xdr:spPr bwMode="auto">
        <a:xfrm>
          <a:off x="2857500" y="324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29873</xdr:rowOff>
    </xdr:from>
    <xdr:ext cx="762000" cy="259045"/>
    <xdr:sp macro="" textlink="">
      <xdr:nvSpPr>
        <xdr:cNvPr id="76" name="テキスト ボックス 75"/>
        <xdr:cNvSpPr txBox="1"/>
      </xdr:nvSpPr>
      <xdr:spPr>
        <a:xfrm>
          <a:off x="2527300" y="333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232499</xdr:rowOff>
    </xdr:from>
    <xdr:to>
      <xdr:col>29</xdr:col>
      <xdr:colOff>127000</xdr:colOff>
      <xdr:row>36</xdr:row>
      <xdr:rowOff>38120</xdr:rowOff>
    </xdr:to>
    <xdr:cxnSp macro="">
      <xdr:nvCxnSpPr>
        <xdr:cNvPr id="108" name="直線コネクタ 107"/>
        <xdr:cNvCxnSpPr/>
      </xdr:nvCxnSpPr>
      <xdr:spPr bwMode="auto">
        <a:xfrm>
          <a:off x="5003800" y="6842849"/>
          <a:ext cx="647700" cy="14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232499</xdr:rowOff>
    </xdr:from>
    <xdr:to>
      <xdr:col>26</xdr:col>
      <xdr:colOff>50800</xdr:colOff>
      <xdr:row>37</xdr:row>
      <xdr:rowOff>14483</xdr:rowOff>
    </xdr:to>
    <xdr:cxnSp macro="">
      <xdr:nvCxnSpPr>
        <xdr:cNvPr id="111" name="直線コネクタ 110"/>
        <xdr:cNvCxnSpPr/>
      </xdr:nvCxnSpPr>
      <xdr:spPr bwMode="auto">
        <a:xfrm flipV="1">
          <a:off x="4305300" y="6842849"/>
          <a:ext cx="698500" cy="29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14483</xdr:rowOff>
    </xdr:from>
    <xdr:to>
      <xdr:col>22</xdr:col>
      <xdr:colOff>114300</xdr:colOff>
      <xdr:row>37</xdr:row>
      <xdr:rowOff>85098</xdr:rowOff>
    </xdr:to>
    <xdr:cxnSp macro="">
      <xdr:nvCxnSpPr>
        <xdr:cNvPr id="114" name="直線コネクタ 113"/>
        <xdr:cNvCxnSpPr/>
      </xdr:nvCxnSpPr>
      <xdr:spPr bwMode="auto">
        <a:xfrm flipV="1">
          <a:off x="3606800" y="7139183"/>
          <a:ext cx="698500" cy="7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70399</xdr:rowOff>
    </xdr:from>
    <xdr:to>
      <xdr:col>18</xdr:col>
      <xdr:colOff>177800</xdr:colOff>
      <xdr:row>37</xdr:row>
      <xdr:rowOff>85098</xdr:rowOff>
    </xdr:to>
    <xdr:cxnSp macro="">
      <xdr:nvCxnSpPr>
        <xdr:cNvPr id="117" name="直線コネクタ 116"/>
        <xdr:cNvCxnSpPr/>
      </xdr:nvCxnSpPr>
      <xdr:spPr bwMode="auto">
        <a:xfrm>
          <a:off x="2908300" y="7195099"/>
          <a:ext cx="698500" cy="1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330220</xdr:rowOff>
    </xdr:from>
    <xdr:to>
      <xdr:col>29</xdr:col>
      <xdr:colOff>177800</xdr:colOff>
      <xdr:row>36</xdr:row>
      <xdr:rowOff>88920</xdr:rowOff>
    </xdr:to>
    <xdr:sp macro="" textlink="">
      <xdr:nvSpPr>
        <xdr:cNvPr id="127" name="楕円 126"/>
        <xdr:cNvSpPr/>
      </xdr:nvSpPr>
      <xdr:spPr bwMode="auto">
        <a:xfrm>
          <a:off x="5600700" y="694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302297</xdr:rowOff>
    </xdr:from>
    <xdr:ext cx="762000" cy="259045"/>
    <xdr:sp macro="" textlink="">
      <xdr:nvSpPr>
        <xdr:cNvPr id="128" name="人口1人当たり決算額の推移該当値テキスト445"/>
        <xdr:cNvSpPr txBox="1"/>
      </xdr:nvSpPr>
      <xdr:spPr>
        <a:xfrm>
          <a:off x="5740400" y="691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181699</xdr:rowOff>
    </xdr:from>
    <xdr:to>
      <xdr:col>26</xdr:col>
      <xdr:colOff>101600</xdr:colOff>
      <xdr:row>35</xdr:row>
      <xdr:rowOff>283299</xdr:rowOff>
    </xdr:to>
    <xdr:sp macro="" textlink="">
      <xdr:nvSpPr>
        <xdr:cNvPr id="129" name="楕円 128"/>
        <xdr:cNvSpPr/>
      </xdr:nvSpPr>
      <xdr:spPr bwMode="auto">
        <a:xfrm>
          <a:off x="4953000" y="679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293476</xdr:rowOff>
    </xdr:from>
    <xdr:ext cx="736600" cy="259045"/>
    <xdr:sp macro="" textlink="">
      <xdr:nvSpPr>
        <xdr:cNvPr id="130" name="テキスト ボックス 129"/>
        <xdr:cNvSpPr txBox="1"/>
      </xdr:nvSpPr>
      <xdr:spPr>
        <a:xfrm>
          <a:off x="4622800" y="656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135133</xdr:rowOff>
    </xdr:from>
    <xdr:to>
      <xdr:col>22</xdr:col>
      <xdr:colOff>165100</xdr:colOff>
      <xdr:row>37</xdr:row>
      <xdr:rowOff>65283</xdr:rowOff>
    </xdr:to>
    <xdr:sp macro="" textlink="">
      <xdr:nvSpPr>
        <xdr:cNvPr id="131" name="楕円 130"/>
        <xdr:cNvSpPr/>
      </xdr:nvSpPr>
      <xdr:spPr bwMode="auto">
        <a:xfrm>
          <a:off x="4254500" y="708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50060</xdr:rowOff>
    </xdr:from>
    <xdr:ext cx="762000" cy="259045"/>
    <xdr:sp macro="" textlink="">
      <xdr:nvSpPr>
        <xdr:cNvPr id="132" name="テキスト ボックス 131"/>
        <xdr:cNvSpPr txBox="1"/>
      </xdr:nvSpPr>
      <xdr:spPr>
        <a:xfrm>
          <a:off x="3924300" y="717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34298</xdr:rowOff>
    </xdr:from>
    <xdr:to>
      <xdr:col>19</xdr:col>
      <xdr:colOff>38100</xdr:colOff>
      <xdr:row>37</xdr:row>
      <xdr:rowOff>135898</xdr:rowOff>
    </xdr:to>
    <xdr:sp macro="" textlink="">
      <xdr:nvSpPr>
        <xdr:cNvPr id="133" name="楕円 132"/>
        <xdr:cNvSpPr/>
      </xdr:nvSpPr>
      <xdr:spPr bwMode="auto">
        <a:xfrm>
          <a:off x="3556000" y="71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120675</xdr:rowOff>
    </xdr:from>
    <xdr:ext cx="762000" cy="259045"/>
    <xdr:sp macro="" textlink="">
      <xdr:nvSpPr>
        <xdr:cNvPr id="134" name="テキスト ボックス 133"/>
        <xdr:cNvSpPr txBox="1"/>
      </xdr:nvSpPr>
      <xdr:spPr>
        <a:xfrm>
          <a:off x="3225800" y="724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19599</xdr:rowOff>
    </xdr:from>
    <xdr:to>
      <xdr:col>15</xdr:col>
      <xdr:colOff>101600</xdr:colOff>
      <xdr:row>37</xdr:row>
      <xdr:rowOff>121199</xdr:rowOff>
    </xdr:to>
    <xdr:sp macro="" textlink="">
      <xdr:nvSpPr>
        <xdr:cNvPr id="135" name="楕円 134"/>
        <xdr:cNvSpPr/>
      </xdr:nvSpPr>
      <xdr:spPr bwMode="auto">
        <a:xfrm>
          <a:off x="2857500" y="714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105976</xdr:rowOff>
    </xdr:from>
    <xdr:ext cx="762000" cy="259045"/>
    <xdr:sp macro="" textlink="">
      <xdr:nvSpPr>
        <xdr:cNvPr id="136" name="テキスト ボックス 135"/>
        <xdr:cNvSpPr txBox="1"/>
      </xdr:nvSpPr>
      <xdr:spPr>
        <a:xfrm>
          <a:off x="2527300" y="72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29682</xdr:rowOff>
    </xdr:from>
    <xdr:to>
      <xdr:col>24</xdr:col>
      <xdr:colOff>63500</xdr:colOff>
      <xdr:row>37</xdr:row>
      <xdr:rowOff>115964</xdr:rowOff>
    </xdr:to>
    <xdr:cxnSp macro="">
      <xdr:nvCxnSpPr>
        <xdr:cNvPr id="61" name="直線コネクタ 60"/>
        <xdr:cNvCxnSpPr/>
      </xdr:nvCxnSpPr>
      <xdr:spPr>
        <a:xfrm flipV="1">
          <a:off x="3797300" y="6373332"/>
          <a:ext cx="8382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115964</xdr:rowOff>
    </xdr:from>
    <xdr:to>
      <xdr:col>19</xdr:col>
      <xdr:colOff>177800</xdr:colOff>
      <xdr:row>38</xdr:row>
      <xdr:rowOff>529</xdr:rowOff>
    </xdr:to>
    <xdr:cxnSp macro="">
      <xdr:nvCxnSpPr>
        <xdr:cNvPr id="64" name="直線コネクタ 63"/>
        <xdr:cNvCxnSpPr/>
      </xdr:nvCxnSpPr>
      <xdr:spPr>
        <a:xfrm flipV="1">
          <a:off x="2908300" y="6459614"/>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114402</xdr:rowOff>
    </xdr:from>
    <xdr:to>
      <xdr:col>15</xdr:col>
      <xdr:colOff>50800</xdr:colOff>
      <xdr:row>38</xdr:row>
      <xdr:rowOff>529</xdr:rowOff>
    </xdr:to>
    <xdr:cxnSp macro="">
      <xdr:nvCxnSpPr>
        <xdr:cNvPr id="67" name="直線コネクタ 66"/>
        <xdr:cNvCxnSpPr/>
      </xdr:nvCxnSpPr>
      <xdr:spPr>
        <a:xfrm>
          <a:off x="2019300" y="6458052"/>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109753</xdr:rowOff>
    </xdr:from>
    <xdr:to>
      <xdr:col>10</xdr:col>
      <xdr:colOff>114300</xdr:colOff>
      <xdr:row>37</xdr:row>
      <xdr:rowOff>114402</xdr:rowOff>
    </xdr:to>
    <xdr:cxnSp macro="">
      <xdr:nvCxnSpPr>
        <xdr:cNvPr id="70" name="直線コネクタ 69"/>
        <xdr:cNvCxnSpPr/>
      </xdr:nvCxnSpPr>
      <xdr:spPr>
        <a:xfrm>
          <a:off x="1130300" y="645340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150332</xdr:rowOff>
    </xdr:from>
    <xdr:to>
      <xdr:col>24</xdr:col>
      <xdr:colOff>114300</xdr:colOff>
      <xdr:row>37</xdr:row>
      <xdr:rowOff>80482</xdr:rowOff>
    </xdr:to>
    <xdr:sp macro="" textlink="">
      <xdr:nvSpPr>
        <xdr:cNvPr id="80" name="楕円 79"/>
        <xdr:cNvSpPr/>
      </xdr:nvSpPr>
      <xdr:spPr>
        <a:xfrm>
          <a:off x="45847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128759</xdr:rowOff>
    </xdr:from>
    <xdr:ext cx="534377" cy="259045"/>
    <xdr:sp macro="" textlink="">
      <xdr:nvSpPr>
        <xdr:cNvPr id="81" name="人件費該当値テキスト"/>
        <xdr:cNvSpPr txBox="1"/>
      </xdr:nvSpPr>
      <xdr:spPr>
        <a:xfrm>
          <a:off x="4686300" y="63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65164</xdr:rowOff>
    </xdr:from>
    <xdr:to>
      <xdr:col>20</xdr:col>
      <xdr:colOff>38100</xdr:colOff>
      <xdr:row>37</xdr:row>
      <xdr:rowOff>166763</xdr:rowOff>
    </xdr:to>
    <xdr:sp macro="" textlink="">
      <xdr:nvSpPr>
        <xdr:cNvPr id="82" name="楕円 81"/>
        <xdr:cNvSpPr/>
      </xdr:nvSpPr>
      <xdr:spPr>
        <a:xfrm>
          <a:off x="3746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157890</xdr:rowOff>
    </xdr:from>
    <xdr:ext cx="534377" cy="259045"/>
    <xdr:sp macro="" textlink="">
      <xdr:nvSpPr>
        <xdr:cNvPr id="83" name="テキスト ボックス 82"/>
        <xdr:cNvSpPr txBox="1"/>
      </xdr:nvSpPr>
      <xdr:spPr>
        <a:xfrm>
          <a:off x="3530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121178</xdr:rowOff>
    </xdr:from>
    <xdr:to>
      <xdr:col>15</xdr:col>
      <xdr:colOff>101600</xdr:colOff>
      <xdr:row>38</xdr:row>
      <xdr:rowOff>51329</xdr:rowOff>
    </xdr:to>
    <xdr:sp macro="" textlink="">
      <xdr:nvSpPr>
        <xdr:cNvPr id="84" name="楕円 83"/>
        <xdr:cNvSpPr/>
      </xdr:nvSpPr>
      <xdr:spPr>
        <a:xfrm>
          <a:off x="2857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42456</xdr:rowOff>
    </xdr:from>
    <xdr:ext cx="534377" cy="259045"/>
    <xdr:sp macro="" textlink="">
      <xdr:nvSpPr>
        <xdr:cNvPr id="85" name="テキスト ボックス 84"/>
        <xdr:cNvSpPr txBox="1"/>
      </xdr:nvSpPr>
      <xdr:spPr>
        <a:xfrm>
          <a:off x="2641111" y="6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63602</xdr:rowOff>
    </xdr:from>
    <xdr:to>
      <xdr:col>10</xdr:col>
      <xdr:colOff>165100</xdr:colOff>
      <xdr:row>37</xdr:row>
      <xdr:rowOff>165202</xdr:rowOff>
    </xdr:to>
    <xdr:sp macro="" textlink="">
      <xdr:nvSpPr>
        <xdr:cNvPr id="86" name="楕円 85"/>
        <xdr:cNvSpPr/>
      </xdr:nvSpPr>
      <xdr:spPr>
        <a:xfrm>
          <a:off x="1968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156329</xdr:rowOff>
    </xdr:from>
    <xdr:ext cx="534377" cy="259045"/>
    <xdr:sp macro="" textlink="">
      <xdr:nvSpPr>
        <xdr:cNvPr id="87" name="テキスト ボックス 86"/>
        <xdr:cNvSpPr txBox="1"/>
      </xdr:nvSpPr>
      <xdr:spPr>
        <a:xfrm>
          <a:off x="1752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58953</xdr:rowOff>
    </xdr:from>
    <xdr:to>
      <xdr:col>6</xdr:col>
      <xdr:colOff>38100</xdr:colOff>
      <xdr:row>37</xdr:row>
      <xdr:rowOff>160553</xdr:rowOff>
    </xdr:to>
    <xdr:sp macro="" textlink="">
      <xdr:nvSpPr>
        <xdr:cNvPr id="88" name="楕円 87"/>
        <xdr:cNvSpPr/>
      </xdr:nvSpPr>
      <xdr:spPr>
        <a:xfrm>
          <a:off x="1079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151681</xdr:rowOff>
    </xdr:from>
    <xdr:ext cx="534377" cy="259045"/>
    <xdr:sp macro="" textlink="">
      <xdr:nvSpPr>
        <xdr:cNvPr id="89" name="テキスト ボックス 88"/>
        <xdr:cNvSpPr txBox="1"/>
      </xdr:nvSpPr>
      <xdr:spPr>
        <a:xfrm>
          <a:off x="863111" y="64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99267</xdr:rowOff>
    </xdr:from>
    <xdr:to>
      <xdr:col>24</xdr:col>
      <xdr:colOff>63500</xdr:colOff>
      <xdr:row>57</xdr:row>
      <xdr:rowOff>132059</xdr:rowOff>
    </xdr:to>
    <xdr:cxnSp macro="">
      <xdr:nvCxnSpPr>
        <xdr:cNvPr id="120" name="直線コネクタ 119"/>
        <xdr:cNvCxnSpPr/>
      </xdr:nvCxnSpPr>
      <xdr:spPr>
        <a:xfrm>
          <a:off x="3797300" y="9871917"/>
          <a:ext cx="8382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99267</xdr:rowOff>
    </xdr:from>
    <xdr:to>
      <xdr:col>19</xdr:col>
      <xdr:colOff>177800</xdr:colOff>
      <xdr:row>57</xdr:row>
      <xdr:rowOff>141950</xdr:rowOff>
    </xdr:to>
    <xdr:cxnSp macro="">
      <xdr:nvCxnSpPr>
        <xdr:cNvPr id="123" name="直線コネクタ 122"/>
        <xdr:cNvCxnSpPr/>
      </xdr:nvCxnSpPr>
      <xdr:spPr>
        <a:xfrm flipV="1">
          <a:off x="2908300" y="9871917"/>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129459</xdr:rowOff>
    </xdr:from>
    <xdr:to>
      <xdr:col>15</xdr:col>
      <xdr:colOff>50800</xdr:colOff>
      <xdr:row>57</xdr:row>
      <xdr:rowOff>141950</xdr:rowOff>
    </xdr:to>
    <xdr:cxnSp macro="">
      <xdr:nvCxnSpPr>
        <xdr:cNvPr id="126" name="直線コネクタ 125"/>
        <xdr:cNvCxnSpPr/>
      </xdr:nvCxnSpPr>
      <xdr:spPr>
        <a:xfrm>
          <a:off x="2019300" y="9902109"/>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129459</xdr:rowOff>
    </xdr:from>
    <xdr:to>
      <xdr:col>10</xdr:col>
      <xdr:colOff>114300</xdr:colOff>
      <xdr:row>57</xdr:row>
      <xdr:rowOff>153648</xdr:rowOff>
    </xdr:to>
    <xdr:cxnSp macro="">
      <xdr:nvCxnSpPr>
        <xdr:cNvPr id="129" name="直線コネクタ 128"/>
        <xdr:cNvCxnSpPr/>
      </xdr:nvCxnSpPr>
      <xdr:spPr>
        <a:xfrm flipV="1">
          <a:off x="1130300" y="9902109"/>
          <a:ext cx="889000" cy="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81259</xdr:rowOff>
    </xdr:from>
    <xdr:to>
      <xdr:col>24</xdr:col>
      <xdr:colOff>114300</xdr:colOff>
      <xdr:row>58</xdr:row>
      <xdr:rowOff>11409</xdr:rowOff>
    </xdr:to>
    <xdr:sp macro="" textlink="">
      <xdr:nvSpPr>
        <xdr:cNvPr id="139" name="楕円 138"/>
        <xdr:cNvSpPr/>
      </xdr:nvSpPr>
      <xdr:spPr>
        <a:xfrm>
          <a:off x="4584700" y="98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6272</xdr:rowOff>
    </xdr:from>
    <xdr:ext cx="534377" cy="259045"/>
    <xdr:sp macro="" textlink="">
      <xdr:nvSpPr>
        <xdr:cNvPr id="140" name="物件費該当値テキスト"/>
        <xdr:cNvSpPr txBox="1"/>
      </xdr:nvSpPr>
      <xdr:spPr>
        <a:xfrm>
          <a:off x="4686300" y="97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48467</xdr:rowOff>
    </xdr:from>
    <xdr:to>
      <xdr:col>20</xdr:col>
      <xdr:colOff>38100</xdr:colOff>
      <xdr:row>57</xdr:row>
      <xdr:rowOff>150067</xdr:rowOff>
    </xdr:to>
    <xdr:sp macro="" textlink="">
      <xdr:nvSpPr>
        <xdr:cNvPr id="141" name="楕円 140"/>
        <xdr:cNvSpPr/>
      </xdr:nvSpPr>
      <xdr:spPr>
        <a:xfrm>
          <a:off x="3746500" y="98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141194</xdr:rowOff>
    </xdr:from>
    <xdr:ext cx="599010" cy="259045"/>
    <xdr:sp macro="" textlink="">
      <xdr:nvSpPr>
        <xdr:cNvPr id="142" name="テキスト ボックス 141"/>
        <xdr:cNvSpPr txBox="1"/>
      </xdr:nvSpPr>
      <xdr:spPr>
        <a:xfrm>
          <a:off x="3497795" y="991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91150</xdr:rowOff>
    </xdr:from>
    <xdr:to>
      <xdr:col>15</xdr:col>
      <xdr:colOff>101600</xdr:colOff>
      <xdr:row>58</xdr:row>
      <xdr:rowOff>21300</xdr:rowOff>
    </xdr:to>
    <xdr:sp macro="" textlink="">
      <xdr:nvSpPr>
        <xdr:cNvPr id="143" name="楕円 142"/>
        <xdr:cNvSpPr/>
      </xdr:nvSpPr>
      <xdr:spPr>
        <a:xfrm>
          <a:off x="2857500" y="98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12427</xdr:rowOff>
    </xdr:from>
    <xdr:ext cx="534377" cy="259045"/>
    <xdr:sp macro="" textlink="">
      <xdr:nvSpPr>
        <xdr:cNvPr id="144" name="テキスト ボックス 143"/>
        <xdr:cNvSpPr txBox="1"/>
      </xdr:nvSpPr>
      <xdr:spPr>
        <a:xfrm>
          <a:off x="2641111" y="99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78659</xdr:rowOff>
    </xdr:from>
    <xdr:to>
      <xdr:col>10</xdr:col>
      <xdr:colOff>165100</xdr:colOff>
      <xdr:row>58</xdr:row>
      <xdr:rowOff>8809</xdr:rowOff>
    </xdr:to>
    <xdr:sp macro="" textlink="">
      <xdr:nvSpPr>
        <xdr:cNvPr id="145" name="楕円 144"/>
        <xdr:cNvSpPr/>
      </xdr:nvSpPr>
      <xdr:spPr>
        <a:xfrm>
          <a:off x="1968500" y="9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171386</xdr:rowOff>
    </xdr:from>
    <xdr:ext cx="534377" cy="259045"/>
    <xdr:sp macro="" textlink="">
      <xdr:nvSpPr>
        <xdr:cNvPr id="146" name="テキスト ボックス 145"/>
        <xdr:cNvSpPr txBox="1"/>
      </xdr:nvSpPr>
      <xdr:spPr>
        <a:xfrm>
          <a:off x="1752111" y="99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102848</xdr:rowOff>
    </xdr:from>
    <xdr:to>
      <xdr:col>6</xdr:col>
      <xdr:colOff>38100</xdr:colOff>
      <xdr:row>58</xdr:row>
      <xdr:rowOff>32998</xdr:rowOff>
    </xdr:to>
    <xdr:sp macro="" textlink="">
      <xdr:nvSpPr>
        <xdr:cNvPr id="147" name="楕円 146"/>
        <xdr:cNvSpPr/>
      </xdr:nvSpPr>
      <xdr:spPr>
        <a:xfrm>
          <a:off x="1079500" y="98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24125</xdr:rowOff>
    </xdr:from>
    <xdr:ext cx="534377" cy="259045"/>
    <xdr:sp macro="" textlink="">
      <xdr:nvSpPr>
        <xdr:cNvPr id="148" name="テキスト ボックス 147"/>
        <xdr:cNvSpPr txBox="1"/>
      </xdr:nvSpPr>
      <xdr:spPr>
        <a:xfrm>
          <a:off x="863111" y="99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36677</xdr:rowOff>
    </xdr:from>
    <xdr:to>
      <xdr:col>24</xdr:col>
      <xdr:colOff>63500</xdr:colOff>
      <xdr:row>78</xdr:row>
      <xdr:rowOff>67614</xdr:rowOff>
    </xdr:to>
    <xdr:cxnSp macro="">
      <xdr:nvCxnSpPr>
        <xdr:cNvPr id="177" name="直線コネクタ 176"/>
        <xdr:cNvCxnSpPr/>
      </xdr:nvCxnSpPr>
      <xdr:spPr>
        <a:xfrm>
          <a:off x="3797300" y="13409777"/>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36677</xdr:rowOff>
    </xdr:from>
    <xdr:to>
      <xdr:col>19</xdr:col>
      <xdr:colOff>177800</xdr:colOff>
      <xdr:row>78</xdr:row>
      <xdr:rowOff>86303</xdr:rowOff>
    </xdr:to>
    <xdr:cxnSp macro="">
      <xdr:nvCxnSpPr>
        <xdr:cNvPr id="180" name="直線コネクタ 179"/>
        <xdr:cNvCxnSpPr/>
      </xdr:nvCxnSpPr>
      <xdr:spPr>
        <a:xfrm flipV="1">
          <a:off x="2908300" y="13409777"/>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86303</xdr:rowOff>
    </xdr:from>
    <xdr:to>
      <xdr:col>15</xdr:col>
      <xdr:colOff>50800</xdr:colOff>
      <xdr:row>78</xdr:row>
      <xdr:rowOff>104629</xdr:rowOff>
    </xdr:to>
    <xdr:cxnSp macro="">
      <xdr:nvCxnSpPr>
        <xdr:cNvPr id="183" name="直線コネクタ 182"/>
        <xdr:cNvCxnSpPr/>
      </xdr:nvCxnSpPr>
      <xdr:spPr>
        <a:xfrm flipV="1">
          <a:off x="2019300" y="1345940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104629</xdr:rowOff>
    </xdr:from>
    <xdr:to>
      <xdr:col>10</xdr:col>
      <xdr:colOff>114300</xdr:colOff>
      <xdr:row>78</xdr:row>
      <xdr:rowOff>123203</xdr:rowOff>
    </xdr:to>
    <xdr:cxnSp macro="">
      <xdr:nvCxnSpPr>
        <xdr:cNvPr id="186" name="直線コネクタ 185"/>
        <xdr:cNvCxnSpPr/>
      </xdr:nvCxnSpPr>
      <xdr:spPr>
        <a:xfrm flipV="1">
          <a:off x="1130300" y="13477729"/>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16814</xdr:rowOff>
    </xdr:from>
    <xdr:to>
      <xdr:col>24</xdr:col>
      <xdr:colOff>114300</xdr:colOff>
      <xdr:row>78</xdr:row>
      <xdr:rowOff>118414</xdr:rowOff>
    </xdr:to>
    <xdr:sp macro="" textlink="">
      <xdr:nvSpPr>
        <xdr:cNvPr id="196" name="楕円 195"/>
        <xdr:cNvSpPr/>
      </xdr:nvSpPr>
      <xdr:spPr>
        <a:xfrm>
          <a:off x="45847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166691</xdr:rowOff>
    </xdr:from>
    <xdr:ext cx="469744" cy="259045"/>
    <xdr:sp macro="" textlink="">
      <xdr:nvSpPr>
        <xdr:cNvPr id="197" name="維持補修費該当値テキスト"/>
        <xdr:cNvSpPr txBox="1"/>
      </xdr:nvSpPr>
      <xdr:spPr>
        <a:xfrm>
          <a:off x="4686300" y="1336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157327</xdr:rowOff>
    </xdr:from>
    <xdr:to>
      <xdr:col>20</xdr:col>
      <xdr:colOff>38100</xdr:colOff>
      <xdr:row>78</xdr:row>
      <xdr:rowOff>87477</xdr:rowOff>
    </xdr:to>
    <xdr:sp macro="" textlink="">
      <xdr:nvSpPr>
        <xdr:cNvPr id="198" name="楕円 197"/>
        <xdr:cNvSpPr/>
      </xdr:nvSpPr>
      <xdr:spPr>
        <a:xfrm>
          <a:off x="3746500" y="133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78604</xdr:rowOff>
    </xdr:from>
    <xdr:ext cx="469744" cy="259045"/>
    <xdr:sp macro="" textlink="">
      <xdr:nvSpPr>
        <xdr:cNvPr id="199" name="テキスト ボックス 198"/>
        <xdr:cNvSpPr txBox="1"/>
      </xdr:nvSpPr>
      <xdr:spPr>
        <a:xfrm>
          <a:off x="3562428" y="134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35503</xdr:rowOff>
    </xdr:from>
    <xdr:to>
      <xdr:col>15</xdr:col>
      <xdr:colOff>101600</xdr:colOff>
      <xdr:row>78</xdr:row>
      <xdr:rowOff>137103</xdr:rowOff>
    </xdr:to>
    <xdr:sp macro="" textlink="">
      <xdr:nvSpPr>
        <xdr:cNvPr id="200" name="楕円 199"/>
        <xdr:cNvSpPr/>
      </xdr:nvSpPr>
      <xdr:spPr>
        <a:xfrm>
          <a:off x="2857500" y="134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128230</xdr:rowOff>
    </xdr:from>
    <xdr:ext cx="469744" cy="259045"/>
    <xdr:sp macro="" textlink="">
      <xdr:nvSpPr>
        <xdr:cNvPr id="201" name="テキスト ボックス 200"/>
        <xdr:cNvSpPr txBox="1"/>
      </xdr:nvSpPr>
      <xdr:spPr>
        <a:xfrm>
          <a:off x="2673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53829</xdr:rowOff>
    </xdr:from>
    <xdr:to>
      <xdr:col>10</xdr:col>
      <xdr:colOff>165100</xdr:colOff>
      <xdr:row>78</xdr:row>
      <xdr:rowOff>155429</xdr:rowOff>
    </xdr:to>
    <xdr:sp macro="" textlink="">
      <xdr:nvSpPr>
        <xdr:cNvPr id="202" name="楕円 201"/>
        <xdr:cNvSpPr/>
      </xdr:nvSpPr>
      <xdr:spPr>
        <a:xfrm>
          <a:off x="1968500" y="134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146556</xdr:rowOff>
    </xdr:from>
    <xdr:ext cx="469744" cy="259045"/>
    <xdr:sp macro="" textlink="">
      <xdr:nvSpPr>
        <xdr:cNvPr id="203" name="テキスト ボックス 202"/>
        <xdr:cNvSpPr txBox="1"/>
      </xdr:nvSpPr>
      <xdr:spPr>
        <a:xfrm>
          <a:off x="1784428" y="135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72403</xdr:rowOff>
    </xdr:from>
    <xdr:to>
      <xdr:col>6</xdr:col>
      <xdr:colOff>38100</xdr:colOff>
      <xdr:row>79</xdr:row>
      <xdr:rowOff>2553</xdr:rowOff>
    </xdr:to>
    <xdr:sp macro="" textlink="">
      <xdr:nvSpPr>
        <xdr:cNvPr id="204" name="楕円 203"/>
        <xdr:cNvSpPr/>
      </xdr:nvSpPr>
      <xdr:spPr>
        <a:xfrm>
          <a:off x="107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165130</xdr:rowOff>
    </xdr:from>
    <xdr:ext cx="469744" cy="259045"/>
    <xdr:sp macro="" textlink="">
      <xdr:nvSpPr>
        <xdr:cNvPr id="205" name="テキスト ボックス 204"/>
        <xdr:cNvSpPr txBox="1"/>
      </xdr:nvSpPr>
      <xdr:spPr>
        <a:xfrm>
          <a:off x="895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29363</xdr:rowOff>
    </xdr:from>
    <xdr:to>
      <xdr:col>24</xdr:col>
      <xdr:colOff>63500</xdr:colOff>
      <xdr:row>98</xdr:row>
      <xdr:rowOff>30454</xdr:rowOff>
    </xdr:to>
    <xdr:cxnSp macro="">
      <xdr:nvCxnSpPr>
        <xdr:cNvPr id="235" name="直線コネクタ 234"/>
        <xdr:cNvCxnSpPr/>
      </xdr:nvCxnSpPr>
      <xdr:spPr>
        <a:xfrm>
          <a:off x="3797300" y="16831463"/>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29363</xdr:rowOff>
    </xdr:from>
    <xdr:to>
      <xdr:col>19</xdr:col>
      <xdr:colOff>177800</xdr:colOff>
      <xdr:row>98</xdr:row>
      <xdr:rowOff>52921</xdr:rowOff>
    </xdr:to>
    <xdr:cxnSp macro="">
      <xdr:nvCxnSpPr>
        <xdr:cNvPr id="238" name="直線コネクタ 237"/>
        <xdr:cNvCxnSpPr/>
      </xdr:nvCxnSpPr>
      <xdr:spPr>
        <a:xfrm flipV="1">
          <a:off x="2908300" y="16831463"/>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45593</xdr:rowOff>
    </xdr:from>
    <xdr:to>
      <xdr:col>15</xdr:col>
      <xdr:colOff>50800</xdr:colOff>
      <xdr:row>98</xdr:row>
      <xdr:rowOff>52921</xdr:rowOff>
    </xdr:to>
    <xdr:cxnSp macro="">
      <xdr:nvCxnSpPr>
        <xdr:cNvPr id="241" name="直線コネクタ 240"/>
        <xdr:cNvCxnSpPr/>
      </xdr:nvCxnSpPr>
      <xdr:spPr>
        <a:xfrm>
          <a:off x="2019300" y="16847693"/>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45593</xdr:rowOff>
    </xdr:from>
    <xdr:to>
      <xdr:col>10</xdr:col>
      <xdr:colOff>114300</xdr:colOff>
      <xdr:row>98</xdr:row>
      <xdr:rowOff>106083</xdr:rowOff>
    </xdr:to>
    <xdr:cxnSp macro="">
      <xdr:nvCxnSpPr>
        <xdr:cNvPr id="244" name="直線コネクタ 243"/>
        <xdr:cNvCxnSpPr/>
      </xdr:nvCxnSpPr>
      <xdr:spPr>
        <a:xfrm flipV="1">
          <a:off x="1130300" y="16847693"/>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151104</xdr:rowOff>
    </xdr:from>
    <xdr:to>
      <xdr:col>24</xdr:col>
      <xdr:colOff>114300</xdr:colOff>
      <xdr:row>98</xdr:row>
      <xdr:rowOff>81254</xdr:rowOff>
    </xdr:to>
    <xdr:sp macro="" textlink="">
      <xdr:nvSpPr>
        <xdr:cNvPr id="254" name="楕円 253"/>
        <xdr:cNvSpPr/>
      </xdr:nvSpPr>
      <xdr:spPr>
        <a:xfrm>
          <a:off x="4584700" y="167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129531</xdr:rowOff>
    </xdr:from>
    <xdr:ext cx="534377" cy="259045"/>
    <xdr:sp macro="" textlink="">
      <xdr:nvSpPr>
        <xdr:cNvPr id="255" name="扶助費該当値テキスト"/>
        <xdr:cNvSpPr txBox="1"/>
      </xdr:nvSpPr>
      <xdr:spPr>
        <a:xfrm>
          <a:off x="4686300" y="167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150013</xdr:rowOff>
    </xdr:from>
    <xdr:to>
      <xdr:col>20</xdr:col>
      <xdr:colOff>38100</xdr:colOff>
      <xdr:row>98</xdr:row>
      <xdr:rowOff>80163</xdr:rowOff>
    </xdr:to>
    <xdr:sp macro="" textlink="">
      <xdr:nvSpPr>
        <xdr:cNvPr id="256" name="楕円 255"/>
        <xdr:cNvSpPr/>
      </xdr:nvSpPr>
      <xdr:spPr>
        <a:xfrm>
          <a:off x="3746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71290</xdr:rowOff>
    </xdr:from>
    <xdr:ext cx="534377" cy="259045"/>
    <xdr:sp macro="" textlink="">
      <xdr:nvSpPr>
        <xdr:cNvPr id="257" name="テキスト ボックス 256"/>
        <xdr:cNvSpPr txBox="1"/>
      </xdr:nvSpPr>
      <xdr:spPr>
        <a:xfrm>
          <a:off x="3530111" y="16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2121</xdr:rowOff>
    </xdr:from>
    <xdr:to>
      <xdr:col>15</xdr:col>
      <xdr:colOff>101600</xdr:colOff>
      <xdr:row>98</xdr:row>
      <xdr:rowOff>103721</xdr:rowOff>
    </xdr:to>
    <xdr:sp macro="" textlink="">
      <xdr:nvSpPr>
        <xdr:cNvPr id="258" name="楕円 257"/>
        <xdr:cNvSpPr/>
      </xdr:nvSpPr>
      <xdr:spPr>
        <a:xfrm>
          <a:off x="2857500" y="168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94848</xdr:rowOff>
    </xdr:from>
    <xdr:ext cx="534377" cy="259045"/>
    <xdr:sp macro="" textlink="">
      <xdr:nvSpPr>
        <xdr:cNvPr id="259" name="テキスト ボックス 258"/>
        <xdr:cNvSpPr txBox="1"/>
      </xdr:nvSpPr>
      <xdr:spPr>
        <a:xfrm>
          <a:off x="2641111" y="168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166243</xdr:rowOff>
    </xdr:from>
    <xdr:to>
      <xdr:col>10</xdr:col>
      <xdr:colOff>165100</xdr:colOff>
      <xdr:row>98</xdr:row>
      <xdr:rowOff>96393</xdr:rowOff>
    </xdr:to>
    <xdr:sp macro="" textlink="">
      <xdr:nvSpPr>
        <xdr:cNvPr id="260" name="楕円 259"/>
        <xdr:cNvSpPr/>
      </xdr:nvSpPr>
      <xdr:spPr>
        <a:xfrm>
          <a:off x="1968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87520</xdr:rowOff>
    </xdr:from>
    <xdr:ext cx="534377" cy="259045"/>
    <xdr:sp macro="" textlink="">
      <xdr:nvSpPr>
        <xdr:cNvPr id="261" name="テキスト ボックス 260"/>
        <xdr:cNvSpPr txBox="1"/>
      </xdr:nvSpPr>
      <xdr:spPr>
        <a:xfrm>
          <a:off x="1752111" y="168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55283</xdr:rowOff>
    </xdr:from>
    <xdr:to>
      <xdr:col>6</xdr:col>
      <xdr:colOff>38100</xdr:colOff>
      <xdr:row>98</xdr:row>
      <xdr:rowOff>156883</xdr:rowOff>
    </xdr:to>
    <xdr:sp macro="" textlink="">
      <xdr:nvSpPr>
        <xdr:cNvPr id="262" name="楕円 261"/>
        <xdr:cNvSpPr/>
      </xdr:nvSpPr>
      <xdr:spPr>
        <a:xfrm>
          <a:off x="1079500" y="168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148010</xdr:rowOff>
    </xdr:from>
    <xdr:ext cx="534377" cy="259045"/>
    <xdr:sp macro="" textlink="">
      <xdr:nvSpPr>
        <xdr:cNvPr id="263" name="テキスト ボックス 262"/>
        <xdr:cNvSpPr txBox="1"/>
      </xdr:nvSpPr>
      <xdr:spPr>
        <a:xfrm>
          <a:off x="863111" y="169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88654</xdr:rowOff>
    </xdr:from>
    <xdr:to>
      <xdr:col>55</xdr:col>
      <xdr:colOff>0</xdr:colOff>
      <xdr:row>37</xdr:row>
      <xdr:rowOff>96513</xdr:rowOff>
    </xdr:to>
    <xdr:cxnSp macro="">
      <xdr:nvCxnSpPr>
        <xdr:cNvPr id="290" name="直線コネクタ 289"/>
        <xdr:cNvCxnSpPr/>
      </xdr:nvCxnSpPr>
      <xdr:spPr>
        <a:xfrm flipV="1">
          <a:off x="9639300" y="6432304"/>
          <a:ext cx="8382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96513</xdr:rowOff>
    </xdr:from>
    <xdr:to>
      <xdr:col>50</xdr:col>
      <xdr:colOff>114300</xdr:colOff>
      <xdr:row>37</xdr:row>
      <xdr:rowOff>113406</xdr:rowOff>
    </xdr:to>
    <xdr:cxnSp macro="">
      <xdr:nvCxnSpPr>
        <xdr:cNvPr id="293" name="直線コネクタ 292"/>
        <xdr:cNvCxnSpPr/>
      </xdr:nvCxnSpPr>
      <xdr:spPr>
        <a:xfrm flipV="1">
          <a:off x="8750300" y="6440163"/>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113406</xdr:rowOff>
    </xdr:from>
    <xdr:to>
      <xdr:col>45</xdr:col>
      <xdr:colOff>177800</xdr:colOff>
      <xdr:row>37</xdr:row>
      <xdr:rowOff>123812</xdr:rowOff>
    </xdr:to>
    <xdr:cxnSp macro="">
      <xdr:nvCxnSpPr>
        <xdr:cNvPr id="296" name="直線コネクタ 295"/>
        <xdr:cNvCxnSpPr/>
      </xdr:nvCxnSpPr>
      <xdr:spPr>
        <a:xfrm flipV="1">
          <a:off x="7861300" y="6457056"/>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87504</xdr:rowOff>
    </xdr:from>
    <xdr:to>
      <xdr:col>41</xdr:col>
      <xdr:colOff>50800</xdr:colOff>
      <xdr:row>37</xdr:row>
      <xdr:rowOff>123812</xdr:rowOff>
    </xdr:to>
    <xdr:cxnSp macro="">
      <xdr:nvCxnSpPr>
        <xdr:cNvPr id="299" name="直線コネクタ 298"/>
        <xdr:cNvCxnSpPr/>
      </xdr:nvCxnSpPr>
      <xdr:spPr>
        <a:xfrm>
          <a:off x="6972300" y="6431154"/>
          <a:ext cx="8890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37854</xdr:rowOff>
    </xdr:from>
    <xdr:to>
      <xdr:col>55</xdr:col>
      <xdr:colOff>50800</xdr:colOff>
      <xdr:row>37</xdr:row>
      <xdr:rowOff>139454</xdr:rowOff>
    </xdr:to>
    <xdr:sp macro="" textlink="">
      <xdr:nvSpPr>
        <xdr:cNvPr id="309" name="楕円 308"/>
        <xdr:cNvSpPr/>
      </xdr:nvSpPr>
      <xdr:spPr>
        <a:xfrm>
          <a:off x="10426700" y="63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3562</xdr:rowOff>
    </xdr:from>
    <xdr:ext cx="534377" cy="259045"/>
    <xdr:sp macro="" textlink="">
      <xdr:nvSpPr>
        <xdr:cNvPr id="310" name="補助費等該当値テキスト"/>
        <xdr:cNvSpPr txBox="1"/>
      </xdr:nvSpPr>
      <xdr:spPr>
        <a:xfrm>
          <a:off x="10528300" y="6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45713</xdr:rowOff>
    </xdr:from>
    <xdr:to>
      <xdr:col>50</xdr:col>
      <xdr:colOff>165100</xdr:colOff>
      <xdr:row>37</xdr:row>
      <xdr:rowOff>147313</xdr:rowOff>
    </xdr:to>
    <xdr:sp macro="" textlink="">
      <xdr:nvSpPr>
        <xdr:cNvPr id="311" name="楕円 310"/>
        <xdr:cNvSpPr/>
      </xdr:nvSpPr>
      <xdr:spPr>
        <a:xfrm>
          <a:off x="9588500" y="63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138440</xdr:rowOff>
    </xdr:from>
    <xdr:ext cx="534377" cy="259045"/>
    <xdr:sp macro="" textlink="">
      <xdr:nvSpPr>
        <xdr:cNvPr id="312" name="テキスト ボックス 311"/>
        <xdr:cNvSpPr txBox="1"/>
      </xdr:nvSpPr>
      <xdr:spPr>
        <a:xfrm>
          <a:off x="9372111" y="64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62606</xdr:rowOff>
    </xdr:from>
    <xdr:to>
      <xdr:col>46</xdr:col>
      <xdr:colOff>38100</xdr:colOff>
      <xdr:row>37</xdr:row>
      <xdr:rowOff>164206</xdr:rowOff>
    </xdr:to>
    <xdr:sp macro="" textlink="">
      <xdr:nvSpPr>
        <xdr:cNvPr id="313" name="楕円 312"/>
        <xdr:cNvSpPr/>
      </xdr:nvSpPr>
      <xdr:spPr>
        <a:xfrm>
          <a:off x="8699500" y="64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155333</xdr:rowOff>
    </xdr:from>
    <xdr:ext cx="534377" cy="259045"/>
    <xdr:sp macro="" textlink="">
      <xdr:nvSpPr>
        <xdr:cNvPr id="314" name="テキスト ボックス 313"/>
        <xdr:cNvSpPr txBox="1"/>
      </xdr:nvSpPr>
      <xdr:spPr>
        <a:xfrm>
          <a:off x="8483111" y="649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73012</xdr:rowOff>
    </xdr:from>
    <xdr:to>
      <xdr:col>41</xdr:col>
      <xdr:colOff>101600</xdr:colOff>
      <xdr:row>38</xdr:row>
      <xdr:rowOff>3163</xdr:rowOff>
    </xdr:to>
    <xdr:sp macro="" textlink="">
      <xdr:nvSpPr>
        <xdr:cNvPr id="315" name="楕円 314"/>
        <xdr:cNvSpPr/>
      </xdr:nvSpPr>
      <xdr:spPr>
        <a:xfrm>
          <a:off x="7810500" y="64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165740</xdr:rowOff>
    </xdr:from>
    <xdr:ext cx="534377" cy="259045"/>
    <xdr:sp macro="" textlink="">
      <xdr:nvSpPr>
        <xdr:cNvPr id="316" name="テキスト ボックス 315"/>
        <xdr:cNvSpPr txBox="1"/>
      </xdr:nvSpPr>
      <xdr:spPr>
        <a:xfrm>
          <a:off x="7594111" y="65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36704</xdr:rowOff>
    </xdr:from>
    <xdr:to>
      <xdr:col>36</xdr:col>
      <xdr:colOff>165100</xdr:colOff>
      <xdr:row>37</xdr:row>
      <xdr:rowOff>138304</xdr:rowOff>
    </xdr:to>
    <xdr:sp macro="" textlink="">
      <xdr:nvSpPr>
        <xdr:cNvPr id="317" name="楕円 316"/>
        <xdr:cNvSpPr/>
      </xdr:nvSpPr>
      <xdr:spPr>
        <a:xfrm>
          <a:off x="6921500" y="63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129431</xdr:rowOff>
    </xdr:from>
    <xdr:ext cx="534377" cy="259045"/>
    <xdr:sp macro="" textlink="">
      <xdr:nvSpPr>
        <xdr:cNvPr id="318" name="テキスト ボックス 317"/>
        <xdr:cNvSpPr txBox="1"/>
      </xdr:nvSpPr>
      <xdr:spPr>
        <a:xfrm>
          <a:off x="6705111" y="64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120325</xdr:rowOff>
    </xdr:from>
    <xdr:to>
      <xdr:col>55</xdr:col>
      <xdr:colOff>0</xdr:colOff>
      <xdr:row>58</xdr:row>
      <xdr:rowOff>128159</xdr:rowOff>
    </xdr:to>
    <xdr:cxnSp macro="">
      <xdr:nvCxnSpPr>
        <xdr:cNvPr id="345" name="直線コネクタ 344"/>
        <xdr:cNvCxnSpPr/>
      </xdr:nvCxnSpPr>
      <xdr:spPr>
        <a:xfrm>
          <a:off x="9639300" y="10064425"/>
          <a:ext cx="8382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108432</xdr:rowOff>
    </xdr:from>
    <xdr:to>
      <xdr:col>50</xdr:col>
      <xdr:colOff>114300</xdr:colOff>
      <xdr:row>58</xdr:row>
      <xdr:rowOff>120325</xdr:rowOff>
    </xdr:to>
    <xdr:cxnSp macro="">
      <xdr:nvCxnSpPr>
        <xdr:cNvPr id="348" name="直線コネクタ 347"/>
        <xdr:cNvCxnSpPr/>
      </xdr:nvCxnSpPr>
      <xdr:spPr>
        <a:xfrm>
          <a:off x="8750300" y="10052532"/>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108432</xdr:rowOff>
    </xdr:from>
    <xdr:to>
      <xdr:col>45</xdr:col>
      <xdr:colOff>177800</xdr:colOff>
      <xdr:row>58</xdr:row>
      <xdr:rowOff>117658</xdr:rowOff>
    </xdr:to>
    <xdr:cxnSp macro="">
      <xdr:nvCxnSpPr>
        <xdr:cNvPr id="351" name="直線コネクタ 350"/>
        <xdr:cNvCxnSpPr/>
      </xdr:nvCxnSpPr>
      <xdr:spPr>
        <a:xfrm flipV="1">
          <a:off x="7861300" y="10052532"/>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117658</xdr:rowOff>
    </xdr:from>
    <xdr:to>
      <xdr:col>41</xdr:col>
      <xdr:colOff>50800</xdr:colOff>
      <xdr:row>58</xdr:row>
      <xdr:rowOff>128746</xdr:rowOff>
    </xdr:to>
    <xdr:cxnSp macro="">
      <xdr:nvCxnSpPr>
        <xdr:cNvPr id="354" name="直線コネクタ 353"/>
        <xdr:cNvCxnSpPr/>
      </xdr:nvCxnSpPr>
      <xdr:spPr>
        <a:xfrm flipV="1">
          <a:off x="6972300" y="10061758"/>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77359</xdr:rowOff>
    </xdr:from>
    <xdr:to>
      <xdr:col>55</xdr:col>
      <xdr:colOff>50800</xdr:colOff>
      <xdr:row>59</xdr:row>
      <xdr:rowOff>7509</xdr:rowOff>
    </xdr:to>
    <xdr:sp macro="" textlink="">
      <xdr:nvSpPr>
        <xdr:cNvPr id="364" name="楕円 363"/>
        <xdr:cNvSpPr/>
      </xdr:nvSpPr>
      <xdr:spPr>
        <a:xfrm>
          <a:off x="10426700" y="100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69525</xdr:rowOff>
    </xdr:from>
    <xdr:to>
      <xdr:col>50</xdr:col>
      <xdr:colOff>165100</xdr:colOff>
      <xdr:row>58</xdr:row>
      <xdr:rowOff>171125</xdr:rowOff>
    </xdr:to>
    <xdr:sp macro="" textlink="">
      <xdr:nvSpPr>
        <xdr:cNvPr id="366" name="楕円 365"/>
        <xdr:cNvSpPr/>
      </xdr:nvSpPr>
      <xdr:spPr>
        <a:xfrm>
          <a:off x="9588500" y="100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162252</xdr:rowOff>
    </xdr:from>
    <xdr:ext cx="534377" cy="259045"/>
    <xdr:sp macro="" textlink="">
      <xdr:nvSpPr>
        <xdr:cNvPr id="367" name="テキスト ボックス 366"/>
        <xdr:cNvSpPr txBox="1"/>
      </xdr:nvSpPr>
      <xdr:spPr>
        <a:xfrm>
          <a:off x="9372111" y="101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57632</xdr:rowOff>
    </xdr:from>
    <xdr:to>
      <xdr:col>46</xdr:col>
      <xdr:colOff>38100</xdr:colOff>
      <xdr:row>58</xdr:row>
      <xdr:rowOff>159232</xdr:rowOff>
    </xdr:to>
    <xdr:sp macro="" textlink="">
      <xdr:nvSpPr>
        <xdr:cNvPr id="368" name="楕円 367"/>
        <xdr:cNvSpPr/>
      </xdr:nvSpPr>
      <xdr:spPr>
        <a:xfrm>
          <a:off x="8699500" y="100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150359</xdr:rowOff>
    </xdr:from>
    <xdr:ext cx="599010" cy="259045"/>
    <xdr:sp macro="" textlink="">
      <xdr:nvSpPr>
        <xdr:cNvPr id="369" name="テキスト ボックス 368"/>
        <xdr:cNvSpPr txBox="1"/>
      </xdr:nvSpPr>
      <xdr:spPr>
        <a:xfrm>
          <a:off x="8450795" y="100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66858</xdr:rowOff>
    </xdr:from>
    <xdr:to>
      <xdr:col>41</xdr:col>
      <xdr:colOff>101600</xdr:colOff>
      <xdr:row>58</xdr:row>
      <xdr:rowOff>168458</xdr:rowOff>
    </xdr:to>
    <xdr:sp macro="" textlink="">
      <xdr:nvSpPr>
        <xdr:cNvPr id="370" name="楕円 369"/>
        <xdr:cNvSpPr/>
      </xdr:nvSpPr>
      <xdr:spPr>
        <a:xfrm>
          <a:off x="7810500" y="100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159585</xdr:rowOff>
    </xdr:from>
    <xdr:ext cx="534377" cy="259045"/>
    <xdr:sp macro="" textlink="">
      <xdr:nvSpPr>
        <xdr:cNvPr id="371" name="テキスト ボックス 370"/>
        <xdr:cNvSpPr txBox="1"/>
      </xdr:nvSpPr>
      <xdr:spPr>
        <a:xfrm>
          <a:off x="7594111" y="101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77946</xdr:rowOff>
    </xdr:from>
    <xdr:to>
      <xdr:col>36</xdr:col>
      <xdr:colOff>165100</xdr:colOff>
      <xdr:row>59</xdr:row>
      <xdr:rowOff>8096</xdr:rowOff>
    </xdr:to>
    <xdr:sp macro="" textlink="">
      <xdr:nvSpPr>
        <xdr:cNvPr id="372" name="楕円 371"/>
        <xdr:cNvSpPr/>
      </xdr:nvSpPr>
      <xdr:spPr>
        <a:xfrm>
          <a:off x="6921500" y="100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170673</xdr:rowOff>
    </xdr:from>
    <xdr:ext cx="534377" cy="259045"/>
    <xdr:sp macro="" textlink="">
      <xdr:nvSpPr>
        <xdr:cNvPr id="373" name="テキスト ボックス 372"/>
        <xdr:cNvSpPr txBox="1"/>
      </xdr:nvSpPr>
      <xdr:spPr>
        <a:xfrm>
          <a:off x="6705111" y="101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137590</xdr:rowOff>
    </xdr:from>
    <xdr:to>
      <xdr:col>55</xdr:col>
      <xdr:colOff>0</xdr:colOff>
      <xdr:row>78</xdr:row>
      <xdr:rowOff>139700</xdr:rowOff>
    </xdr:to>
    <xdr:cxnSp macro="">
      <xdr:nvCxnSpPr>
        <xdr:cNvPr id="400" name="直線コネクタ 399"/>
        <xdr:cNvCxnSpPr/>
      </xdr:nvCxnSpPr>
      <xdr:spPr>
        <a:xfrm flipV="1">
          <a:off x="9639300" y="13510690"/>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128160</xdr:rowOff>
    </xdr:from>
    <xdr:to>
      <xdr:col>50</xdr:col>
      <xdr:colOff>114300</xdr:colOff>
      <xdr:row>78</xdr:row>
      <xdr:rowOff>139700</xdr:rowOff>
    </xdr:to>
    <xdr:cxnSp macro="">
      <xdr:nvCxnSpPr>
        <xdr:cNvPr id="403" name="直線コネクタ 402"/>
        <xdr:cNvCxnSpPr/>
      </xdr:nvCxnSpPr>
      <xdr:spPr>
        <a:xfrm>
          <a:off x="8750300" y="13501260"/>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128160</xdr:rowOff>
    </xdr:from>
    <xdr:to>
      <xdr:col>45</xdr:col>
      <xdr:colOff>177800</xdr:colOff>
      <xdr:row>78</xdr:row>
      <xdr:rowOff>135449</xdr:rowOff>
    </xdr:to>
    <xdr:cxnSp macro="">
      <xdr:nvCxnSpPr>
        <xdr:cNvPr id="406" name="直線コネクタ 405"/>
        <xdr:cNvCxnSpPr/>
      </xdr:nvCxnSpPr>
      <xdr:spPr>
        <a:xfrm flipV="1">
          <a:off x="7861300" y="13501260"/>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86790</xdr:rowOff>
    </xdr:from>
    <xdr:to>
      <xdr:col>55</xdr:col>
      <xdr:colOff>50800</xdr:colOff>
      <xdr:row>79</xdr:row>
      <xdr:rowOff>16940</xdr:rowOff>
    </xdr:to>
    <xdr:sp macro="" textlink="">
      <xdr:nvSpPr>
        <xdr:cNvPr id="416" name="楕円 415"/>
        <xdr:cNvSpPr/>
      </xdr:nvSpPr>
      <xdr:spPr>
        <a:xfrm>
          <a:off x="10426700" y="134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469744" cy="259045"/>
    <xdr:sp macro="" textlink="">
      <xdr:nvSpPr>
        <xdr:cNvPr id="417" name="普通建設事業費 （ うち新規整備　）該当値テキスト"/>
        <xdr:cNvSpPr txBox="1"/>
      </xdr:nvSpPr>
      <xdr:spPr>
        <a:xfrm>
          <a:off x="10528300"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8" name="楕円 41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9" name="テキスト ボックス 418"/>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77360</xdr:rowOff>
    </xdr:from>
    <xdr:to>
      <xdr:col>46</xdr:col>
      <xdr:colOff>38100</xdr:colOff>
      <xdr:row>79</xdr:row>
      <xdr:rowOff>7510</xdr:rowOff>
    </xdr:to>
    <xdr:sp macro="" textlink="">
      <xdr:nvSpPr>
        <xdr:cNvPr id="420" name="楕円 419"/>
        <xdr:cNvSpPr/>
      </xdr:nvSpPr>
      <xdr:spPr>
        <a:xfrm>
          <a:off x="8699500" y="134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170087</xdr:rowOff>
    </xdr:from>
    <xdr:ext cx="534377" cy="259045"/>
    <xdr:sp macro="" textlink="">
      <xdr:nvSpPr>
        <xdr:cNvPr id="421" name="テキスト ボックス 420"/>
        <xdr:cNvSpPr txBox="1"/>
      </xdr:nvSpPr>
      <xdr:spPr>
        <a:xfrm>
          <a:off x="8483111" y="135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84649</xdr:rowOff>
    </xdr:from>
    <xdr:to>
      <xdr:col>41</xdr:col>
      <xdr:colOff>101600</xdr:colOff>
      <xdr:row>79</xdr:row>
      <xdr:rowOff>14799</xdr:rowOff>
    </xdr:to>
    <xdr:sp macro="" textlink="">
      <xdr:nvSpPr>
        <xdr:cNvPr id="422" name="楕円 421"/>
        <xdr:cNvSpPr/>
      </xdr:nvSpPr>
      <xdr:spPr>
        <a:xfrm>
          <a:off x="7810500" y="134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5926</xdr:rowOff>
    </xdr:from>
    <xdr:ext cx="534377" cy="259045"/>
    <xdr:sp macro="" textlink="">
      <xdr:nvSpPr>
        <xdr:cNvPr id="423" name="テキスト ボックス 422"/>
        <xdr:cNvSpPr txBox="1"/>
      </xdr:nvSpPr>
      <xdr:spPr>
        <a:xfrm>
          <a:off x="7594111" y="135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115621</xdr:rowOff>
    </xdr:from>
    <xdr:to>
      <xdr:col>55</xdr:col>
      <xdr:colOff>0</xdr:colOff>
      <xdr:row>98</xdr:row>
      <xdr:rowOff>69596</xdr:rowOff>
    </xdr:to>
    <xdr:cxnSp macro="">
      <xdr:nvCxnSpPr>
        <xdr:cNvPr id="452" name="直線コネクタ 451"/>
        <xdr:cNvCxnSpPr/>
      </xdr:nvCxnSpPr>
      <xdr:spPr>
        <a:xfrm>
          <a:off x="9639300" y="16746271"/>
          <a:ext cx="8382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115621</xdr:rowOff>
    </xdr:from>
    <xdr:to>
      <xdr:col>50</xdr:col>
      <xdr:colOff>114300</xdr:colOff>
      <xdr:row>97</xdr:row>
      <xdr:rowOff>147438</xdr:rowOff>
    </xdr:to>
    <xdr:cxnSp macro="">
      <xdr:nvCxnSpPr>
        <xdr:cNvPr id="455" name="直線コネクタ 454"/>
        <xdr:cNvCxnSpPr/>
      </xdr:nvCxnSpPr>
      <xdr:spPr>
        <a:xfrm flipV="1">
          <a:off x="8750300" y="16746271"/>
          <a:ext cx="889000" cy="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147438</xdr:rowOff>
    </xdr:from>
    <xdr:to>
      <xdr:col>45</xdr:col>
      <xdr:colOff>177800</xdr:colOff>
      <xdr:row>98</xdr:row>
      <xdr:rowOff>48275</xdr:rowOff>
    </xdr:to>
    <xdr:cxnSp macro="">
      <xdr:nvCxnSpPr>
        <xdr:cNvPr id="458" name="直線コネクタ 457"/>
        <xdr:cNvCxnSpPr/>
      </xdr:nvCxnSpPr>
      <xdr:spPr>
        <a:xfrm flipV="1">
          <a:off x="7861300" y="16778088"/>
          <a:ext cx="889000" cy="7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18796</xdr:rowOff>
    </xdr:from>
    <xdr:to>
      <xdr:col>55</xdr:col>
      <xdr:colOff>50800</xdr:colOff>
      <xdr:row>98</xdr:row>
      <xdr:rowOff>120396</xdr:rowOff>
    </xdr:to>
    <xdr:sp macro="" textlink="">
      <xdr:nvSpPr>
        <xdr:cNvPr id="468" name="楕円 467"/>
        <xdr:cNvSpPr/>
      </xdr:nvSpPr>
      <xdr:spPr>
        <a:xfrm>
          <a:off x="104267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105173</xdr:rowOff>
    </xdr:from>
    <xdr:ext cx="534377" cy="259045"/>
    <xdr:sp macro="" textlink="">
      <xdr:nvSpPr>
        <xdr:cNvPr id="469" name="普通建設事業費 （ うち更新整備　）該当値テキスト"/>
        <xdr:cNvSpPr txBox="1"/>
      </xdr:nvSpPr>
      <xdr:spPr>
        <a:xfrm>
          <a:off x="10528300" y="167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64821</xdr:rowOff>
    </xdr:from>
    <xdr:to>
      <xdr:col>50</xdr:col>
      <xdr:colOff>165100</xdr:colOff>
      <xdr:row>97</xdr:row>
      <xdr:rowOff>166421</xdr:rowOff>
    </xdr:to>
    <xdr:sp macro="" textlink="">
      <xdr:nvSpPr>
        <xdr:cNvPr id="470" name="楕円 469"/>
        <xdr:cNvSpPr/>
      </xdr:nvSpPr>
      <xdr:spPr>
        <a:xfrm>
          <a:off x="9588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11498</xdr:rowOff>
    </xdr:from>
    <xdr:ext cx="534377" cy="259045"/>
    <xdr:sp macro="" textlink="">
      <xdr:nvSpPr>
        <xdr:cNvPr id="471" name="テキスト ボックス 470"/>
        <xdr:cNvSpPr txBox="1"/>
      </xdr:nvSpPr>
      <xdr:spPr>
        <a:xfrm>
          <a:off x="9372111" y="164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96638</xdr:rowOff>
    </xdr:from>
    <xdr:to>
      <xdr:col>46</xdr:col>
      <xdr:colOff>38100</xdr:colOff>
      <xdr:row>98</xdr:row>
      <xdr:rowOff>26788</xdr:rowOff>
    </xdr:to>
    <xdr:sp macro="" textlink="">
      <xdr:nvSpPr>
        <xdr:cNvPr id="472" name="楕円 471"/>
        <xdr:cNvSpPr/>
      </xdr:nvSpPr>
      <xdr:spPr>
        <a:xfrm>
          <a:off x="8699500" y="167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17915</xdr:rowOff>
    </xdr:from>
    <xdr:ext cx="534377" cy="259045"/>
    <xdr:sp macro="" textlink="">
      <xdr:nvSpPr>
        <xdr:cNvPr id="473" name="テキスト ボックス 472"/>
        <xdr:cNvSpPr txBox="1"/>
      </xdr:nvSpPr>
      <xdr:spPr>
        <a:xfrm>
          <a:off x="8483111" y="168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168925</xdr:rowOff>
    </xdr:from>
    <xdr:to>
      <xdr:col>41</xdr:col>
      <xdr:colOff>101600</xdr:colOff>
      <xdr:row>98</xdr:row>
      <xdr:rowOff>99075</xdr:rowOff>
    </xdr:to>
    <xdr:sp macro="" textlink="">
      <xdr:nvSpPr>
        <xdr:cNvPr id="474" name="楕円 473"/>
        <xdr:cNvSpPr/>
      </xdr:nvSpPr>
      <xdr:spPr>
        <a:xfrm>
          <a:off x="7810500" y="167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90202</xdr:rowOff>
    </xdr:from>
    <xdr:ext cx="534377" cy="259045"/>
    <xdr:sp macro="" textlink="">
      <xdr:nvSpPr>
        <xdr:cNvPr id="475" name="テキスト ボックス 474"/>
        <xdr:cNvSpPr txBox="1"/>
      </xdr:nvSpPr>
      <xdr:spPr>
        <a:xfrm>
          <a:off x="7594111" y="168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36575</xdr:rowOff>
    </xdr:from>
    <xdr:to>
      <xdr:col>85</xdr:col>
      <xdr:colOff>127000</xdr:colOff>
      <xdr:row>39</xdr:row>
      <xdr:rowOff>42385</xdr:rowOff>
    </xdr:to>
    <xdr:cxnSp macro="">
      <xdr:nvCxnSpPr>
        <xdr:cNvPr id="504" name="直線コネクタ 503"/>
        <xdr:cNvCxnSpPr/>
      </xdr:nvCxnSpPr>
      <xdr:spPr>
        <a:xfrm>
          <a:off x="15481300" y="6723125"/>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36575</xdr:rowOff>
    </xdr:from>
    <xdr:to>
      <xdr:col>81</xdr:col>
      <xdr:colOff>50800</xdr:colOff>
      <xdr:row>39</xdr:row>
      <xdr:rowOff>37164</xdr:rowOff>
    </xdr:to>
    <xdr:cxnSp macro="">
      <xdr:nvCxnSpPr>
        <xdr:cNvPr id="507" name="直線コネクタ 506"/>
        <xdr:cNvCxnSpPr/>
      </xdr:nvCxnSpPr>
      <xdr:spPr>
        <a:xfrm flipV="1">
          <a:off x="14592300" y="672312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37164</xdr:rowOff>
    </xdr:from>
    <xdr:to>
      <xdr:col>76</xdr:col>
      <xdr:colOff>114300</xdr:colOff>
      <xdr:row>39</xdr:row>
      <xdr:rowOff>38047</xdr:rowOff>
    </xdr:to>
    <xdr:cxnSp macro="">
      <xdr:nvCxnSpPr>
        <xdr:cNvPr id="510" name="直線コネクタ 509"/>
        <xdr:cNvCxnSpPr/>
      </xdr:nvCxnSpPr>
      <xdr:spPr>
        <a:xfrm flipV="1">
          <a:off x="13703300" y="6723714"/>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33089</xdr:rowOff>
    </xdr:from>
    <xdr:to>
      <xdr:col>71</xdr:col>
      <xdr:colOff>177800</xdr:colOff>
      <xdr:row>39</xdr:row>
      <xdr:rowOff>38047</xdr:rowOff>
    </xdr:to>
    <xdr:cxnSp macro="">
      <xdr:nvCxnSpPr>
        <xdr:cNvPr id="513" name="直線コネクタ 512"/>
        <xdr:cNvCxnSpPr/>
      </xdr:nvCxnSpPr>
      <xdr:spPr>
        <a:xfrm>
          <a:off x="12814300" y="6719639"/>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163035</xdr:rowOff>
    </xdr:from>
    <xdr:to>
      <xdr:col>85</xdr:col>
      <xdr:colOff>177800</xdr:colOff>
      <xdr:row>39</xdr:row>
      <xdr:rowOff>93185</xdr:rowOff>
    </xdr:to>
    <xdr:sp macro="" textlink="">
      <xdr:nvSpPr>
        <xdr:cNvPr id="523" name="楕円 522"/>
        <xdr:cNvSpPr/>
      </xdr:nvSpPr>
      <xdr:spPr>
        <a:xfrm>
          <a:off x="162687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157225</xdr:rowOff>
    </xdr:from>
    <xdr:to>
      <xdr:col>81</xdr:col>
      <xdr:colOff>101600</xdr:colOff>
      <xdr:row>39</xdr:row>
      <xdr:rowOff>87375</xdr:rowOff>
    </xdr:to>
    <xdr:sp macro="" textlink="">
      <xdr:nvSpPr>
        <xdr:cNvPr id="525" name="楕円 524"/>
        <xdr:cNvSpPr/>
      </xdr:nvSpPr>
      <xdr:spPr>
        <a:xfrm>
          <a:off x="15430500" y="66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78502</xdr:rowOff>
    </xdr:from>
    <xdr:ext cx="469744" cy="259045"/>
    <xdr:sp macro="" textlink="">
      <xdr:nvSpPr>
        <xdr:cNvPr id="526" name="テキスト ボックス 525"/>
        <xdr:cNvSpPr txBox="1"/>
      </xdr:nvSpPr>
      <xdr:spPr>
        <a:xfrm>
          <a:off x="15246428" y="676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157814</xdr:rowOff>
    </xdr:from>
    <xdr:to>
      <xdr:col>76</xdr:col>
      <xdr:colOff>165100</xdr:colOff>
      <xdr:row>39</xdr:row>
      <xdr:rowOff>87964</xdr:rowOff>
    </xdr:to>
    <xdr:sp macro="" textlink="">
      <xdr:nvSpPr>
        <xdr:cNvPr id="527" name="楕円 526"/>
        <xdr:cNvSpPr/>
      </xdr:nvSpPr>
      <xdr:spPr>
        <a:xfrm>
          <a:off x="14541500" y="66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79091</xdr:rowOff>
    </xdr:from>
    <xdr:ext cx="469744" cy="259045"/>
    <xdr:sp macro="" textlink="">
      <xdr:nvSpPr>
        <xdr:cNvPr id="528" name="テキスト ボックス 527"/>
        <xdr:cNvSpPr txBox="1"/>
      </xdr:nvSpPr>
      <xdr:spPr>
        <a:xfrm>
          <a:off x="14357428" y="67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158697</xdr:rowOff>
    </xdr:from>
    <xdr:to>
      <xdr:col>72</xdr:col>
      <xdr:colOff>38100</xdr:colOff>
      <xdr:row>39</xdr:row>
      <xdr:rowOff>88847</xdr:rowOff>
    </xdr:to>
    <xdr:sp macro="" textlink="">
      <xdr:nvSpPr>
        <xdr:cNvPr id="529" name="楕円 528"/>
        <xdr:cNvSpPr/>
      </xdr:nvSpPr>
      <xdr:spPr>
        <a:xfrm>
          <a:off x="13652500" y="66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79974</xdr:rowOff>
    </xdr:from>
    <xdr:ext cx="469744" cy="259045"/>
    <xdr:sp macro="" textlink="">
      <xdr:nvSpPr>
        <xdr:cNvPr id="530" name="テキスト ボックス 529"/>
        <xdr:cNvSpPr txBox="1"/>
      </xdr:nvSpPr>
      <xdr:spPr>
        <a:xfrm>
          <a:off x="13468428" y="676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153739</xdr:rowOff>
    </xdr:from>
    <xdr:to>
      <xdr:col>67</xdr:col>
      <xdr:colOff>101600</xdr:colOff>
      <xdr:row>39</xdr:row>
      <xdr:rowOff>83889</xdr:rowOff>
    </xdr:to>
    <xdr:sp macro="" textlink="">
      <xdr:nvSpPr>
        <xdr:cNvPr id="531" name="楕円 530"/>
        <xdr:cNvSpPr/>
      </xdr:nvSpPr>
      <xdr:spPr>
        <a:xfrm>
          <a:off x="12763500" y="66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75016</xdr:rowOff>
    </xdr:from>
    <xdr:ext cx="469744" cy="259045"/>
    <xdr:sp macro="" textlink="">
      <xdr:nvSpPr>
        <xdr:cNvPr id="532" name="テキスト ボックス 531"/>
        <xdr:cNvSpPr txBox="1"/>
      </xdr:nvSpPr>
      <xdr:spPr>
        <a:xfrm>
          <a:off x="12579428" y="676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132628</xdr:rowOff>
    </xdr:from>
    <xdr:to>
      <xdr:col>85</xdr:col>
      <xdr:colOff>127000</xdr:colOff>
      <xdr:row>77</xdr:row>
      <xdr:rowOff>149580</xdr:rowOff>
    </xdr:to>
    <xdr:cxnSp macro="">
      <xdr:nvCxnSpPr>
        <xdr:cNvPr id="614" name="直線コネクタ 613"/>
        <xdr:cNvCxnSpPr/>
      </xdr:nvCxnSpPr>
      <xdr:spPr>
        <a:xfrm>
          <a:off x="15481300" y="13334278"/>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113881</xdr:rowOff>
    </xdr:from>
    <xdr:to>
      <xdr:col>81</xdr:col>
      <xdr:colOff>50800</xdr:colOff>
      <xdr:row>77</xdr:row>
      <xdr:rowOff>132628</xdr:rowOff>
    </xdr:to>
    <xdr:cxnSp macro="">
      <xdr:nvCxnSpPr>
        <xdr:cNvPr id="617" name="直線コネクタ 616"/>
        <xdr:cNvCxnSpPr/>
      </xdr:nvCxnSpPr>
      <xdr:spPr>
        <a:xfrm>
          <a:off x="14592300" y="13315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113881</xdr:rowOff>
    </xdr:from>
    <xdr:to>
      <xdr:col>76</xdr:col>
      <xdr:colOff>114300</xdr:colOff>
      <xdr:row>77</xdr:row>
      <xdr:rowOff>124671</xdr:rowOff>
    </xdr:to>
    <xdr:cxnSp macro="">
      <xdr:nvCxnSpPr>
        <xdr:cNvPr id="620" name="直線コネクタ 619"/>
        <xdr:cNvCxnSpPr/>
      </xdr:nvCxnSpPr>
      <xdr:spPr>
        <a:xfrm flipV="1">
          <a:off x="13703300" y="1331553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108596</xdr:rowOff>
    </xdr:from>
    <xdr:to>
      <xdr:col>71</xdr:col>
      <xdr:colOff>177800</xdr:colOff>
      <xdr:row>77</xdr:row>
      <xdr:rowOff>124671</xdr:rowOff>
    </xdr:to>
    <xdr:cxnSp macro="">
      <xdr:nvCxnSpPr>
        <xdr:cNvPr id="623" name="直線コネクタ 622"/>
        <xdr:cNvCxnSpPr/>
      </xdr:nvCxnSpPr>
      <xdr:spPr>
        <a:xfrm>
          <a:off x="12814300" y="13310246"/>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98780</xdr:rowOff>
    </xdr:from>
    <xdr:to>
      <xdr:col>85</xdr:col>
      <xdr:colOff>177800</xdr:colOff>
      <xdr:row>78</xdr:row>
      <xdr:rowOff>28930</xdr:rowOff>
    </xdr:to>
    <xdr:sp macro="" textlink="">
      <xdr:nvSpPr>
        <xdr:cNvPr id="633" name="楕円 632"/>
        <xdr:cNvSpPr/>
      </xdr:nvSpPr>
      <xdr:spPr>
        <a:xfrm>
          <a:off x="162687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77207</xdr:rowOff>
    </xdr:from>
    <xdr:ext cx="534377" cy="259045"/>
    <xdr:sp macro="" textlink="">
      <xdr:nvSpPr>
        <xdr:cNvPr id="634" name="公債費該当値テキスト"/>
        <xdr:cNvSpPr txBox="1"/>
      </xdr:nvSpPr>
      <xdr:spPr>
        <a:xfrm>
          <a:off x="16370300" y="132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81828</xdr:rowOff>
    </xdr:from>
    <xdr:to>
      <xdr:col>81</xdr:col>
      <xdr:colOff>101600</xdr:colOff>
      <xdr:row>78</xdr:row>
      <xdr:rowOff>11978</xdr:rowOff>
    </xdr:to>
    <xdr:sp macro="" textlink="">
      <xdr:nvSpPr>
        <xdr:cNvPr id="635" name="楕円 634"/>
        <xdr:cNvSpPr/>
      </xdr:nvSpPr>
      <xdr:spPr>
        <a:xfrm>
          <a:off x="15430500" y="132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3105</xdr:rowOff>
    </xdr:from>
    <xdr:ext cx="534377" cy="259045"/>
    <xdr:sp macro="" textlink="">
      <xdr:nvSpPr>
        <xdr:cNvPr id="636" name="テキスト ボックス 635"/>
        <xdr:cNvSpPr txBox="1"/>
      </xdr:nvSpPr>
      <xdr:spPr>
        <a:xfrm>
          <a:off x="15214111" y="13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63081</xdr:rowOff>
    </xdr:from>
    <xdr:to>
      <xdr:col>76</xdr:col>
      <xdr:colOff>165100</xdr:colOff>
      <xdr:row>77</xdr:row>
      <xdr:rowOff>164681</xdr:rowOff>
    </xdr:to>
    <xdr:sp macro="" textlink="">
      <xdr:nvSpPr>
        <xdr:cNvPr id="637" name="楕円 636"/>
        <xdr:cNvSpPr/>
      </xdr:nvSpPr>
      <xdr:spPr>
        <a:xfrm>
          <a:off x="14541500" y="13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155808</xdr:rowOff>
    </xdr:from>
    <xdr:ext cx="534377" cy="259045"/>
    <xdr:sp macro="" textlink="">
      <xdr:nvSpPr>
        <xdr:cNvPr id="638" name="テキスト ボックス 637"/>
        <xdr:cNvSpPr txBox="1"/>
      </xdr:nvSpPr>
      <xdr:spPr>
        <a:xfrm>
          <a:off x="14325111" y="13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73871</xdr:rowOff>
    </xdr:from>
    <xdr:to>
      <xdr:col>72</xdr:col>
      <xdr:colOff>38100</xdr:colOff>
      <xdr:row>78</xdr:row>
      <xdr:rowOff>4021</xdr:rowOff>
    </xdr:to>
    <xdr:sp macro="" textlink="">
      <xdr:nvSpPr>
        <xdr:cNvPr id="639" name="楕円 638"/>
        <xdr:cNvSpPr/>
      </xdr:nvSpPr>
      <xdr:spPr>
        <a:xfrm>
          <a:off x="13652500" y="132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166598</xdr:rowOff>
    </xdr:from>
    <xdr:ext cx="534377" cy="259045"/>
    <xdr:sp macro="" textlink="">
      <xdr:nvSpPr>
        <xdr:cNvPr id="640" name="テキスト ボックス 639"/>
        <xdr:cNvSpPr txBox="1"/>
      </xdr:nvSpPr>
      <xdr:spPr>
        <a:xfrm>
          <a:off x="13436111" y="13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57796</xdr:rowOff>
    </xdr:from>
    <xdr:to>
      <xdr:col>67</xdr:col>
      <xdr:colOff>101600</xdr:colOff>
      <xdr:row>77</xdr:row>
      <xdr:rowOff>159396</xdr:rowOff>
    </xdr:to>
    <xdr:sp macro="" textlink="">
      <xdr:nvSpPr>
        <xdr:cNvPr id="641" name="楕円 640"/>
        <xdr:cNvSpPr/>
      </xdr:nvSpPr>
      <xdr:spPr>
        <a:xfrm>
          <a:off x="12763500" y="132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150523</xdr:rowOff>
    </xdr:from>
    <xdr:ext cx="534377" cy="259045"/>
    <xdr:sp macro="" textlink="">
      <xdr:nvSpPr>
        <xdr:cNvPr id="642" name="テキスト ボックス 641"/>
        <xdr:cNvSpPr txBox="1"/>
      </xdr:nvSpPr>
      <xdr:spPr>
        <a:xfrm>
          <a:off x="12547111" y="133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161165</xdr:rowOff>
    </xdr:from>
    <xdr:to>
      <xdr:col>85</xdr:col>
      <xdr:colOff>127000</xdr:colOff>
      <xdr:row>99</xdr:row>
      <xdr:rowOff>15931</xdr:rowOff>
    </xdr:to>
    <xdr:cxnSp macro="">
      <xdr:nvCxnSpPr>
        <xdr:cNvPr id="671" name="直線コネクタ 670"/>
        <xdr:cNvCxnSpPr/>
      </xdr:nvCxnSpPr>
      <xdr:spPr>
        <a:xfrm flipV="1">
          <a:off x="15481300" y="16963265"/>
          <a:ext cx="8382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72"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146704</xdr:rowOff>
    </xdr:from>
    <xdr:to>
      <xdr:col>81</xdr:col>
      <xdr:colOff>50800</xdr:colOff>
      <xdr:row>99</xdr:row>
      <xdr:rowOff>15931</xdr:rowOff>
    </xdr:to>
    <xdr:cxnSp macro="">
      <xdr:nvCxnSpPr>
        <xdr:cNvPr id="674" name="直線コネクタ 673"/>
        <xdr:cNvCxnSpPr/>
      </xdr:nvCxnSpPr>
      <xdr:spPr>
        <a:xfrm>
          <a:off x="14592300" y="16948804"/>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146704</xdr:rowOff>
    </xdr:from>
    <xdr:to>
      <xdr:col>76</xdr:col>
      <xdr:colOff>114300</xdr:colOff>
      <xdr:row>99</xdr:row>
      <xdr:rowOff>25096</xdr:rowOff>
    </xdr:to>
    <xdr:cxnSp macro="">
      <xdr:nvCxnSpPr>
        <xdr:cNvPr id="677" name="直線コネクタ 676"/>
        <xdr:cNvCxnSpPr/>
      </xdr:nvCxnSpPr>
      <xdr:spPr>
        <a:xfrm flipV="1">
          <a:off x="13703300" y="16948804"/>
          <a:ext cx="889000" cy="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24446</xdr:rowOff>
    </xdr:from>
    <xdr:ext cx="534377" cy="259045"/>
    <xdr:sp macro="" textlink="">
      <xdr:nvSpPr>
        <xdr:cNvPr id="679" name="テキスト ボックス 678"/>
        <xdr:cNvSpPr txBox="1"/>
      </xdr:nvSpPr>
      <xdr:spPr>
        <a:xfrm>
          <a:off x="14325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5714</xdr:rowOff>
    </xdr:from>
    <xdr:to>
      <xdr:col>71</xdr:col>
      <xdr:colOff>177800</xdr:colOff>
      <xdr:row>99</xdr:row>
      <xdr:rowOff>25096</xdr:rowOff>
    </xdr:to>
    <xdr:cxnSp macro="">
      <xdr:nvCxnSpPr>
        <xdr:cNvPr id="680" name="直線コネクタ 679"/>
        <xdr:cNvCxnSpPr/>
      </xdr:nvCxnSpPr>
      <xdr:spPr>
        <a:xfrm>
          <a:off x="12814300" y="16979264"/>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110365</xdr:rowOff>
    </xdr:from>
    <xdr:to>
      <xdr:col>85</xdr:col>
      <xdr:colOff>177800</xdr:colOff>
      <xdr:row>99</xdr:row>
      <xdr:rowOff>40515</xdr:rowOff>
    </xdr:to>
    <xdr:sp macro="" textlink="">
      <xdr:nvSpPr>
        <xdr:cNvPr id="690" name="楕円 689"/>
        <xdr:cNvSpPr/>
      </xdr:nvSpPr>
      <xdr:spPr>
        <a:xfrm>
          <a:off x="16268700" y="169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69742</xdr:rowOff>
    </xdr:from>
    <xdr:ext cx="534377" cy="259045"/>
    <xdr:sp macro="" textlink="">
      <xdr:nvSpPr>
        <xdr:cNvPr id="691" name="積立金該当値テキスト"/>
        <xdr:cNvSpPr txBox="1"/>
      </xdr:nvSpPr>
      <xdr:spPr>
        <a:xfrm>
          <a:off x="16370300"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136581</xdr:rowOff>
    </xdr:from>
    <xdr:to>
      <xdr:col>81</xdr:col>
      <xdr:colOff>101600</xdr:colOff>
      <xdr:row>99</xdr:row>
      <xdr:rowOff>66731</xdr:rowOff>
    </xdr:to>
    <xdr:sp macro="" textlink="">
      <xdr:nvSpPr>
        <xdr:cNvPr id="692" name="楕円 691"/>
        <xdr:cNvSpPr/>
      </xdr:nvSpPr>
      <xdr:spPr>
        <a:xfrm>
          <a:off x="15430500" y="169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57858</xdr:rowOff>
    </xdr:from>
    <xdr:ext cx="534377" cy="259045"/>
    <xdr:sp macro="" textlink="">
      <xdr:nvSpPr>
        <xdr:cNvPr id="693" name="テキスト ボックス 692"/>
        <xdr:cNvSpPr txBox="1"/>
      </xdr:nvSpPr>
      <xdr:spPr>
        <a:xfrm>
          <a:off x="15214111" y="1703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95904</xdr:rowOff>
    </xdr:from>
    <xdr:to>
      <xdr:col>76</xdr:col>
      <xdr:colOff>165100</xdr:colOff>
      <xdr:row>99</xdr:row>
      <xdr:rowOff>26054</xdr:rowOff>
    </xdr:to>
    <xdr:sp macro="" textlink="">
      <xdr:nvSpPr>
        <xdr:cNvPr id="694" name="楕円 693"/>
        <xdr:cNvSpPr/>
      </xdr:nvSpPr>
      <xdr:spPr>
        <a:xfrm>
          <a:off x="14541500" y="16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42581</xdr:rowOff>
    </xdr:from>
    <xdr:ext cx="534377" cy="259045"/>
    <xdr:sp macro="" textlink="">
      <xdr:nvSpPr>
        <xdr:cNvPr id="695" name="テキスト ボックス 694"/>
        <xdr:cNvSpPr txBox="1"/>
      </xdr:nvSpPr>
      <xdr:spPr>
        <a:xfrm>
          <a:off x="14325111" y="166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145746</xdr:rowOff>
    </xdr:from>
    <xdr:to>
      <xdr:col>72</xdr:col>
      <xdr:colOff>38100</xdr:colOff>
      <xdr:row>99</xdr:row>
      <xdr:rowOff>75896</xdr:rowOff>
    </xdr:to>
    <xdr:sp macro="" textlink="">
      <xdr:nvSpPr>
        <xdr:cNvPr id="696" name="楕円 695"/>
        <xdr:cNvSpPr/>
      </xdr:nvSpPr>
      <xdr:spPr>
        <a:xfrm>
          <a:off x="13652500" y="169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67023</xdr:rowOff>
    </xdr:from>
    <xdr:ext cx="534377" cy="259045"/>
    <xdr:sp macro="" textlink="">
      <xdr:nvSpPr>
        <xdr:cNvPr id="697" name="テキスト ボックス 696"/>
        <xdr:cNvSpPr txBox="1"/>
      </xdr:nvSpPr>
      <xdr:spPr>
        <a:xfrm>
          <a:off x="13436111" y="170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126364</xdr:rowOff>
    </xdr:from>
    <xdr:to>
      <xdr:col>67</xdr:col>
      <xdr:colOff>101600</xdr:colOff>
      <xdr:row>99</xdr:row>
      <xdr:rowOff>56514</xdr:rowOff>
    </xdr:to>
    <xdr:sp macro="" textlink="">
      <xdr:nvSpPr>
        <xdr:cNvPr id="698" name="楕円 697"/>
        <xdr:cNvSpPr/>
      </xdr:nvSpPr>
      <xdr:spPr>
        <a:xfrm>
          <a:off x="12763500" y="169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47641</xdr:rowOff>
    </xdr:from>
    <xdr:ext cx="534377" cy="259045"/>
    <xdr:sp macro="" textlink="">
      <xdr:nvSpPr>
        <xdr:cNvPr id="699" name="テキスト ボックス 698"/>
        <xdr:cNvSpPr txBox="1"/>
      </xdr:nvSpPr>
      <xdr:spPr>
        <a:xfrm>
          <a:off x="12547111" y="170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60666</xdr:rowOff>
    </xdr:from>
    <xdr:to>
      <xdr:col>116</xdr:col>
      <xdr:colOff>63500</xdr:colOff>
      <xdr:row>59</xdr:row>
      <xdr:rowOff>60853</xdr:rowOff>
    </xdr:to>
    <xdr:cxnSp macro="">
      <xdr:nvCxnSpPr>
        <xdr:cNvPr id="785" name="直線コネクタ 784"/>
        <xdr:cNvCxnSpPr/>
      </xdr:nvCxnSpPr>
      <xdr:spPr>
        <a:xfrm>
          <a:off x="21323300" y="10176216"/>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6"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57832</xdr:rowOff>
    </xdr:from>
    <xdr:to>
      <xdr:col>111</xdr:col>
      <xdr:colOff>177800</xdr:colOff>
      <xdr:row>59</xdr:row>
      <xdr:rowOff>60666</xdr:rowOff>
    </xdr:to>
    <xdr:cxnSp macro="">
      <xdr:nvCxnSpPr>
        <xdr:cNvPr id="788" name="直線コネクタ 787"/>
        <xdr:cNvCxnSpPr/>
      </xdr:nvCxnSpPr>
      <xdr:spPr>
        <a:xfrm>
          <a:off x="20434300" y="101733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90" name="テキスト ボックス 789"/>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55712</xdr:rowOff>
    </xdr:from>
    <xdr:to>
      <xdr:col>107</xdr:col>
      <xdr:colOff>50800</xdr:colOff>
      <xdr:row>59</xdr:row>
      <xdr:rowOff>57832</xdr:rowOff>
    </xdr:to>
    <xdr:cxnSp macro="">
      <xdr:nvCxnSpPr>
        <xdr:cNvPr id="791" name="直線コネクタ 790"/>
        <xdr:cNvCxnSpPr/>
      </xdr:nvCxnSpPr>
      <xdr:spPr>
        <a:xfrm>
          <a:off x="19545300" y="10171262"/>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123223</xdr:rowOff>
    </xdr:from>
    <xdr:ext cx="469744" cy="259045"/>
    <xdr:sp macro="" textlink="">
      <xdr:nvSpPr>
        <xdr:cNvPr id="793" name="テキスト ボックス 792"/>
        <xdr:cNvSpPr txBox="1"/>
      </xdr:nvSpPr>
      <xdr:spPr>
        <a:xfrm>
          <a:off x="20199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55712</xdr:rowOff>
    </xdr:from>
    <xdr:to>
      <xdr:col>102</xdr:col>
      <xdr:colOff>114300</xdr:colOff>
      <xdr:row>59</xdr:row>
      <xdr:rowOff>65314</xdr:rowOff>
    </xdr:to>
    <xdr:cxnSp macro="">
      <xdr:nvCxnSpPr>
        <xdr:cNvPr id="794" name="直線コネクタ 793"/>
        <xdr:cNvCxnSpPr/>
      </xdr:nvCxnSpPr>
      <xdr:spPr>
        <a:xfrm flipV="1">
          <a:off x="18656300" y="10171262"/>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121476</xdr:rowOff>
    </xdr:from>
    <xdr:ext cx="469744" cy="259045"/>
    <xdr:sp macro="" textlink="">
      <xdr:nvSpPr>
        <xdr:cNvPr id="796" name="テキスト ボックス 795"/>
        <xdr:cNvSpPr txBox="1"/>
      </xdr:nvSpPr>
      <xdr:spPr>
        <a:xfrm>
          <a:off x="19310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123507</xdr:rowOff>
    </xdr:from>
    <xdr:ext cx="469744" cy="259045"/>
    <xdr:sp macro="" textlink="">
      <xdr:nvSpPr>
        <xdr:cNvPr id="798" name="テキスト ボックス 797"/>
        <xdr:cNvSpPr txBox="1"/>
      </xdr:nvSpPr>
      <xdr:spPr>
        <a:xfrm>
          <a:off x="18421428" y="1023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10053</xdr:rowOff>
    </xdr:from>
    <xdr:to>
      <xdr:col>116</xdr:col>
      <xdr:colOff>114300</xdr:colOff>
      <xdr:row>59</xdr:row>
      <xdr:rowOff>111653</xdr:rowOff>
    </xdr:to>
    <xdr:sp macro="" textlink="">
      <xdr:nvSpPr>
        <xdr:cNvPr id="804" name="楕円 803"/>
        <xdr:cNvSpPr/>
      </xdr:nvSpPr>
      <xdr:spPr>
        <a:xfrm>
          <a:off x="22110700" y="101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140880</xdr:rowOff>
    </xdr:from>
    <xdr:ext cx="534377" cy="259045"/>
    <xdr:sp macro="" textlink="">
      <xdr:nvSpPr>
        <xdr:cNvPr id="805" name="貸付金該当値テキスト"/>
        <xdr:cNvSpPr txBox="1"/>
      </xdr:nvSpPr>
      <xdr:spPr>
        <a:xfrm>
          <a:off x="22212300" y="99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9866</xdr:rowOff>
    </xdr:from>
    <xdr:to>
      <xdr:col>112</xdr:col>
      <xdr:colOff>38100</xdr:colOff>
      <xdr:row>59</xdr:row>
      <xdr:rowOff>111466</xdr:rowOff>
    </xdr:to>
    <xdr:sp macro="" textlink="">
      <xdr:nvSpPr>
        <xdr:cNvPr id="806" name="楕円 805"/>
        <xdr:cNvSpPr/>
      </xdr:nvSpPr>
      <xdr:spPr>
        <a:xfrm>
          <a:off x="21272500" y="101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127993</xdr:rowOff>
    </xdr:from>
    <xdr:ext cx="534377" cy="259045"/>
    <xdr:sp macro="" textlink="">
      <xdr:nvSpPr>
        <xdr:cNvPr id="807" name="テキスト ボックス 806"/>
        <xdr:cNvSpPr txBox="1"/>
      </xdr:nvSpPr>
      <xdr:spPr>
        <a:xfrm>
          <a:off x="21056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7032</xdr:rowOff>
    </xdr:from>
    <xdr:to>
      <xdr:col>107</xdr:col>
      <xdr:colOff>101600</xdr:colOff>
      <xdr:row>59</xdr:row>
      <xdr:rowOff>108632</xdr:rowOff>
    </xdr:to>
    <xdr:sp macro="" textlink="">
      <xdr:nvSpPr>
        <xdr:cNvPr id="808" name="楕円 807"/>
        <xdr:cNvSpPr/>
      </xdr:nvSpPr>
      <xdr:spPr>
        <a:xfrm>
          <a:off x="20383500" y="101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125159</xdr:rowOff>
    </xdr:from>
    <xdr:ext cx="534377" cy="259045"/>
    <xdr:sp macro="" textlink="">
      <xdr:nvSpPr>
        <xdr:cNvPr id="809" name="テキスト ボックス 808"/>
        <xdr:cNvSpPr txBox="1"/>
      </xdr:nvSpPr>
      <xdr:spPr>
        <a:xfrm>
          <a:off x="20167111" y="98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4912</xdr:rowOff>
    </xdr:from>
    <xdr:to>
      <xdr:col>102</xdr:col>
      <xdr:colOff>165100</xdr:colOff>
      <xdr:row>59</xdr:row>
      <xdr:rowOff>106512</xdr:rowOff>
    </xdr:to>
    <xdr:sp macro="" textlink="">
      <xdr:nvSpPr>
        <xdr:cNvPr id="810" name="楕円 809"/>
        <xdr:cNvSpPr/>
      </xdr:nvSpPr>
      <xdr:spPr>
        <a:xfrm>
          <a:off x="19494500" y="1012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123039</xdr:rowOff>
    </xdr:from>
    <xdr:ext cx="534377" cy="259045"/>
    <xdr:sp macro="" textlink="">
      <xdr:nvSpPr>
        <xdr:cNvPr id="811" name="テキスト ボックス 810"/>
        <xdr:cNvSpPr txBox="1"/>
      </xdr:nvSpPr>
      <xdr:spPr>
        <a:xfrm>
          <a:off x="19278111" y="989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14514</xdr:rowOff>
    </xdr:from>
    <xdr:to>
      <xdr:col>98</xdr:col>
      <xdr:colOff>38100</xdr:colOff>
      <xdr:row>59</xdr:row>
      <xdr:rowOff>116114</xdr:rowOff>
    </xdr:to>
    <xdr:sp macro="" textlink="">
      <xdr:nvSpPr>
        <xdr:cNvPr id="812" name="楕円 811"/>
        <xdr:cNvSpPr/>
      </xdr:nvSpPr>
      <xdr:spPr>
        <a:xfrm>
          <a:off x="18605500" y="101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132641</xdr:rowOff>
    </xdr:from>
    <xdr:ext cx="534377" cy="259045"/>
    <xdr:sp macro="" textlink="">
      <xdr:nvSpPr>
        <xdr:cNvPr id="813" name="テキスト ボックス 812"/>
        <xdr:cNvSpPr txBox="1"/>
      </xdr:nvSpPr>
      <xdr:spPr>
        <a:xfrm>
          <a:off x="18389111" y="99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1956</xdr:rowOff>
    </xdr:from>
    <xdr:to>
      <xdr:col>116</xdr:col>
      <xdr:colOff>63500</xdr:colOff>
      <xdr:row>75</xdr:row>
      <xdr:rowOff>19177</xdr:rowOff>
    </xdr:to>
    <xdr:cxnSp macro="">
      <xdr:nvCxnSpPr>
        <xdr:cNvPr id="843" name="直線コネクタ 842"/>
        <xdr:cNvCxnSpPr/>
      </xdr:nvCxnSpPr>
      <xdr:spPr>
        <a:xfrm>
          <a:off x="21323300" y="12860706"/>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1956</xdr:rowOff>
    </xdr:from>
    <xdr:to>
      <xdr:col>111</xdr:col>
      <xdr:colOff>177800</xdr:colOff>
      <xdr:row>75</xdr:row>
      <xdr:rowOff>6376</xdr:rowOff>
    </xdr:to>
    <xdr:cxnSp macro="">
      <xdr:nvCxnSpPr>
        <xdr:cNvPr id="846" name="直線コネクタ 845"/>
        <xdr:cNvCxnSpPr/>
      </xdr:nvCxnSpPr>
      <xdr:spPr>
        <a:xfrm flipV="1">
          <a:off x="20434300" y="1286070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151917</xdr:rowOff>
    </xdr:from>
    <xdr:to>
      <xdr:col>107</xdr:col>
      <xdr:colOff>50800</xdr:colOff>
      <xdr:row>75</xdr:row>
      <xdr:rowOff>6376</xdr:rowOff>
    </xdr:to>
    <xdr:cxnSp macro="">
      <xdr:nvCxnSpPr>
        <xdr:cNvPr id="849" name="直線コネクタ 848"/>
        <xdr:cNvCxnSpPr/>
      </xdr:nvCxnSpPr>
      <xdr:spPr>
        <a:xfrm>
          <a:off x="19545300" y="1283921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131551</xdr:rowOff>
    </xdr:from>
    <xdr:ext cx="534377" cy="259045"/>
    <xdr:sp macro="" textlink="">
      <xdr:nvSpPr>
        <xdr:cNvPr id="851" name="テキスト ボックス 850"/>
        <xdr:cNvSpPr txBox="1"/>
      </xdr:nvSpPr>
      <xdr:spPr>
        <a:xfrm>
          <a:off x="20167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151917</xdr:rowOff>
    </xdr:from>
    <xdr:to>
      <xdr:col>102</xdr:col>
      <xdr:colOff>114300</xdr:colOff>
      <xdr:row>75</xdr:row>
      <xdr:rowOff>20383</xdr:rowOff>
    </xdr:to>
    <xdr:cxnSp macro="">
      <xdr:nvCxnSpPr>
        <xdr:cNvPr id="852" name="直線コネクタ 851"/>
        <xdr:cNvCxnSpPr/>
      </xdr:nvCxnSpPr>
      <xdr:spPr>
        <a:xfrm flipV="1">
          <a:off x="18656300" y="12839217"/>
          <a:ext cx="889000" cy="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125773</xdr:rowOff>
    </xdr:from>
    <xdr:ext cx="534377" cy="259045"/>
    <xdr:sp macro="" textlink="">
      <xdr:nvSpPr>
        <xdr:cNvPr id="854" name="テキスト ボックス 853"/>
        <xdr:cNvSpPr txBox="1"/>
      </xdr:nvSpPr>
      <xdr:spPr>
        <a:xfrm>
          <a:off x="19278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156202</xdr:rowOff>
    </xdr:from>
    <xdr:ext cx="534377" cy="259045"/>
    <xdr:sp macro="" textlink="">
      <xdr:nvSpPr>
        <xdr:cNvPr id="856" name="テキスト ボックス 855"/>
        <xdr:cNvSpPr txBox="1"/>
      </xdr:nvSpPr>
      <xdr:spPr>
        <a:xfrm>
          <a:off x="18389111" y="130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139827</xdr:rowOff>
    </xdr:from>
    <xdr:to>
      <xdr:col>116</xdr:col>
      <xdr:colOff>114300</xdr:colOff>
      <xdr:row>75</xdr:row>
      <xdr:rowOff>69977</xdr:rowOff>
    </xdr:to>
    <xdr:sp macro="" textlink="">
      <xdr:nvSpPr>
        <xdr:cNvPr id="862" name="楕円 861"/>
        <xdr:cNvSpPr/>
      </xdr:nvSpPr>
      <xdr:spPr>
        <a:xfrm>
          <a:off x="221107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162704</xdr:rowOff>
    </xdr:from>
    <xdr:ext cx="534377" cy="259045"/>
    <xdr:sp macro="" textlink="">
      <xdr:nvSpPr>
        <xdr:cNvPr id="863" name="繰出金該当値テキスト"/>
        <xdr:cNvSpPr txBox="1"/>
      </xdr:nvSpPr>
      <xdr:spPr>
        <a:xfrm>
          <a:off x="22212300" y="12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122606</xdr:rowOff>
    </xdr:from>
    <xdr:to>
      <xdr:col>112</xdr:col>
      <xdr:colOff>38100</xdr:colOff>
      <xdr:row>75</xdr:row>
      <xdr:rowOff>52756</xdr:rowOff>
    </xdr:to>
    <xdr:sp macro="" textlink="">
      <xdr:nvSpPr>
        <xdr:cNvPr id="864" name="楕円 863"/>
        <xdr:cNvSpPr/>
      </xdr:nvSpPr>
      <xdr:spPr>
        <a:xfrm>
          <a:off x="21272500" y="128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69283</xdr:rowOff>
    </xdr:from>
    <xdr:ext cx="534377" cy="259045"/>
    <xdr:sp macro="" textlink="">
      <xdr:nvSpPr>
        <xdr:cNvPr id="865" name="テキスト ボックス 864"/>
        <xdr:cNvSpPr txBox="1"/>
      </xdr:nvSpPr>
      <xdr:spPr>
        <a:xfrm>
          <a:off x="21056111" y="125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127026</xdr:rowOff>
    </xdr:from>
    <xdr:to>
      <xdr:col>107</xdr:col>
      <xdr:colOff>101600</xdr:colOff>
      <xdr:row>75</xdr:row>
      <xdr:rowOff>57176</xdr:rowOff>
    </xdr:to>
    <xdr:sp macro="" textlink="">
      <xdr:nvSpPr>
        <xdr:cNvPr id="866" name="楕円 865"/>
        <xdr:cNvSpPr/>
      </xdr:nvSpPr>
      <xdr:spPr>
        <a:xfrm>
          <a:off x="20383500" y="12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73703</xdr:rowOff>
    </xdr:from>
    <xdr:ext cx="534377" cy="259045"/>
    <xdr:sp macro="" textlink="">
      <xdr:nvSpPr>
        <xdr:cNvPr id="867" name="テキスト ボックス 866"/>
        <xdr:cNvSpPr txBox="1"/>
      </xdr:nvSpPr>
      <xdr:spPr>
        <a:xfrm>
          <a:off x="20167111" y="12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101117</xdr:rowOff>
    </xdr:from>
    <xdr:to>
      <xdr:col>102</xdr:col>
      <xdr:colOff>165100</xdr:colOff>
      <xdr:row>75</xdr:row>
      <xdr:rowOff>31267</xdr:rowOff>
    </xdr:to>
    <xdr:sp macro="" textlink="">
      <xdr:nvSpPr>
        <xdr:cNvPr id="868" name="楕円 867"/>
        <xdr:cNvSpPr/>
      </xdr:nvSpPr>
      <xdr:spPr>
        <a:xfrm>
          <a:off x="19494500" y="127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47794</xdr:rowOff>
    </xdr:from>
    <xdr:ext cx="534377" cy="259045"/>
    <xdr:sp macro="" textlink="">
      <xdr:nvSpPr>
        <xdr:cNvPr id="869" name="テキスト ボックス 868"/>
        <xdr:cNvSpPr txBox="1"/>
      </xdr:nvSpPr>
      <xdr:spPr>
        <a:xfrm>
          <a:off x="19278111" y="125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141033</xdr:rowOff>
    </xdr:from>
    <xdr:to>
      <xdr:col>98</xdr:col>
      <xdr:colOff>38100</xdr:colOff>
      <xdr:row>75</xdr:row>
      <xdr:rowOff>71183</xdr:rowOff>
    </xdr:to>
    <xdr:sp macro="" textlink="">
      <xdr:nvSpPr>
        <xdr:cNvPr id="870" name="楕円 869"/>
        <xdr:cNvSpPr/>
      </xdr:nvSpPr>
      <xdr:spPr>
        <a:xfrm>
          <a:off x="18605500" y="128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87710</xdr:rowOff>
    </xdr:from>
    <xdr:ext cx="534377" cy="259045"/>
    <xdr:sp macro="" textlink="">
      <xdr:nvSpPr>
        <xdr:cNvPr id="871" name="テキスト ボックス 870"/>
        <xdr:cNvSpPr txBox="1"/>
      </xdr:nvSpPr>
      <xdr:spPr>
        <a:xfrm>
          <a:off x="18389111" y="126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今後も、義務的経費、投資的経費及び公債費等の抑制により、健全な財政運営に努めるとともに、普通建設事業費（更新整備）の増加が懸念されるため、計画的に事業を進めていく。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7,441
7,317
66.87
4,775,698
4,234,950
540,748
2,757,815
2,848,314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148354</xdr:rowOff>
    </xdr:from>
    <xdr:to>
      <xdr:col>24</xdr:col>
      <xdr:colOff>63500</xdr:colOff>
      <xdr:row>34</xdr:row>
      <xdr:rowOff>160111</xdr:rowOff>
    </xdr:to>
    <xdr:cxnSp macro="">
      <xdr:nvCxnSpPr>
        <xdr:cNvPr id="63" name="直線コネクタ 62"/>
        <xdr:cNvCxnSpPr/>
      </xdr:nvCxnSpPr>
      <xdr:spPr>
        <a:xfrm flipV="1">
          <a:off x="3797300" y="5977654"/>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69487</xdr:rowOff>
    </xdr:from>
    <xdr:to>
      <xdr:col>19</xdr:col>
      <xdr:colOff>177800</xdr:colOff>
      <xdr:row>34</xdr:row>
      <xdr:rowOff>160111</xdr:rowOff>
    </xdr:to>
    <xdr:cxnSp macro="">
      <xdr:nvCxnSpPr>
        <xdr:cNvPr id="66" name="直線コネクタ 65"/>
        <xdr:cNvCxnSpPr/>
      </xdr:nvCxnSpPr>
      <xdr:spPr>
        <a:xfrm>
          <a:off x="2908300" y="5898787"/>
          <a:ext cx="889000" cy="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69487</xdr:rowOff>
    </xdr:from>
    <xdr:to>
      <xdr:col>15</xdr:col>
      <xdr:colOff>50800</xdr:colOff>
      <xdr:row>34</xdr:row>
      <xdr:rowOff>137904</xdr:rowOff>
    </xdr:to>
    <xdr:cxnSp macro="">
      <xdr:nvCxnSpPr>
        <xdr:cNvPr id="69" name="直線コネクタ 68"/>
        <xdr:cNvCxnSpPr/>
      </xdr:nvCxnSpPr>
      <xdr:spPr>
        <a:xfrm flipV="1">
          <a:off x="2019300" y="5898787"/>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137904</xdr:rowOff>
    </xdr:from>
    <xdr:to>
      <xdr:col>10</xdr:col>
      <xdr:colOff>114300</xdr:colOff>
      <xdr:row>34</xdr:row>
      <xdr:rowOff>167622</xdr:rowOff>
    </xdr:to>
    <xdr:cxnSp macro="">
      <xdr:nvCxnSpPr>
        <xdr:cNvPr id="72" name="直線コネクタ 71"/>
        <xdr:cNvCxnSpPr/>
      </xdr:nvCxnSpPr>
      <xdr:spPr>
        <a:xfrm flipV="1">
          <a:off x="1130300" y="59672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97554</xdr:rowOff>
    </xdr:from>
    <xdr:to>
      <xdr:col>24</xdr:col>
      <xdr:colOff>114300</xdr:colOff>
      <xdr:row>35</xdr:row>
      <xdr:rowOff>27704</xdr:rowOff>
    </xdr:to>
    <xdr:sp macro="" textlink="">
      <xdr:nvSpPr>
        <xdr:cNvPr id="82" name="楕円 81"/>
        <xdr:cNvSpPr/>
      </xdr:nvSpPr>
      <xdr:spPr>
        <a:xfrm>
          <a:off x="4584700" y="59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75981</xdr:rowOff>
    </xdr:from>
    <xdr:ext cx="469744" cy="259045"/>
    <xdr:sp macro="" textlink="">
      <xdr:nvSpPr>
        <xdr:cNvPr id="83" name="議会費該当値テキスト"/>
        <xdr:cNvSpPr txBox="1"/>
      </xdr:nvSpPr>
      <xdr:spPr>
        <a:xfrm>
          <a:off x="4686300" y="590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109311</xdr:rowOff>
    </xdr:from>
    <xdr:to>
      <xdr:col>20</xdr:col>
      <xdr:colOff>38100</xdr:colOff>
      <xdr:row>35</xdr:row>
      <xdr:rowOff>39461</xdr:rowOff>
    </xdr:to>
    <xdr:sp macro="" textlink="">
      <xdr:nvSpPr>
        <xdr:cNvPr id="84" name="楕円 83"/>
        <xdr:cNvSpPr/>
      </xdr:nvSpPr>
      <xdr:spPr>
        <a:xfrm>
          <a:off x="3746500" y="5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30588</xdr:rowOff>
    </xdr:from>
    <xdr:ext cx="469744" cy="259045"/>
    <xdr:sp macro="" textlink="">
      <xdr:nvSpPr>
        <xdr:cNvPr id="85" name="テキスト ボックス 84"/>
        <xdr:cNvSpPr txBox="1"/>
      </xdr:nvSpPr>
      <xdr:spPr>
        <a:xfrm>
          <a:off x="3562428" y="603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18687</xdr:rowOff>
    </xdr:from>
    <xdr:to>
      <xdr:col>15</xdr:col>
      <xdr:colOff>101600</xdr:colOff>
      <xdr:row>34</xdr:row>
      <xdr:rowOff>120287</xdr:rowOff>
    </xdr:to>
    <xdr:sp macro="" textlink="">
      <xdr:nvSpPr>
        <xdr:cNvPr id="86" name="楕円 85"/>
        <xdr:cNvSpPr/>
      </xdr:nvSpPr>
      <xdr:spPr>
        <a:xfrm>
          <a:off x="2857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111414</xdr:rowOff>
    </xdr:from>
    <xdr:ext cx="469744" cy="259045"/>
    <xdr:sp macro="" textlink="">
      <xdr:nvSpPr>
        <xdr:cNvPr id="87" name="テキスト ボックス 86"/>
        <xdr:cNvSpPr txBox="1"/>
      </xdr:nvSpPr>
      <xdr:spPr>
        <a:xfrm>
          <a:off x="2673428" y="59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87104</xdr:rowOff>
    </xdr:from>
    <xdr:to>
      <xdr:col>10</xdr:col>
      <xdr:colOff>165100</xdr:colOff>
      <xdr:row>35</xdr:row>
      <xdr:rowOff>17254</xdr:rowOff>
    </xdr:to>
    <xdr:sp macro="" textlink="">
      <xdr:nvSpPr>
        <xdr:cNvPr id="88" name="楕円 87"/>
        <xdr:cNvSpPr/>
      </xdr:nvSpPr>
      <xdr:spPr>
        <a:xfrm>
          <a:off x="1968500" y="59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8381</xdr:rowOff>
    </xdr:from>
    <xdr:ext cx="469744" cy="259045"/>
    <xdr:sp macro="" textlink="">
      <xdr:nvSpPr>
        <xdr:cNvPr id="89" name="テキスト ボックス 88"/>
        <xdr:cNvSpPr txBox="1"/>
      </xdr:nvSpPr>
      <xdr:spPr>
        <a:xfrm>
          <a:off x="1784428" y="600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116822</xdr:rowOff>
    </xdr:from>
    <xdr:to>
      <xdr:col>6</xdr:col>
      <xdr:colOff>38100</xdr:colOff>
      <xdr:row>35</xdr:row>
      <xdr:rowOff>46972</xdr:rowOff>
    </xdr:to>
    <xdr:sp macro="" textlink="">
      <xdr:nvSpPr>
        <xdr:cNvPr id="90" name="楕円 89"/>
        <xdr:cNvSpPr/>
      </xdr:nvSpPr>
      <xdr:spPr>
        <a:xfrm>
          <a:off x="1079500" y="59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38099</xdr:rowOff>
    </xdr:from>
    <xdr:ext cx="469744" cy="259045"/>
    <xdr:sp macro="" textlink="">
      <xdr:nvSpPr>
        <xdr:cNvPr id="91" name="テキスト ボックス 90"/>
        <xdr:cNvSpPr txBox="1"/>
      </xdr:nvSpPr>
      <xdr:spPr>
        <a:xfrm>
          <a:off x="895428" y="603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128942</xdr:rowOff>
    </xdr:from>
    <xdr:to>
      <xdr:col>24</xdr:col>
      <xdr:colOff>63500</xdr:colOff>
      <xdr:row>58</xdr:row>
      <xdr:rowOff>145245</xdr:rowOff>
    </xdr:to>
    <xdr:cxnSp macro="">
      <xdr:nvCxnSpPr>
        <xdr:cNvPr id="122" name="直線コネクタ 121"/>
        <xdr:cNvCxnSpPr/>
      </xdr:nvCxnSpPr>
      <xdr:spPr>
        <a:xfrm flipV="1">
          <a:off x="3797300" y="10073042"/>
          <a:ext cx="8382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130639</xdr:rowOff>
    </xdr:from>
    <xdr:to>
      <xdr:col>19</xdr:col>
      <xdr:colOff>177800</xdr:colOff>
      <xdr:row>58</xdr:row>
      <xdr:rowOff>145245</xdr:rowOff>
    </xdr:to>
    <xdr:cxnSp macro="">
      <xdr:nvCxnSpPr>
        <xdr:cNvPr id="125" name="直線コネクタ 124"/>
        <xdr:cNvCxnSpPr/>
      </xdr:nvCxnSpPr>
      <xdr:spPr>
        <a:xfrm>
          <a:off x="2908300" y="10074739"/>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130639</xdr:rowOff>
    </xdr:from>
    <xdr:to>
      <xdr:col>15</xdr:col>
      <xdr:colOff>50800</xdr:colOff>
      <xdr:row>59</xdr:row>
      <xdr:rowOff>2166</xdr:rowOff>
    </xdr:to>
    <xdr:cxnSp macro="">
      <xdr:nvCxnSpPr>
        <xdr:cNvPr id="128" name="直線コネクタ 127"/>
        <xdr:cNvCxnSpPr/>
      </xdr:nvCxnSpPr>
      <xdr:spPr>
        <a:xfrm flipV="1">
          <a:off x="2019300" y="1007473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163415</xdr:rowOff>
    </xdr:from>
    <xdr:to>
      <xdr:col>10</xdr:col>
      <xdr:colOff>114300</xdr:colOff>
      <xdr:row>59</xdr:row>
      <xdr:rowOff>2166</xdr:rowOff>
    </xdr:to>
    <xdr:cxnSp macro="">
      <xdr:nvCxnSpPr>
        <xdr:cNvPr id="131" name="直線コネクタ 130"/>
        <xdr:cNvCxnSpPr/>
      </xdr:nvCxnSpPr>
      <xdr:spPr>
        <a:xfrm>
          <a:off x="1130300" y="10107515"/>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78142</xdr:rowOff>
    </xdr:from>
    <xdr:to>
      <xdr:col>24</xdr:col>
      <xdr:colOff>114300</xdr:colOff>
      <xdr:row>59</xdr:row>
      <xdr:rowOff>8292</xdr:rowOff>
    </xdr:to>
    <xdr:sp macro="" textlink="">
      <xdr:nvSpPr>
        <xdr:cNvPr id="141" name="楕円 140"/>
        <xdr:cNvSpPr/>
      </xdr:nvSpPr>
      <xdr:spPr>
        <a:xfrm>
          <a:off x="45847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94445</xdr:rowOff>
    </xdr:from>
    <xdr:to>
      <xdr:col>20</xdr:col>
      <xdr:colOff>38100</xdr:colOff>
      <xdr:row>59</xdr:row>
      <xdr:rowOff>24595</xdr:rowOff>
    </xdr:to>
    <xdr:sp macro="" textlink="">
      <xdr:nvSpPr>
        <xdr:cNvPr id="143" name="楕円 142"/>
        <xdr:cNvSpPr/>
      </xdr:nvSpPr>
      <xdr:spPr>
        <a:xfrm>
          <a:off x="37465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15722</xdr:rowOff>
    </xdr:from>
    <xdr:ext cx="599010" cy="259045"/>
    <xdr:sp macro="" textlink="">
      <xdr:nvSpPr>
        <xdr:cNvPr id="144" name="テキスト ボックス 143"/>
        <xdr:cNvSpPr txBox="1"/>
      </xdr:nvSpPr>
      <xdr:spPr>
        <a:xfrm>
          <a:off x="3497795" y="1013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79839</xdr:rowOff>
    </xdr:from>
    <xdr:to>
      <xdr:col>15</xdr:col>
      <xdr:colOff>101600</xdr:colOff>
      <xdr:row>59</xdr:row>
      <xdr:rowOff>9989</xdr:rowOff>
    </xdr:to>
    <xdr:sp macro="" textlink="">
      <xdr:nvSpPr>
        <xdr:cNvPr id="145" name="楕円 144"/>
        <xdr:cNvSpPr/>
      </xdr:nvSpPr>
      <xdr:spPr>
        <a:xfrm>
          <a:off x="2857500" y="100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1116</xdr:rowOff>
    </xdr:from>
    <xdr:ext cx="599010" cy="259045"/>
    <xdr:sp macro="" textlink="">
      <xdr:nvSpPr>
        <xdr:cNvPr id="146" name="テキスト ボックス 145"/>
        <xdr:cNvSpPr txBox="1"/>
      </xdr:nvSpPr>
      <xdr:spPr>
        <a:xfrm>
          <a:off x="2608795" y="1011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122816</xdr:rowOff>
    </xdr:from>
    <xdr:to>
      <xdr:col>10</xdr:col>
      <xdr:colOff>165100</xdr:colOff>
      <xdr:row>59</xdr:row>
      <xdr:rowOff>52966</xdr:rowOff>
    </xdr:to>
    <xdr:sp macro="" textlink="">
      <xdr:nvSpPr>
        <xdr:cNvPr id="147" name="楕円 146"/>
        <xdr:cNvSpPr/>
      </xdr:nvSpPr>
      <xdr:spPr>
        <a:xfrm>
          <a:off x="1968500" y="100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44093</xdr:rowOff>
    </xdr:from>
    <xdr:ext cx="534377" cy="259045"/>
    <xdr:sp macro="" textlink="">
      <xdr:nvSpPr>
        <xdr:cNvPr id="148" name="テキスト ボックス 147"/>
        <xdr:cNvSpPr txBox="1"/>
      </xdr:nvSpPr>
      <xdr:spPr>
        <a:xfrm>
          <a:off x="1752111" y="101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112615</xdr:rowOff>
    </xdr:from>
    <xdr:to>
      <xdr:col>6</xdr:col>
      <xdr:colOff>38100</xdr:colOff>
      <xdr:row>59</xdr:row>
      <xdr:rowOff>42765</xdr:rowOff>
    </xdr:to>
    <xdr:sp macro="" textlink="">
      <xdr:nvSpPr>
        <xdr:cNvPr id="149" name="楕円 148"/>
        <xdr:cNvSpPr/>
      </xdr:nvSpPr>
      <xdr:spPr>
        <a:xfrm>
          <a:off x="1079500" y="10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33892</xdr:rowOff>
    </xdr:from>
    <xdr:ext cx="534377" cy="259045"/>
    <xdr:sp macro="" textlink="">
      <xdr:nvSpPr>
        <xdr:cNvPr id="150" name="テキスト ボックス 149"/>
        <xdr:cNvSpPr txBox="1"/>
      </xdr:nvSpPr>
      <xdr:spPr>
        <a:xfrm>
          <a:off x="863111" y="1014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62768</xdr:rowOff>
    </xdr:from>
    <xdr:to>
      <xdr:col>24</xdr:col>
      <xdr:colOff>63500</xdr:colOff>
      <xdr:row>77</xdr:row>
      <xdr:rowOff>136416</xdr:rowOff>
    </xdr:to>
    <xdr:cxnSp macro="">
      <xdr:nvCxnSpPr>
        <xdr:cNvPr id="180" name="直線コネクタ 179"/>
        <xdr:cNvCxnSpPr/>
      </xdr:nvCxnSpPr>
      <xdr:spPr>
        <a:xfrm flipV="1">
          <a:off x="3797300" y="13264418"/>
          <a:ext cx="838200" cy="7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136416</xdr:rowOff>
    </xdr:from>
    <xdr:to>
      <xdr:col>19</xdr:col>
      <xdr:colOff>177800</xdr:colOff>
      <xdr:row>77</xdr:row>
      <xdr:rowOff>155192</xdr:rowOff>
    </xdr:to>
    <xdr:cxnSp macro="">
      <xdr:nvCxnSpPr>
        <xdr:cNvPr id="183" name="直線コネクタ 182"/>
        <xdr:cNvCxnSpPr/>
      </xdr:nvCxnSpPr>
      <xdr:spPr>
        <a:xfrm flipV="1">
          <a:off x="2908300" y="13338066"/>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23137</xdr:rowOff>
    </xdr:from>
    <xdr:to>
      <xdr:col>15</xdr:col>
      <xdr:colOff>50800</xdr:colOff>
      <xdr:row>77</xdr:row>
      <xdr:rowOff>155192</xdr:rowOff>
    </xdr:to>
    <xdr:cxnSp macro="">
      <xdr:nvCxnSpPr>
        <xdr:cNvPr id="186" name="直線コネクタ 185"/>
        <xdr:cNvCxnSpPr/>
      </xdr:nvCxnSpPr>
      <xdr:spPr>
        <a:xfrm>
          <a:off x="2019300" y="13224787"/>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23137</xdr:rowOff>
    </xdr:from>
    <xdr:to>
      <xdr:col>10</xdr:col>
      <xdr:colOff>114300</xdr:colOff>
      <xdr:row>77</xdr:row>
      <xdr:rowOff>159375</xdr:rowOff>
    </xdr:to>
    <xdr:cxnSp macro="">
      <xdr:nvCxnSpPr>
        <xdr:cNvPr id="189" name="直線コネクタ 188"/>
        <xdr:cNvCxnSpPr/>
      </xdr:nvCxnSpPr>
      <xdr:spPr>
        <a:xfrm flipV="1">
          <a:off x="1130300" y="13224787"/>
          <a:ext cx="889000" cy="1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11968</xdr:rowOff>
    </xdr:from>
    <xdr:to>
      <xdr:col>24</xdr:col>
      <xdr:colOff>114300</xdr:colOff>
      <xdr:row>77</xdr:row>
      <xdr:rowOff>113568</xdr:rowOff>
    </xdr:to>
    <xdr:sp macro="" textlink="">
      <xdr:nvSpPr>
        <xdr:cNvPr id="199" name="楕円 198"/>
        <xdr:cNvSpPr/>
      </xdr:nvSpPr>
      <xdr:spPr>
        <a:xfrm>
          <a:off x="4584700" y="13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161845</xdr:rowOff>
    </xdr:from>
    <xdr:ext cx="599010" cy="259045"/>
    <xdr:sp macro="" textlink="">
      <xdr:nvSpPr>
        <xdr:cNvPr id="200" name="民生費該当値テキスト"/>
        <xdr:cNvSpPr txBox="1"/>
      </xdr:nvSpPr>
      <xdr:spPr>
        <a:xfrm>
          <a:off x="4686300" y="1319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85616</xdr:rowOff>
    </xdr:from>
    <xdr:to>
      <xdr:col>20</xdr:col>
      <xdr:colOff>38100</xdr:colOff>
      <xdr:row>78</xdr:row>
      <xdr:rowOff>15766</xdr:rowOff>
    </xdr:to>
    <xdr:sp macro="" textlink="">
      <xdr:nvSpPr>
        <xdr:cNvPr id="201" name="楕円 200"/>
        <xdr:cNvSpPr/>
      </xdr:nvSpPr>
      <xdr:spPr>
        <a:xfrm>
          <a:off x="3746500" y="132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6893</xdr:rowOff>
    </xdr:from>
    <xdr:ext cx="599010" cy="259045"/>
    <xdr:sp macro="" textlink="">
      <xdr:nvSpPr>
        <xdr:cNvPr id="202" name="テキスト ボックス 201"/>
        <xdr:cNvSpPr txBox="1"/>
      </xdr:nvSpPr>
      <xdr:spPr>
        <a:xfrm>
          <a:off x="3497795" y="1337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104392</xdr:rowOff>
    </xdr:from>
    <xdr:to>
      <xdr:col>15</xdr:col>
      <xdr:colOff>101600</xdr:colOff>
      <xdr:row>78</xdr:row>
      <xdr:rowOff>34542</xdr:rowOff>
    </xdr:to>
    <xdr:sp macro="" textlink="">
      <xdr:nvSpPr>
        <xdr:cNvPr id="203" name="楕円 202"/>
        <xdr:cNvSpPr/>
      </xdr:nvSpPr>
      <xdr:spPr>
        <a:xfrm>
          <a:off x="2857500" y="133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25669</xdr:rowOff>
    </xdr:from>
    <xdr:ext cx="599010" cy="259045"/>
    <xdr:sp macro="" textlink="">
      <xdr:nvSpPr>
        <xdr:cNvPr id="204" name="テキスト ボックス 203"/>
        <xdr:cNvSpPr txBox="1"/>
      </xdr:nvSpPr>
      <xdr:spPr>
        <a:xfrm>
          <a:off x="2608795" y="1339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143787</xdr:rowOff>
    </xdr:from>
    <xdr:to>
      <xdr:col>10</xdr:col>
      <xdr:colOff>165100</xdr:colOff>
      <xdr:row>77</xdr:row>
      <xdr:rowOff>73937</xdr:rowOff>
    </xdr:to>
    <xdr:sp macro="" textlink="">
      <xdr:nvSpPr>
        <xdr:cNvPr id="205" name="楕円 204"/>
        <xdr:cNvSpPr/>
      </xdr:nvSpPr>
      <xdr:spPr>
        <a:xfrm>
          <a:off x="1968500" y="131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65064</xdr:rowOff>
    </xdr:from>
    <xdr:ext cx="599010" cy="259045"/>
    <xdr:sp macro="" textlink="">
      <xdr:nvSpPr>
        <xdr:cNvPr id="206" name="テキスト ボックス 205"/>
        <xdr:cNvSpPr txBox="1"/>
      </xdr:nvSpPr>
      <xdr:spPr>
        <a:xfrm>
          <a:off x="1719795" y="1326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108575</xdr:rowOff>
    </xdr:from>
    <xdr:to>
      <xdr:col>6</xdr:col>
      <xdr:colOff>38100</xdr:colOff>
      <xdr:row>78</xdr:row>
      <xdr:rowOff>38725</xdr:rowOff>
    </xdr:to>
    <xdr:sp macro="" textlink="">
      <xdr:nvSpPr>
        <xdr:cNvPr id="207" name="楕円 206"/>
        <xdr:cNvSpPr/>
      </xdr:nvSpPr>
      <xdr:spPr>
        <a:xfrm>
          <a:off x="1079500" y="13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29852</xdr:rowOff>
    </xdr:from>
    <xdr:ext cx="599010" cy="259045"/>
    <xdr:sp macro="" textlink="">
      <xdr:nvSpPr>
        <xdr:cNvPr id="208" name="テキスト ボックス 207"/>
        <xdr:cNvSpPr txBox="1"/>
      </xdr:nvSpPr>
      <xdr:spPr>
        <a:xfrm>
          <a:off x="830795" y="1340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25771</xdr:rowOff>
    </xdr:from>
    <xdr:to>
      <xdr:col>24</xdr:col>
      <xdr:colOff>63500</xdr:colOff>
      <xdr:row>98</xdr:row>
      <xdr:rowOff>50383</xdr:rowOff>
    </xdr:to>
    <xdr:cxnSp macro="">
      <xdr:nvCxnSpPr>
        <xdr:cNvPr id="235" name="直線コネクタ 234"/>
        <xdr:cNvCxnSpPr/>
      </xdr:nvCxnSpPr>
      <xdr:spPr>
        <a:xfrm>
          <a:off x="3797300" y="16827871"/>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6488</xdr:rowOff>
    </xdr:from>
    <xdr:to>
      <xdr:col>19</xdr:col>
      <xdr:colOff>177800</xdr:colOff>
      <xdr:row>98</xdr:row>
      <xdr:rowOff>25771</xdr:rowOff>
    </xdr:to>
    <xdr:cxnSp macro="">
      <xdr:nvCxnSpPr>
        <xdr:cNvPr id="238" name="直線コネクタ 237"/>
        <xdr:cNvCxnSpPr/>
      </xdr:nvCxnSpPr>
      <xdr:spPr>
        <a:xfrm>
          <a:off x="2908300" y="16808588"/>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6488</xdr:rowOff>
    </xdr:from>
    <xdr:to>
      <xdr:col>15</xdr:col>
      <xdr:colOff>50800</xdr:colOff>
      <xdr:row>98</xdr:row>
      <xdr:rowOff>21406</xdr:rowOff>
    </xdr:to>
    <xdr:cxnSp macro="">
      <xdr:nvCxnSpPr>
        <xdr:cNvPr id="241" name="直線コネクタ 240"/>
        <xdr:cNvCxnSpPr/>
      </xdr:nvCxnSpPr>
      <xdr:spPr>
        <a:xfrm flipV="1">
          <a:off x="2019300" y="16808588"/>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17100</xdr:rowOff>
    </xdr:from>
    <xdr:to>
      <xdr:col>10</xdr:col>
      <xdr:colOff>114300</xdr:colOff>
      <xdr:row>98</xdr:row>
      <xdr:rowOff>21406</xdr:rowOff>
    </xdr:to>
    <xdr:cxnSp macro="">
      <xdr:nvCxnSpPr>
        <xdr:cNvPr id="244" name="直線コネクタ 243"/>
        <xdr:cNvCxnSpPr/>
      </xdr:nvCxnSpPr>
      <xdr:spPr>
        <a:xfrm>
          <a:off x="1130300" y="16819200"/>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171033</xdr:rowOff>
    </xdr:from>
    <xdr:to>
      <xdr:col>24</xdr:col>
      <xdr:colOff>114300</xdr:colOff>
      <xdr:row>98</xdr:row>
      <xdr:rowOff>101183</xdr:rowOff>
    </xdr:to>
    <xdr:sp macro="" textlink="">
      <xdr:nvSpPr>
        <xdr:cNvPr id="254" name="楕円 253"/>
        <xdr:cNvSpPr/>
      </xdr:nvSpPr>
      <xdr:spPr>
        <a:xfrm>
          <a:off x="4584700" y="16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146421</xdr:rowOff>
    </xdr:from>
    <xdr:to>
      <xdr:col>20</xdr:col>
      <xdr:colOff>38100</xdr:colOff>
      <xdr:row>98</xdr:row>
      <xdr:rowOff>76571</xdr:rowOff>
    </xdr:to>
    <xdr:sp macro="" textlink="">
      <xdr:nvSpPr>
        <xdr:cNvPr id="256" name="楕円 255"/>
        <xdr:cNvSpPr/>
      </xdr:nvSpPr>
      <xdr:spPr>
        <a:xfrm>
          <a:off x="3746500" y="16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67698</xdr:rowOff>
    </xdr:from>
    <xdr:ext cx="534377" cy="259045"/>
    <xdr:sp macro="" textlink="">
      <xdr:nvSpPr>
        <xdr:cNvPr id="257" name="テキスト ボックス 256"/>
        <xdr:cNvSpPr txBox="1"/>
      </xdr:nvSpPr>
      <xdr:spPr>
        <a:xfrm>
          <a:off x="3530111" y="168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127138</xdr:rowOff>
    </xdr:from>
    <xdr:to>
      <xdr:col>15</xdr:col>
      <xdr:colOff>101600</xdr:colOff>
      <xdr:row>98</xdr:row>
      <xdr:rowOff>57288</xdr:rowOff>
    </xdr:to>
    <xdr:sp macro="" textlink="">
      <xdr:nvSpPr>
        <xdr:cNvPr id="258" name="楕円 257"/>
        <xdr:cNvSpPr/>
      </xdr:nvSpPr>
      <xdr:spPr>
        <a:xfrm>
          <a:off x="2857500" y="16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48415</xdr:rowOff>
    </xdr:from>
    <xdr:ext cx="534377" cy="259045"/>
    <xdr:sp macro="" textlink="">
      <xdr:nvSpPr>
        <xdr:cNvPr id="259" name="テキスト ボックス 258"/>
        <xdr:cNvSpPr txBox="1"/>
      </xdr:nvSpPr>
      <xdr:spPr>
        <a:xfrm>
          <a:off x="2641111" y="168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142056</xdr:rowOff>
    </xdr:from>
    <xdr:to>
      <xdr:col>10</xdr:col>
      <xdr:colOff>165100</xdr:colOff>
      <xdr:row>98</xdr:row>
      <xdr:rowOff>72206</xdr:rowOff>
    </xdr:to>
    <xdr:sp macro="" textlink="">
      <xdr:nvSpPr>
        <xdr:cNvPr id="260" name="楕円 259"/>
        <xdr:cNvSpPr/>
      </xdr:nvSpPr>
      <xdr:spPr>
        <a:xfrm>
          <a:off x="1968500" y="16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63333</xdr:rowOff>
    </xdr:from>
    <xdr:ext cx="534377" cy="259045"/>
    <xdr:sp macro="" textlink="">
      <xdr:nvSpPr>
        <xdr:cNvPr id="261" name="テキスト ボックス 260"/>
        <xdr:cNvSpPr txBox="1"/>
      </xdr:nvSpPr>
      <xdr:spPr>
        <a:xfrm>
          <a:off x="1752111" y="168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137750</xdr:rowOff>
    </xdr:from>
    <xdr:to>
      <xdr:col>6</xdr:col>
      <xdr:colOff>38100</xdr:colOff>
      <xdr:row>98</xdr:row>
      <xdr:rowOff>67900</xdr:rowOff>
    </xdr:to>
    <xdr:sp macro="" textlink="">
      <xdr:nvSpPr>
        <xdr:cNvPr id="262" name="楕円 261"/>
        <xdr:cNvSpPr/>
      </xdr:nvSpPr>
      <xdr:spPr>
        <a:xfrm>
          <a:off x="1079500" y="167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59027</xdr:rowOff>
    </xdr:from>
    <xdr:ext cx="534377" cy="259045"/>
    <xdr:sp macro="" textlink="">
      <xdr:nvSpPr>
        <xdr:cNvPr id="263" name="テキスト ボックス 262"/>
        <xdr:cNvSpPr txBox="1"/>
      </xdr:nvSpPr>
      <xdr:spPr>
        <a:xfrm>
          <a:off x="863111" y="168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303" name="テキスト ボックス 302"/>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24417</xdr:rowOff>
    </xdr:from>
    <xdr:to>
      <xdr:col>55</xdr:col>
      <xdr:colOff>0</xdr:colOff>
      <xdr:row>59</xdr:row>
      <xdr:rowOff>28220</xdr:rowOff>
    </xdr:to>
    <xdr:cxnSp macro="">
      <xdr:nvCxnSpPr>
        <xdr:cNvPr id="351" name="直線コネクタ 350"/>
        <xdr:cNvCxnSpPr/>
      </xdr:nvCxnSpPr>
      <xdr:spPr>
        <a:xfrm flipV="1">
          <a:off x="9639300" y="1013996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28220</xdr:rowOff>
    </xdr:from>
    <xdr:to>
      <xdr:col>50</xdr:col>
      <xdr:colOff>114300</xdr:colOff>
      <xdr:row>59</xdr:row>
      <xdr:rowOff>32550</xdr:rowOff>
    </xdr:to>
    <xdr:cxnSp macro="">
      <xdr:nvCxnSpPr>
        <xdr:cNvPr id="354" name="直線コネクタ 353"/>
        <xdr:cNvCxnSpPr/>
      </xdr:nvCxnSpPr>
      <xdr:spPr>
        <a:xfrm flipV="1">
          <a:off x="8750300" y="1014377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24492</xdr:rowOff>
    </xdr:from>
    <xdr:to>
      <xdr:col>45</xdr:col>
      <xdr:colOff>177800</xdr:colOff>
      <xdr:row>59</xdr:row>
      <xdr:rowOff>32550</xdr:rowOff>
    </xdr:to>
    <xdr:cxnSp macro="">
      <xdr:nvCxnSpPr>
        <xdr:cNvPr id="357" name="直線コネクタ 356"/>
        <xdr:cNvCxnSpPr/>
      </xdr:nvCxnSpPr>
      <xdr:spPr>
        <a:xfrm>
          <a:off x="7861300" y="10140042"/>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24492</xdr:rowOff>
    </xdr:from>
    <xdr:to>
      <xdr:col>41</xdr:col>
      <xdr:colOff>50800</xdr:colOff>
      <xdr:row>59</xdr:row>
      <xdr:rowOff>38285</xdr:rowOff>
    </xdr:to>
    <xdr:cxnSp macro="">
      <xdr:nvCxnSpPr>
        <xdr:cNvPr id="360" name="直線コネクタ 359"/>
        <xdr:cNvCxnSpPr/>
      </xdr:nvCxnSpPr>
      <xdr:spPr>
        <a:xfrm flipV="1">
          <a:off x="6972300" y="10140042"/>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145067</xdr:rowOff>
    </xdr:from>
    <xdr:to>
      <xdr:col>55</xdr:col>
      <xdr:colOff>50800</xdr:colOff>
      <xdr:row>59</xdr:row>
      <xdr:rowOff>75217</xdr:rowOff>
    </xdr:to>
    <xdr:sp macro="" textlink="">
      <xdr:nvSpPr>
        <xdr:cNvPr id="370" name="楕円 369"/>
        <xdr:cNvSpPr/>
      </xdr:nvSpPr>
      <xdr:spPr>
        <a:xfrm>
          <a:off x="10426700" y="100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148870</xdr:rowOff>
    </xdr:from>
    <xdr:to>
      <xdr:col>50</xdr:col>
      <xdr:colOff>165100</xdr:colOff>
      <xdr:row>59</xdr:row>
      <xdr:rowOff>79020</xdr:rowOff>
    </xdr:to>
    <xdr:sp macro="" textlink="">
      <xdr:nvSpPr>
        <xdr:cNvPr id="372" name="楕円 371"/>
        <xdr:cNvSpPr/>
      </xdr:nvSpPr>
      <xdr:spPr>
        <a:xfrm>
          <a:off x="9588500" y="100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70147</xdr:rowOff>
    </xdr:from>
    <xdr:ext cx="534377" cy="259045"/>
    <xdr:sp macro="" textlink="">
      <xdr:nvSpPr>
        <xdr:cNvPr id="373" name="テキスト ボックス 372"/>
        <xdr:cNvSpPr txBox="1"/>
      </xdr:nvSpPr>
      <xdr:spPr>
        <a:xfrm>
          <a:off x="9372111" y="101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153200</xdr:rowOff>
    </xdr:from>
    <xdr:to>
      <xdr:col>46</xdr:col>
      <xdr:colOff>38100</xdr:colOff>
      <xdr:row>59</xdr:row>
      <xdr:rowOff>83350</xdr:rowOff>
    </xdr:to>
    <xdr:sp macro="" textlink="">
      <xdr:nvSpPr>
        <xdr:cNvPr id="374" name="楕円 373"/>
        <xdr:cNvSpPr/>
      </xdr:nvSpPr>
      <xdr:spPr>
        <a:xfrm>
          <a:off x="8699500" y="100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74477</xdr:rowOff>
    </xdr:from>
    <xdr:ext cx="534377" cy="259045"/>
    <xdr:sp macro="" textlink="">
      <xdr:nvSpPr>
        <xdr:cNvPr id="375" name="テキスト ボックス 374"/>
        <xdr:cNvSpPr txBox="1"/>
      </xdr:nvSpPr>
      <xdr:spPr>
        <a:xfrm>
          <a:off x="8483111" y="101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145142</xdr:rowOff>
    </xdr:from>
    <xdr:to>
      <xdr:col>41</xdr:col>
      <xdr:colOff>101600</xdr:colOff>
      <xdr:row>59</xdr:row>
      <xdr:rowOff>75292</xdr:rowOff>
    </xdr:to>
    <xdr:sp macro="" textlink="">
      <xdr:nvSpPr>
        <xdr:cNvPr id="376" name="楕円 375"/>
        <xdr:cNvSpPr/>
      </xdr:nvSpPr>
      <xdr:spPr>
        <a:xfrm>
          <a:off x="7810500" y="100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66419</xdr:rowOff>
    </xdr:from>
    <xdr:ext cx="534377" cy="259045"/>
    <xdr:sp macro="" textlink="">
      <xdr:nvSpPr>
        <xdr:cNvPr id="377" name="テキスト ボックス 376"/>
        <xdr:cNvSpPr txBox="1"/>
      </xdr:nvSpPr>
      <xdr:spPr>
        <a:xfrm>
          <a:off x="7594111" y="101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158935</xdr:rowOff>
    </xdr:from>
    <xdr:to>
      <xdr:col>36</xdr:col>
      <xdr:colOff>165100</xdr:colOff>
      <xdr:row>59</xdr:row>
      <xdr:rowOff>89085</xdr:rowOff>
    </xdr:to>
    <xdr:sp macro="" textlink="">
      <xdr:nvSpPr>
        <xdr:cNvPr id="378" name="楕円 377"/>
        <xdr:cNvSpPr/>
      </xdr:nvSpPr>
      <xdr:spPr>
        <a:xfrm>
          <a:off x="6921500" y="101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80212</xdr:rowOff>
    </xdr:from>
    <xdr:ext cx="534377" cy="259045"/>
    <xdr:sp macro="" textlink="">
      <xdr:nvSpPr>
        <xdr:cNvPr id="379" name="テキスト ボックス 378"/>
        <xdr:cNvSpPr txBox="1"/>
      </xdr:nvSpPr>
      <xdr:spPr>
        <a:xfrm>
          <a:off x="6705111" y="101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7531</xdr:rowOff>
    </xdr:from>
    <xdr:to>
      <xdr:col>55</xdr:col>
      <xdr:colOff>0</xdr:colOff>
      <xdr:row>74</xdr:row>
      <xdr:rowOff>58471</xdr:rowOff>
    </xdr:to>
    <xdr:cxnSp macro="">
      <xdr:nvCxnSpPr>
        <xdr:cNvPr id="408" name="直線コネクタ 407"/>
        <xdr:cNvCxnSpPr/>
      </xdr:nvCxnSpPr>
      <xdr:spPr>
        <a:xfrm flipV="1">
          <a:off x="9639300" y="12694831"/>
          <a:ext cx="8382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58471</xdr:rowOff>
    </xdr:from>
    <xdr:to>
      <xdr:col>50</xdr:col>
      <xdr:colOff>114300</xdr:colOff>
      <xdr:row>74</xdr:row>
      <xdr:rowOff>146672</xdr:rowOff>
    </xdr:to>
    <xdr:cxnSp macro="">
      <xdr:nvCxnSpPr>
        <xdr:cNvPr id="411" name="直線コネクタ 410"/>
        <xdr:cNvCxnSpPr/>
      </xdr:nvCxnSpPr>
      <xdr:spPr>
        <a:xfrm flipV="1">
          <a:off x="8750300" y="12745771"/>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146672</xdr:rowOff>
    </xdr:from>
    <xdr:to>
      <xdr:col>45</xdr:col>
      <xdr:colOff>177800</xdr:colOff>
      <xdr:row>75</xdr:row>
      <xdr:rowOff>58604</xdr:rowOff>
    </xdr:to>
    <xdr:cxnSp macro="">
      <xdr:nvCxnSpPr>
        <xdr:cNvPr id="414" name="直線コネクタ 413"/>
        <xdr:cNvCxnSpPr/>
      </xdr:nvCxnSpPr>
      <xdr:spPr>
        <a:xfrm flipV="1">
          <a:off x="7861300" y="12833972"/>
          <a:ext cx="889000" cy="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84892</xdr:rowOff>
    </xdr:from>
    <xdr:ext cx="534377" cy="259045"/>
    <xdr:sp macro="" textlink="">
      <xdr:nvSpPr>
        <xdr:cNvPr id="416" name="テキスト ボックス 415"/>
        <xdr:cNvSpPr txBox="1"/>
      </xdr:nvSpPr>
      <xdr:spPr>
        <a:xfrm>
          <a:off x="8483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47231</xdr:rowOff>
    </xdr:from>
    <xdr:to>
      <xdr:col>41</xdr:col>
      <xdr:colOff>50800</xdr:colOff>
      <xdr:row>75</xdr:row>
      <xdr:rowOff>58604</xdr:rowOff>
    </xdr:to>
    <xdr:cxnSp macro="">
      <xdr:nvCxnSpPr>
        <xdr:cNvPr id="417" name="直線コネクタ 416"/>
        <xdr:cNvCxnSpPr/>
      </xdr:nvCxnSpPr>
      <xdr:spPr>
        <a:xfrm>
          <a:off x="6972300" y="12905981"/>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111656</xdr:rowOff>
    </xdr:from>
    <xdr:ext cx="534377" cy="259045"/>
    <xdr:sp macro="" textlink="">
      <xdr:nvSpPr>
        <xdr:cNvPr id="419" name="テキスト ボックス 418"/>
        <xdr:cNvSpPr txBox="1"/>
      </xdr:nvSpPr>
      <xdr:spPr>
        <a:xfrm>
          <a:off x="7594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26540</xdr:rowOff>
    </xdr:from>
    <xdr:ext cx="534377" cy="259045"/>
    <xdr:sp macro="" textlink="">
      <xdr:nvSpPr>
        <xdr:cNvPr id="421" name="テキスト ボックス 420"/>
        <xdr:cNvSpPr txBox="1"/>
      </xdr:nvSpPr>
      <xdr:spPr>
        <a:xfrm>
          <a:off x="6705111" y="132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128181</xdr:rowOff>
    </xdr:from>
    <xdr:to>
      <xdr:col>55</xdr:col>
      <xdr:colOff>50800</xdr:colOff>
      <xdr:row>74</xdr:row>
      <xdr:rowOff>58331</xdr:rowOff>
    </xdr:to>
    <xdr:sp macro="" textlink="">
      <xdr:nvSpPr>
        <xdr:cNvPr id="427" name="楕円 426"/>
        <xdr:cNvSpPr/>
      </xdr:nvSpPr>
      <xdr:spPr>
        <a:xfrm>
          <a:off x="10426700" y="126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151058</xdr:rowOff>
    </xdr:from>
    <xdr:ext cx="534377" cy="259045"/>
    <xdr:sp macro="" textlink="">
      <xdr:nvSpPr>
        <xdr:cNvPr id="428" name="商工費該当値テキスト"/>
        <xdr:cNvSpPr txBox="1"/>
      </xdr:nvSpPr>
      <xdr:spPr>
        <a:xfrm>
          <a:off x="10528300" y="124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7671</xdr:rowOff>
    </xdr:from>
    <xdr:to>
      <xdr:col>50</xdr:col>
      <xdr:colOff>165100</xdr:colOff>
      <xdr:row>74</xdr:row>
      <xdr:rowOff>109271</xdr:rowOff>
    </xdr:to>
    <xdr:sp macro="" textlink="">
      <xdr:nvSpPr>
        <xdr:cNvPr id="429" name="楕円 428"/>
        <xdr:cNvSpPr/>
      </xdr:nvSpPr>
      <xdr:spPr>
        <a:xfrm>
          <a:off x="9588500" y="126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125798</xdr:rowOff>
    </xdr:from>
    <xdr:ext cx="534377" cy="259045"/>
    <xdr:sp macro="" textlink="">
      <xdr:nvSpPr>
        <xdr:cNvPr id="430" name="テキスト ボックス 429"/>
        <xdr:cNvSpPr txBox="1"/>
      </xdr:nvSpPr>
      <xdr:spPr>
        <a:xfrm>
          <a:off x="9372111" y="124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95872</xdr:rowOff>
    </xdr:from>
    <xdr:to>
      <xdr:col>46</xdr:col>
      <xdr:colOff>38100</xdr:colOff>
      <xdr:row>75</xdr:row>
      <xdr:rowOff>26022</xdr:rowOff>
    </xdr:to>
    <xdr:sp macro="" textlink="">
      <xdr:nvSpPr>
        <xdr:cNvPr id="431" name="楕円 430"/>
        <xdr:cNvSpPr/>
      </xdr:nvSpPr>
      <xdr:spPr>
        <a:xfrm>
          <a:off x="8699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42549</xdr:rowOff>
    </xdr:from>
    <xdr:ext cx="534377" cy="259045"/>
    <xdr:sp macro="" textlink="">
      <xdr:nvSpPr>
        <xdr:cNvPr id="432" name="テキスト ボックス 431"/>
        <xdr:cNvSpPr txBox="1"/>
      </xdr:nvSpPr>
      <xdr:spPr>
        <a:xfrm>
          <a:off x="8483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7804</xdr:rowOff>
    </xdr:from>
    <xdr:to>
      <xdr:col>41</xdr:col>
      <xdr:colOff>101600</xdr:colOff>
      <xdr:row>75</xdr:row>
      <xdr:rowOff>109404</xdr:rowOff>
    </xdr:to>
    <xdr:sp macro="" textlink="">
      <xdr:nvSpPr>
        <xdr:cNvPr id="433" name="楕円 432"/>
        <xdr:cNvSpPr/>
      </xdr:nvSpPr>
      <xdr:spPr>
        <a:xfrm>
          <a:off x="7810500" y="128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125931</xdr:rowOff>
    </xdr:from>
    <xdr:ext cx="534377" cy="259045"/>
    <xdr:sp macro="" textlink="">
      <xdr:nvSpPr>
        <xdr:cNvPr id="434" name="テキスト ボックス 433"/>
        <xdr:cNvSpPr txBox="1"/>
      </xdr:nvSpPr>
      <xdr:spPr>
        <a:xfrm>
          <a:off x="7594111" y="126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167881</xdr:rowOff>
    </xdr:from>
    <xdr:to>
      <xdr:col>36</xdr:col>
      <xdr:colOff>165100</xdr:colOff>
      <xdr:row>75</xdr:row>
      <xdr:rowOff>98031</xdr:rowOff>
    </xdr:to>
    <xdr:sp macro="" textlink="">
      <xdr:nvSpPr>
        <xdr:cNvPr id="435" name="楕円 434"/>
        <xdr:cNvSpPr/>
      </xdr:nvSpPr>
      <xdr:spPr>
        <a:xfrm>
          <a:off x="6921500" y="12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114558</xdr:rowOff>
    </xdr:from>
    <xdr:ext cx="534377" cy="259045"/>
    <xdr:sp macro="" textlink="">
      <xdr:nvSpPr>
        <xdr:cNvPr id="436" name="テキスト ボックス 435"/>
        <xdr:cNvSpPr txBox="1"/>
      </xdr:nvSpPr>
      <xdr:spPr>
        <a:xfrm>
          <a:off x="6705111"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69568</xdr:rowOff>
    </xdr:from>
    <xdr:to>
      <xdr:col>55</xdr:col>
      <xdr:colOff>0</xdr:colOff>
      <xdr:row>99</xdr:row>
      <xdr:rowOff>81128</xdr:rowOff>
    </xdr:to>
    <xdr:cxnSp macro="">
      <xdr:nvCxnSpPr>
        <xdr:cNvPr id="467" name="直線コネクタ 466"/>
        <xdr:cNvCxnSpPr/>
      </xdr:nvCxnSpPr>
      <xdr:spPr>
        <a:xfrm>
          <a:off x="9639300" y="17043118"/>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69568</xdr:rowOff>
    </xdr:from>
    <xdr:to>
      <xdr:col>50</xdr:col>
      <xdr:colOff>114300</xdr:colOff>
      <xdr:row>99</xdr:row>
      <xdr:rowOff>79249</xdr:rowOff>
    </xdr:to>
    <xdr:cxnSp macro="">
      <xdr:nvCxnSpPr>
        <xdr:cNvPr id="470" name="直線コネクタ 469"/>
        <xdr:cNvCxnSpPr/>
      </xdr:nvCxnSpPr>
      <xdr:spPr>
        <a:xfrm flipV="1">
          <a:off x="8750300" y="17043118"/>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70771</xdr:rowOff>
    </xdr:from>
    <xdr:to>
      <xdr:col>45</xdr:col>
      <xdr:colOff>177800</xdr:colOff>
      <xdr:row>99</xdr:row>
      <xdr:rowOff>79249</xdr:rowOff>
    </xdr:to>
    <xdr:cxnSp macro="">
      <xdr:nvCxnSpPr>
        <xdr:cNvPr id="473" name="直線コネクタ 472"/>
        <xdr:cNvCxnSpPr/>
      </xdr:nvCxnSpPr>
      <xdr:spPr>
        <a:xfrm>
          <a:off x="7861300" y="17044321"/>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5" name="テキスト ボックス 474"/>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70771</xdr:rowOff>
    </xdr:from>
    <xdr:to>
      <xdr:col>41</xdr:col>
      <xdr:colOff>50800</xdr:colOff>
      <xdr:row>99</xdr:row>
      <xdr:rowOff>78026</xdr:rowOff>
    </xdr:to>
    <xdr:cxnSp macro="">
      <xdr:nvCxnSpPr>
        <xdr:cNvPr id="476" name="直線コネクタ 475"/>
        <xdr:cNvCxnSpPr/>
      </xdr:nvCxnSpPr>
      <xdr:spPr>
        <a:xfrm flipV="1">
          <a:off x="6972300" y="17044321"/>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30328</xdr:rowOff>
    </xdr:from>
    <xdr:to>
      <xdr:col>55</xdr:col>
      <xdr:colOff>50800</xdr:colOff>
      <xdr:row>99</xdr:row>
      <xdr:rowOff>131928</xdr:rowOff>
    </xdr:to>
    <xdr:sp macro="" textlink="">
      <xdr:nvSpPr>
        <xdr:cNvPr id="486" name="楕円 485"/>
        <xdr:cNvSpPr/>
      </xdr:nvSpPr>
      <xdr:spPr>
        <a:xfrm>
          <a:off x="10426700" y="170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18768</xdr:rowOff>
    </xdr:from>
    <xdr:to>
      <xdr:col>50</xdr:col>
      <xdr:colOff>165100</xdr:colOff>
      <xdr:row>99</xdr:row>
      <xdr:rowOff>120368</xdr:rowOff>
    </xdr:to>
    <xdr:sp macro="" textlink="">
      <xdr:nvSpPr>
        <xdr:cNvPr id="488" name="楕円 487"/>
        <xdr:cNvSpPr/>
      </xdr:nvSpPr>
      <xdr:spPr>
        <a:xfrm>
          <a:off x="9588500" y="169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136895</xdr:rowOff>
    </xdr:from>
    <xdr:ext cx="534377" cy="259045"/>
    <xdr:sp macro="" textlink="">
      <xdr:nvSpPr>
        <xdr:cNvPr id="489" name="テキスト ボックス 488"/>
        <xdr:cNvSpPr txBox="1"/>
      </xdr:nvSpPr>
      <xdr:spPr>
        <a:xfrm>
          <a:off x="9372111" y="167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28449</xdr:rowOff>
    </xdr:from>
    <xdr:to>
      <xdr:col>46</xdr:col>
      <xdr:colOff>38100</xdr:colOff>
      <xdr:row>99</xdr:row>
      <xdr:rowOff>130049</xdr:rowOff>
    </xdr:to>
    <xdr:sp macro="" textlink="">
      <xdr:nvSpPr>
        <xdr:cNvPr id="490" name="楕円 489"/>
        <xdr:cNvSpPr/>
      </xdr:nvSpPr>
      <xdr:spPr>
        <a:xfrm>
          <a:off x="8699500" y="170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121176</xdr:rowOff>
    </xdr:from>
    <xdr:ext cx="534377" cy="259045"/>
    <xdr:sp macro="" textlink="">
      <xdr:nvSpPr>
        <xdr:cNvPr id="491" name="テキスト ボックス 490"/>
        <xdr:cNvSpPr txBox="1"/>
      </xdr:nvSpPr>
      <xdr:spPr>
        <a:xfrm>
          <a:off x="8483111" y="170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19971</xdr:rowOff>
    </xdr:from>
    <xdr:to>
      <xdr:col>41</xdr:col>
      <xdr:colOff>101600</xdr:colOff>
      <xdr:row>99</xdr:row>
      <xdr:rowOff>121571</xdr:rowOff>
    </xdr:to>
    <xdr:sp macro="" textlink="">
      <xdr:nvSpPr>
        <xdr:cNvPr id="492" name="楕円 491"/>
        <xdr:cNvSpPr/>
      </xdr:nvSpPr>
      <xdr:spPr>
        <a:xfrm>
          <a:off x="7810500" y="169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112698</xdr:rowOff>
    </xdr:from>
    <xdr:ext cx="534377" cy="259045"/>
    <xdr:sp macro="" textlink="">
      <xdr:nvSpPr>
        <xdr:cNvPr id="493" name="テキスト ボックス 492"/>
        <xdr:cNvSpPr txBox="1"/>
      </xdr:nvSpPr>
      <xdr:spPr>
        <a:xfrm>
          <a:off x="7594111" y="170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27226</xdr:rowOff>
    </xdr:from>
    <xdr:to>
      <xdr:col>36</xdr:col>
      <xdr:colOff>165100</xdr:colOff>
      <xdr:row>99</xdr:row>
      <xdr:rowOff>128826</xdr:rowOff>
    </xdr:to>
    <xdr:sp macro="" textlink="">
      <xdr:nvSpPr>
        <xdr:cNvPr id="494" name="楕円 493"/>
        <xdr:cNvSpPr/>
      </xdr:nvSpPr>
      <xdr:spPr>
        <a:xfrm>
          <a:off x="6921500" y="17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119953</xdr:rowOff>
    </xdr:from>
    <xdr:ext cx="534377" cy="259045"/>
    <xdr:sp macro="" textlink="">
      <xdr:nvSpPr>
        <xdr:cNvPr id="495" name="テキスト ボックス 494"/>
        <xdr:cNvSpPr txBox="1"/>
      </xdr:nvSpPr>
      <xdr:spPr>
        <a:xfrm>
          <a:off x="6705111" y="170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60474</xdr:rowOff>
    </xdr:from>
    <xdr:to>
      <xdr:col>85</xdr:col>
      <xdr:colOff>127000</xdr:colOff>
      <xdr:row>38</xdr:row>
      <xdr:rowOff>79578</xdr:rowOff>
    </xdr:to>
    <xdr:cxnSp macro="">
      <xdr:nvCxnSpPr>
        <xdr:cNvPr id="526" name="直線コネクタ 525"/>
        <xdr:cNvCxnSpPr/>
      </xdr:nvCxnSpPr>
      <xdr:spPr>
        <a:xfrm flipV="1">
          <a:off x="15481300" y="6575574"/>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154363</xdr:rowOff>
    </xdr:from>
    <xdr:to>
      <xdr:col>81</xdr:col>
      <xdr:colOff>50800</xdr:colOff>
      <xdr:row>38</xdr:row>
      <xdr:rowOff>79578</xdr:rowOff>
    </xdr:to>
    <xdr:cxnSp macro="">
      <xdr:nvCxnSpPr>
        <xdr:cNvPr id="529" name="直線コネクタ 528"/>
        <xdr:cNvCxnSpPr/>
      </xdr:nvCxnSpPr>
      <xdr:spPr>
        <a:xfrm>
          <a:off x="14592300" y="5983663"/>
          <a:ext cx="889000" cy="6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154363</xdr:rowOff>
    </xdr:from>
    <xdr:to>
      <xdr:col>76</xdr:col>
      <xdr:colOff>114300</xdr:colOff>
      <xdr:row>38</xdr:row>
      <xdr:rowOff>46170</xdr:rowOff>
    </xdr:to>
    <xdr:cxnSp macro="">
      <xdr:nvCxnSpPr>
        <xdr:cNvPr id="532" name="直線コネクタ 531"/>
        <xdr:cNvCxnSpPr/>
      </xdr:nvCxnSpPr>
      <xdr:spPr>
        <a:xfrm flipV="1">
          <a:off x="13703300" y="5983663"/>
          <a:ext cx="889000" cy="57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155632</xdr:rowOff>
    </xdr:from>
    <xdr:ext cx="534377" cy="259045"/>
    <xdr:sp macro="" textlink="">
      <xdr:nvSpPr>
        <xdr:cNvPr id="534" name="テキスト ボックス 533"/>
        <xdr:cNvSpPr txBox="1"/>
      </xdr:nvSpPr>
      <xdr:spPr>
        <a:xfrm>
          <a:off x="14325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46170</xdr:rowOff>
    </xdr:from>
    <xdr:to>
      <xdr:col>71</xdr:col>
      <xdr:colOff>177800</xdr:colOff>
      <xdr:row>38</xdr:row>
      <xdr:rowOff>75768</xdr:rowOff>
    </xdr:to>
    <xdr:cxnSp macro="">
      <xdr:nvCxnSpPr>
        <xdr:cNvPr id="535" name="直線コネクタ 534"/>
        <xdr:cNvCxnSpPr/>
      </xdr:nvCxnSpPr>
      <xdr:spPr>
        <a:xfrm flipV="1">
          <a:off x="12814300" y="6561270"/>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7" name="テキスト ボックス 536"/>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9" name="テキスト ボックス 538"/>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9674</xdr:rowOff>
    </xdr:from>
    <xdr:to>
      <xdr:col>85</xdr:col>
      <xdr:colOff>177800</xdr:colOff>
      <xdr:row>38</xdr:row>
      <xdr:rowOff>111274</xdr:rowOff>
    </xdr:to>
    <xdr:sp macro="" textlink="">
      <xdr:nvSpPr>
        <xdr:cNvPr id="545" name="楕円 544"/>
        <xdr:cNvSpPr/>
      </xdr:nvSpPr>
      <xdr:spPr>
        <a:xfrm>
          <a:off x="16268700" y="65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96051</xdr:rowOff>
    </xdr:from>
    <xdr:ext cx="534377" cy="259045"/>
    <xdr:sp macro="" textlink="">
      <xdr:nvSpPr>
        <xdr:cNvPr id="546" name="消防費該当値テキスト"/>
        <xdr:cNvSpPr txBox="1"/>
      </xdr:nvSpPr>
      <xdr:spPr>
        <a:xfrm>
          <a:off x="16370300" y="64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28778</xdr:rowOff>
    </xdr:from>
    <xdr:to>
      <xdr:col>81</xdr:col>
      <xdr:colOff>101600</xdr:colOff>
      <xdr:row>38</xdr:row>
      <xdr:rowOff>130378</xdr:rowOff>
    </xdr:to>
    <xdr:sp macro="" textlink="">
      <xdr:nvSpPr>
        <xdr:cNvPr id="547" name="楕円 546"/>
        <xdr:cNvSpPr/>
      </xdr:nvSpPr>
      <xdr:spPr>
        <a:xfrm>
          <a:off x="154305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121505</xdr:rowOff>
    </xdr:from>
    <xdr:ext cx="534377" cy="259045"/>
    <xdr:sp macro="" textlink="">
      <xdr:nvSpPr>
        <xdr:cNvPr id="548" name="テキスト ボックス 547"/>
        <xdr:cNvSpPr txBox="1"/>
      </xdr:nvSpPr>
      <xdr:spPr>
        <a:xfrm>
          <a:off x="15214111" y="66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103563</xdr:rowOff>
    </xdr:from>
    <xdr:to>
      <xdr:col>76</xdr:col>
      <xdr:colOff>165100</xdr:colOff>
      <xdr:row>35</xdr:row>
      <xdr:rowOff>33713</xdr:rowOff>
    </xdr:to>
    <xdr:sp macro="" textlink="">
      <xdr:nvSpPr>
        <xdr:cNvPr id="549" name="楕円 548"/>
        <xdr:cNvSpPr/>
      </xdr:nvSpPr>
      <xdr:spPr>
        <a:xfrm>
          <a:off x="14541500" y="59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50240</xdr:rowOff>
    </xdr:from>
    <xdr:ext cx="534377" cy="259045"/>
    <xdr:sp macro="" textlink="">
      <xdr:nvSpPr>
        <xdr:cNvPr id="550" name="テキスト ボックス 549"/>
        <xdr:cNvSpPr txBox="1"/>
      </xdr:nvSpPr>
      <xdr:spPr>
        <a:xfrm>
          <a:off x="14325111" y="57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166820</xdr:rowOff>
    </xdr:from>
    <xdr:to>
      <xdr:col>72</xdr:col>
      <xdr:colOff>38100</xdr:colOff>
      <xdr:row>38</xdr:row>
      <xdr:rowOff>96970</xdr:rowOff>
    </xdr:to>
    <xdr:sp macro="" textlink="">
      <xdr:nvSpPr>
        <xdr:cNvPr id="551" name="楕円 550"/>
        <xdr:cNvSpPr/>
      </xdr:nvSpPr>
      <xdr:spPr>
        <a:xfrm>
          <a:off x="13652500" y="65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88097</xdr:rowOff>
    </xdr:from>
    <xdr:ext cx="534377" cy="259045"/>
    <xdr:sp macro="" textlink="">
      <xdr:nvSpPr>
        <xdr:cNvPr id="552" name="テキスト ボックス 551"/>
        <xdr:cNvSpPr txBox="1"/>
      </xdr:nvSpPr>
      <xdr:spPr>
        <a:xfrm>
          <a:off x="13436111" y="66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24968</xdr:rowOff>
    </xdr:from>
    <xdr:to>
      <xdr:col>67</xdr:col>
      <xdr:colOff>101600</xdr:colOff>
      <xdr:row>38</xdr:row>
      <xdr:rowOff>126568</xdr:rowOff>
    </xdr:to>
    <xdr:sp macro="" textlink="">
      <xdr:nvSpPr>
        <xdr:cNvPr id="553" name="楕円 552"/>
        <xdr:cNvSpPr/>
      </xdr:nvSpPr>
      <xdr:spPr>
        <a:xfrm>
          <a:off x="12763500" y="65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117695</xdr:rowOff>
    </xdr:from>
    <xdr:ext cx="534377" cy="259045"/>
    <xdr:sp macro="" textlink="">
      <xdr:nvSpPr>
        <xdr:cNvPr id="554" name="テキスト ボックス 553"/>
        <xdr:cNvSpPr txBox="1"/>
      </xdr:nvSpPr>
      <xdr:spPr>
        <a:xfrm>
          <a:off x="12547111" y="66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100636</xdr:rowOff>
    </xdr:from>
    <xdr:to>
      <xdr:col>85</xdr:col>
      <xdr:colOff>127000</xdr:colOff>
      <xdr:row>57</xdr:row>
      <xdr:rowOff>112840</xdr:rowOff>
    </xdr:to>
    <xdr:cxnSp macro="">
      <xdr:nvCxnSpPr>
        <xdr:cNvPr id="581" name="直線コネクタ 580"/>
        <xdr:cNvCxnSpPr/>
      </xdr:nvCxnSpPr>
      <xdr:spPr>
        <a:xfrm flipV="1">
          <a:off x="15481300" y="9873286"/>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52658</xdr:rowOff>
    </xdr:from>
    <xdr:to>
      <xdr:col>81</xdr:col>
      <xdr:colOff>50800</xdr:colOff>
      <xdr:row>57</xdr:row>
      <xdr:rowOff>112840</xdr:rowOff>
    </xdr:to>
    <xdr:cxnSp macro="">
      <xdr:nvCxnSpPr>
        <xdr:cNvPr id="584" name="直線コネクタ 583"/>
        <xdr:cNvCxnSpPr/>
      </xdr:nvCxnSpPr>
      <xdr:spPr>
        <a:xfrm>
          <a:off x="14592300" y="9825308"/>
          <a:ext cx="889000" cy="6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52658</xdr:rowOff>
    </xdr:from>
    <xdr:to>
      <xdr:col>76</xdr:col>
      <xdr:colOff>114300</xdr:colOff>
      <xdr:row>57</xdr:row>
      <xdr:rowOff>120507</xdr:rowOff>
    </xdr:to>
    <xdr:cxnSp macro="">
      <xdr:nvCxnSpPr>
        <xdr:cNvPr id="587" name="直線コネクタ 586"/>
        <xdr:cNvCxnSpPr/>
      </xdr:nvCxnSpPr>
      <xdr:spPr>
        <a:xfrm flipV="1">
          <a:off x="13703300" y="9825308"/>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9" name="テキスト ボックス 588"/>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103956</xdr:rowOff>
    </xdr:from>
    <xdr:to>
      <xdr:col>71</xdr:col>
      <xdr:colOff>177800</xdr:colOff>
      <xdr:row>57</xdr:row>
      <xdr:rowOff>120507</xdr:rowOff>
    </xdr:to>
    <xdr:cxnSp macro="">
      <xdr:nvCxnSpPr>
        <xdr:cNvPr id="590" name="直線コネクタ 589"/>
        <xdr:cNvCxnSpPr/>
      </xdr:nvCxnSpPr>
      <xdr:spPr>
        <a:xfrm>
          <a:off x="12814300" y="987660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2" name="テキスト ボックス 591"/>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49836</xdr:rowOff>
    </xdr:from>
    <xdr:to>
      <xdr:col>85</xdr:col>
      <xdr:colOff>177800</xdr:colOff>
      <xdr:row>57</xdr:row>
      <xdr:rowOff>151436</xdr:rowOff>
    </xdr:to>
    <xdr:sp macro="" textlink="">
      <xdr:nvSpPr>
        <xdr:cNvPr id="600" name="楕円 599"/>
        <xdr:cNvSpPr/>
      </xdr:nvSpPr>
      <xdr:spPr>
        <a:xfrm>
          <a:off x="16268700" y="98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136213</xdr:rowOff>
    </xdr:from>
    <xdr:ext cx="534377" cy="259045"/>
    <xdr:sp macro="" textlink="">
      <xdr:nvSpPr>
        <xdr:cNvPr id="601" name="教育費該当値テキスト"/>
        <xdr:cNvSpPr txBox="1"/>
      </xdr:nvSpPr>
      <xdr:spPr>
        <a:xfrm>
          <a:off x="16370300" y="97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62040</xdr:rowOff>
    </xdr:from>
    <xdr:to>
      <xdr:col>81</xdr:col>
      <xdr:colOff>101600</xdr:colOff>
      <xdr:row>57</xdr:row>
      <xdr:rowOff>163640</xdr:rowOff>
    </xdr:to>
    <xdr:sp macro="" textlink="">
      <xdr:nvSpPr>
        <xdr:cNvPr id="602" name="楕円 601"/>
        <xdr:cNvSpPr/>
      </xdr:nvSpPr>
      <xdr:spPr>
        <a:xfrm>
          <a:off x="154305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154767</xdr:rowOff>
    </xdr:from>
    <xdr:ext cx="534377" cy="259045"/>
    <xdr:sp macro="" textlink="">
      <xdr:nvSpPr>
        <xdr:cNvPr id="603" name="テキスト ボックス 602"/>
        <xdr:cNvSpPr txBox="1"/>
      </xdr:nvSpPr>
      <xdr:spPr>
        <a:xfrm>
          <a:off x="15214111" y="99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1858</xdr:rowOff>
    </xdr:from>
    <xdr:to>
      <xdr:col>76</xdr:col>
      <xdr:colOff>165100</xdr:colOff>
      <xdr:row>57</xdr:row>
      <xdr:rowOff>103458</xdr:rowOff>
    </xdr:to>
    <xdr:sp macro="" textlink="">
      <xdr:nvSpPr>
        <xdr:cNvPr id="604" name="楕円 603"/>
        <xdr:cNvSpPr/>
      </xdr:nvSpPr>
      <xdr:spPr>
        <a:xfrm>
          <a:off x="14541500" y="9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94585</xdr:rowOff>
    </xdr:from>
    <xdr:ext cx="534377" cy="259045"/>
    <xdr:sp macro="" textlink="">
      <xdr:nvSpPr>
        <xdr:cNvPr id="605" name="テキスト ボックス 604"/>
        <xdr:cNvSpPr txBox="1"/>
      </xdr:nvSpPr>
      <xdr:spPr>
        <a:xfrm>
          <a:off x="14325111" y="9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69707</xdr:rowOff>
    </xdr:from>
    <xdr:to>
      <xdr:col>72</xdr:col>
      <xdr:colOff>38100</xdr:colOff>
      <xdr:row>57</xdr:row>
      <xdr:rowOff>171307</xdr:rowOff>
    </xdr:to>
    <xdr:sp macro="" textlink="">
      <xdr:nvSpPr>
        <xdr:cNvPr id="606" name="楕円 605"/>
        <xdr:cNvSpPr/>
      </xdr:nvSpPr>
      <xdr:spPr>
        <a:xfrm>
          <a:off x="13652500" y="98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162434</xdr:rowOff>
    </xdr:from>
    <xdr:ext cx="534377" cy="259045"/>
    <xdr:sp macro="" textlink="">
      <xdr:nvSpPr>
        <xdr:cNvPr id="607" name="テキスト ボックス 606"/>
        <xdr:cNvSpPr txBox="1"/>
      </xdr:nvSpPr>
      <xdr:spPr>
        <a:xfrm>
          <a:off x="13436111" y="99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53156</xdr:rowOff>
    </xdr:from>
    <xdr:to>
      <xdr:col>67</xdr:col>
      <xdr:colOff>101600</xdr:colOff>
      <xdr:row>57</xdr:row>
      <xdr:rowOff>154756</xdr:rowOff>
    </xdr:to>
    <xdr:sp macro="" textlink="">
      <xdr:nvSpPr>
        <xdr:cNvPr id="608" name="楕円 607"/>
        <xdr:cNvSpPr/>
      </xdr:nvSpPr>
      <xdr:spPr>
        <a:xfrm>
          <a:off x="12763500" y="98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145883</xdr:rowOff>
    </xdr:from>
    <xdr:ext cx="534377" cy="259045"/>
    <xdr:sp macro="" textlink="">
      <xdr:nvSpPr>
        <xdr:cNvPr id="609" name="テキスト ボックス 608"/>
        <xdr:cNvSpPr txBox="1"/>
      </xdr:nvSpPr>
      <xdr:spPr>
        <a:xfrm>
          <a:off x="12547111" y="99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36575</xdr:rowOff>
    </xdr:from>
    <xdr:to>
      <xdr:col>85</xdr:col>
      <xdr:colOff>127000</xdr:colOff>
      <xdr:row>79</xdr:row>
      <xdr:rowOff>42385</xdr:rowOff>
    </xdr:to>
    <xdr:cxnSp macro="">
      <xdr:nvCxnSpPr>
        <xdr:cNvPr id="638" name="直線コネクタ 637"/>
        <xdr:cNvCxnSpPr/>
      </xdr:nvCxnSpPr>
      <xdr:spPr>
        <a:xfrm>
          <a:off x="15481300" y="13581125"/>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36575</xdr:rowOff>
    </xdr:from>
    <xdr:to>
      <xdr:col>81</xdr:col>
      <xdr:colOff>50800</xdr:colOff>
      <xdr:row>79</xdr:row>
      <xdr:rowOff>37164</xdr:rowOff>
    </xdr:to>
    <xdr:cxnSp macro="">
      <xdr:nvCxnSpPr>
        <xdr:cNvPr id="641" name="直線コネクタ 640"/>
        <xdr:cNvCxnSpPr/>
      </xdr:nvCxnSpPr>
      <xdr:spPr>
        <a:xfrm flipV="1">
          <a:off x="14592300" y="1358112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37164</xdr:rowOff>
    </xdr:from>
    <xdr:to>
      <xdr:col>76</xdr:col>
      <xdr:colOff>114300</xdr:colOff>
      <xdr:row>79</xdr:row>
      <xdr:rowOff>38047</xdr:rowOff>
    </xdr:to>
    <xdr:cxnSp macro="">
      <xdr:nvCxnSpPr>
        <xdr:cNvPr id="644" name="直線コネクタ 643"/>
        <xdr:cNvCxnSpPr/>
      </xdr:nvCxnSpPr>
      <xdr:spPr>
        <a:xfrm flipV="1">
          <a:off x="13703300" y="13581714"/>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33088</xdr:rowOff>
    </xdr:from>
    <xdr:to>
      <xdr:col>71</xdr:col>
      <xdr:colOff>177800</xdr:colOff>
      <xdr:row>79</xdr:row>
      <xdr:rowOff>38047</xdr:rowOff>
    </xdr:to>
    <xdr:cxnSp macro="">
      <xdr:nvCxnSpPr>
        <xdr:cNvPr id="647" name="直線コネクタ 646"/>
        <xdr:cNvCxnSpPr/>
      </xdr:nvCxnSpPr>
      <xdr:spPr>
        <a:xfrm>
          <a:off x="12814300" y="13577638"/>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9" name="テキスト ボックス 648"/>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51" name="テキスト ボックス 650"/>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163035</xdr:rowOff>
    </xdr:from>
    <xdr:to>
      <xdr:col>85</xdr:col>
      <xdr:colOff>177800</xdr:colOff>
      <xdr:row>79</xdr:row>
      <xdr:rowOff>93185</xdr:rowOff>
    </xdr:to>
    <xdr:sp macro="" textlink="">
      <xdr:nvSpPr>
        <xdr:cNvPr id="657" name="楕円 656"/>
        <xdr:cNvSpPr/>
      </xdr:nvSpPr>
      <xdr:spPr>
        <a:xfrm>
          <a:off x="162687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157225</xdr:rowOff>
    </xdr:from>
    <xdr:to>
      <xdr:col>81</xdr:col>
      <xdr:colOff>101600</xdr:colOff>
      <xdr:row>79</xdr:row>
      <xdr:rowOff>87375</xdr:rowOff>
    </xdr:to>
    <xdr:sp macro="" textlink="">
      <xdr:nvSpPr>
        <xdr:cNvPr id="659" name="楕円 658"/>
        <xdr:cNvSpPr/>
      </xdr:nvSpPr>
      <xdr:spPr>
        <a:xfrm>
          <a:off x="15430500" y="135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78502</xdr:rowOff>
    </xdr:from>
    <xdr:ext cx="469744" cy="259045"/>
    <xdr:sp macro="" textlink="">
      <xdr:nvSpPr>
        <xdr:cNvPr id="660" name="テキスト ボックス 659"/>
        <xdr:cNvSpPr txBox="1"/>
      </xdr:nvSpPr>
      <xdr:spPr>
        <a:xfrm>
          <a:off x="15246428" y="136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157814</xdr:rowOff>
    </xdr:from>
    <xdr:to>
      <xdr:col>76</xdr:col>
      <xdr:colOff>165100</xdr:colOff>
      <xdr:row>79</xdr:row>
      <xdr:rowOff>87964</xdr:rowOff>
    </xdr:to>
    <xdr:sp macro="" textlink="">
      <xdr:nvSpPr>
        <xdr:cNvPr id="661" name="楕円 660"/>
        <xdr:cNvSpPr/>
      </xdr:nvSpPr>
      <xdr:spPr>
        <a:xfrm>
          <a:off x="14541500" y="13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79091</xdr:rowOff>
    </xdr:from>
    <xdr:ext cx="469744" cy="259045"/>
    <xdr:sp macro="" textlink="">
      <xdr:nvSpPr>
        <xdr:cNvPr id="662" name="テキスト ボックス 661"/>
        <xdr:cNvSpPr txBox="1"/>
      </xdr:nvSpPr>
      <xdr:spPr>
        <a:xfrm>
          <a:off x="14357428" y="1362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158697</xdr:rowOff>
    </xdr:from>
    <xdr:to>
      <xdr:col>72</xdr:col>
      <xdr:colOff>38100</xdr:colOff>
      <xdr:row>79</xdr:row>
      <xdr:rowOff>88847</xdr:rowOff>
    </xdr:to>
    <xdr:sp macro="" textlink="">
      <xdr:nvSpPr>
        <xdr:cNvPr id="663" name="楕円 662"/>
        <xdr:cNvSpPr/>
      </xdr:nvSpPr>
      <xdr:spPr>
        <a:xfrm>
          <a:off x="13652500" y="135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79974</xdr:rowOff>
    </xdr:from>
    <xdr:ext cx="469744" cy="259045"/>
    <xdr:sp macro="" textlink="">
      <xdr:nvSpPr>
        <xdr:cNvPr id="664" name="テキスト ボックス 663"/>
        <xdr:cNvSpPr txBox="1"/>
      </xdr:nvSpPr>
      <xdr:spPr>
        <a:xfrm>
          <a:off x="13468428" y="136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153738</xdr:rowOff>
    </xdr:from>
    <xdr:to>
      <xdr:col>67</xdr:col>
      <xdr:colOff>101600</xdr:colOff>
      <xdr:row>79</xdr:row>
      <xdr:rowOff>83888</xdr:rowOff>
    </xdr:to>
    <xdr:sp macro="" textlink="">
      <xdr:nvSpPr>
        <xdr:cNvPr id="665" name="楕円 664"/>
        <xdr:cNvSpPr/>
      </xdr:nvSpPr>
      <xdr:spPr>
        <a:xfrm>
          <a:off x="12763500" y="135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75015</xdr:rowOff>
    </xdr:from>
    <xdr:ext cx="469744" cy="259045"/>
    <xdr:sp macro="" textlink="">
      <xdr:nvSpPr>
        <xdr:cNvPr id="666" name="テキスト ボックス 665"/>
        <xdr:cNvSpPr txBox="1"/>
      </xdr:nvSpPr>
      <xdr:spPr>
        <a:xfrm>
          <a:off x="12579428" y="136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132628</xdr:rowOff>
    </xdr:from>
    <xdr:to>
      <xdr:col>85</xdr:col>
      <xdr:colOff>127000</xdr:colOff>
      <xdr:row>97</xdr:row>
      <xdr:rowOff>149580</xdr:rowOff>
    </xdr:to>
    <xdr:cxnSp macro="">
      <xdr:nvCxnSpPr>
        <xdr:cNvPr id="693" name="直線コネクタ 692"/>
        <xdr:cNvCxnSpPr/>
      </xdr:nvCxnSpPr>
      <xdr:spPr>
        <a:xfrm>
          <a:off x="15481300" y="16763278"/>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113881</xdr:rowOff>
    </xdr:from>
    <xdr:to>
      <xdr:col>81</xdr:col>
      <xdr:colOff>50800</xdr:colOff>
      <xdr:row>97</xdr:row>
      <xdr:rowOff>132628</xdr:rowOff>
    </xdr:to>
    <xdr:cxnSp macro="">
      <xdr:nvCxnSpPr>
        <xdr:cNvPr id="696" name="直線コネクタ 695"/>
        <xdr:cNvCxnSpPr/>
      </xdr:nvCxnSpPr>
      <xdr:spPr>
        <a:xfrm>
          <a:off x="14592300" y="16744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113881</xdr:rowOff>
    </xdr:from>
    <xdr:to>
      <xdr:col>76</xdr:col>
      <xdr:colOff>114300</xdr:colOff>
      <xdr:row>97</xdr:row>
      <xdr:rowOff>124671</xdr:rowOff>
    </xdr:to>
    <xdr:cxnSp macro="">
      <xdr:nvCxnSpPr>
        <xdr:cNvPr id="699" name="直線コネクタ 698"/>
        <xdr:cNvCxnSpPr/>
      </xdr:nvCxnSpPr>
      <xdr:spPr>
        <a:xfrm flipV="1">
          <a:off x="13703300" y="1674453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1" name="テキスト ボックス 700"/>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108596</xdr:rowOff>
    </xdr:from>
    <xdr:to>
      <xdr:col>71</xdr:col>
      <xdr:colOff>177800</xdr:colOff>
      <xdr:row>97</xdr:row>
      <xdr:rowOff>124671</xdr:rowOff>
    </xdr:to>
    <xdr:cxnSp macro="">
      <xdr:nvCxnSpPr>
        <xdr:cNvPr id="702" name="直線コネクタ 701"/>
        <xdr:cNvCxnSpPr/>
      </xdr:nvCxnSpPr>
      <xdr:spPr>
        <a:xfrm>
          <a:off x="12814300" y="16739246"/>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4" name="テキスト ボックス 70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6" name="テキスト ボックス 705"/>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98780</xdr:rowOff>
    </xdr:from>
    <xdr:to>
      <xdr:col>85</xdr:col>
      <xdr:colOff>177800</xdr:colOff>
      <xdr:row>98</xdr:row>
      <xdr:rowOff>28930</xdr:rowOff>
    </xdr:to>
    <xdr:sp macro="" textlink="">
      <xdr:nvSpPr>
        <xdr:cNvPr id="712" name="楕円 711"/>
        <xdr:cNvSpPr/>
      </xdr:nvSpPr>
      <xdr:spPr>
        <a:xfrm>
          <a:off x="162687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77207</xdr:rowOff>
    </xdr:from>
    <xdr:ext cx="534377" cy="259045"/>
    <xdr:sp macro="" textlink="">
      <xdr:nvSpPr>
        <xdr:cNvPr id="713" name="公債費該当値テキスト"/>
        <xdr:cNvSpPr txBox="1"/>
      </xdr:nvSpPr>
      <xdr:spPr>
        <a:xfrm>
          <a:off x="16370300" y="167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81828</xdr:rowOff>
    </xdr:from>
    <xdr:to>
      <xdr:col>81</xdr:col>
      <xdr:colOff>101600</xdr:colOff>
      <xdr:row>98</xdr:row>
      <xdr:rowOff>11978</xdr:rowOff>
    </xdr:to>
    <xdr:sp macro="" textlink="">
      <xdr:nvSpPr>
        <xdr:cNvPr id="714" name="楕円 713"/>
        <xdr:cNvSpPr/>
      </xdr:nvSpPr>
      <xdr:spPr>
        <a:xfrm>
          <a:off x="15430500" y="16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3105</xdr:rowOff>
    </xdr:from>
    <xdr:ext cx="534377" cy="259045"/>
    <xdr:sp macro="" textlink="">
      <xdr:nvSpPr>
        <xdr:cNvPr id="715" name="テキスト ボックス 714"/>
        <xdr:cNvSpPr txBox="1"/>
      </xdr:nvSpPr>
      <xdr:spPr>
        <a:xfrm>
          <a:off x="15214111" y="16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63081</xdr:rowOff>
    </xdr:from>
    <xdr:to>
      <xdr:col>76</xdr:col>
      <xdr:colOff>165100</xdr:colOff>
      <xdr:row>97</xdr:row>
      <xdr:rowOff>164681</xdr:rowOff>
    </xdr:to>
    <xdr:sp macro="" textlink="">
      <xdr:nvSpPr>
        <xdr:cNvPr id="716" name="楕円 715"/>
        <xdr:cNvSpPr/>
      </xdr:nvSpPr>
      <xdr:spPr>
        <a:xfrm>
          <a:off x="14541500" y="16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155808</xdr:rowOff>
    </xdr:from>
    <xdr:ext cx="534377" cy="259045"/>
    <xdr:sp macro="" textlink="">
      <xdr:nvSpPr>
        <xdr:cNvPr id="717" name="テキスト ボックス 716"/>
        <xdr:cNvSpPr txBox="1"/>
      </xdr:nvSpPr>
      <xdr:spPr>
        <a:xfrm>
          <a:off x="14325111" y="167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73871</xdr:rowOff>
    </xdr:from>
    <xdr:to>
      <xdr:col>72</xdr:col>
      <xdr:colOff>38100</xdr:colOff>
      <xdr:row>98</xdr:row>
      <xdr:rowOff>4021</xdr:rowOff>
    </xdr:to>
    <xdr:sp macro="" textlink="">
      <xdr:nvSpPr>
        <xdr:cNvPr id="718" name="楕円 717"/>
        <xdr:cNvSpPr/>
      </xdr:nvSpPr>
      <xdr:spPr>
        <a:xfrm>
          <a:off x="13652500" y="167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166598</xdr:rowOff>
    </xdr:from>
    <xdr:ext cx="534377" cy="259045"/>
    <xdr:sp macro="" textlink="">
      <xdr:nvSpPr>
        <xdr:cNvPr id="719" name="テキスト ボックス 718"/>
        <xdr:cNvSpPr txBox="1"/>
      </xdr:nvSpPr>
      <xdr:spPr>
        <a:xfrm>
          <a:off x="13436111" y="167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57796</xdr:rowOff>
    </xdr:from>
    <xdr:to>
      <xdr:col>67</xdr:col>
      <xdr:colOff>101600</xdr:colOff>
      <xdr:row>97</xdr:row>
      <xdr:rowOff>159396</xdr:rowOff>
    </xdr:to>
    <xdr:sp macro="" textlink="">
      <xdr:nvSpPr>
        <xdr:cNvPr id="720" name="楕円 719"/>
        <xdr:cNvSpPr/>
      </xdr:nvSpPr>
      <xdr:spPr>
        <a:xfrm>
          <a:off x="12763500" y="166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150523</xdr:rowOff>
    </xdr:from>
    <xdr:ext cx="534377" cy="259045"/>
    <xdr:sp macro="" textlink="">
      <xdr:nvSpPr>
        <xdr:cNvPr id="721" name="テキスト ボックス 720"/>
        <xdr:cNvSpPr txBox="1"/>
      </xdr:nvSpPr>
      <xdr:spPr>
        <a:xfrm>
          <a:off x="12547111" y="1678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商工費については、当町には観光地があり、観光施設の維持管理経費及び辺地対策事業債を活用した事業を実施しているため、例年数値が高くなっている。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財政調整基金残高は、利子分のみ増加した。（標準財政規模比は減少）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年度は、繰越金が少なかったことから減率となっている。</a:t>
          </a:r>
          <a:endParaRPr kumimoji="1" lang="en-US" altLang="ja-JP" sz="1400">
            <a:latin typeface="ＭＳ ゴシック" pitchFamily="49" charset="-128"/>
            <a:ea typeface="ＭＳ ゴシック" pitchFamily="49" charset="-128"/>
          </a:endParaRPr>
        </a:p>
        <a:p>
          <a:pPr rtl="0" eaLnBrk="1" fontAlgn="auto" latinLnBrk="0" hangingPunct="1"/>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財政調整基金の利子分のみの積み増しであり、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減率となっている。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実質赤字や資金不足はなく、連結実質赤字比率は、数値なしとなっている。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全体的には、ほぼ横ばいの状況である。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介護保険特別会計及び国民健康保険特別会計は、厳しい財政運営から、平成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年度に保険料額等の見直しを実施したところであるが、依然として厳しい状況が続いている。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索道事業特別会計は、観光業の冷え込みにより、厳しい財政運営が依然として続いている。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4775698</v>
      </c>
      <c r="BO4" s="441"/>
      <c r="BP4" s="441"/>
      <c r="BQ4" s="441"/>
      <c r="BR4" s="441"/>
      <c r="BS4" s="441"/>
      <c r="BT4" s="441"/>
      <c r="BU4" s="442"/>
      <c r="BV4" s="440">
        <v>5087361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19.600000000000001</v>
      </c>
      <c r="CU4" s="622"/>
      <c r="CV4" s="622"/>
      <c r="CW4" s="622"/>
      <c r="CX4" s="622"/>
      <c r="CY4" s="622"/>
      <c r="CZ4" s="622"/>
      <c r="DA4" s="623"/>
      <c r="DB4" s="621">
        <v>22.3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4234950</v>
      </c>
      <c r="BO5" s="446"/>
      <c r="BP5" s="446"/>
      <c r="BQ5" s="446"/>
      <c r="BR5" s="446"/>
      <c r="BS5" s="446"/>
      <c r="BT5" s="446"/>
      <c r="BU5" s="447"/>
      <c r="BV5" s="445">
        <v>4431760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80.900000000000006</v>
      </c>
      <c r="CU5" s="416"/>
      <c r="CV5" s="416"/>
      <c r="CW5" s="416"/>
      <c r="CX5" s="416"/>
      <c r="CY5" s="416"/>
      <c r="CZ5" s="416"/>
      <c r="DA5" s="417"/>
      <c r="DB5" s="415">
        <v>76.900000000000006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540748</v>
      </c>
      <c r="BO6" s="446"/>
      <c r="BP6" s="446"/>
      <c r="BQ6" s="446"/>
      <c r="BR6" s="446"/>
      <c r="BS6" s="446"/>
      <c r="BT6" s="446"/>
      <c r="BU6" s="447"/>
      <c r="BV6" s="445">
        <v>655601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84.5</v>
      </c>
      <c r="CU6" s="596"/>
      <c r="CV6" s="596"/>
      <c r="CW6" s="596"/>
      <c r="CX6" s="596"/>
      <c r="CY6" s="596"/>
      <c r="CZ6" s="596"/>
      <c r="DA6" s="597"/>
      <c r="DB6" s="595">
        <v>80.2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42096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2757815</v>
      </c>
      <c r="CU7" s="446"/>
      <c r="CV7" s="446"/>
      <c r="CW7" s="446"/>
      <c r="CX7" s="446"/>
      <c r="CY7" s="446"/>
      <c r="CZ7" s="446"/>
      <c r="DA7" s="447"/>
      <c r="DB7" s="445">
        <v>2750695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540748</v>
      </c>
      <c r="BO8" s="446"/>
      <c r="BP8" s="446"/>
      <c r="BQ8" s="446"/>
      <c r="BR8" s="446"/>
      <c r="BS8" s="446"/>
      <c r="BT8" s="446"/>
      <c r="BU8" s="447"/>
      <c r="BV8" s="445">
        <v>613505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7265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-72757</v>
      </c>
      <c r="BO9" s="446"/>
      <c r="BP9" s="446"/>
      <c r="BQ9" s="446"/>
      <c r="BR9" s="446"/>
      <c r="BS9" s="446"/>
      <c r="BT9" s="446"/>
      <c r="BU9" s="447"/>
      <c r="BV9" s="445">
        <v>2478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6.1</v>
      </c>
      <c r="CU9" s="416"/>
      <c r="CV9" s="416"/>
      <c r="CW9" s="416"/>
      <c r="CX9" s="416"/>
      <c r="CY9" s="416"/>
      <c r="CZ9" s="416"/>
      <c r="DA9" s="417"/>
      <c r="DB9" s="415">
        <v>6.8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7707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2428</v>
      </c>
      <c r="BO10" s="446"/>
      <c r="BP10" s="446"/>
      <c r="BQ10" s="446"/>
      <c r="BR10" s="446"/>
      <c r="BS10" s="446"/>
      <c r="BT10" s="446"/>
      <c r="BU10" s="447"/>
      <c r="BV10" s="445">
        <v>4654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7441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7317</v>
      </c>
      <c r="S13" s="549"/>
      <c r="T13" s="549"/>
      <c r="U13" s="549"/>
      <c r="V13" s="550"/>
      <c r="W13" s="536" t="s">
        <v>133</v>
      </c>
      <c r="X13" s="458"/>
      <c r="Y13" s="458"/>
      <c r="Z13" s="458"/>
      <c r="AA13" s="458"/>
      <c r="AB13" s="459"/>
      <c r="AC13" s="421">
        <v>713</v>
      </c>
      <c r="AD13" s="422"/>
      <c r="AE13" s="422"/>
      <c r="AF13" s="422"/>
      <c r="AG13" s="423"/>
      <c r="AH13" s="421">
        <v>968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-70329</v>
      </c>
      <c r="BO13" s="446"/>
      <c r="BP13" s="446"/>
      <c r="BQ13" s="446"/>
      <c r="BR13" s="446"/>
      <c r="BS13" s="446"/>
      <c r="BT13" s="446"/>
      <c r="BU13" s="447"/>
      <c r="BV13" s="445">
        <v>7132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7538</v>
      </c>
      <c r="S14" s="549"/>
      <c r="T14" s="549"/>
      <c r="U14" s="549"/>
      <c r="V14" s="550"/>
      <c r="W14" s="551"/>
      <c r="X14" s="461"/>
      <c r="Y14" s="461"/>
      <c r="Z14" s="461"/>
      <c r="AA14" s="461"/>
      <c r="AB14" s="462"/>
      <c r="AC14" s="541">
        <v>17.899999999999999</v>
      </c>
      <c r="AD14" s="542"/>
      <c r="AE14" s="542"/>
      <c r="AF14" s="542"/>
      <c r="AG14" s="543"/>
      <c r="AH14" s="541">
        <v>22.5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7429</v>
      </c>
      <c r="S15" s="549"/>
      <c r="T15" s="549"/>
      <c r="U15" s="549"/>
      <c r="V15" s="550"/>
      <c r="W15" s="536" t="s">
        <v>140</v>
      </c>
      <c r="X15" s="458"/>
      <c r="Y15" s="458"/>
      <c r="Z15" s="458"/>
      <c r="AA15" s="458"/>
      <c r="AB15" s="459"/>
      <c r="AC15" s="421">
        <v>1067</v>
      </c>
      <c r="AD15" s="422"/>
      <c r="AE15" s="422"/>
      <c r="AF15" s="422"/>
      <c r="AG15" s="423"/>
      <c r="AH15" s="421">
        <v>1093</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889558</v>
      </c>
      <c r="BO15" s="441"/>
      <c r="BP15" s="441"/>
      <c r="BQ15" s="441"/>
      <c r="BR15" s="441"/>
      <c r="BS15" s="441"/>
      <c r="BT15" s="441"/>
      <c r="BU15" s="442"/>
      <c r="BV15" s="440">
        <v>837107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26.8</v>
      </c>
      <c r="AD16" s="542"/>
      <c r="AE16" s="542"/>
      <c r="AF16" s="542"/>
      <c r="AG16" s="543"/>
      <c r="AH16" s="541">
        <v>25.4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2394308</v>
      </c>
      <c r="BO16" s="446"/>
      <c r="BP16" s="446"/>
      <c r="BQ16" s="446"/>
      <c r="BR16" s="446"/>
      <c r="BS16" s="446"/>
      <c r="BT16" s="446"/>
      <c r="BU16" s="447"/>
      <c r="BV16" s="445">
        <v>2416707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2208</v>
      </c>
      <c r="AD17" s="422"/>
      <c r="AE17" s="422"/>
      <c r="AF17" s="422"/>
      <c r="AG17" s="423"/>
      <c r="AH17" s="421">
        <v>2241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1124315</v>
      </c>
      <c r="BO17" s="446"/>
      <c r="BP17" s="446"/>
      <c r="BQ17" s="446"/>
      <c r="BR17" s="446"/>
      <c r="BS17" s="446"/>
      <c r="BT17" s="446"/>
      <c r="BU17" s="447"/>
      <c r="BV17" s="445">
        <v>1052134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66.87</v>
      </c>
      <c r="M18" s="510"/>
      <c r="N18" s="510"/>
      <c r="O18" s="510"/>
      <c r="P18" s="510"/>
      <c r="Q18" s="510"/>
      <c r="R18" s="511"/>
      <c r="S18" s="511"/>
      <c r="T18" s="511"/>
      <c r="U18" s="511"/>
      <c r="V18" s="512"/>
      <c r="W18" s="526"/>
      <c r="X18" s="527"/>
      <c r="Y18" s="527"/>
      <c r="Z18" s="527"/>
      <c r="AA18" s="527"/>
      <c r="AB18" s="537"/>
      <c r="AC18" s="409">
        <v>55.4</v>
      </c>
      <c r="AD18" s="410"/>
      <c r="AE18" s="410"/>
      <c r="AF18" s="410"/>
      <c r="AG18" s="513"/>
      <c r="AH18" s="409">
        <v>52.1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2356557</v>
      </c>
      <c r="BO18" s="446"/>
      <c r="BP18" s="446"/>
      <c r="BQ18" s="446"/>
      <c r="BR18" s="446"/>
      <c r="BS18" s="446"/>
      <c r="BT18" s="446"/>
      <c r="BU18" s="447"/>
      <c r="BV18" s="445">
        <v>2285326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3811854</v>
      </c>
      <c r="BO19" s="446"/>
      <c r="BP19" s="446"/>
      <c r="BQ19" s="446"/>
      <c r="BR19" s="446"/>
      <c r="BS19" s="446"/>
      <c r="BT19" s="446"/>
      <c r="BU19" s="447"/>
      <c r="BV19" s="445">
        <v>3927462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2682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2848314</v>
      </c>
      <c r="BO23" s="446"/>
      <c r="BP23" s="446"/>
      <c r="BQ23" s="446"/>
      <c r="BR23" s="446"/>
      <c r="BS23" s="446"/>
      <c r="BT23" s="446"/>
      <c r="BU23" s="447"/>
      <c r="BV23" s="445">
        <v>2944880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6810</v>
      </c>
      <c r="R24" s="422"/>
      <c r="S24" s="422"/>
      <c r="T24" s="422"/>
      <c r="U24" s="422"/>
      <c r="V24" s="423"/>
      <c r="W24" s="487"/>
      <c r="X24" s="478"/>
      <c r="Y24" s="479"/>
      <c r="Z24" s="418" t="s">
        <v>164</v>
      </c>
      <c r="AA24" s="419"/>
      <c r="AB24" s="419"/>
      <c r="AC24" s="419"/>
      <c r="AD24" s="419"/>
      <c r="AE24" s="419"/>
      <c r="AF24" s="419"/>
      <c r="AG24" s="420"/>
      <c r="AH24" s="421">
        <v>83</v>
      </c>
      <c r="AI24" s="422"/>
      <c r="AJ24" s="422"/>
      <c r="AK24" s="422"/>
      <c r="AL24" s="423"/>
      <c r="AM24" s="421">
        <v>249747</v>
      </c>
      <c r="AN24" s="422"/>
      <c r="AO24" s="422"/>
      <c r="AP24" s="422"/>
      <c r="AQ24" s="422"/>
      <c r="AR24" s="423"/>
      <c r="AS24" s="421">
        <v>3009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1085186</v>
      </c>
      <c r="BO24" s="446"/>
      <c r="BP24" s="446"/>
      <c r="BQ24" s="446"/>
      <c r="BR24" s="446"/>
      <c r="BS24" s="446"/>
      <c r="BT24" s="446"/>
      <c r="BU24" s="447"/>
      <c r="BV24" s="445">
        <v>1159182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6080</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122</v>
      </c>
      <c r="BO25" s="441"/>
      <c r="BP25" s="441"/>
      <c r="BQ25" s="441"/>
      <c r="BR25" s="441"/>
      <c r="BS25" s="441"/>
      <c r="BT25" s="441"/>
      <c r="BU25" s="442"/>
      <c r="BV25" s="440" t="s">
        <v>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5430</v>
      </c>
      <c r="R26" s="422"/>
      <c r="S26" s="422"/>
      <c r="T26" s="422"/>
      <c r="U26" s="422"/>
      <c r="V26" s="423"/>
      <c r="W26" s="487"/>
      <c r="X26" s="478"/>
      <c r="Y26" s="479"/>
      <c r="Z26" s="418" t="s">
        <v>170</v>
      </c>
      <c r="AA26" s="500"/>
      <c r="AB26" s="500"/>
      <c r="AC26" s="500"/>
      <c r="AD26" s="500"/>
      <c r="AE26" s="500"/>
      <c r="AF26" s="500"/>
      <c r="AG26" s="501"/>
      <c r="AH26" s="421">
        <v>2</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2890</v>
      </c>
      <c r="R27" s="422"/>
      <c r="S27" s="422"/>
      <c r="T27" s="422"/>
      <c r="U27" s="422"/>
      <c r="V27" s="423"/>
      <c r="W27" s="487"/>
      <c r="X27" s="478"/>
      <c r="Y27" s="479"/>
      <c r="Z27" s="418" t="s">
        <v>175</v>
      </c>
      <c r="AA27" s="419"/>
      <c r="AB27" s="419"/>
      <c r="AC27" s="419"/>
      <c r="AD27" s="419"/>
      <c r="AE27" s="419"/>
      <c r="AF27" s="419"/>
      <c r="AG27" s="420"/>
      <c r="AH27" s="421" t="s">
        <v>122</v>
      </c>
      <c r="AI27" s="422"/>
      <c r="AJ27" s="422"/>
      <c r="AK27" s="422"/>
      <c r="AL27" s="423"/>
      <c r="AM27" s="421" t="s">
        <v>131</v>
      </c>
      <c r="AN27" s="422"/>
      <c r="AO27" s="422"/>
      <c r="AP27" s="422"/>
      <c r="AQ27" s="422"/>
      <c r="AR27" s="423"/>
      <c r="AS27" s="421" t="s">
        <v>122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434474</v>
      </c>
      <c r="BO27" s="449"/>
      <c r="BP27" s="449"/>
      <c r="BQ27" s="449"/>
      <c r="BR27" s="449"/>
      <c r="BS27" s="449"/>
      <c r="BT27" s="449"/>
      <c r="BU27" s="450"/>
      <c r="BV27" s="448">
        <v>433771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2110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1624044</v>
      </c>
      <c r="BO28" s="441"/>
      <c r="BP28" s="441"/>
      <c r="BQ28" s="441"/>
      <c r="BR28" s="441"/>
      <c r="BS28" s="441"/>
      <c r="BT28" s="441"/>
      <c r="BU28" s="442"/>
      <c r="BV28" s="440">
        <v>1621616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1960</v>
      </c>
      <c r="R29" s="422"/>
      <c r="S29" s="422"/>
      <c r="T29" s="422"/>
      <c r="U29" s="422"/>
      <c r="V29" s="423"/>
      <c r="W29" s="488"/>
      <c r="X29" s="489"/>
      <c r="Y29" s="490"/>
      <c r="Z29" s="418" t="s">
        <v>181</v>
      </c>
      <c r="AA29" s="419"/>
      <c r="AB29" s="419"/>
      <c r="AC29" s="419"/>
      <c r="AD29" s="419"/>
      <c r="AE29" s="419"/>
      <c r="AF29" s="419"/>
      <c r="AG29" s="420"/>
      <c r="AH29" s="421">
        <v>83</v>
      </c>
      <c r="AI29" s="422"/>
      <c r="AJ29" s="422"/>
      <c r="AK29" s="422"/>
      <c r="AL29" s="423"/>
      <c r="AM29" s="421">
        <v>249747</v>
      </c>
      <c r="AN29" s="422"/>
      <c r="AO29" s="422"/>
      <c r="AP29" s="422"/>
      <c r="AQ29" s="422"/>
      <c r="AR29" s="423"/>
      <c r="AS29" s="421">
        <v>3009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79077</v>
      </c>
      <c r="BO29" s="446"/>
      <c r="BP29" s="446"/>
      <c r="BQ29" s="446"/>
      <c r="BR29" s="446"/>
      <c r="BS29" s="446"/>
      <c r="BT29" s="446"/>
      <c r="BU29" s="447"/>
      <c r="BV29" s="445">
        <v>78959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2549009</v>
      </c>
      <c r="BO30" s="449"/>
      <c r="BP30" s="449"/>
      <c r="BQ30" s="449"/>
      <c r="BR30" s="449"/>
      <c r="BS30" s="449"/>
      <c r="BT30" s="449"/>
      <c r="BU30" s="450"/>
      <c r="BV30" s="448">
        <v>2255355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立科町国民健康保険特別会計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立科町水道事業会計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立科町下水道事業特別会計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佐久広域連合　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立科町土地開発公社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立科町住宅改修資金特別会計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立科町介護保険特別会計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立科町索道事業特別会計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佐久広域連合　消防特別会計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蓼科ケーブルビジョン㈱</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立科町白樺高原下水道事業特別会計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立科町後期高齢者医療特別会計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佐久広域連合　特別養護老人ホーム特別会計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㈱立科町農業振興公社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立科町下水道事業特別会計のうち、コミプラ等分</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佐久広域連合　食肉流通センター特別会計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佐久広域連合　救護施設特別会計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佐久広域連合　養護老人ホーム特別会計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白樺湖下水道組合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川西保健衛生施設組合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川西保健衛生施設組合　茂田井特定環境保全公共下水道事業特別会計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北佐久郡老人福祉施設組合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vURn+ea4jLthf0zH5lrDrp8HDhWfqJcmH8rW3xBYFOwdCsbFgA5vnf36mSDCNj/BBpukDfkbhGJIkq0bSqe2w==" saltValue="UfyxuNLbHNo3Ij6A/fzK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569</v>
      </c>
      <c r="D34" s="1224"/>
      <c r="E34" s="1225"/>
      <c r="F34" s="32" t="s">
        <v>519</v>
      </c>
      <c r="G34" s="33" t="s">
        <v>519</v>
      </c>
      <c r="H34" s="33" t="s">
        <v>519</v>
      </c>
      <c r="I34" s="33" t="s">
        <v>570</v>
      </c>
      <c r="J34" s="34" t="s">
        <v>571</v>
      </c>
      <c r="K34" s="22"/>
      <c r="L34" s="22"/>
      <c r="M34" s="22"/>
      <c r="N34" s="22"/>
      <c r="O34" s="22"/>
      <c r="P34" s="22"/>
    </row>
    <row r="35" spans="1:16" ht="39" customHeight="1" x14ac:dyDescent="0.15">
      <c r="A35" s="22"/>
      <c r="B35" s="35"/>
      <c r="C35" s="1218" t="s">
        <v>572</v>
      </c>
      <c r="D35" s="1219"/>
      <c r="E35" s="1220"/>
      <c r="F35" s="36">
        <v>17.489999999999998</v>
      </c>
      <c r="G35" s="37">
        <v>19.47</v>
      </c>
      <c r="H35" s="37">
        <v>20.99</v>
      </c>
      <c r="I35" s="37">
        <v>24.18</v>
      </c>
      <c r="J35" s="38">
        <v>24.69</v>
      </c>
      <c r="K35" s="22"/>
      <c r="L35" s="22"/>
      <c r="M35" s="22"/>
      <c r="N35" s="22"/>
      <c r="O35" s="22"/>
      <c r="P35" s="22"/>
    </row>
    <row r="36" spans="1:16" ht="39" customHeight="1" x14ac:dyDescent="0.15">
      <c r="A36" s="22"/>
      <c r="B36" s="35"/>
      <c r="C36" s="1218" t="s">
        <v>573</v>
      </c>
      <c r="D36" s="1219"/>
      <c r="E36" s="1220"/>
      <c r="F36" s="36">
        <v>30.53</v>
      </c>
      <c r="G36" s="37">
        <v>25.44</v>
      </c>
      <c r="H36" s="37">
        <v>21.21</v>
      </c>
      <c r="I36" s="37">
        <v>22.33</v>
      </c>
      <c r="J36" s="38">
        <v>19.7</v>
      </c>
      <c r="K36" s="22"/>
      <c r="L36" s="22"/>
      <c r="M36" s="22"/>
      <c r="N36" s="22"/>
      <c r="O36" s="22"/>
      <c r="P36" s="22"/>
    </row>
    <row r="37" spans="1:16" ht="39" customHeight="1" x14ac:dyDescent="0.15">
      <c r="A37" s="22"/>
      <c r="B37" s="35"/>
      <c r="C37" s="1218" t="s">
        <v>574</v>
      </c>
      <c r="D37" s="1219"/>
      <c r="E37" s="1220"/>
      <c r="F37" s="36">
        <v>16.21</v>
      </c>
      <c r="G37" s="37">
        <v>15.93</v>
      </c>
      <c r="H37" s="37">
        <v>12.58</v>
      </c>
      <c r="I37" s="37">
        <v>11.25</v>
      </c>
      <c r="J37" s="38">
        <v>9.34</v>
      </c>
      <c r="K37" s="22"/>
      <c r="L37" s="22"/>
      <c r="M37" s="22"/>
      <c r="N37" s="22"/>
      <c r="O37" s="22"/>
      <c r="P37" s="22"/>
    </row>
    <row r="38" spans="1:16" ht="39" customHeight="1" x14ac:dyDescent="0.15">
      <c r="A38" s="22"/>
      <c r="B38" s="35"/>
      <c r="C38" s="1218" t="s">
        <v>575</v>
      </c>
      <c r="D38" s="1219"/>
      <c r="E38" s="1220"/>
      <c r="F38" s="36">
        <v>0.37</v>
      </c>
      <c r="G38" s="37">
        <v>0.95</v>
      </c>
      <c r="H38" s="37">
        <v>1.17</v>
      </c>
      <c r="I38" s="37">
        <v>1.34</v>
      </c>
      <c r="J38" s="38">
        <v>0.78</v>
      </c>
      <c r="K38" s="22"/>
      <c r="L38" s="22"/>
      <c r="M38" s="22"/>
      <c r="N38" s="22"/>
      <c r="O38" s="22"/>
      <c r="P38" s="22"/>
    </row>
    <row r="39" spans="1:16" ht="39" customHeight="1" x14ac:dyDescent="0.15">
      <c r="A39" s="22"/>
      <c r="B39" s="35"/>
      <c r="C39" s="1218" t="s">
        <v>576</v>
      </c>
      <c r="D39" s="1219"/>
      <c r="E39" s="1220"/>
      <c r="F39" s="36">
        <v>0.23</v>
      </c>
      <c r="G39" s="37">
        <v>0.56000000000000005</v>
      </c>
      <c r="H39" s="37">
        <v>0.3</v>
      </c>
      <c r="I39" s="37">
        <v>0.41</v>
      </c>
      <c r="J39" s="38">
        <v>0.57999999999999996</v>
      </c>
      <c r="K39" s="22"/>
      <c r="L39" s="22"/>
      <c r="M39" s="22"/>
      <c r="N39" s="22"/>
      <c r="O39" s="22"/>
      <c r="P39" s="22"/>
    </row>
    <row r="40" spans="1:16" ht="39" customHeight="1" x14ac:dyDescent="0.15">
      <c r="A40" s="22"/>
      <c r="B40" s="35"/>
      <c r="C40" s="1218" t="s">
        <v>577</v>
      </c>
      <c r="D40" s="1219"/>
      <c r="E40" s="1220"/>
      <c r="F40" s="36">
        <v>0.27</v>
      </c>
      <c r="G40" s="37">
        <v>0.28000000000000003</v>
      </c>
      <c r="H40" s="37">
        <v>0.04</v>
      </c>
      <c r="I40" s="37">
        <v>0.12</v>
      </c>
      <c r="J40" s="38">
        <v>0.28999999999999998</v>
      </c>
      <c r="K40" s="22"/>
      <c r="L40" s="22"/>
      <c r="M40" s="22"/>
      <c r="N40" s="22"/>
      <c r="O40" s="22"/>
      <c r="P40" s="22"/>
    </row>
    <row r="41" spans="1:16" ht="39" customHeight="1" x14ac:dyDescent="0.15">
      <c r="A41" s="22"/>
      <c r="B41" s="35"/>
      <c r="C41" s="1218" t="s">
        <v>578</v>
      </c>
      <c r="D41" s="1219"/>
      <c r="E41" s="1220"/>
      <c r="F41" s="36">
        <v>7.0000000000000007E-2</v>
      </c>
      <c r="G41" s="37">
        <v>0.03</v>
      </c>
      <c r="H41" s="37">
        <v>0.08</v>
      </c>
      <c r="I41" s="37">
        <v>0.09</v>
      </c>
      <c r="J41" s="38">
        <v>0.08</v>
      </c>
      <c r="K41" s="22"/>
      <c r="L41" s="22"/>
      <c r="M41" s="22"/>
      <c r="N41" s="22"/>
      <c r="O41" s="22"/>
      <c r="P41" s="22"/>
    </row>
    <row r="42" spans="1:16" ht="39" customHeight="1" x14ac:dyDescent="0.15">
      <c r="A42" s="22"/>
      <c r="B42" s="39"/>
      <c r="C42" s="1218" t="s">
        <v>579</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580</v>
      </c>
      <c r="D43" s="1222"/>
      <c r="E43" s="1223"/>
      <c r="F43" s="41">
        <v>0</v>
      </c>
      <c r="G43" s="42">
        <v>0.01</v>
      </c>
      <c r="H43" s="42">
        <v>0.04</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uk9eeqfRZ8/gXfQJFIeLFWI+tTklTrRpKJGZIXL+gNLzL3WgPL1Ybxwb6VMhAem4M70zTnp23pple6MyzsLAg==" saltValue="anAS8SlDtXkrUIw/kgGb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346</v>
      </c>
      <c r="L45" s="60">
        <v>315</v>
      </c>
      <c r="M45" s="60">
        <v>328</v>
      </c>
      <c r="N45" s="60">
        <v>294</v>
      </c>
      <c r="O45" s="61">
        <v>263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244</v>
      </c>
      <c r="L48" s="64">
        <v>252</v>
      </c>
      <c r="M48" s="64">
        <v>238</v>
      </c>
      <c r="N48" s="64">
        <v>260</v>
      </c>
      <c r="O48" s="65">
        <v>249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100</v>
      </c>
      <c r="L49" s="64">
        <v>94</v>
      </c>
      <c r="M49" s="64">
        <v>76</v>
      </c>
      <c r="N49" s="64">
        <v>79</v>
      </c>
      <c r="O49" s="65">
        <v>61</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t="s">
        <v>519</v>
      </c>
      <c r="M50" s="64" t="s">
        <v>519</v>
      </c>
      <c r="N50" s="64" t="s">
        <v>519</v>
      </c>
      <c r="O50" s="65" t="s">
        <v>519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594</v>
      </c>
      <c r="L52" s="64">
        <v>571</v>
      </c>
      <c r="M52" s="64">
        <v>528</v>
      </c>
      <c r="N52" s="64">
        <v>423</v>
      </c>
      <c r="O52" s="65">
        <v>415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v>
      </c>
      <c r="L53" s="69">
        <v>90</v>
      </c>
      <c r="M53" s="69">
        <v>114</v>
      </c>
      <c r="N53" s="69">
        <v>210</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zjn/oVSoRMkifoxXBebjFk25i2anwmdlvt9ivACnA2eJzDhQ6SjfLk+yFuuQ6Fte4OUXa8Ks3/UfhLGA+omrA==" saltValue="R04MeDBmmIMH3ccQvsyw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4" t="s">
        <v>24</v>
      </c>
      <c r="C41" s="1255"/>
      <c r="D41" s="81"/>
      <c r="E41" s="1256" t="s">
        <v>25</v>
      </c>
      <c r="F41" s="1256"/>
      <c r="G41" s="1256"/>
      <c r="H41" s="1257"/>
      <c r="I41" s="82">
        <v>2717</v>
      </c>
      <c r="J41" s="83">
        <v>2741</v>
      </c>
      <c r="K41" s="83">
        <v>2965</v>
      </c>
      <c r="L41" s="83">
        <v>2945</v>
      </c>
      <c r="M41" s="84">
        <v>2848</v>
      </c>
    </row>
    <row r="42" spans="2:13" ht="27.75" customHeight="1" x14ac:dyDescent="0.15">
      <c r="B42" s="1244"/>
      <c r="C42" s="1245"/>
      <c r="D42" s="85"/>
      <c r="E42" s="1248" t="s">
        <v>26</v>
      </c>
      <c r="F42" s="1248"/>
      <c r="G42" s="1248"/>
      <c r="H42" s="1249"/>
      <c r="I42" s="86" t="s">
        <v>519</v>
      </c>
      <c r="J42" s="87" t="s">
        <v>519</v>
      </c>
      <c r="K42" s="87" t="s">
        <v>519</v>
      </c>
      <c r="L42" s="87" t="s">
        <v>519</v>
      </c>
      <c r="M42" s="88" t="s">
        <v>519</v>
      </c>
    </row>
    <row r="43" spans="2:13" ht="27.75" customHeight="1" x14ac:dyDescent="0.15">
      <c r="B43" s="1244"/>
      <c r="C43" s="1245"/>
      <c r="D43" s="85"/>
      <c r="E43" s="1248" t="s">
        <v>27</v>
      </c>
      <c r="F43" s="1248"/>
      <c r="G43" s="1248"/>
      <c r="H43" s="1249"/>
      <c r="I43" s="86">
        <v>2480</v>
      </c>
      <c r="J43" s="87">
        <v>2321</v>
      </c>
      <c r="K43" s="87">
        <v>2107</v>
      </c>
      <c r="L43" s="87">
        <v>1986</v>
      </c>
      <c r="M43" s="88">
        <v>1800</v>
      </c>
    </row>
    <row r="44" spans="2:13" ht="27.75" customHeight="1" x14ac:dyDescent="0.15">
      <c r="B44" s="1244"/>
      <c r="C44" s="1245"/>
      <c r="D44" s="85"/>
      <c r="E44" s="1248" t="s">
        <v>28</v>
      </c>
      <c r="F44" s="1248"/>
      <c r="G44" s="1248"/>
      <c r="H44" s="1249"/>
      <c r="I44" s="86">
        <v>635</v>
      </c>
      <c r="J44" s="87">
        <v>595</v>
      </c>
      <c r="K44" s="87">
        <v>552</v>
      </c>
      <c r="L44" s="87">
        <v>482</v>
      </c>
      <c r="M44" s="88">
        <v>488</v>
      </c>
    </row>
    <row r="45" spans="2:13" ht="27.75" customHeight="1" x14ac:dyDescent="0.15">
      <c r="B45" s="1244"/>
      <c r="C45" s="1245"/>
      <c r="D45" s="85"/>
      <c r="E45" s="1248" t="s">
        <v>29</v>
      </c>
      <c r="F45" s="1248"/>
      <c r="G45" s="1248"/>
      <c r="H45" s="1249"/>
      <c r="I45" s="86">
        <v>1151</v>
      </c>
      <c r="J45" s="87">
        <v>1155</v>
      </c>
      <c r="K45" s="87">
        <v>1127</v>
      </c>
      <c r="L45" s="87">
        <v>1123</v>
      </c>
      <c r="M45" s="88">
        <v>1101</v>
      </c>
    </row>
    <row r="46" spans="2:13" ht="27.75" customHeight="1" x14ac:dyDescent="0.15">
      <c r="B46" s="1244"/>
      <c r="C46" s="1245"/>
      <c r="D46" s="89"/>
      <c r="E46" s="1248" t="s">
        <v>30</v>
      </c>
      <c r="F46" s="1248"/>
      <c r="G46" s="1248"/>
      <c r="H46" s="1249"/>
      <c r="I46" s="86">
        <v>140</v>
      </c>
      <c r="J46" s="87">
        <v>420</v>
      </c>
      <c r="K46" s="87">
        <v>190</v>
      </c>
      <c r="L46" s="87">
        <v>190</v>
      </c>
      <c r="M46" s="88">
        <v>184</v>
      </c>
    </row>
    <row r="47" spans="2:13" ht="27.75" customHeight="1" x14ac:dyDescent="0.15">
      <c r="B47" s="1244"/>
      <c r="C47" s="1245"/>
      <c r="D47" s="90"/>
      <c r="E47" s="1258" t="s">
        <v>31</v>
      </c>
      <c r="F47" s="1259"/>
      <c r="G47" s="1259"/>
      <c r="H47" s="1260"/>
      <c r="I47" s="86" t="s">
        <v>519</v>
      </c>
      <c r="J47" s="87" t="s">
        <v>519</v>
      </c>
      <c r="K47" s="87" t="s">
        <v>519</v>
      </c>
      <c r="L47" s="87" t="s">
        <v>519</v>
      </c>
      <c r="M47" s="88" t="s">
        <v>519</v>
      </c>
    </row>
    <row r="48" spans="2:13" ht="27.75" customHeight="1" x14ac:dyDescent="0.15">
      <c r="B48" s="1244"/>
      <c r="C48" s="1245"/>
      <c r="D48" s="85"/>
      <c r="E48" s="1248" t="s">
        <v>32</v>
      </c>
      <c r="F48" s="1248"/>
      <c r="G48" s="1248"/>
      <c r="H48" s="1249"/>
      <c r="I48" s="86" t="s">
        <v>519</v>
      </c>
      <c r="J48" s="87" t="s">
        <v>519</v>
      </c>
      <c r="K48" s="87" t="s">
        <v>519</v>
      </c>
      <c r="L48" s="87" t="s">
        <v>519</v>
      </c>
      <c r="M48" s="88" t="s">
        <v>519</v>
      </c>
    </row>
    <row r="49" spans="2:13" ht="27.75" customHeight="1" x14ac:dyDescent="0.15">
      <c r="B49" s="1246"/>
      <c r="C49" s="1247"/>
      <c r="D49" s="85"/>
      <c r="E49" s="1248" t="s">
        <v>33</v>
      </c>
      <c r="F49" s="1248"/>
      <c r="G49" s="1248"/>
      <c r="H49" s="1249"/>
      <c r="I49" s="86" t="s">
        <v>519</v>
      </c>
      <c r="J49" s="87" t="s">
        <v>519</v>
      </c>
      <c r="K49" s="87" t="s">
        <v>519</v>
      </c>
      <c r="L49" s="87" t="s">
        <v>519</v>
      </c>
      <c r="M49" s="88" t="s">
        <v>519</v>
      </c>
    </row>
    <row r="50" spans="2:13" ht="27.75" customHeight="1" x14ac:dyDescent="0.15">
      <c r="B50" s="1242" t="s">
        <v>34</v>
      </c>
      <c r="C50" s="1243"/>
      <c r="D50" s="91"/>
      <c r="E50" s="1248" t="s">
        <v>35</v>
      </c>
      <c r="F50" s="1248"/>
      <c r="G50" s="1248"/>
      <c r="H50" s="1249"/>
      <c r="I50" s="86">
        <v>3859</v>
      </c>
      <c r="J50" s="87">
        <v>3923</v>
      </c>
      <c r="K50" s="87">
        <v>4340</v>
      </c>
      <c r="L50" s="87">
        <v>4523</v>
      </c>
      <c r="M50" s="88">
        <v>4840</v>
      </c>
    </row>
    <row r="51" spans="2:13" ht="27.75" customHeight="1" x14ac:dyDescent="0.15">
      <c r="B51" s="1244"/>
      <c r="C51" s="1245"/>
      <c r="D51" s="85"/>
      <c r="E51" s="1248" t="s">
        <v>36</v>
      </c>
      <c r="F51" s="1248"/>
      <c r="G51" s="1248"/>
      <c r="H51" s="1249"/>
      <c r="I51" s="86">
        <v>23</v>
      </c>
      <c r="J51" s="87">
        <v>18</v>
      </c>
      <c r="K51" s="87">
        <v>14</v>
      </c>
      <c r="L51" s="87">
        <v>11</v>
      </c>
      <c r="M51" s="88">
        <v>8</v>
      </c>
    </row>
    <row r="52" spans="2:13" ht="27.75" customHeight="1" x14ac:dyDescent="0.15">
      <c r="B52" s="1246"/>
      <c r="C52" s="1247"/>
      <c r="D52" s="85"/>
      <c r="E52" s="1248" t="s">
        <v>37</v>
      </c>
      <c r="F52" s="1248"/>
      <c r="G52" s="1248"/>
      <c r="H52" s="1249"/>
      <c r="I52" s="86">
        <v>4203</v>
      </c>
      <c r="J52" s="87">
        <v>4079</v>
      </c>
      <c r="K52" s="87">
        <v>4147</v>
      </c>
      <c r="L52" s="87">
        <v>4007</v>
      </c>
      <c r="M52" s="88">
        <v>3903</v>
      </c>
    </row>
    <row r="53" spans="2:13" ht="27.75" customHeight="1" thickBot="1" x14ac:dyDescent="0.2">
      <c r="B53" s="1250" t="s">
        <v>38</v>
      </c>
      <c r="C53" s="1251"/>
      <c r="D53" s="92"/>
      <c r="E53" s="1252" t="s">
        <v>39</v>
      </c>
      <c r="F53" s="1252"/>
      <c r="G53" s="1252"/>
      <c r="H53" s="1253"/>
      <c r="I53" s="93">
        <v>-962</v>
      </c>
      <c r="J53" s="94">
        <v>-789</v>
      </c>
      <c r="K53" s="94">
        <v>-1562</v>
      </c>
      <c r="L53" s="94">
        <v>-1815</v>
      </c>
      <c r="M53" s="95">
        <v>-2331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ZsSGCN46B0l6s7Oj674TegsrVJNMKz7T/T0fILVWT9mQZ70U0Bi+kKu0UTbqyOC4v47oWKz5LNHOFx7bqsn9g==" saltValue="HhPvm6u3gRC+6wyW+qXV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1617</v>
      </c>
      <c r="G55" s="107">
        <v>1622</v>
      </c>
      <c r="H55" s="108">
        <v>1624</v>
      </c>
    </row>
    <row r="56" spans="2:8" ht="52.5" customHeight="1" x14ac:dyDescent="0.15">
      <c r="B56" s="109"/>
      <c r="C56" s="1271" t="s">
        <v>43</v>
      </c>
      <c r="D56" s="1271"/>
      <c r="E56" s="1272"/>
      <c r="F56" s="110">
        <v>79</v>
      </c>
      <c r="G56" s="110">
        <v>79</v>
      </c>
      <c r="H56" s="111">
        <v>79</v>
      </c>
    </row>
    <row r="57" spans="2:8" ht="53.25" customHeight="1" x14ac:dyDescent="0.15">
      <c r="B57" s="109"/>
      <c r="C57" s="1273" t="s">
        <v>44</v>
      </c>
      <c r="D57" s="1273"/>
      <c r="E57" s="1274"/>
      <c r="F57" s="112">
        <v>2119</v>
      </c>
      <c r="G57" s="112">
        <v>2255</v>
      </c>
      <c r="H57" s="113">
        <v>2549</v>
      </c>
    </row>
    <row r="58" spans="2:8" ht="45.75" customHeight="1" x14ac:dyDescent="0.15">
      <c r="B58" s="114"/>
      <c r="C58" s="1261" t="s">
        <v>594</v>
      </c>
      <c r="D58" s="1262"/>
      <c r="E58" s="1263"/>
      <c r="F58" s="115">
        <v>697</v>
      </c>
      <c r="G58" s="115">
        <v>699</v>
      </c>
      <c r="H58" s="116">
        <v>760</v>
      </c>
    </row>
    <row r="59" spans="2:8" ht="45.75" customHeight="1" x14ac:dyDescent="0.15">
      <c r="B59" s="114"/>
      <c r="C59" s="1261" t="s">
        <v>595</v>
      </c>
      <c r="D59" s="1262"/>
      <c r="E59" s="1263"/>
      <c r="F59" s="115">
        <v>621</v>
      </c>
      <c r="G59" s="115">
        <v>623</v>
      </c>
      <c r="H59" s="116">
        <v>624</v>
      </c>
    </row>
    <row r="60" spans="2:8" ht="45.75" customHeight="1" x14ac:dyDescent="0.15">
      <c r="B60" s="114"/>
      <c r="C60" s="1261" t="s">
        <v>596</v>
      </c>
      <c r="D60" s="1262"/>
      <c r="E60" s="1263"/>
      <c r="F60" s="115">
        <v>101</v>
      </c>
      <c r="G60" s="115">
        <v>202</v>
      </c>
      <c r="H60" s="116">
        <v>402</v>
      </c>
    </row>
    <row r="61" spans="2:8" ht="45.75" customHeight="1" x14ac:dyDescent="0.15">
      <c r="B61" s="114"/>
      <c r="C61" s="1261" t="s">
        <v>597</v>
      </c>
      <c r="D61" s="1262"/>
      <c r="E61" s="1263"/>
      <c r="F61" s="115">
        <v>355</v>
      </c>
      <c r="G61" s="115">
        <v>378</v>
      </c>
      <c r="H61" s="116">
        <v>400</v>
      </c>
    </row>
    <row r="62" spans="2:8" ht="45.75" customHeight="1" thickBot="1" x14ac:dyDescent="0.2">
      <c r="B62" s="117"/>
      <c r="C62" s="1264" t="s">
        <v>598</v>
      </c>
      <c r="D62" s="1265"/>
      <c r="E62" s="1266"/>
      <c r="F62" s="118">
        <v>169</v>
      </c>
      <c r="G62" s="118">
        <v>169</v>
      </c>
      <c r="H62" s="119">
        <v>169</v>
      </c>
    </row>
    <row r="63" spans="2:8" ht="52.5" customHeight="1" thickBot="1" x14ac:dyDescent="0.2">
      <c r="B63" s="120"/>
      <c r="C63" s="1267" t="s">
        <v>45</v>
      </c>
      <c r="D63" s="1267"/>
      <c r="E63" s="1268"/>
      <c r="F63" s="121">
        <v>3815</v>
      </c>
      <c r="G63" s="121">
        <v>3956</v>
      </c>
      <c r="H63" s="122">
        <v>4252</v>
      </c>
    </row>
    <row r="64" spans="2:8" ht="15" customHeight="1" x14ac:dyDescent="0.15"/>
    <row r="65" ht="0" hidden="1" customHeight="1" x14ac:dyDescent="0.15"/>
    <row r="66" ht="0" hidden="1" customHeight="1" x14ac:dyDescent="0.15"/>
  </sheetData>
  <sheetProtection algorithmName="SHA-512" hashValue="g4L5oS5C2uxfpedCD0FTNF3j2B6N9gl4+p0gh1+pYSfHQjNnjugJudSiBwi7qFc0/eEBOgCYlEWuj5EOsKNRdA==" saltValue="/QNYyA15sOqAQc7HrZmW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33.700000000000003</v>
      </c>
      <c r="CG53" s="1277"/>
      <c r="CH53" s="1277"/>
      <c r="CI53" s="1277"/>
      <c r="CJ53" s="1277"/>
      <c r="CK53" s="1277"/>
      <c r="CL53" s="1277"/>
      <c r="CM53" s="1277"/>
      <c r="CN53" s="1277">
        <v>62.7</v>
      </c>
      <c r="CO53" s="1277"/>
      <c r="CP53" s="1277"/>
      <c r="CQ53" s="1277"/>
      <c r="CR53" s="1277"/>
      <c r="CS53" s="1277"/>
      <c r="CT53" s="1277"/>
      <c r="CU53" s="1277"/>
      <c r="CV53" s="1277">
        <v>65.400000000000006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619</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621</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616</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4.5999999999999996</v>
      </c>
      <c r="BQ75" s="1277"/>
      <c r="BR75" s="1277"/>
      <c r="BS75" s="1277"/>
      <c r="BT75" s="1277"/>
      <c r="BU75" s="1277"/>
      <c r="BV75" s="1277"/>
      <c r="BW75" s="1277"/>
      <c r="BX75" s="1277">
        <v>4.3</v>
      </c>
      <c r="BY75" s="1277"/>
      <c r="BZ75" s="1277"/>
      <c r="CA75" s="1277"/>
      <c r="CB75" s="1277"/>
      <c r="CC75" s="1277"/>
      <c r="CD75" s="1277"/>
      <c r="CE75" s="1277"/>
      <c r="CF75" s="1277">
        <v>4.3</v>
      </c>
      <c r="CG75" s="1277"/>
      <c r="CH75" s="1277"/>
      <c r="CI75" s="1277"/>
      <c r="CJ75" s="1277"/>
      <c r="CK75" s="1277"/>
      <c r="CL75" s="1277"/>
      <c r="CM75" s="1277"/>
      <c r="CN75" s="1277">
        <v>5.8</v>
      </c>
      <c r="CO75" s="1277"/>
      <c r="CP75" s="1277"/>
      <c r="CQ75" s="1277"/>
      <c r="CR75" s="1277"/>
      <c r="CS75" s="1277"/>
      <c r="CT75" s="1277"/>
      <c r="CU75" s="1277"/>
      <c r="CV75" s="1277">
        <v>6.8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619</v>
      </c>
      <c r="AO77" s="1281"/>
      <c r="AP77" s="1281"/>
      <c r="AQ77" s="1281"/>
      <c r="AR77" s="1281"/>
      <c r="AS77" s="1281"/>
      <c r="AT77" s="1281"/>
      <c r="AU77" s="1281"/>
      <c r="AV77" s="1281"/>
      <c r="AW77" s="1281"/>
      <c r="AX77" s="1281"/>
      <c r="AY77" s="1281"/>
      <c r="AZ77" s="1281"/>
      <c r="BA77" s="1281"/>
      <c r="BB77" s="1280" t="s">
        <v>620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622</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OE//tv3qc6y84r96rJDGeKdsIgd8e9CfRjc0P+6AkWP6b32c6n8SfqFn3D22cZlFLN7rNluvHgCUCj8kZKXuw==" saltValue="19cYYr0PosO3fZ2VNcw0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dI+Y5uMXIJxomrY7toX9Mn+UgNcSdj4r6QCwUiL6BncI4DDnSCqlmP7/O1+cQBM2QxH+g5EWzfG/CAoPjbPA==" saltValue="XUAWpla6QEmSSjbT0Qht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eLKyKiOACUjeEr9Yp7pC9ObOag+m1fVDNajanctnt0VZYMxuqSiIApwjSXMwttEw400JL5DBh/mRKSygeDAw==" saltValue="Jwhjm+mXyIYYC/N43UYh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47920</v>
      </c>
      <c r="E3" s="141"/>
      <c r="F3" s="142">
        <v>174587</v>
      </c>
      <c r="G3" s="143"/>
      <c r="H3" s="144"/>
    </row>
    <row r="4" spans="1:8" x14ac:dyDescent="0.15">
      <c r="A4" s="145"/>
      <c r="B4" s="146"/>
      <c r="C4" s="147"/>
      <c r="D4" s="148">
        <v>39736</v>
      </c>
      <c r="E4" s="149"/>
      <c r="F4" s="150">
        <v>79695</v>
      </c>
      <c r="G4" s="151"/>
      <c r="H4" s="152"/>
    </row>
    <row r="5" spans="1:8" x14ac:dyDescent="0.15">
      <c r="A5" s="133" t="s">
        <v>554</v>
      </c>
      <c r="B5" s="138"/>
      <c r="C5" s="139"/>
      <c r="D5" s="140">
        <v>96421</v>
      </c>
      <c r="E5" s="141"/>
      <c r="F5" s="142">
        <v>175675</v>
      </c>
      <c r="G5" s="143"/>
      <c r="H5" s="144"/>
    </row>
    <row r="6" spans="1:8" x14ac:dyDescent="0.15">
      <c r="A6" s="145"/>
      <c r="B6" s="146"/>
      <c r="C6" s="147"/>
      <c r="D6" s="148">
        <v>70063</v>
      </c>
      <c r="E6" s="149"/>
      <c r="F6" s="150">
        <v>87698</v>
      </c>
      <c r="G6" s="151"/>
      <c r="H6" s="152"/>
    </row>
    <row r="7" spans="1:8" x14ac:dyDescent="0.15">
      <c r="A7" s="133" t="s">
        <v>555</v>
      </c>
      <c r="B7" s="138"/>
      <c r="C7" s="139"/>
      <c r="D7" s="140">
        <v>136781</v>
      </c>
      <c r="E7" s="141"/>
      <c r="F7" s="142">
        <v>162193</v>
      </c>
      <c r="G7" s="143"/>
      <c r="H7" s="144"/>
    </row>
    <row r="8" spans="1:8" x14ac:dyDescent="0.15">
      <c r="A8" s="145"/>
      <c r="B8" s="146"/>
      <c r="C8" s="147"/>
      <c r="D8" s="148">
        <v>96004</v>
      </c>
      <c r="E8" s="149"/>
      <c r="F8" s="150">
        <v>79985</v>
      </c>
      <c r="G8" s="151"/>
      <c r="H8" s="152"/>
    </row>
    <row r="9" spans="1:8" x14ac:dyDescent="0.15">
      <c r="A9" s="133" t="s">
        <v>556</v>
      </c>
      <c r="B9" s="138"/>
      <c r="C9" s="139"/>
      <c r="D9" s="140">
        <v>84754</v>
      </c>
      <c r="E9" s="141"/>
      <c r="F9" s="142">
        <v>138651</v>
      </c>
      <c r="G9" s="143"/>
      <c r="H9" s="144"/>
    </row>
    <row r="10" spans="1:8" x14ac:dyDescent="0.15">
      <c r="A10" s="145"/>
      <c r="B10" s="146"/>
      <c r="C10" s="147"/>
      <c r="D10" s="148">
        <v>60770</v>
      </c>
      <c r="E10" s="149"/>
      <c r="F10" s="150">
        <v>71211</v>
      </c>
      <c r="G10" s="151"/>
      <c r="H10" s="152"/>
    </row>
    <row r="11" spans="1:8" x14ac:dyDescent="0.15">
      <c r="A11" s="133" t="s">
        <v>557</v>
      </c>
      <c r="B11" s="138"/>
      <c r="C11" s="139"/>
      <c r="D11" s="140">
        <v>50486</v>
      </c>
      <c r="E11" s="141"/>
      <c r="F11" s="142">
        <v>122882</v>
      </c>
      <c r="G11" s="143"/>
      <c r="H11" s="144"/>
    </row>
    <row r="12" spans="1:8" x14ac:dyDescent="0.15">
      <c r="A12" s="145"/>
      <c r="B12" s="146"/>
      <c r="C12" s="153"/>
      <c r="D12" s="148">
        <v>39798</v>
      </c>
      <c r="E12" s="149"/>
      <c r="F12" s="150">
        <v>65785</v>
      </c>
      <c r="G12" s="151"/>
      <c r="H12" s="152"/>
    </row>
    <row r="13" spans="1:8" x14ac:dyDescent="0.15">
      <c r="A13" s="133"/>
      <c r="B13" s="138"/>
      <c r="C13" s="154"/>
      <c r="D13" s="155">
        <v>83272</v>
      </c>
      <c r="E13" s="156"/>
      <c r="F13" s="157">
        <v>154798</v>
      </c>
      <c r="G13" s="158"/>
      <c r="H13" s="144"/>
    </row>
    <row r="14" spans="1:8" x14ac:dyDescent="0.15">
      <c r="A14" s="145"/>
      <c r="B14" s="146"/>
      <c r="C14" s="147"/>
      <c r="D14" s="148">
        <v>61274</v>
      </c>
      <c r="E14" s="149"/>
      <c r="F14" s="150">
        <v>76875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30.62</v>
      </c>
      <c r="C19" s="159">
        <f>ROUND(VALUE(SUBSTITUTE(実質収支比率等に係る経年分析!G$48,"▲","-")),2)</f>
        <v>25.5</v>
      </c>
      <c r="D19" s="159">
        <f>ROUND(VALUE(SUBSTITUTE(実質収支比率等に係る経年分析!H$48,"▲","-")),2)</f>
        <v>21.3</v>
      </c>
      <c r="E19" s="159">
        <f>ROUND(VALUE(SUBSTITUTE(実質収支比率等に係る経年分析!I$48,"▲","-")),2)</f>
        <v>22.3</v>
      </c>
      <c r="F19" s="159">
        <f>ROUND(VALUE(SUBSTITUTE(実質収支比率等に係る経年分析!J$48,"▲","-")),2)</f>
        <v>19.61</v>
      </c>
    </row>
    <row r="20" spans="1:11" x14ac:dyDescent="0.15">
      <c r="A20" s="159" t="s">
        <v>49</v>
      </c>
      <c r="B20" s="159">
        <f>ROUND(VALUE(SUBSTITUTE(実質収支比率等に係る経年分析!F$47,"▲","-")),2)</f>
        <v>42.7</v>
      </c>
      <c r="C20" s="159">
        <f>ROUND(VALUE(SUBSTITUTE(実質収支比率等に係る経年分析!G$47,"▲","-")),2)</f>
        <v>44.09</v>
      </c>
      <c r="D20" s="159">
        <f>ROUND(VALUE(SUBSTITUTE(実質収支比率等に係る経年分析!H$47,"▲","-")),2)</f>
        <v>56.37</v>
      </c>
      <c r="E20" s="159">
        <f>ROUND(VALUE(SUBSTITUTE(実質収支比率等に係る経年分析!I$47,"▲","-")),2)</f>
        <v>58.95</v>
      </c>
      <c r="F20" s="159">
        <f>ROUND(VALUE(SUBSTITUTE(実質収支比率等に係る経年分析!J$47,"▲","-")),2)</f>
        <v>58.89</v>
      </c>
    </row>
    <row r="21" spans="1:11" x14ac:dyDescent="0.15">
      <c r="A21" s="159" t="s">
        <v>50</v>
      </c>
      <c r="B21" s="159">
        <f>IF(ISNUMBER(VALUE(SUBSTITUTE(実質収支比率等に係る経年分析!F$49,"▲","-"))),ROUND(VALUE(SUBSTITUTE(実質収支比率等に係る経年分析!F$49,"▲","-")),2),NA())</f>
        <v>18</v>
      </c>
      <c r="C21" s="159">
        <f>IF(ISNUMBER(VALUE(SUBSTITUTE(実質収支比率等に係る経年分析!G$49,"▲","-"))),ROUND(VALUE(SUBSTITUTE(実質収支比率等に係る経年分析!G$49,"▲","-")),2),NA())</f>
        <v>-5.92</v>
      </c>
      <c r="D21" s="159">
        <f>IF(ISNUMBER(VALUE(SUBSTITUTE(実質収支比率等に係る経年分析!H$49,"▲","-"))),ROUND(VALUE(SUBSTITUTE(実質収支比率等に係る経年分析!H$49,"▲","-")),2),NA())</f>
        <v>9.34</v>
      </c>
      <c r="E21" s="159">
        <f>IF(ISNUMBER(VALUE(SUBSTITUTE(実質収支比率等に係る経年分析!I$49,"▲","-"))),ROUND(VALUE(SUBSTITUTE(実質収支比率等に係る経年分析!I$49,"▲","-")),2),NA())</f>
        <v>0.26</v>
      </c>
      <c r="F21" s="159">
        <f>IF(ISNUMBER(VALUE(SUBSTITUTE(実質収支比率等に係る経年分析!J$49,"▲","-"))),ROUND(VALUE(SUBSTITUTE(実質収支比率等に係る経年分析!J$49,"▲","-")),2),NA())</f>
        <v>-2.5499999999999998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立科町白樺高原下水道事業特別会計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立科町下水道事業特別会計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0.28999999999999998</v>
      </c>
    </row>
    <row r="31" spans="1:11" x14ac:dyDescent="0.15">
      <c r="A31" s="160" t="str">
        <f>IF(連結実質赤字比率に係る赤字・黒字の構成分析!C$39="",NA(),連結実質赤字比率に係る赤字・黒字の構成分析!C$39)</f>
        <v>立科町国民健康保険特別会計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0.57999999999999996</v>
      </c>
    </row>
    <row r="32" spans="1:11" x14ac:dyDescent="0.15">
      <c r="A32" s="160" t="str">
        <f>IF(連結実質赤字比率に係る赤字・黒字の構成分析!C$38="",NA(),連結実質赤字比率に係る赤字・黒字の構成分析!C$38)</f>
        <v>立科町介護保険特別会計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x14ac:dyDescent="0.15">
      <c r="A33" s="160" t="str">
        <f>IF(連結実質赤字比率に係る赤字・黒字の構成分析!C$37="",NA(),連結実質赤字比率に係る赤字・黒字の構成分析!C$37)</f>
        <v>立科町索道事業特別会計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9.34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19.7</v>
      </c>
    </row>
    <row r="35" spans="1:16" x14ac:dyDescent="0.15">
      <c r="A35" s="160" t="str">
        <f>IF(連結実質赤字比率に係る赤字・黒字の構成分析!C$35="",NA(),連結実質赤字比率に係る赤字・黒字の構成分析!C$35)</f>
        <v>立科町水道事業会計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17.489999999999998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24.69</v>
      </c>
    </row>
    <row r="36" spans="1:16" x14ac:dyDescent="0.15">
      <c r="A36" s="160" t="str">
        <f>IF(連結実質赤字比率に係る赤字・黒字の構成分析!C$34="",NA(),連結実質赤字比率に係る赤字・黒字の構成分析!C$34)</f>
        <v>立科町下水道事業特別会計のうち、コミプラ等分</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f>IF(ROUND(VALUE(SUBSTITUTE(連結実質赤字比率に係る赤字・黒字の構成分析!I$34,"▲", "-")), 2) &lt; 0, ABS(ROUND(VALUE(SUBSTITUTE(連結実質赤字比率に係る赤字・黒字の構成分析!I$34,"▲", "-")), 2)), NA())</f>
        <v>0.13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0.19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594</v>
      </c>
      <c r="E42" s="161"/>
      <c r="F42" s="161"/>
      <c r="G42" s="161">
        <f>'実質公債費比率（分子）の構造'!L$52</f>
        <v>571</v>
      </c>
      <c r="H42" s="161"/>
      <c r="I42" s="161"/>
      <c r="J42" s="161">
        <f>'実質公債費比率（分子）の構造'!M$52</f>
        <v>528</v>
      </c>
      <c r="K42" s="161"/>
      <c r="L42" s="161"/>
      <c r="M42" s="161">
        <f>'実質公債費比率（分子）の構造'!N$52</f>
        <v>423</v>
      </c>
      <c r="N42" s="161"/>
      <c r="O42" s="161"/>
      <c r="P42" s="161">
        <f>'実質公債費比率（分子）の構造'!O$52</f>
        <v>415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100</v>
      </c>
      <c r="C45" s="161"/>
      <c r="D45" s="161"/>
      <c r="E45" s="161">
        <f>'実質公債費比率（分子）の構造'!L$49</f>
        <v>94</v>
      </c>
      <c r="F45" s="161"/>
      <c r="G45" s="161"/>
      <c r="H45" s="161">
        <f>'実質公債費比率（分子）の構造'!M$49</f>
        <v>76</v>
      </c>
      <c r="I45" s="161"/>
      <c r="J45" s="161"/>
      <c r="K45" s="161">
        <f>'実質公債費比率（分子）の構造'!N$49</f>
        <v>79</v>
      </c>
      <c r="L45" s="161"/>
      <c r="M45" s="161"/>
      <c r="N45" s="161">
        <f>'実質公債費比率（分子）の構造'!O$49</f>
        <v>61</v>
      </c>
      <c r="O45" s="161"/>
      <c r="P45" s="161"/>
    </row>
    <row r="46" spans="1:16" x14ac:dyDescent="0.15">
      <c r="A46" s="161" t="s">
        <v>61</v>
      </c>
      <c r="B46" s="161">
        <f>'実質公債費比率（分子）の構造'!K$48</f>
        <v>244</v>
      </c>
      <c r="C46" s="161"/>
      <c r="D46" s="161"/>
      <c r="E46" s="161">
        <f>'実質公債費比率（分子）の構造'!L$48</f>
        <v>252</v>
      </c>
      <c r="F46" s="161"/>
      <c r="G46" s="161"/>
      <c r="H46" s="161">
        <f>'実質公債費比率（分子）の構造'!M$48</f>
        <v>238</v>
      </c>
      <c r="I46" s="161"/>
      <c r="J46" s="161"/>
      <c r="K46" s="161">
        <f>'実質公債費比率（分子）の構造'!N$48</f>
        <v>260</v>
      </c>
      <c r="L46" s="161"/>
      <c r="M46" s="161"/>
      <c r="N46" s="161">
        <f>'実質公債費比率（分子）の構造'!O$48</f>
        <v>249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346</v>
      </c>
      <c r="C49" s="161"/>
      <c r="D49" s="161"/>
      <c r="E49" s="161">
        <f>'実質公債費比率（分子）の構造'!L$45</f>
        <v>315</v>
      </c>
      <c r="F49" s="161"/>
      <c r="G49" s="161"/>
      <c r="H49" s="161">
        <f>'実質公債費比率（分子）の構造'!M$45</f>
        <v>328</v>
      </c>
      <c r="I49" s="161"/>
      <c r="J49" s="161"/>
      <c r="K49" s="161">
        <f>'実質公債費比率（分子）の構造'!N$45</f>
        <v>294</v>
      </c>
      <c r="L49" s="161"/>
      <c r="M49" s="161"/>
      <c r="N49" s="161">
        <f>'実質公債費比率（分子）の構造'!O$45</f>
        <v>263</v>
      </c>
      <c r="O49" s="161"/>
      <c r="P49" s="161"/>
    </row>
    <row r="50" spans="1:16" x14ac:dyDescent="0.15">
      <c r="A50" s="161" t="s">
        <v>65</v>
      </c>
      <c r="B50" s="161" t="e">
        <f>NA()</f>
        <v>#N/A</v>
      </c>
      <c r="C50" s="161">
        <f>IF(ISNUMBER('実質公債費比率（分子）の構造'!K$53),'実質公債費比率（分子）の構造'!K$53,NA())</f>
        <v>97</v>
      </c>
      <c r="D50" s="161" t="e">
        <f>NA()</f>
        <v>#N/A</v>
      </c>
      <c r="E50" s="161" t="e">
        <f>NA()</f>
        <v>#N/A</v>
      </c>
      <c r="F50" s="161">
        <f>IF(ISNUMBER('実質公債費比率（分子）の構造'!L$53),'実質公債費比率（分子）の構造'!L$53,NA())</f>
        <v>90</v>
      </c>
      <c r="G50" s="161" t="e">
        <f>NA()</f>
        <v>#N/A</v>
      </c>
      <c r="H50" s="161" t="e">
        <f>NA()</f>
        <v>#N/A</v>
      </c>
      <c r="I50" s="161">
        <f>IF(ISNUMBER('実質公債費比率（分子）の構造'!M$53),'実質公債費比率（分子）の構造'!M$53,NA())</f>
        <v>114</v>
      </c>
      <c r="J50" s="161" t="e">
        <f>NA()</f>
        <v>#N/A</v>
      </c>
      <c r="K50" s="161" t="e">
        <f>NA()</f>
        <v>#N/A</v>
      </c>
      <c r="L50" s="161">
        <f>IF(ISNUMBER('実質公債費比率（分子）の構造'!N$53),'実質公債費比率（分子）の構造'!N$53,NA())</f>
        <v>210</v>
      </c>
      <c r="M50" s="161" t="e">
        <f>NA()</f>
        <v>#N/A</v>
      </c>
      <c r="N50" s="161" t="e">
        <f>NA()</f>
        <v>#N/A</v>
      </c>
      <c r="O50" s="161">
        <f>IF(ISNUMBER('実質公債費比率（分子）の構造'!O$53),'実質公債費比率（分子）の構造'!O$53,NA())</f>
        <v>158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4203</v>
      </c>
      <c r="E56" s="160"/>
      <c r="F56" s="160"/>
      <c r="G56" s="160">
        <f>'将来負担比率（分子）の構造'!J$52</f>
        <v>4079</v>
      </c>
      <c r="H56" s="160"/>
      <c r="I56" s="160"/>
      <c r="J56" s="160">
        <f>'将来負担比率（分子）の構造'!K$52</f>
        <v>4147</v>
      </c>
      <c r="K56" s="160"/>
      <c r="L56" s="160"/>
      <c r="M56" s="160">
        <f>'将来負担比率（分子）の構造'!L$52</f>
        <v>4007</v>
      </c>
      <c r="N56" s="160"/>
      <c r="O56" s="160"/>
      <c r="P56" s="160">
        <f>'将来負担比率（分子）の構造'!M$52</f>
        <v>3903</v>
      </c>
    </row>
    <row r="57" spans="1:16" x14ac:dyDescent="0.15">
      <c r="A57" s="160" t="s">
        <v>36</v>
      </c>
      <c r="B57" s="160"/>
      <c r="C57" s="160"/>
      <c r="D57" s="160">
        <f>'将来負担比率（分子）の構造'!I$51</f>
        <v>23</v>
      </c>
      <c r="E57" s="160"/>
      <c r="F57" s="160"/>
      <c r="G57" s="160">
        <f>'将来負担比率（分子）の構造'!J$51</f>
        <v>18</v>
      </c>
      <c r="H57" s="160"/>
      <c r="I57" s="160"/>
      <c r="J57" s="160">
        <f>'将来負担比率（分子）の構造'!K$51</f>
        <v>14</v>
      </c>
      <c r="K57" s="160"/>
      <c r="L57" s="160"/>
      <c r="M57" s="160">
        <f>'将来負担比率（分子）の構造'!L$51</f>
        <v>11</v>
      </c>
      <c r="N57" s="160"/>
      <c r="O57" s="160"/>
      <c r="P57" s="160">
        <f>'将来負担比率（分子）の構造'!M$51</f>
        <v>8</v>
      </c>
    </row>
    <row r="58" spans="1:16" x14ac:dyDescent="0.15">
      <c r="A58" s="160" t="s">
        <v>35</v>
      </c>
      <c r="B58" s="160"/>
      <c r="C58" s="160"/>
      <c r="D58" s="160">
        <f>'将来負担比率（分子）の構造'!I$50</f>
        <v>3859</v>
      </c>
      <c r="E58" s="160"/>
      <c r="F58" s="160"/>
      <c r="G58" s="160">
        <f>'将来負担比率（分子）の構造'!J$50</f>
        <v>3923</v>
      </c>
      <c r="H58" s="160"/>
      <c r="I58" s="160"/>
      <c r="J58" s="160">
        <f>'将来負担比率（分子）の構造'!K$50</f>
        <v>4340</v>
      </c>
      <c r="K58" s="160"/>
      <c r="L58" s="160"/>
      <c r="M58" s="160">
        <f>'将来負担比率（分子）の構造'!L$50</f>
        <v>4523</v>
      </c>
      <c r="N58" s="160"/>
      <c r="O58" s="160"/>
      <c r="P58" s="160">
        <f>'将来負担比率（分子）の構造'!M$50</f>
        <v>4840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140</v>
      </c>
      <c r="C61" s="160"/>
      <c r="D61" s="160"/>
      <c r="E61" s="160">
        <f>'将来負担比率（分子）の構造'!J$46</f>
        <v>420</v>
      </c>
      <c r="F61" s="160"/>
      <c r="G61" s="160"/>
      <c r="H61" s="160">
        <f>'将来負担比率（分子）の構造'!K$46</f>
        <v>190</v>
      </c>
      <c r="I61" s="160"/>
      <c r="J61" s="160"/>
      <c r="K61" s="160">
        <f>'将来負担比率（分子）の構造'!L$46</f>
        <v>190</v>
      </c>
      <c r="L61" s="160"/>
      <c r="M61" s="160"/>
      <c r="N61" s="160">
        <f>'将来負担比率（分子）の構造'!M$46</f>
        <v>184</v>
      </c>
      <c r="O61" s="160"/>
      <c r="P61" s="160"/>
    </row>
    <row r="62" spans="1:16" x14ac:dyDescent="0.15">
      <c r="A62" s="160" t="s">
        <v>29</v>
      </c>
      <c r="B62" s="160">
        <f>'将来負担比率（分子）の構造'!I$45</f>
        <v>1151</v>
      </c>
      <c r="C62" s="160"/>
      <c r="D62" s="160"/>
      <c r="E62" s="160">
        <f>'将来負担比率（分子）の構造'!J$45</f>
        <v>1155</v>
      </c>
      <c r="F62" s="160"/>
      <c r="G62" s="160"/>
      <c r="H62" s="160">
        <f>'将来負担比率（分子）の構造'!K$45</f>
        <v>1127</v>
      </c>
      <c r="I62" s="160"/>
      <c r="J62" s="160"/>
      <c r="K62" s="160">
        <f>'将来負担比率（分子）の構造'!L$45</f>
        <v>1123</v>
      </c>
      <c r="L62" s="160"/>
      <c r="M62" s="160"/>
      <c r="N62" s="160">
        <f>'将来負担比率（分子）の構造'!M$45</f>
        <v>1101</v>
      </c>
      <c r="O62" s="160"/>
      <c r="P62" s="160"/>
    </row>
    <row r="63" spans="1:16" x14ac:dyDescent="0.15">
      <c r="A63" s="160" t="s">
        <v>28</v>
      </c>
      <c r="B63" s="160">
        <f>'将来負担比率（分子）の構造'!I$44</f>
        <v>635</v>
      </c>
      <c r="C63" s="160"/>
      <c r="D63" s="160"/>
      <c r="E63" s="160">
        <f>'将来負担比率（分子）の構造'!J$44</f>
        <v>595</v>
      </c>
      <c r="F63" s="160"/>
      <c r="G63" s="160"/>
      <c r="H63" s="160">
        <f>'将来負担比率（分子）の構造'!K$44</f>
        <v>552</v>
      </c>
      <c r="I63" s="160"/>
      <c r="J63" s="160"/>
      <c r="K63" s="160">
        <f>'将来負担比率（分子）の構造'!L$44</f>
        <v>482</v>
      </c>
      <c r="L63" s="160"/>
      <c r="M63" s="160"/>
      <c r="N63" s="160">
        <f>'将来負担比率（分子）の構造'!M$44</f>
        <v>488</v>
      </c>
      <c r="O63" s="160"/>
      <c r="P63" s="160"/>
    </row>
    <row r="64" spans="1:16" x14ac:dyDescent="0.15">
      <c r="A64" s="160" t="s">
        <v>27</v>
      </c>
      <c r="B64" s="160">
        <f>'将来負担比率（分子）の構造'!I$43</f>
        <v>2480</v>
      </c>
      <c r="C64" s="160"/>
      <c r="D64" s="160"/>
      <c r="E64" s="160">
        <f>'将来負担比率（分子）の構造'!J$43</f>
        <v>2321</v>
      </c>
      <c r="F64" s="160"/>
      <c r="G64" s="160"/>
      <c r="H64" s="160">
        <f>'将来負担比率（分子）の構造'!K$43</f>
        <v>2107</v>
      </c>
      <c r="I64" s="160"/>
      <c r="J64" s="160"/>
      <c r="K64" s="160">
        <f>'将来負担比率（分子）の構造'!L$43</f>
        <v>1986</v>
      </c>
      <c r="L64" s="160"/>
      <c r="M64" s="160"/>
      <c r="N64" s="160">
        <f>'将来負担比率（分子）の構造'!M$43</f>
        <v>1800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2717</v>
      </c>
      <c r="C66" s="160"/>
      <c r="D66" s="160"/>
      <c r="E66" s="160">
        <f>'将来負担比率（分子）の構造'!J$41</f>
        <v>2741</v>
      </c>
      <c r="F66" s="160"/>
      <c r="G66" s="160"/>
      <c r="H66" s="160">
        <f>'将来負担比率（分子）の構造'!K$41</f>
        <v>2965</v>
      </c>
      <c r="I66" s="160"/>
      <c r="J66" s="160"/>
      <c r="K66" s="160">
        <f>'将来負担比率（分子）の構造'!L$41</f>
        <v>2945</v>
      </c>
      <c r="L66" s="160"/>
      <c r="M66" s="160"/>
      <c r="N66" s="160">
        <f>'将来負担比率（分子）の構造'!M$41</f>
        <v>2848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1617</v>
      </c>
      <c r="C72" s="164">
        <f>基金残高に係る経年分析!G55</f>
        <v>1622</v>
      </c>
      <c r="D72" s="164">
        <f>基金残高に係る経年分析!H55</f>
        <v>1624</v>
      </c>
    </row>
    <row r="73" spans="1:16" x14ac:dyDescent="0.15">
      <c r="A73" s="163" t="s">
        <v>72</v>
      </c>
      <c r="B73" s="164">
        <f>基金残高に係る経年分析!F56</f>
        <v>79</v>
      </c>
      <c r="C73" s="164">
        <f>基金残高に係る経年分析!G56</f>
        <v>79</v>
      </c>
      <c r="D73" s="164">
        <f>基金残高に係る経年分析!H56</f>
        <v>79</v>
      </c>
    </row>
    <row r="74" spans="1:16" x14ac:dyDescent="0.15">
      <c r="A74" s="163" t="s">
        <v>73</v>
      </c>
      <c r="B74" s="164">
        <f>基金残高に係る経年分析!F57</f>
        <v>2119</v>
      </c>
      <c r="C74" s="164">
        <f>基金残高に係る経年分析!G57</f>
        <v>2255</v>
      </c>
      <c r="D74" s="164">
        <f>基金残高に係る経年分析!H57</f>
        <v>2549</v>
      </c>
    </row>
  </sheetData>
  <sheetProtection algorithmName="SHA-512" hashValue="JiVEzwtT4ynNwnCAQtIPS1iuZo59QBIiMP5dH6JE77VhGLivMwvqGPOBO7mqam8MHW6mlXCSJzmp2IUw4kdT9g==" saltValue="HJxMUpCI0L/1SzJ57oNn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910487</v>
      </c>
      <c r="S5" s="707"/>
      <c r="T5" s="707"/>
      <c r="U5" s="707"/>
      <c r="V5" s="707"/>
      <c r="W5" s="707"/>
      <c r="X5" s="707"/>
      <c r="Y5" s="753"/>
      <c r="Z5" s="771">
        <v>19.100000000000001</v>
      </c>
      <c r="AA5" s="771"/>
      <c r="AB5" s="771"/>
      <c r="AC5" s="771"/>
      <c r="AD5" s="772">
        <v>910487</v>
      </c>
      <c r="AE5" s="772"/>
      <c r="AF5" s="772"/>
      <c r="AG5" s="772"/>
      <c r="AH5" s="772"/>
      <c r="AI5" s="772"/>
      <c r="AJ5" s="772"/>
      <c r="AK5" s="772"/>
      <c r="AL5" s="754">
        <v>32.700000000000003</v>
      </c>
      <c r="AM5" s="723"/>
      <c r="AN5" s="723"/>
      <c r="AO5" s="755"/>
      <c r="AP5" s="740" t="s">
        <v>221</v>
      </c>
      <c r="AQ5" s="741"/>
      <c r="AR5" s="741"/>
      <c r="AS5" s="741"/>
      <c r="AT5" s="741"/>
      <c r="AU5" s="741"/>
      <c r="AV5" s="741"/>
      <c r="AW5" s="741"/>
      <c r="AX5" s="741"/>
      <c r="AY5" s="741"/>
      <c r="AZ5" s="741"/>
      <c r="BA5" s="741"/>
      <c r="BB5" s="741"/>
      <c r="BC5" s="741"/>
      <c r="BD5" s="741"/>
      <c r="BE5" s="741"/>
      <c r="BF5" s="742"/>
      <c r="BG5" s="641">
        <v>874164</v>
      </c>
      <c r="BH5" s="644"/>
      <c r="BI5" s="644"/>
      <c r="BJ5" s="644"/>
      <c r="BK5" s="644"/>
      <c r="BL5" s="644"/>
      <c r="BM5" s="644"/>
      <c r="BN5" s="645"/>
      <c r="BO5" s="703">
        <v>96</v>
      </c>
      <c r="BP5" s="703"/>
      <c r="BQ5" s="703"/>
      <c r="BR5" s="703"/>
      <c r="BS5" s="704">
        <v>5202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63093</v>
      </c>
      <c r="S6" s="644"/>
      <c r="T6" s="644"/>
      <c r="U6" s="644"/>
      <c r="V6" s="644"/>
      <c r="W6" s="644"/>
      <c r="X6" s="644"/>
      <c r="Y6" s="645"/>
      <c r="Z6" s="703">
        <v>1.3</v>
      </c>
      <c r="AA6" s="703"/>
      <c r="AB6" s="703"/>
      <c r="AC6" s="703"/>
      <c r="AD6" s="704">
        <v>63093</v>
      </c>
      <c r="AE6" s="704"/>
      <c r="AF6" s="704"/>
      <c r="AG6" s="704"/>
      <c r="AH6" s="704"/>
      <c r="AI6" s="704"/>
      <c r="AJ6" s="704"/>
      <c r="AK6" s="704"/>
      <c r="AL6" s="646">
        <v>2.2999999999999998</v>
      </c>
      <c r="AM6" s="647"/>
      <c r="AN6" s="647"/>
      <c r="AO6" s="705"/>
      <c r="AP6" s="638" t="s">
        <v>226</v>
      </c>
      <c r="AQ6" s="639"/>
      <c r="AR6" s="639"/>
      <c r="AS6" s="639"/>
      <c r="AT6" s="639"/>
      <c r="AU6" s="639"/>
      <c r="AV6" s="639"/>
      <c r="AW6" s="639"/>
      <c r="AX6" s="639"/>
      <c r="AY6" s="639"/>
      <c r="AZ6" s="639"/>
      <c r="BA6" s="639"/>
      <c r="BB6" s="639"/>
      <c r="BC6" s="639"/>
      <c r="BD6" s="639"/>
      <c r="BE6" s="639"/>
      <c r="BF6" s="640"/>
      <c r="BG6" s="641">
        <v>874164</v>
      </c>
      <c r="BH6" s="644"/>
      <c r="BI6" s="644"/>
      <c r="BJ6" s="644"/>
      <c r="BK6" s="644"/>
      <c r="BL6" s="644"/>
      <c r="BM6" s="644"/>
      <c r="BN6" s="645"/>
      <c r="BO6" s="703">
        <v>96</v>
      </c>
      <c r="BP6" s="703"/>
      <c r="BQ6" s="703"/>
      <c r="BR6" s="703"/>
      <c r="BS6" s="704">
        <v>5202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66576</v>
      </c>
      <c r="CS6" s="644"/>
      <c r="CT6" s="644"/>
      <c r="CU6" s="644"/>
      <c r="CV6" s="644"/>
      <c r="CW6" s="644"/>
      <c r="CX6" s="644"/>
      <c r="CY6" s="645"/>
      <c r="CZ6" s="754">
        <v>1.6</v>
      </c>
      <c r="DA6" s="723"/>
      <c r="DB6" s="723"/>
      <c r="DC6" s="757"/>
      <c r="DD6" s="649" t="s">
        <v>228</v>
      </c>
      <c r="DE6" s="644"/>
      <c r="DF6" s="644"/>
      <c r="DG6" s="644"/>
      <c r="DH6" s="644"/>
      <c r="DI6" s="644"/>
      <c r="DJ6" s="644"/>
      <c r="DK6" s="644"/>
      <c r="DL6" s="644"/>
      <c r="DM6" s="644"/>
      <c r="DN6" s="644"/>
      <c r="DO6" s="644"/>
      <c r="DP6" s="645"/>
      <c r="DQ6" s="649">
        <v>66576</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1263</v>
      </c>
      <c r="S7" s="644"/>
      <c r="T7" s="644"/>
      <c r="U7" s="644"/>
      <c r="V7" s="644"/>
      <c r="W7" s="644"/>
      <c r="X7" s="644"/>
      <c r="Y7" s="645"/>
      <c r="Z7" s="703">
        <v>0</v>
      </c>
      <c r="AA7" s="703"/>
      <c r="AB7" s="703"/>
      <c r="AC7" s="703"/>
      <c r="AD7" s="704">
        <v>1263</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352622</v>
      </c>
      <c r="BH7" s="644"/>
      <c r="BI7" s="644"/>
      <c r="BJ7" s="644"/>
      <c r="BK7" s="644"/>
      <c r="BL7" s="644"/>
      <c r="BM7" s="644"/>
      <c r="BN7" s="645"/>
      <c r="BO7" s="703">
        <v>38.700000000000003</v>
      </c>
      <c r="BP7" s="703"/>
      <c r="BQ7" s="703"/>
      <c r="BR7" s="703"/>
      <c r="BS7" s="704">
        <v>5202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966463</v>
      </c>
      <c r="CS7" s="644"/>
      <c r="CT7" s="644"/>
      <c r="CU7" s="644"/>
      <c r="CV7" s="644"/>
      <c r="CW7" s="644"/>
      <c r="CX7" s="644"/>
      <c r="CY7" s="645"/>
      <c r="CZ7" s="703">
        <v>22.8</v>
      </c>
      <c r="DA7" s="703"/>
      <c r="DB7" s="703"/>
      <c r="DC7" s="703"/>
      <c r="DD7" s="649">
        <v>36093</v>
      </c>
      <c r="DE7" s="644"/>
      <c r="DF7" s="644"/>
      <c r="DG7" s="644"/>
      <c r="DH7" s="644"/>
      <c r="DI7" s="644"/>
      <c r="DJ7" s="644"/>
      <c r="DK7" s="644"/>
      <c r="DL7" s="644"/>
      <c r="DM7" s="644"/>
      <c r="DN7" s="644"/>
      <c r="DO7" s="644"/>
      <c r="DP7" s="645"/>
      <c r="DQ7" s="649">
        <v>827389</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3014</v>
      </c>
      <c r="S8" s="644"/>
      <c r="T8" s="644"/>
      <c r="U8" s="644"/>
      <c r="V8" s="644"/>
      <c r="W8" s="644"/>
      <c r="X8" s="644"/>
      <c r="Y8" s="645"/>
      <c r="Z8" s="703">
        <v>0.1</v>
      </c>
      <c r="AA8" s="703"/>
      <c r="AB8" s="703"/>
      <c r="AC8" s="703"/>
      <c r="AD8" s="704">
        <v>3014</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15759</v>
      </c>
      <c r="BH8" s="644"/>
      <c r="BI8" s="644"/>
      <c r="BJ8" s="644"/>
      <c r="BK8" s="644"/>
      <c r="BL8" s="644"/>
      <c r="BM8" s="644"/>
      <c r="BN8" s="645"/>
      <c r="BO8" s="703">
        <v>1.7</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1061057</v>
      </c>
      <c r="CS8" s="644"/>
      <c r="CT8" s="644"/>
      <c r="CU8" s="644"/>
      <c r="CV8" s="644"/>
      <c r="CW8" s="644"/>
      <c r="CX8" s="644"/>
      <c r="CY8" s="645"/>
      <c r="CZ8" s="703">
        <v>25.1</v>
      </c>
      <c r="DA8" s="703"/>
      <c r="DB8" s="703"/>
      <c r="DC8" s="703"/>
      <c r="DD8" s="649">
        <v>35280</v>
      </c>
      <c r="DE8" s="644"/>
      <c r="DF8" s="644"/>
      <c r="DG8" s="644"/>
      <c r="DH8" s="644"/>
      <c r="DI8" s="644"/>
      <c r="DJ8" s="644"/>
      <c r="DK8" s="644"/>
      <c r="DL8" s="644"/>
      <c r="DM8" s="644"/>
      <c r="DN8" s="644"/>
      <c r="DO8" s="644"/>
      <c r="DP8" s="645"/>
      <c r="DQ8" s="649">
        <v>652793</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3268</v>
      </c>
      <c r="S9" s="644"/>
      <c r="T9" s="644"/>
      <c r="U9" s="644"/>
      <c r="V9" s="644"/>
      <c r="W9" s="644"/>
      <c r="X9" s="644"/>
      <c r="Y9" s="645"/>
      <c r="Z9" s="703">
        <v>0.1</v>
      </c>
      <c r="AA9" s="703"/>
      <c r="AB9" s="703"/>
      <c r="AC9" s="703"/>
      <c r="AD9" s="704">
        <v>3268</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274459</v>
      </c>
      <c r="BH9" s="644"/>
      <c r="BI9" s="644"/>
      <c r="BJ9" s="644"/>
      <c r="BK9" s="644"/>
      <c r="BL9" s="644"/>
      <c r="BM9" s="644"/>
      <c r="BN9" s="645"/>
      <c r="BO9" s="703">
        <v>30.1</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290726</v>
      </c>
      <c r="CS9" s="644"/>
      <c r="CT9" s="644"/>
      <c r="CU9" s="644"/>
      <c r="CV9" s="644"/>
      <c r="CW9" s="644"/>
      <c r="CX9" s="644"/>
      <c r="CY9" s="645"/>
      <c r="CZ9" s="703">
        <v>6.9</v>
      </c>
      <c r="DA9" s="703"/>
      <c r="DB9" s="703"/>
      <c r="DC9" s="703"/>
      <c r="DD9" s="649">
        <v>7188</v>
      </c>
      <c r="DE9" s="644"/>
      <c r="DF9" s="644"/>
      <c r="DG9" s="644"/>
      <c r="DH9" s="644"/>
      <c r="DI9" s="644"/>
      <c r="DJ9" s="644"/>
      <c r="DK9" s="644"/>
      <c r="DL9" s="644"/>
      <c r="DM9" s="644"/>
      <c r="DN9" s="644"/>
      <c r="DO9" s="644"/>
      <c r="DP9" s="645"/>
      <c r="DQ9" s="649">
        <v>233124</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239</v>
      </c>
      <c r="AA10" s="703"/>
      <c r="AB10" s="703"/>
      <c r="AC10" s="703"/>
      <c r="AD10" s="704" t="s">
        <v>122</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30749</v>
      </c>
      <c r="BH10" s="644"/>
      <c r="BI10" s="644"/>
      <c r="BJ10" s="644"/>
      <c r="BK10" s="644"/>
      <c r="BL10" s="644"/>
      <c r="BM10" s="644"/>
      <c r="BN10" s="645"/>
      <c r="BO10" s="703">
        <v>3.4</v>
      </c>
      <c r="BP10" s="703"/>
      <c r="BQ10" s="703"/>
      <c r="BR10" s="703"/>
      <c r="BS10" s="649">
        <v>5202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228</v>
      </c>
      <c r="DA10" s="703"/>
      <c r="DB10" s="703"/>
      <c r="DC10" s="703"/>
      <c r="DD10" s="649" t="s">
        <v>122</v>
      </c>
      <c r="DE10" s="644"/>
      <c r="DF10" s="644"/>
      <c r="DG10" s="644"/>
      <c r="DH10" s="644"/>
      <c r="DI10" s="644"/>
      <c r="DJ10" s="644"/>
      <c r="DK10" s="644"/>
      <c r="DL10" s="644"/>
      <c r="DM10" s="644"/>
      <c r="DN10" s="644"/>
      <c r="DO10" s="644"/>
      <c r="DP10" s="645"/>
      <c r="DQ10" s="649" t="s">
        <v>239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239</v>
      </c>
      <c r="S11" s="644"/>
      <c r="T11" s="644"/>
      <c r="U11" s="644"/>
      <c r="V11" s="644"/>
      <c r="W11" s="644"/>
      <c r="X11" s="644"/>
      <c r="Y11" s="645"/>
      <c r="Z11" s="703" t="s">
        <v>239</v>
      </c>
      <c r="AA11" s="703"/>
      <c r="AB11" s="703"/>
      <c r="AC11" s="703"/>
      <c r="AD11" s="704" t="s">
        <v>122</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31655</v>
      </c>
      <c r="BH11" s="644"/>
      <c r="BI11" s="644"/>
      <c r="BJ11" s="644"/>
      <c r="BK11" s="644"/>
      <c r="BL11" s="644"/>
      <c r="BM11" s="644"/>
      <c r="BN11" s="645"/>
      <c r="BO11" s="703">
        <v>3.5</v>
      </c>
      <c r="BP11" s="703"/>
      <c r="BQ11" s="703"/>
      <c r="BR11" s="703"/>
      <c r="BS11" s="649" t="s">
        <v>239</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339326</v>
      </c>
      <c r="CS11" s="644"/>
      <c r="CT11" s="644"/>
      <c r="CU11" s="644"/>
      <c r="CV11" s="644"/>
      <c r="CW11" s="644"/>
      <c r="CX11" s="644"/>
      <c r="CY11" s="645"/>
      <c r="CZ11" s="703">
        <v>8</v>
      </c>
      <c r="DA11" s="703"/>
      <c r="DB11" s="703"/>
      <c r="DC11" s="703"/>
      <c r="DD11" s="649">
        <v>48700</v>
      </c>
      <c r="DE11" s="644"/>
      <c r="DF11" s="644"/>
      <c r="DG11" s="644"/>
      <c r="DH11" s="644"/>
      <c r="DI11" s="644"/>
      <c r="DJ11" s="644"/>
      <c r="DK11" s="644"/>
      <c r="DL11" s="644"/>
      <c r="DM11" s="644"/>
      <c r="DN11" s="644"/>
      <c r="DO11" s="644"/>
      <c r="DP11" s="645"/>
      <c r="DQ11" s="649">
        <v>231138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134283</v>
      </c>
      <c r="S12" s="644"/>
      <c r="T12" s="644"/>
      <c r="U12" s="644"/>
      <c r="V12" s="644"/>
      <c r="W12" s="644"/>
      <c r="X12" s="644"/>
      <c r="Y12" s="645"/>
      <c r="Z12" s="703">
        <v>2.8</v>
      </c>
      <c r="AA12" s="703"/>
      <c r="AB12" s="703"/>
      <c r="AC12" s="703"/>
      <c r="AD12" s="704">
        <v>134283</v>
      </c>
      <c r="AE12" s="704"/>
      <c r="AF12" s="704"/>
      <c r="AG12" s="704"/>
      <c r="AH12" s="704"/>
      <c r="AI12" s="704"/>
      <c r="AJ12" s="704"/>
      <c r="AK12" s="704"/>
      <c r="AL12" s="646">
        <v>4.8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450813</v>
      </c>
      <c r="BH12" s="644"/>
      <c r="BI12" s="644"/>
      <c r="BJ12" s="644"/>
      <c r="BK12" s="644"/>
      <c r="BL12" s="644"/>
      <c r="BM12" s="644"/>
      <c r="BN12" s="645"/>
      <c r="BO12" s="703">
        <v>49.5</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349268</v>
      </c>
      <c r="CS12" s="644"/>
      <c r="CT12" s="644"/>
      <c r="CU12" s="644"/>
      <c r="CV12" s="644"/>
      <c r="CW12" s="644"/>
      <c r="CX12" s="644"/>
      <c r="CY12" s="645"/>
      <c r="CZ12" s="703">
        <v>8.1999999999999993</v>
      </c>
      <c r="DA12" s="703"/>
      <c r="DB12" s="703"/>
      <c r="DC12" s="703"/>
      <c r="DD12" s="649">
        <v>95570</v>
      </c>
      <c r="DE12" s="644"/>
      <c r="DF12" s="644"/>
      <c r="DG12" s="644"/>
      <c r="DH12" s="644"/>
      <c r="DI12" s="644"/>
      <c r="DJ12" s="644"/>
      <c r="DK12" s="644"/>
      <c r="DL12" s="644"/>
      <c r="DM12" s="644"/>
      <c r="DN12" s="644"/>
      <c r="DO12" s="644"/>
      <c r="DP12" s="645"/>
      <c r="DQ12" s="649">
        <v>237161</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8707</v>
      </c>
      <c r="S13" s="644"/>
      <c r="T13" s="644"/>
      <c r="U13" s="644"/>
      <c r="V13" s="644"/>
      <c r="W13" s="644"/>
      <c r="X13" s="644"/>
      <c r="Y13" s="645"/>
      <c r="Z13" s="703">
        <v>0.2</v>
      </c>
      <c r="AA13" s="703"/>
      <c r="AB13" s="703"/>
      <c r="AC13" s="703"/>
      <c r="AD13" s="704">
        <v>8707</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450140</v>
      </c>
      <c r="BH13" s="644"/>
      <c r="BI13" s="644"/>
      <c r="BJ13" s="644"/>
      <c r="BK13" s="644"/>
      <c r="BL13" s="644"/>
      <c r="BM13" s="644"/>
      <c r="BN13" s="645"/>
      <c r="BO13" s="703">
        <v>49.4</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404449</v>
      </c>
      <c r="CS13" s="644"/>
      <c r="CT13" s="644"/>
      <c r="CU13" s="644"/>
      <c r="CV13" s="644"/>
      <c r="CW13" s="644"/>
      <c r="CX13" s="644"/>
      <c r="CY13" s="645"/>
      <c r="CZ13" s="703">
        <v>9.6</v>
      </c>
      <c r="DA13" s="703"/>
      <c r="DB13" s="703"/>
      <c r="DC13" s="703"/>
      <c r="DD13" s="649">
        <v>88220</v>
      </c>
      <c r="DE13" s="644"/>
      <c r="DF13" s="644"/>
      <c r="DG13" s="644"/>
      <c r="DH13" s="644"/>
      <c r="DI13" s="644"/>
      <c r="DJ13" s="644"/>
      <c r="DK13" s="644"/>
      <c r="DL13" s="644"/>
      <c r="DM13" s="644"/>
      <c r="DN13" s="644"/>
      <c r="DO13" s="644"/>
      <c r="DP13" s="645"/>
      <c r="DQ13" s="649">
        <v>361441</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239</v>
      </c>
      <c r="AA14" s="703"/>
      <c r="AB14" s="703"/>
      <c r="AC14" s="703"/>
      <c r="AD14" s="704" t="s">
        <v>239</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30560</v>
      </c>
      <c r="BH14" s="644"/>
      <c r="BI14" s="644"/>
      <c r="BJ14" s="644"/>
      <c r="BK14" s="644"/>
      <c r="BL14" s="644"/>
      <c r="BM14" s="644"/>
      <c r="BN14" s="645"/>
      <c r="BO14" s="703">
        <v>3.4</v>
      </c>
      <c r="BP14" s="703"/>
      <c r="BQ14" s="703"/>
      <c r="BR14" s="703"/>
      <c r="BS14" s="649" t="s">
        <v>239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143445</v>
      </c>
      <c r="CS14" s="644"/>
      <c r="CT14" s="644"/>
      <c r="CU14" s="644"/>
      <c r="CV14" s="644"/>
      <c r="CW14" s="644"/>
      <c r="CX14" s="644"/>
      <c r="CY14" s="645"/>
      <c r="CZ14" s="703">
        <v>3.4</v>
      </c>
      <c r="DA14" s="703"/>
      <c r="DB14" s="703"/>
      <c r="DC14" s="703"/>
      <c r="DD14" s="649">
        <v>11212</v>
      </c>
      <c r="DE14" s="644"/>
      <c r="DF14" s="644"/>
      <c r="DG14" s="644"/>
      <c r="DH14" s="644"/>
      <c r="DI14" s="644"/>
      <c r="DJ14" s="644"/>
      <c r="DK14" s="644"/>
      <c r="DL14" s="644"/>
      <c r="DM14" s="644"/>
      <c r="DN14" s="644"/>
      <c r="DO14" s="644"/>
      <c r="DP14" s="645"/>
      <c r="DQ14" s="649">
        <v>136016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16087</v>
      </c>
      <c r="S15" s="644"/>
      <c r="T15" s="644"/>
      <c r="U15" s="644"/>
      <c r="V15" s="644"/>
      <c r="W15" s="644"/>
      <c r="X15" s="644"/>
      <c r="Y15" s="645"/>
      <c r="Z15" s="703">
        <v>0.3</v>
      </c>
      <c r="AA15" s="703"/>
      <c r="AB15" s="703"/>
      <c r="AC15" s="703"/>
      <c r="AD15" s="704">
        <v>16087</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40169</v>
      </c>
      <c r="BH15" s="644"/>
      <c r="BI15" s="644"/>
      <c r="BJ15" s="644"/>
      <c r="BK15" s="644"/>
      <c r="BL15" s="644"/>
      <c r="BM15" s="644"/>
      <c r="BN15" s="645"/>
      <c r="BO15" s="703">
        <v>4.4000000000000004</v>
      </c>
      <c r="BP15" s="703"/>
      <c r="BQ15" s="703"/>
      <c r="BR15" s="703"/>
      <c r="BS15" s="649" t="s">
        <v>239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342615</v>
      </c>
      <c r="CS15" s="644"/>
      <c r="CT15" s="644"/>
      <c r="CU15" s="644"/>
      <c r="CV15" s="644"/>
      <c r="CW15" s="644"/>
      <c r="CX15" s="644"/>
      <c r="CY15" s="645"/>
      <c r="CZ15" s="703">
        <v>8.1</v>
      </c>
      <c r="DA15" s="703"/>
      <c r="DB15" s="703"/>
      <c r="DC15" s="703"/>
      <c r="DD15" s="649">
        <v>53407</v>
      </c>
      <c r="DE15" s="644"/>
      <c r="DF15" s="644"/>
      <c r="DG15" s="644"/>
      <c r="DH15" s="644"/>
      <c r="DI15" s="644"/>
      <c r="DJ15" s="644"/>
      <c r="DK15" s="644"/>
      <c r="DL15" s="644"/>
      <c r="DM15" s="644"/>
      <c r="DN15" s="644"/>
      <c r="DO15" s="644"/>
      <c r="DP15" s="645"/>
      <c r="DQ15" s="649">
        <v>285064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258</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239</v>
      </c>
      <c r="BH16" s="644"/>
      <c r="BI16" s="644"/>
      <c r="BJ16" s="644"/>
      <c r="BK16" s="644"/>
      <c r="BL16" s="644"/>
      <c r="BM16" s="644"/>
      <c r="BN16" s="645"/>
      <c r="BO16" s="703" t="s">
        <v>122</v>
      </c>
      <c r="BP16" s="703"/>
      <c r="BQ16" s="703"/>
      <c r="BR16" s="703"/>
      <c r="BS16" s="649" t="s">
        <v>258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8066</v>
      </c>
      <c r="CS16" s="644"/>
      <c r="CT16" s="644"/>
      <c r="CU16" s="644"/>
      <c r="CV16" s="644"/>
      <c r="CW16" s="644"/>
      <c r="CX16" s="644"/>
      <c r="CY16" s="645"/>
      <c r="CZ16" s="703">
        <v>0.2</v>
      </c>
      <c r="DA16" s="703"/>
      <c r="DB16" s="703"/>
      <c r="DC16" s="703"/>
      <c r="DD16" s="649" t="s">
        <v>122</v>
      </c>
      <c r="DE16" s="644"/>
      <c r="DF16" s="644"/>
      <c r="DG16" s="644"/>
      <c r="DH16" s="644"/>
      <c r="DI16" s="644"/>
      <c r="DJ16" s="644"/>
      <c r="DK16" s="644"/>
      <c r="DL16" s="644"/>
      <c r="DM16" s="644"/>
      <c r="DN16" s="644"/>
      <c r="DO16" s="644"/>
      <c r="DP16" s="645"/>
      <c r="DQ16" s="649">
        <v>6435</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2669</v>
      </c>
      <c r="S17" s="644"/>
      <c r="T17" s="644"/>
      <c r="U17" s="644"/>
      <c r="V17" s="644"/>
      <c r="W17" s="644"/>
      <c r="X17" s="644"/>
      <c r="Y17" s="645"/>
      <c r="Z17" s="703">
        <v>0.1</v>
      </c>
      <c r="AA17" s="703"/>
      <c r="AB17" s="703"/>
      <c r="AC17" s="703"/>
      <c r="AD17" s="704">
        <v>2669</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239</v>
      </c>
      <c r="BP17" s="703"/>
      <c r="BQ17" s="703"/>
      <c r="BR17" s="703"/>
      <c r="BS17" s="649" t="s">
        <v>228</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262959</v>
      </c>
      <c r="CS17" s="644"/>
      <c r="CT17" s="644"/>
      <c r="CU17" s="644"/>
      <c r="CV17" s="644"/>
      <c r="CW17" s="644"/>
      <c r="CX17" s="644"/>
      <c r="CY17" s="645"/>
      <c r="CZ17" s="703">
        <v>6.2</v>
      </c>
      <c r="DA17" s="703"/>
      <c r="DB17" s="703"/>
      <c r="DC17" s="703"/>
      <c r="DD17" s="649" t="s">
        <v>228</v>
      </c>
      <c r="DE17" s="644"/>
      <c r="DF17" s="644"/>
      <c r="DG17" s="644"/>
      <c r="DH17" s="644"/>
      <c r="DI17" s="644"/>
      <c r="DJ17" s="644"/>
      <c r="DK17" s="644"/>
      <c r="DL17" s="644"/>
      <c r="DM17" s="644"/>
      <c r="DN17" s="644"/>
      <c r="DO17" s="644"/>
      <c r="DP17" s="645"/>
      <c r="DQ17" s="649">
        <v>233969</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1659851</v>
      </c>
      <c r="S18" s="644"/>
      <c r="T18" s="644"/>
      <c r="U18" s="644"/>
      <c r="V18" s="644"/>
      <c r="W18" s="644"/>
      <c r="X18" s="644"/>
      <c r="Y18" s="645"/>
      <c r="Z18" s="703">
        <v>34.799999999999997</v>
      </c>
      <c r="AA18" s="703"/>
      <c r="AB18" s="703"/>
      <c r="AC18" s="703"/>
      <c r="AD18" s="704">
        <v>1509955</v>
      </c>
      <c r="AE18" s="704"/>
      <c r="AF18" s="704"/>
      <c r="AG18" s="704"/>
      <c r="AH18" s="704"/>
      <c r="AI18" s="704"/>
      <c r="AJ18" s="704"/>
      <c r="AK18" s="704"/>
      <c r="AL18" s="646">
        <v>54.1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122</v>
      </c>
      <c r="DA18" s="703"/>
      <c r="DB18" s="703"/>
      <c r="DC18" s="703"/>
      <c r="DD18" s="649" t="s">
        <v>239</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1509955</v>
      </c>
      <c r="S19" s="644"/>
      <c r="T19" s="644"/>
      <c r="U19" s="644"/>
      <c r="V19" s="644"/>
      <c r="W19" s="644"/>
      <c r="X19" s="644"/>
      <c r="Y19" s="645"/>
      <c r="Z19" s="703">
        <v>31.6</v>
      </c>
      <c r="AA19" s="703"/>
      <c r="AB19" s="703"/>
      <c r="AC19" s="703"/>
      <c r="AD19" s="704">
        <v>1509955</v>
      </c>
      <c r="AE19" s="704"/>
      <c r="AF19" s="704"/>
      <c r="AG19" s="704"/>
      <c r="AH19" s="704"/>
      <c r="AI19" s="704"/>
      <c r="AJ19" s="704"/>
      <c r="AK19" s="704"/>
      <c r="AL19" s="646">
        <v>54.1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36323</v>
      </c>
      <c r="BH19" s="644"/>
      <c r="BI19" s="644"/>
      <c r="BJ19" s="644"/>
      <c r="BK19" s="644"/>
      <c r="BL19" s="644"/>
      <c r="BM19" s="644"/>
      <c r="BN19" s="645"/>
      <c r="BO19" s="703">
        <v>4</v>
      </c>
      <c r="BP19" s="703"/>
      <c r="BQ19" s="703"/>
      <c r="BR19" s="703"/>
      <c r="BS19" s="649" t="s">
        <v>228</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239</v>
      </c>
      <c r="DA19" s="703"/>
      <c r="DB19" s="703"/>
      <c r="DC19" s="703"/>
      <c r="DD19" s="649" t="s">
        <v>228</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149896</v>
      </c>
      <c r="S20" s="644"/>
      <c r="T20" s="644"/>
      <c r="U20" s="644"/>
      <c r="V20" s="644"/>
      <c r="W20" s="644"/>
      <c r="X20" s="644"/>
      <c r="Y20" s="645"/>
      <c r="Z20" s="703">
        <v>3.1</v>
      </c>
      <c r="AA20" s="703"/>
      <c r="AB20" s="703"/>
      <c r="AC20" s="703"/>
      <c r="AD20" s="704" t="s">
        <v>122</v>
      </c>
      <c r="AE20" s="704"/>
      <c r="AF20" s="704"/>
      <c r="AG20" s="704"/>
      <c r="AH20" s="704"/>
      <c r="AI20" s="704"/>
      <c r="AJ20" s="704"/>
      <c r="AK20" s="704"/>
      <c r="AL20" s="646" t="s">
        <v>239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36323</v>
      </c>
      <c r="BH20" s="644"/>
      <c r="BI20" s="644"/>
      <c r="BJ20" s="644"/>
      <c r="BK20" s="644"/>
      <c r="BL20" s="644"/>
      <c r="BM20" s="644"/>
      <c r="BN20" s="645"/>
      <c r="BO20" s="703">
        <v>4</v>
      </c>
      <c r="BP20" s="703"/>
      <c r="BQ20" s="703"/>
      <c r="BR20" s="703"/>
      <c r="BS20" s="649" t="s">
        <v>239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4234950</v>
      </c>
      <c r="CS20" s="644"/>
      <c r="CT20" s="644"/>
      <c r="CU20" s="644"/>
      <c r="CV20" s="644"/>
      <c r="CW20" s="644"/>
      <c r="CX20" s="644"/>
      <c r="CY20" s="645"/>
      <c r="CZ20" s="703">
        <v>100</v>
      </c>
      <c r="DA20" s="703"/>
      <c r="DB20" s="703"/>
      <c r="DC20" s="703"/>
      <c r="DD20" s="649">
        <v>375670</v>
      </c>
      <c r="DE20" s="644"/>
      <c r="DF20" s="644"/>
      <c r="DG20" s="644"/>
      <c r="DH20" s="644"/>
      <c r="DI20" s="644"/>
      <c r="DJ20" s="644"/>
      <c r="DK20" s="644"/>
      <c r="DL20" s="644"/>
      <c r="DM20" s="644"/>
      <c r="DN20" s="644"/>
      <c r="DO20" s="644"/>
      <c r="DP20" s="645"/>
      <c r="DQ20" s="649">
        <v>3271106</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239</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36323</v>
      </c>
      <c r="BH21" s="644"/>
      <c r="BI21" s="644"/>
      <c r="BJ21" s="644"/>
      <c r="BK21" s="644"/>
      <c r="BL21" s="644"/>
      <c r="BM21" s="644"/>
      <c r="BN21" s="645"/>
      <c r="BO21" s="703">
        <v>4</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2802722</v>
      </c>
      <c r="S22" s="644"/>
      <c r="T22" s="644"/>
      <c r="U22" s="644"/>
      <c r="V22" s="644"/>
      <c r="W22" s="644"/>
      <c r="X22" s="644"/>
      <c r="Y22" s="645"/>
      <c r="Z22" s="703">
        <v>58.7</v>
      </c>
      <c r="AA22" s="703"/>
      <c r="AB22" s="703"/>
      <c r="AC22" s="703"/>
      <c r="AD22" s="704">
        <v>2652826</v>
      </c>
      <c r="AE22" s="704"/>
      <c r="AF22" s="704"/>
      <c r="AG22" s="704"/>
      <c r="AH22" s="704"/>
      <c r="AI22" s="704"/>
      <c r="AJ22" s="704"/>
      <c r="AK22" s="704"/>
      <c r="AL22" s="646">
        <v>95.1</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239</v>
      </c>
      <c r="BP22" s="703"/>
      <c r="BQ22" s="703"/>
      <c r="BR22" s="703"/>
      <c r="BS22" s="649" t="s">
        <v>131</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1024</v>
      </c>
      <c r="S23" s="644"/>
      <c r="T23" s="644"/>
      <c r="U23" s="644"/>
      <c r="V23" s="644"/>
      <c r="W23" s="644"/>
      <c r="X23" s="644"/>
      <c r="Y23" s="645"/>
      <c r="Z23" s="703">
        <v>0</v>
      </c>
      <c r="AA23" s="703"/>
      <c r="AB23" s="703"/>
      <c r="AC23" s="703"/>
      <c r="AD23" s="704">
        <v>1024</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239</v>
      </c>
      <c r="BP23" s="703"/>
      <c r="BQ23" s="703"/>
      <c r="BR23" s="703"/>
      <c r="BS23" s="649" t="s">
        <v>239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6375</v>
      </c>
      <c r="S24" s="644"/>
      <c r="T24" s="644"/>
      <c r="U24" s="644"/>
      <c r="V24" s="644"/>
      <c r="W24" s="644"/>
      <c r="X24" s="644"/>
      <c r="Y24" s="645"/>
      <c r="Z24" s="703">
        <v>0.1</v>
      </c>
      <c r="AA24" s="703"/>
      <c r="AB24" s="703"/>
      <c r="AC24" s="703"/>
      <c r="AD24" s="704" t="s">
        <v>239</v>
      </c>
      <c r="AE24" s="704"/>
      <c r="AF24" s="704"/>
      <c r="AG24" s="704"/>
      <c r="AH24" s="704"/>
      <c r="AI24" s="704"/>
      <c r="AJ24" s="704"/>
      <c r="AK24" s="704"/>
      <c r="AL24" s="646" t="s">
        <v>239</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131</v>
      </c>
      <c r="BP24" s="703"/>
      <c r="BQ24" s="703"/>
      <c r="BR24" s="703"/>
      <c r="BS24" s="649" t="s">
        <v>131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1316163</v>
      </c>
      <c r="CS24" s="707"/>
      <c r="CT24" s="707"/>
      <c r="CU24" s="707"/>
      <c r="CV24" s="707"/>
      <c r="CW24" s="707"/>
      <c r="CX24" s="707"/>
      <c r="CY24" s="753"/>
      <c r="CZ24" s="754">
        <v>31.1</v>
      </c>
      <c r="DA24" s="723"/>
      <c r="DB24" s="723"/>
      <c r="DC24" s="757"/>
      <c r="DD24" s="752">
        <v>989240</v>
      </c>
      <c r="DE24" s="707"/>
      <c r="DF24" s="707"/>
      <c r="DG24" s="707"/>
      <c r="DH24" s="707"/>
      <c r="DI24" s="707"/>
      <c r="DJ24" s="707"/>
      <c r="DK24" s="753"/>
      <c r="DL24" s="752">
        <v>989213</v>
      </c>
      <c r="DM24" s="707"/>
      <c r="DN24" s="707"/>
      <c r="DO24" s="707"/>
      <c r="DP24" s="707"/>
      <c r="DQ24" s="707"/>
      <c r="DR24" s="707"/>
      <c r="DS24" s="707"/>
      <c r="DT24" s="707"/>
      <c r="DU24" s="707"/>
      <c r="DV24" s="753"/>
      <c r="DW24" s="754">
        <v>34</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204535</v>
      </c>
      <c r="S25" s="644"/>
      <c r="T25" s="644"/>
      <c r="U25" s="644"/>
      <c r="V25" s="644"/>
      <c r="W25" s="644"/>
      <c r="X25" s="644"/>
      <c r="Y25" s="645"/>
      <c r="Z25" s="703">
        <v>4.3</v>
      </c>
      <c r="AA25" s="703"/>
      <c r="AB25" s="703"/>
      <c r="AC25" s="703"/>
      <c r="AD25" s="704">
        <v>4767</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239</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721319</v>
      </c>
      <c r="CS25" s="642"/>
      <c r="CT25" s="642"/>
      <c r="CU25" s="642"/>
      <c r="CV25" s="642"/>
      <c r="CW25" s="642"/>
      <c r="CX25" s="642"/>
      <c r="CY25" s="643"/>
      <c r="CZ25" s="646">
        <v>17</v>
      </c>
      <c r="DA25" s="675"/>
      <c r="DB25" s="675"/>
      <c r="DC25" s="676"/>
      <c r="DD25" s="649">
        <v>669896</v>
      </c>
      <c r="DE25" s="642"/>
      <c r="DF25" s="642"/>
      <c r="DG25" s="642"/>
      <c r="DH25" s="642"/>
      <c r="DI25" s="642"/>
      <c r="DJ25" s="642"/>
      <c r="DK25" s="643"/>
      <c r="DL25" s="649">
        <v>669869</v>
      </c>
      <c r="DM25" s="642"/>
      <c r="DN25" s="642"/>
      <c r="DO25" s="642"/>
      <c r="DP25" s="642"/>
      <c r="DQ25" s="642"/>
      <c r="DR25" s="642"/>
      <c r="DS25" s="642"/>
      <c r="DT25" s="642"/>
      <c r="DU25" s="642"/>
      <c r="DV25" s="643"/>
      <c r="DW25" s="646">
        <v>23</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9871</v>
      </c>
      <c r="S26" s="644"/>
      <c r="T26" s="644"/>
      <c r="U26" s="644"/>
      <c r="V26" s="644"/>
      <c r="W26" s="644"/>
      <c r="X26" s="644"/>
      <c r="Y26" s="645"/>
      <c r="Z26" s="703">
        <v>0.2</v>
      </c>
      <c r="AA26" s="703"/>
      <c r="AB26" s="703"/>
      <c r="AC26" s="703"/>
      <c r="AD26" s="704" t="s">
        <v>122</v>
      </c>
      <c r="AE26" s="704"/>
      <c r="AF26" s="704"/>
      <c r="AG26" s="704"/>
      <c r="AH26" s="704"/>
      <c r="AI26" s="704"/>
      <c r="AJ26" s="704"/>
      <c r="AK26" s="704"/>
      <c r="AL26" s="646" t="s">
        <v>239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444595</v>
      </c>
      <c r="CS26" s="644"/>
      <c r="CT26" s="644"/>
      <c r="CU26" s="644"/>
      <c r="CV26" s="644"/>
      <c r="CW26" s="644"/>
      <c r="CX26" s="644"/>
      <c r="CY26" s="645"/>
      <c r="CZ26" s="646">
        <v>10.5</v>
      </c>
      <c r="DA26" s="675"/>
      <c r="DB26" s="675"/>
      <c r="DC26" s="676"/>
      <c r="DD26" s="649">
        <v>396834</v>
      </c>
      <c r="DE26" s="644"/>
      <c r="DF26" s="644"/>
      <c r="DG26" s="644"/>
      <c r="DH26" s="644"/>
      <c r="DI26" s="644"/>
      <c r="DJ26" s="644"/>
      <c r="DK26" s="645"/>
      <c r="DL26" s="649" t="s">
        <v>239</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216354</v>
      </c>
      <c r="S27" s="644"/>
      <c r="T27" s="644"/>
      <c r="U27" s="644"/>
      <c r="V27" s="644"/>
      <c r="W27" s="644"/>
      <c r="X27" s="644"/>
      <c r="Y27" s="645"/>
      <c r="Z27" s="703">
        <v>4.5</v>
      </c>
      <c r="AA27" s="703"/>
      <c r="AB27" s="703"/>
      <c r="AC27" s="703"/>
      <c r="AD27" s="704" t="s">
        <v>258</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910487</v>
      </c>
      <c r="BH27" s="644"/>
      <c r="BI27" s="644"/>
      <c r="BJ27" s="644"/>
      <c r="BK27" s="644"/>
      <c r="BL27" s="644"/>
      <c r="BM27" s="644"/>
      <c r="BN27" s="645"/>
      <c r="BO27" s="703">
        <v>100</v>
      </c>
      <c r="BP27" s="703"/>
      <c r="BQ27" s="703"/>
      <c r="BR27" s="703"/>
      <c r="BS27" s="649">
        <v>5202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331885</v>
      </c>
      <c r="CS27" s="642"/>
      <c r="CT27" s="642"/>
      <c r="CU27" s="642"/>
      <c r="CV27" s="642"/>
      <c r="CW27" s="642"/>
      <c r="CX27" s="642"/>
      <c r="CY27" s="643"/>
      <c r="CZ27" s="646">
        <v>7.8</v>
      </c>
      <c r="DA27" s="675"/>
      <c r="DB27" s="675"/>
      <c r="DC27" s="676"/>
      <c r="DD27" s="649">
        <v>85375</v>
      </c>
      <c r="DE27" s="642"/>
      <c r="DF27" s="642"/>
      <c r="DG27" s="642"/>
      <c r="DH27" s="642"/>
      <c r="DI27" s="642"/>
      <c r="DJ27" s="642"/>
      <c r="DK27" s="643"/>
      <c r="DL27" s="649">
        <v>85375</v>
      </c>
      <c r="DM27" s="642"/>
      <c r="DN27" s="642"/>
      <c r="DO27" s="642"/>
      <c r="DP27" s="642"/>
      <c r="DQ27" s="642"/>
      <c r="DR27" s="642"/>
      <c r="DS27" s="642"/>
      <c r="DT27" s="642"/>
      <c r="DU27" s="642"/>
      <c r="DV27" s="643"/>
      <c r="DW27" s="646">
        <v>2.9</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239</v>
      </c>
      <c r="S28" s="644"/>
      <c r="T28" s="644"/>
      <c r="U28" s="644"/>
      <c r="V28" s="644"/>
      <c r="W28" s="644"/>
      <c r="X28" s="644"/>
      <c r="Y28" s="645"/>
      <c r="Z28" s="703" t="s">
        <v>228</v>
      </c>
      <c r="AA28" s="703"/>
      <c r="AB28" s="703"/>
      <c r="AC28" s="703"/>
      <c r="AD28" s="704" t="s">
        <v>239</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262959</v>
      </c>
      <c r="CS28" s="644"/>
      <c r="CT28" s="644"/>
      <c r="CU28" s="644"/>
      <c r="CV28" s="644"/>
      <c r="CW28" s="644"/>
      <c r="CX28" s="644"/>
      <c r="CY28" s="645"/>
      <c r="CZ28" s="646">
        <v>6.2</v>
      </c>
      <c r="DA28" s="675"/>
      <c r="DB28" s="675"/>
      <c r="DC28" s="676"/>
      <c r="DD28" s="649">
        <v>233969</v>
      </c>
      <c r="DE28" s="644"/>
      <c r="DF28" s="644"/>
      <c r="DG28" s="644"/>
      <c r="DH28" s="644"/>
      <c r="DI28" s="644"/>
      <c r="DJ28" s="644"/>
      <c r="DK28" s="645"/>
      <c r="DL28" s="649">
        <v>233969</v>
      </c>
      <c r="DM28" s="644"/>
      <c r="DN28" s="644"/>
      <c r="DO28" s="644"/>
      <c r="DP28" s="644"/>
      <c r="DQ28" s="644"/>
      <c r="DR28" s="644"/>
      <c r="DS28" s="644"/>
      <c r="DT28" s="644"/>
      <c r="DU28" s="644"/>
      <c r="DV28" s="645"/>
      <c r="DW28" s="646">
        <v>8</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232343</v>
      </c>
      <c r="S29" s="644"/>
      <c r="T29" s="644"/>
      <c r="U29" s="644"/>
      <c r="V29" s="644"/>
      <c r="W29" s="644"/>
      <c r="X29" s="644"/>
      <c r="Y29" s="645"/>
      <c r="Z29" s="703">
        <v>4.9000000000000004</v>
      </c>
      <c r="AA29" s="703"/>
      <c r="AB29" s="703"/>
      <c r="AC29" s="703"/>
      <c r="AD29" s="704" t="s">
        <v>228</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262959</v>
      </c>
      <c r="CS29" s="642"/>
      <c r="CT29" s="642"/>
      <c r="CU29" s="642"/>
      <c r="CV29" s="642"/>
      <c r="CW29" s="642"/>
      <c r="CX29" s="642"/>
      <c r="CY29" s="643"/>
      <c r="CZ29" s="646">
        <v>6.2</v>
      </c>
      <c r="DA29" s="675"/>
      <c r="DB29" s="675"/>
      <c r="DC29" s="676"/>
      <c r="DD29" s="649">
        <v>233969</v>
      </c>
      <c r="DE29" s="642"/>
      <c r="DF29" s="642"/>
      <c r="DG29" s="642"/>
      <c r="DH29" s="642"/>
      <c r="DI29" s="642"/>
      <c r="DJ29" s="642"/>
      <c r="DK29" s="643"/>
      <c r="DL29" s="649">
        <v>233969</v>
      </c>
      <c r="DM29" s="642"/>
      <c r="DN29" s="642"/>
      <c r="DO29" s="642"/>
      <c r="DP29" s="642"/>
      <c r="DQ29" s="642"/>
      <c r="DR29" s="642"/>
      <c r="DS29" s="642"/>
      <c r="DT29" s="642"/>
      <c r="DU29" s="642"/>
      <c r="DV29" s="643"/>
      <c r="DW29" s="646">
        <v>8</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138555</v>
      </c>
      <c r="S30" s="644"/>
      <c r="T30" s="644"/>
      <c r="U30" s="644"/>
      <c r="V30" s="644"/>
      <c r="W30" s="644"/>
      <c r="X30" s="644"/>
      <c r="Y30" s="645"/>
      <c r="Z30" s="703">
        <v>2.9</v>
      </c>
      <c r="AA30" s="703"/>
      <c r="AB30" s="703"/>
      <c r="AC30" s="703"/>
      <c r="AD30" s="704">
        <v>100783</v>
      </c>
      <c r="AE30" s="704"/>
      <c r="AF30" s="704"/>
      <c r="AG30" s="704"/>
      <c r="AH30" s="704"/>
      <c r="AI30" s="704"/>
      <c r="AJ30" s="704"/>
      <c r="AK30" s="704"/>
      <c r="AL30" s="646">
        <v>3.6</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98.3</v>
      </c>
      <c r="BH30" s="722"/>
      <c r="BI30" s="722"/>
      <c r="BJ30" s="722"/>
      <c r="BK30" s="722"/>
      <c r="BL30" s="722"/>
      <c r="BM30" s="723">
        <v>91.2</v>
      </c>
      <c r="BN30" s="722"/>
      <c r="BO30" s="722"/>
      <c r="BP30" s="722"/>
      <c r="BQ30" s="724"/>
      <c r="BR30" s="721">
        <v>98.4</v>
      </c>
      <c r="BS30" s="722"/>
      <c r="BT30" s="722"/>
      <c r="BU30" s="722"/>
      <c r="BV30" s="722"/>
      <c r="BW30" s="722"/>
      <c r="BX30" s="723">
        <v>90.3</v>
      </c>
      <c r="BY30" s="722"/>
      <c r="BZ30" s="722"/>
      <c r="CA30" s="722"/>
      <c r="CB30" s="724"/>
      <c r="CD30" s="727"/>
      <c r="CE30" s="728"/>
      <c r="CF30" s="685" t="s">
        <v>307</v>
      </c>
      <c r="CG30" s="682"/>
      <c r="CH30" s="682"/>
      <c r="CI30" s="682"/>
      <c r="CJ30" s="682"/>
      <c r="CK30" s="682"/>
      <c r="CL30" s="682"/>
      <c r="CM30" s="682"/>
      <c r="CN30" s="682"/>
      <c r="CO30" s="682"/>
      <c r="CP30" s="682"/>
      <c r="CQ30" s="683"/>
      <c r="CR30" s="641">
        <v>247466</v>
      </c>
      <c r="CS30" s="644"/>
      <c r="CT30" s="644"/>
      <c r="CU30" s="644"/>
      <c r="CV30" s="644"/>
      <c r="CW30" s="644"/>
      <c r="CX30" s="644"/>
      <c r="CY30" s="645"/>
      <c r="CZ30" s="646">
        <v>5.8</v>
      </c>
      <c r="DA30" s="675"/>
      <c r="DB30" s="675"/>
      <c r="DC30" s="676"/>
      <c r="DD30" s="649">
        <v>219441</v>
      </c>
      <c r="DE30" s="644"/>
      <c r="DF30" s="644"/>
      <c r="DG30" s="644"/>
      <c r="DH30" s="644"/>
      <c r="DI30" s="644"/>
      <c r="DJ30" s="644"/>
      <c r="DK30" s="645"/>
      <c r="DL30" s="649">
        <v>219441</v>
      </c>
      <c r="DM30" s="644"/>
      <c r="DN30" s="644"/>
      <c r="DO30" s="644"/>
      <c r="DP30" s="644"/>
      <c r="DQ30" s="644"/>
      <c r="DR30" s="644"/>
      <c r="DS30" s="644"/>
      <c r="DT30" s="644"/>
      <c r="DU30" s="644"/>
      <c r="DV30" s="645"/>
      <c r="DW30" s="646">
        <v>7.5</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169945</v>
      </c>
      <c r="S31" s="644"/>
      <c r="T31" s="644"/>
      <c r="U31" s="644"/>
      <c r="V31" s="644"/>
      <c r="W31" s="644"/>
      <c r="X31" s="644"/>
      <c r="Y31" s="645"/>
      <c r="Z31" s="703">
        <v>3.6</v>
      </c>
      <c r="AA31" s="703"/>
      <c r="AB31" s="703"/>
      <c r="AC31" s="703"/>
      <c r="AD31" s="704" t="s">
        <v>228</v>
      </c>
      <c r="AE31" s="704"/>
      <c r="AF31" s="704"/>
      <c r="AG31" s="704"/>
      <c r="AH31" s="704"/>
      <c r="AI31" s="704"/>
      <c r="AJ31" s="704"/>
      <c r="AK31" s="704"/>
      <c r="AL31" s="646" t="s">
        <v>131</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99.2</v>
      </c>
      <c r="BH31" s="642"/>
      <c r="BI31" s="642"/>
      <c r="BJ31" s="642"/>
      <c r="BK31" s="642"/>
      <c r="BL31" s="642"/>
      <c r="BM31" s="647">
        <v>95.1</v>
      </c>
      <c r="BN31" s="720"/>
      <c r="BO31" s="720"/>
      <c r="BP31" s="720"/>
      <c r="BQ31" s="681"/>
      <c r="BR31" s="719">
        <v>99.2</v>
      </c>
      <c r="BS31" s="642"/>
      <c r="BT31" s="642"/>
      <c r="BU31" s="642"/>
      <c r="BV31" s="642"/>
      <c r="BW31" s="642"/>
      <c r="BX31" s="647">
        <v>95</v>
      </c>
      <c r="BY31" s="720"/>
      <c r="BZ31" s="720"/>
      <c r="CA31" s="720"/>
      <c r="CB31" s="681"/>
      <c r="CD31" s="727"/>
      <c r="CE31" s="728"/>
      <c r="CF31" s="685" t="s">
        <v>311</v>
      </c>
      <c r="CG31" s="682"/>
      <c r="CH31" s="682"/>
      <c r="CI31" s="682"/>
      <c r="CJ31" s="682"/>
      <c r="CK31" s="682"/>
      <c r="CL31" s="682"/>
      <c r="CM31" s="682"/>
      <c r="CN31" s="682"/>
      <c r="CO31" s="682"/>
      <c r="CP31" s="682"/>
      <c r="CQ31" s="683"/>
      <c r="CR31" s="641">
        <v>15493</v>
      </c>
      <c r="CS31" s="642"/>
      <c r="CT31" s="642"/>
      <c r="CU31" s="642"/>
      <c r="CV31" s="642"/>
      <c r="CW31" s="642"/>
      <c r="CX31" s="642"/>
      <c r="CY31" s="643"/>
      <c r="CZ31" s="646">
        <v>0.4</v>
      </c>
      <c r="DA31" s="675"/>
      <c r="DB31" s="675"/>
      <c r="DC31" s="676"/>
      <c r="DD31" s="649">
        <v>14528</v>
      </c>
      <c r="DE31" s="642"/>
      <c r="DF31" s="642"/>
      <c r="DG31" s="642"/>
      <c r="DH31" s="642"/>
      <c r="DI31" s="642"/>
      <c r="DJ31" s="642"/>
      <c r="DK31" s="643"/>
      <c r="DL31" s="649">
        <v>14528</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24493</v>
      </c>
      <c r="S32" s="644"/>
      <c r="T32" s="644"/>
      <c r="U32" s="644"/>
      <c r="V32" s="644"/>
      <c r="W32" s="644"/>
      <c r="X32" s="644"/>
      <c r="Y32" s="645"/>
      <c r="Z32" s="703">
        <v>0.5</v>
      </c>
      <c r="AA32" s="703"/>
      <c r="AB32" s="703"/>
      <c r="AC32" s="703"/>
      <c r="AD32" s="704" t="s">
        <v>239</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97.3</v>
      </c>
      <c r="BH32" s="657"/>
      <c r="BI32" s="657"/>
      <c r="BJ32" s="657"/>
      <c r="BK32" s="657"/>
      <c r="BL32" s="657"/>
      <c r="BM32" s="701">
        <v>86.9</v>
      </c>
      <c r="BN32" s="657"/>
      <c r="BO32" s="657"/>
      <c r="BP32" s="657"/>
      <c r="BQ32" s="694"/>
      <c r="BR32" s="718">
        <v>97.3</v>
      </c>
      <c r="BS32" s="657"/>
      <c r="BT32" s="657"/>
      <c r="BU32" s="657"/>
      <c r="BV32" s="657"/>
      <c r="BW32" s="657"/>
      <c r="BX32" s="701">
        <v>85</v>
      </c>
      <c r="BY32" s="657"/>
      <c r="BZ32" s="657"/>
      <c r="CA32" s="657"/>
      <c r="CB32" s="694"/>
      <c r="CD32" s="729"/>
      <c r="CE32" s="730"/>
      <c r="CF32" s="685" t="s">
        <v>314</v>
      </c>
      <c r="CG32" s="682"/>
      <c r="CH32" s="682"/>
      <c r="CI32" s="682"/>
      <c r="CJ32" s="682"/>
      <c r="CK32" s="682"/>
      <c r="CL32" s="682"/>
      <c r="CM32" s="682"/>
      <c r="CN32" s="682"/>
      <c r="CO32" s="682"/>
      <c r="CP32" s="682"/>
      <c r="CQ32" s="683"/>
      <c r="CR32" s="641" t="s">
        <v>239</v>
      </c>
      <c r="CS32" s="644"/>
      <c r="CT32" s="644"/>
      <c r="CU32" s="644"/>
      <c r="CV32" s="644"/>
      <c r="CW32" s="644"/>
      <c r="CX32" s="644"/>
      <c r="CY32" s="645"/>
      <c r="CZ32" s="646" t="s">
        <v>239</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239</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655601</v>
      </c>
      <c r="S33" s="644"/>
      <c r="T33" s="644"/>
      <c r="U33" s="644"/>
      <c r="V33" s="644"/>
      <c r="W33" s="644"/>
      <c r="X33" s="644"/>
      <c r="Y33" s="645"/>
      <c r="Z33" s="703">
        <v>13.7</v>
      </c>
      <c r="AA33" s="703"/>
      <c r="AB33" s="703"/>
      <c r="AC33" s="703"/>
      <c r="AD33" s="704" t="s">
        <v>239</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2535051</v>
      </c>
      <c r="CS33" s="642"/>
      <c r="CT33" s="642"/>
      <c r="CU33" s="642"/>
      <c r="CV33" s="642"/>
      <c r="CW33" s="642"/>
      <c r="CX33" s="642"/>
      <c r="CY33" s="643"/>
      <c r="CZ33" s="646">
        <v>59.9</v>
      </c>
      <c r="DA33" s="675"/>
      <c r="DB33" s="675"/>
      <c r="DC33" s="676"/>
      <c r="DD33" s="649">
        <v>2018583</v>
      </c>
      <c r="DE33" s="642"/>
      <c r="DF33" s="642"/>
      <c r="DG33" s="642"/>
      <c r="DH33" s="642"/>
      <c r="DI33" s="642"/>
      <c r="DJ33" s="642"/>
      <c r="DK33" s="643"/>
      <c r="DL33" s="649">
        <v>1367344</v>
      </c>
      <c r="DM33" s="642"/>
      <c r="DN33" s="642"/>
      <c r="DO33" s="642"/>
      <c r="DP33" s="642"/>
      <c r="DQ33" s="642"/>
      <c r="DR33" s="642"/>
      <c r="DS33" s="642"/>
      <c r="DT33" s="642"/>
      <c r="DU33" s="642"/>
      <c r="DV33" s="643"/>
      <c r="DW33" s="646">
        <v>47</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162980</v>
      </c>
      <c r="S34" s="644"/>
      <c r="T34" s="644"/>
      <c r="U34" s="644"/>
      <c r="V34" s="644"/>
      <c r="W34" s="644"/>
      <c r="X34" s="644"/>
      <c r="Y34" s="645"/>
      <c r="Z34" s="703">
        <v>3.4</v>
      </c>
      <c r="AA34" s="703"/>
      <c r="AB34" s="703"/>
      <c r="AC34" s="703"/>
      <c r="AD34" s="704">
        <v>29128</v>
      </c>
      <c r="AE34" s="704"/>
      <c r="AF34" s="704"/>
      <c r="AG34" s="704"/>
      <c r="AH34" s="704"/>
      <c r="AI34" s="704"/>
      <c r="AJ34" s="704"/>
      <c r="AK34" s="704"/>
      <c r="AL34" s="646">
        <v>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705705</v>
      </c>
      <c r="CS34" s="644"/>
      <c r="CT34" s="644"/>
      <c r="CU34" s="644"/>
      <c r="CV34" s="644"/>
      <c r="CW34" s="644"/>
      <c r="CX34" s="644"/>
      <c r="CY34" s="645"/>
      <c r="CZ34" s="646">
        <v>16.7</v>
      </c>
      <c r="DA34" s="675"/>
      <c r="DB34" s="675"/>
      <c r="DC34" s="676"/>
      <c r="DD34" s="649">
        <v>550713</v>
      </c>
      <c r="DE34" s="644"/>
      <c r="DF34" s="644"/>
      <c r="DG34" s="644"/>
      <c r="DH34" s="644"/>
      <c r="DI34" s="644"/>
      <c r="DJ34" s="644"/>
      <c r="DK34" s="645"/>
      <c r="DL34" s="649">
        <v>334018</v>
      </c>
      <c r="DM34" s="644"/>
      <c r="DN34" s="644"/>
      <c r="DO34" s="644"/>
      <c r="DP34" s="644"/>
      <c r="DQ34" s="644"/>
      <c r="DR34" s="644"/>
      <c r="DS34" s="644"/>
      <c r="DT34" s="644"/>
      <c r="DU34" s="644"/>
      <c r="DV34" s="645"/>
      <c r="DW34" s="646">
        <v>11.5</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150900</v>
      </c>
      <c r="S35" s="644"/>
      <c r="T35" s="644"/>
      <c r="U35" s="644"/>
      <c r="V35" s="644"/>
      <c r="W35" s="644"/>
      <c r="X35" s="644"/>
      <c r="Y35" s="645"/>
      <c r="Z35" s="703">
        <v>3.2</v>
      </c>
      <c r="AA35" s="703"/>
      <c r="AB35" s="703"/>
      <c r="AC35" s="703"/>
      <c r="AD35" s="704" t="s">
        <v>239</v>
      </c>
      <c r="AE35" s="704"/>
      <c r="AF35" s="704"/>
      <c r="AG35" s="704"/>
      <c r="AH35" s="704"/>
      <c r="AI35" s="704"/>
      <c r="AJ35" s="704"/>
      <c r="AK35" s="704"/>
      <c r="AL35" s="646" t="s">
        <v>239</v>
      </c>
      <c r="AM35" s="647"/>
      <c r="AN35" s="647"/>
      <c r="AO35" s="705"/>
      <c r="AP35" s="214"/>
      <c r="AQ35" s="709" t="s">
        <v>322</v>
      </c>
      <c r="AR35" s="710"/>
      <c r="AS35" s="710"/>
      <c r="AT35" s="710"/>
      <c r="AU35" s="710"/>
      <c r="AV35" s="710"/>
      <c r="AW35" s="710"/>
      <c r="AX35" s="710"/>
      <c r="AY35" s="711"/>
      <c r="AZ35" s="706">
        <v>647828</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16067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57918</v>
      </c>
      <c r="CS35" s="642"/>
      <c r="CT35" s="642"/>
      <c r="CU35" s="642"/>
      <c r="CV35" s="642"/>
      <c r="CW35" s="642"/>
      <c r="CX35" s="642"/>
      <c r="CY35" s="643"/>
      <c r="CZ35" s="646">
        <v>1.4</v>
      </c>
      <c r="DA35" s="675"/>
      <c r="DB35" s="675"/>
      <c r="DC35" s="676"/>
      <c r="DD35" s="649">
        <v>51364</v>
      </c>
      <c r="DE35" s="642"/>
      <c r="DF35" s="642"/>
      <c r="DG35" s="642"/>
      <c r="DH35" s="642"/>
      <c r="DI35" s="642"/>
      <c r="DJ35" s="642"/>
      <c r="DK35" s="643"/>
      <c r="DL35" s="649">
        <v>49398</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122</v>
      </c>
      <c r="AA36" s="703"/>
      <c r="AB36" s="703"/>
      <c r="AC36" s="703"/>
      <c r="AD36" s="704" t="s">
        <v>228</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319121</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16067</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724236</v>
      </c>
      <c r="CS36" s="644"/>
      <c r="CT36" s="644"/>
      <c r="CU36" s="644"/>
      <c r="CV36" s="644"/>
      <c r="CW36" s="644"/>
      <c r="CX36" s="644"/>
      <c r="CY36" s="645"/>
      <c r="CZ36" s="646">
        <v>17.100000000000001</v>
      </c>
      <c r="DA36" s="675"/>
      <c r="DB36" s="675"/>
      <c r="DC36" s="676"/>
      <c r="DD36" s="649">
        <v>560130</v>
      </c>
      <c r="DE36" s="644"/>
      <c r="DF36" s="644"/>
      <c r="DG36" s="644"/>
      <c r="DH36" s="644"/>
      <c r="DI36" s="644"/>
      <c r="DJ36" s="644"/>
      <c r="DK36" s="645"/>
      <c r="DL36" s="649">
        <v>425274</v>
      </c>
      <c r="DM36" s="644"/>
      <c r="DN36" s="644"/>
      <c r="DO36" s="644"/>
      <c r="DP36" s="644"/>
      <c r="DQ36" s="644"/>
      <c r="DR36" s="644"/>
      <c r="DS36" s="644"/>
      <c r="DT36" s="644"/>
      <c r="DU36" s="644"/>
      <c r="DV36" s="645"/>
      <c r="DW36" s="646">
        <v>14.6</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123500</v>
      </c>
      <c r="S37" s="644"/>
      <c r="T37" s="644"/>
      <c r="U37" s="644"/>
      <c r="V37" s="644"/>
      <c r="W37" s="644"/>
      <c r="X37" s="644"/>
      <c r="Y37" s="645"/>
      <c r="Z37" s="703">
        <v>2.6</v>
      </c>
      <c r="AA37" s="703"/>
      <c r="AB37" s="703"/>
      <c r="AC37" s="703"/>
      <c r="AD37" s="704" t="s">
        <v>239</v>
      </c>
      <c r="AE37" s="704"/>
      <c r="AF37" s="704"/>
      <c r="AG37" s="704"/>
      <c r="AH37" s="704"/>
      <c r="AI37" s="704"/>
      <c r="AJ37" s="704"/>
      <c r="AK37" s="704"/>
      <c r="AL37" s="646" t="s">
        <v>228</v>
      </c>
      <c r="AM37" s="647"/>
      <c r="AN37" s="647"/>
      <c r="AO37" s="705"/>
      <c r="AQ37" s="678" t="s">
        <v>330</v>
      </c>
      <c r="AR37" s="679"/>
      <c r="AS37" s="679"/>
      <c r="AT37" s="679"/>
      <c r="AU37" s="679"/>
      <c r="AV37" s="679"/>
      <c r="AW37" s="679"/>
      <c r="AX37" s="679"/>
      <c r="AY37" s="680"/>
      <c r="AZ37" s="641">
        <v>7973</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1135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254720</v>
      </c>
      <c r="CS37" s="642"/>
      <c r="CT37" s="642"/>
      <c r="CU37" s="642"/>
      <c r="CV37" s="642"/>
      <c r="CW37" s="642"/>
      <c r="CX37" s="642"/>
      <c r="CY37" s="643"/>
      <c r="CZ37" s="646">
        <v>6</v>
      </c>
      <c r="DA37" s="675"/>
      <c r="DB37" s="675"/>
      <c r="DC37" s="676"/>
      <c r="DD37" s="649">
        <v>250622</v>
      </c>
      <c r="DE37" s="642"/>
      <c r="DF37" s="642"/>
      <c r="DG37" s="642"/>
      <c r="DH37" s="642"/>
      <c r="DI37" s="642"/>
      <c r="DJ37" s="642"/>
      <c r="DK37" s="643"/>
      <c r="DL37" s="649">
        <v>225390</v>
      </c>
      <c r="DM37" s="642"/>
      <c r="DN37" s="642"/>
      <c r="DO37" s="642"/>
      <c r="DP37" s="642"/>
      <c r="DQ37" s="642"/>
      <c r="DR37" s="642"/>
      <c r="DS37" s="642"/>
      <c r="DT37" s="642"/>
      <c r="DU37" s="642"/>
      <c r="DV37" s="643"/>
      <c r="DW37" s="646">
        <v>7.7</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4775698</v>
      </c>
      <c r="S38" s="693"/>
      <c r="T38" s="693"/>
      <c r="U38" s="693"/>
      <c r="V38" s="693"/>
      <c r="W38" s="693"/>
      <c r="X38" s="693"/>
      <c r="Y38" s="698"/>
      <c r="Z38" s="699">
        <v>100</v>
      </c>
      <c r="AA38" s="699"/>
      <c r="AB38" s="699"/>
      <c r="AC38" s="699"/>
      <c r="AD38" s="700">
        <v>2788528</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3118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1917</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639855</v>
      </c>
      <c r="CS38" s="644"/>
      <c r="CT38" s="644"/>
      <c r="CU38" s="644"/>
      <c r="CV38" s="644"/>
      <c r="CW38" s="644"/>
      <c r="CX38" s="644"/>
      <c r="CY38" s="645"/>
      <c r="CZ38" s="646">
        <v>15.1</v>
      </c>
      <c r="DA38" s="675"/>
      <c r="DB38" s="675"/>
      <c r="DC38" s="676"/>
      <c r="DD38" s="649">
        <v>587142</v>
      </c>
      <c r="DE38" s="644"/>
      <c r="DF38" s="644"/>
      <c r="DG38" s="644"/>
      <c r="DH38" s="644"/>
      <c r="DI38" s="644"/>
      <c r="DJ38" s="644"/>
      <c r="DK38" s="645"/>
      <c r="DL38" s="649">
        <v>558654</v>
      </c>
      <c r="DM38" s="644"/>
      <c r="DN38" s="644"/>
      <c r="DO38" s="644"/>
      <c r="DP38" s="644"/>
      <c r="DQ38" s="644"/>
      <c r="DR38" s="644"/>
      <c r="DS38" s="644"/>
      <c r="DT38" s="644"/>
      <c r="DU38" s="644"/>
      <c r="DV38" s="645"/>
      <c r="DW38" s="646">
        <v>19.2</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122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320693</v>
      </c>
      <c r="CS39" s="642"/>
      <c r="CT39" s="642"/>
      <c r="CU39" s="642"/>
      <c r="CV39" s="642"/>
      <c r="CW39" s="642"/>
      <c r="CX39" s="642"/>
      <c r="CY39" s="643"/>
      <c r="CZ39" s="646">
        <v>7.6</v>
      </c>
      <c r="DA39" s="675"/>
      <c r="DB39" s="675"/>
      <c r="DC39" s="676"/>
      <c r="DD39" s="649">
        <v>268837</v>
      </c>
      <c r="DE39" s="642"/>
      <c r="DF39" s="642"/>
      <c r="DG39" s="642"/>
      <c r="DH39" s="642"/>
      <c r="DI39" s="642"/>
      <c r="DJ39" s="642"/>
      <c r="DK39" s="643"/>
      <c r="DL39" s="649" t="s">
        <v>122</v>
      </c>
      <c r="DM39" s="642"/>
      <c r="DN39" s="642"/>
      <c r="DO39" s="642"/>
      <c r="DP39" s="642"/>
      <c r="DQ39" s="642"/>
      <c r="DR39" s="642"/>
      <c r="DS39" s="642"/>
      <c r="DT39" s="642"/>
      <c r="DU39" s="642"/>
      <c r="DV39" s="643"/>
      <c r="DW39" s="646" t="s">
        <v>131</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67778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90</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86644</v>
      </c>
      <c r="CS40" s="644"/>
      <c r="CT40" s="644"/>
      <c r="CU40" s="644"/>
      <c r="CV40" s="644"/>
      <c r="CW40" s="644"/>
      <c r="CX40" s="644"/>
      <c r="CY40" s="645"/>
      <c r="CZ40" s="646">
        <v>2</v>
      </c>
      <c r="DA40" s="675"/>
      <c r="DB40" s="675"/>
      <c r="DC40" s="676"/>
      <c r="DD40" s="649">
        <v>397</v>
      </c>
      <c r="DE40" s="644"/>
      <c r="DF40" s="644"/>
      <c r="DG40" s="644"/>
      <c r="DH40" s="644"/>
      <c r="DI40" s="644"/>
      <c r="DJ40" s="644"/>
      <c r="DK40" s="645"/>
      <c r="DL40" s="649" t="s">
        <v>239</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249838</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268</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239</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383736</v>
      </c>
      <c r="CS42" s="644"/>
      <c r="CT42" s="644"/>
      <c r="CU42" s="644"/>
      <c r="CV42" s="644"/>
      <c r="CW42" s="644"/>
      <c r="CX42" s="644"/>
      <c r="CY42" s="645"/>
      <c r="CZ42" s="646">
        <v>9.1</v>
      </c>
      <c r="DA42" s="647"/>
      <c r="DB42" s="647"/>
      <c r="DC42" s="648"/>
      <c r="DD42" s="649">
        <v>263283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122</v>
      </c>
      <c r="CS43" s="642"/>
      <c r="CT43" s="642"/>
      <c r="CU43" s="642"/>
      <c r="CV43" s="642"/>
      <c r="CW43" s="642"/>
      <c r="CX43" s="642"/>
      <c r="CY43" s="643"/>
      <c r="CZ43" s="646" t="s">
        <v>122</v>
      </c>
      <c r="DA43" s="675"/>
      <c r="DB43" s="675"/>
      <c r="DC43" s="676"/>
      <c r="DD43" s="649" t="s">
        <v>239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375670</v>
      </c>
      <c r="CS44" s="644"/>
      <c r="CT44" s="644"/>
      <c r="CU44" s="644"/>
      <c r="CV44" s="644"/>
      <c r="CW44" s="644"/>
      <c r="CX44" s="644"/>
      <c r="CY44" s="645"/>
      <c r="CZ44" s="646">
        <v>8.9</v>
      </c>
      <c r="DA44" s="647"/>
      <c r="DB44" s="647"/>
      <c r="DC44" s="648"/>
      <c r="DD44" s="649">
        <v>256848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79445</v>
      </c>
      <c r="CS45" s="642"/>
      <c r="CT45" s="642"/>
      <c r="CU45" s="642"/>
      <c r="CV45" s="642"/>
      <c r="CW45" s="642"/>
      <c r="CX45" s="642"/>
      <c r="CY45" s="643"/>
      <c r="CZ45" s="646">
        <v>1.9</v>
      </c>
      <c r="DA45" s="675"/>
      <c r="DB45" s="675"/>
      <c r="DC45" s="676"/>
      <c r="DD45" s="649">
        <v>37317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296135</v>
      </c>
      <c r="CS46" s="644"/>
      <c r="CT46" s="644"/>
      <c r="CU46" s="644"/>
      <c r="CV46" s="644"/>
      <c r="CW46" s="644"/>
      <c r="CX46" s="644"/>
      <c r="CY46" s="645"/>
      <c r="CZ46" s="646">
        <v>7</v>
      </c>
      <c r="DA46" s="647"/>
      <c r="DB46" s="647"/>
      <c r="DC46" s="648"/>
      <c r="DD46" s="649">
        <v>219441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8066</v>
      </c>
      <c r="CS47" s="642"/>
      <c r="CT47" s="642"/>
      <c r="CU47" s="642"/>
      <c r="CV47" s="642"/>
      <c r="CW47" s="642"/>
      <c r="CX47" s="642"/>
      <c r="CY47" s="643"/>
      <c r="CZ47" s="646">
        <v>0.2</v>
      </c>
      <c r="DA47" s="675"/>
      <c r="DB47" s="675"/>
      <c r="DC47" s="676"/>
      <c r="DD47" s="649">
        <v>6435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258</v>
      </c>
      <c r="CS48" s="644"/>
      <c r="CT48" s="644"/>
      <c r="CU48" s="644"/>
      <c r="CV48" s="644"/>
      <c r="CW48" s="644"/>
      <c r="CX48" s="644"/>
      <c r="CY48" s="645"/>
      <c r="CZ48" s="646" t="s">
        <v>239</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4234950</v>
      </c>
      <c r="CS49" s="657"/>
      <c r="CT49" s="657"/>
      <c r="CU49" s="657"/>
      <c r="CV49" s="657"/>
      <c r="CW49" s="657"/>
      <c r="CX49" s="657"/>
      <c r="CY49" s="658"/>
      <c r="CZ49" s="659">
        <v>100</v>
      </c>
      <c r="DA49" s="660"/>
      <c r="DB49" s="660"/>
      <c r="DC49" s="661"/>
      <c r="DD49" s="662">
        <v>3271106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3BvtgtpL5qxqIMX9SuwxaWPsOj3Ig65bsta9beVCouQVFgwbEu4CQA5btYJGrQUdqjbJIF7q8wYhTjjHNM5Uw==" saltValue="w4kYuajgQX2zI+LLS9B0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4722</v>
      </c>
      <c r="R7" s="1174"/>
      <c r="S7" s="1174"/>
      <c r="T7" s="1174"/>
      <c r="U7" s="1174"/>
      <c r="V7" s="1174">
        <v>4178</v>
      </c>
      <c r="W7" s="1174"/>
      <c r="X7" s="1174"/>
      <c r="Y7" s="1174"/>
      <c r="Z7" s="1174"/>
      <c r="AA7" s="1174">
        <v>543</v>
      </c>
      <c r="AB7" s="1174"/>
      <c r="AC7" s="1174"/>
      <c r="AD7" s="1174"/>
      <c r="AE7" s="1175"/>
      <c r="AF7" s="1176">
        <v>543</v>
      </c>
      <c r="AG7" s="1177"/>
      <c r="AH7" s="1177"/>
      <c r="AI7" s="1177"/>
      <c r="AJ7" s="1178"/>
      <c r="AK7" s="1160">
        <v>27</v>
      </c>
      <c r="AL7" s="1161"/>
      <c r="AM7" s="1161"/>
      <c r="AN7" s="1161"/>
      <c r="AO7" s="1161"/>
      <c r="AP7" s="1161">
        <v>2847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-1</v>
      </c>
      <c r="CI7" s="1158"/>
      <c r="CJ7" s="1158"/>
      <c r="CK7" s="1158"/>
      <c r="CL7" s="1159"/>
      <c r="CM7" s="1157">
        <v>130</v>
      </c>
      <c r="CN7" s="1158"/>
      <c r="CO7" s="1158"/>
      <c r="CP7" s="1158"/>
      <c r="CQ7" s="1159"/>
      <c r="CR7" s="1157">
        <v>3</v>
      </c>
      <c r="CS7" s="1158"/>
      <c r="CT7" s="1158"/>
      <c r="CU7" s="1158"/>
      <c r="CV7" s="1159"/>
      <c r="CW7" s="1157" t="s">
        <v>599</v>
      </c>
      <c r="CX7" s="1158"/>
      <c r="CY7" s="1158"/>
      <c r="CZ7" s="1158"/>
      <c r="DA7" s="1159"/>
      <c r="DB7" s="1157" t="s">
        <v>599</v>
      </c>
      <c r="DC7" s="1158"/>
      <c r="DD7" s="1158"/>
      <c r="DE7" s="1158"/>
      <c r="DF7" s="1159"/>
      <c r="DG7" s="1157" t="s">
        <v>599</v>
      </c>
      <c r="DH7" s="1158"/>
      <c r="DI7" s="1158"/>
      <c r="DJ7" s="1158"/>
      <c r="DK7" s="1159"/>
      <c r="DL7" s="1157" t="s">
        <v>599</v>
      </c>
      <c r="DM7" s="1158"/>
      <c r="DN7" s="1158"/>
      <c r="DO7" s="1158"/>
      <c r="DP7" s="1159"/>
      <c r="DQ7" s="1157" t="s">
        <v>599</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2</v>
      </c>
      <c r="R8" s="1113"/>
      <c r="S8" s="1113"/>
      <c r="T8" s="1113"/>
      <c r="U8" s="1113"/>
      <c r="V8" s="1113">
        <v>2</v>
      </c>
      <c r="W8" s="1113"/>
      <c r="X8" s="1113"/>
      <c r="Y8" s="1113"/>
      <c r="Z8" s="1113"/>
      <c r="AA8" s="1113">
        <v>0</v>
      </c>
      <c r="AB8" s="1113"/>
      <c r="AC8" s="1113"/>
      <c r="AD8" s="1113"/>
      <c r="AE8" s="1114"/>
      <c r="AF8" s="1088">
        <v>0</v>
      </c>
      <c r="AG8" s="1089"/>
      <c r="AH8" s="1089"/>
      <c r="AI8" s="1089"/>
      <c r="AJ8" s="1090"/>
      <c r="AK8" s="1155" t="s">
        <v>582</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611</v>
      </c>
      <c r="BT8" s="1084"/>
      <c r="BU8" s="1084"/>
      <c r="BV8" s="1084"/>
      <c r="BW8" s="1084"/>
      <c r="BX8" s="1084"/>
      <c r="BY8" s="1084"/>
      <c r="BZ8" s="1084"/>
      <c r="CA8" s="1084"/>
      <c r="CB8" s="1084"/>
      <c r="CC8" s="1084"/>
      <c r="CD8" s="1084"/>
      <c r="CE8" s="1084"/>
      <c r="CF8" s="1084"/>
      <c r="CG8" s="1085"/>
      <c r="CH8" s="1058">
        <v>0</v>
      </c>
      <c r="CI8" s="1059"/>
      <c r="CJ8" s="1059"/>
      <c r="CK8" s="1059"/>
      <c r="CL8" s="1060"/>
      <c r="CM8" s="1058">
        <v>91</v>
      </c>
      <c r="CN8" s="1059"/>
      <c r="CO8" s="1059"/>
      <c r="CP8" s="1059"/>
      <c r="CQ8" s="1060"/>
      <c r="CR8" s="1058">
        <v>41</v>
      </c>
      <c r="CS8" s="1059"/>
      <c r="CT8" s="1059"/>
      <c r="CU8" s="1059"/>
      <c r="CV8" s="1060"/>
      <c r="CW8" s="1058" t="s">
        <v>600</v>
      </c>
      <c r="CX8" s="1059"/>
      <c r="CY8" s="1059"/>
      <c r="CZ8" s="1059"/>
      <c r="DA8" s="1060"/>
      <c r="DB8" s="1058" t="s">
        <v>600</v>
      </c>
      <c r="DC8" s="1059"/>
      <c r="DD8" s="1059"/>
      <c r="DE8" s="1059"/>
      <c r="DF8" s="1060"/>
      <c r="DG8" s="1058" t="s">
        <v>600</v>
      </c>
      <c r="DH8" s="1059"/>
      <c r="DI8" s="1059"/>
      <c r="DJ8" s="1059"/>
      <c r="DK8" s="1060"/>
      <c r="DL8" s="1058" t="s">
        <v>600</v>
      </c>
      <c r="DM8" s="1059"/>
      <c r="DN8" s="1059"/>
      <c r="DO8" s="1059"/>
      <c r="DP8" s="1060"/>
      <c r="DQ8" s="1058" t="s">
        <v>599</v>
      </c>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48</v>
      </c>
      <c r="R9" s="1113"/>
      <c r="S9" s="1113"/>
      <c r="T9" s="1113"/>
      <c r="U9" s="1113"/>
      <c r="V9" s="1113">
        <v>46</v>
      </c>
      <c r="W9" s="1113"/>
      <c r="X9" s="1113"/>
      <c r="Y9" s="1113"/>
      <c r="Z9" s="1113"/>
      <c r="AA9" s="1113">
        <v>2</v>
      </c>
      <c r="AB9" s="1113"/>
      <c r="AC9" s="1113"/>
      <c r="AD9" s="1113"/>
      <c r="AE9" s="1114"/>
      <c r="AF9" s="1088">
        <v>2</v>
      </c>
      <c r="AG9" s="1089"/>
      <c r="AH9" s="1089"/>
      <c r="AI9" s="1089"/>
      <c r="AJ9" s="1090"/>
      <c r="AK9" s="1155" t="s">
        <v>582</v>
      </c>
      <c r="AL9" s="1156"/>
      <c r="AM9" s="1156"/>
      <c r="AN9" s="1156"/>
      <c r="AO9" s="1156"/>
      <c r="AP9" s="1156" t="s">
        <v>581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584</v>
      </c>
      <c r="BT9" s="1084"/>
      <c r="BU9" s="1084"/>
      <c r="BV9" s="1084"/>
      <c r="BW9" s="1084"/>
      <c r="BX9" s="1084"/>
      <c r="BY9" s="1084"/>
      <c r="BZ9" s="1084"/>
      <c r="CA9" s="1084"/>
      <c r="CB9" s="1084"/>
      <c r="CC9" s="1084"/>
      <c r="CD9" s="1084"/>
      <c r="CE9" s="1084"/>
      <c r="CF9" s="1084"/>
      <c r="CG9" s="1085"/>
      <c r="CH9" s="1058">
        <v>2</v>
      </c>
      <c r="CI9" s="1059"/>
      <c r="CJ9" s="1059"/>
      <c r="CK9" s="1059"/>
      <c r="CL9" s="1060"/>
      <c r="CM9" s="1058">
        <v>16</v>
      </c>
      <c r="CN9" s="1059"/>
      <c r="CO9" s="1059"/>
      <c r="CP9" s="1059"/>
      <c r="CQ9" s="1060"/>
      <c r="CR9" s="1058">
        <v>6</v>
      </c>
      <c r="CS9" s="1059"/>
      <c r="CT9" s="1059"/>
      <c r="CU9" s="1059"/>
      <c r="CV9" s="1060"/>
      <c r="CW9" s="1058">
        <v>0</v>
      </c>
      <c r="CX9" s="1059"/>
      <c r="CY9" s="1059"/>
      <c r="CZ9" s="1059"/>
      <c r="DA9" s="1060"/>
      <c r="DB9" s="1058" t="s">
        <v>600</v>
      </c>
      <c r="DC9" s="1059"/>
      <c r="DD9" s="1059"/>
      <c r="DE9" s="1059"/>
      <c r="DF9" s="1060"/>
      <c r="DG9" s="1058" t="s">
        <v>600</v>
      </c>
      <c r="DH9" s="1059"/>
      <c r="DI9" s="1059"/>
      <c r="DJ9" s="1059"/>
      <c r="DK9" s="1060"/>
      <c r="DL9" s="1058" t="s">
        <v>600</v>
      </c>
      <c r="DM9" s="1059"/>
      <c r="DN9" s="1059"/>
      <c r="DO9" s="1059"/>
      <c r="DP9" s="1060"/>
      <c r="DQ9" s="1058" t="s">
        <v>599</v>
      </c>
      <c r="DR9" s="1059"/>
      <c r="DS9" s="1059"/>
      <c r="DT9" s="1059"/>
      <c r="DU9" s="1060"/>
      <c r="DV9" s="1061"/>
      <c r="DW9" s="1062"/>
      <c r="DX9" s="1062"/>
      <c r="DY9" s="1062"/>
      <c r="DZ9" s="1063"/>
      <c r="EA9" s="234"/>
    </row>
    <row r="10" spans="1:131" s="235" customFormat="1" ht="26.25" customHeight="1" x14ac:dyDescent="0.15">
      <c r="A10" s="241">
        <v>4</v>
      </c>
      <c r="B10" s="1106" t="s">
        <v>383</v>
      </c>
      <c r="C10" s="1107"/>
      <c r="D10" s="1107"/>
      <c r="E10" s="1107"/>
      <c r="F10" s="1107"/>
      <c r="G10" s="1107"/>
      <c r="H10" s="1107"/>
      <c r="I10" s="1107"/>
      <c r="J10" s="1107"/>
      <c r="K10" s="1107"/>
      <c r="L10" s="1107"/>
      <c r="M10" s="1107"/>
      <c r="N10" s="1107"/>
      <c r="O10" s="1107"/>
      <c r="P10" s="1108"/>
      <c r="Q10" s="1112">
        <v>4</v>
      </c>
      <c r="R10" s="1113"/>
      <c r="S10" s="1113"/>
      <c r="T10" s="1113"/>
      <c r="U10" s="1113"/>
      <c r="V10" s="1113">
        <v>9</v>
      </c>
      <c r="W10" s="1113"/>
      <c r="X10" s="1113"/>
      <c r="Y10" s="1113"/>
      <c r="Z10" s="1113"/>
      <c r="AA10" s="1113">
        <v>-5</v>
      </c>
      <c r="AB10" s="1113"/>
      <c r="AC10" s="1113"/>
      <c r="AD10" s="1113"/>
      <c r="AE10" s="1114"/>
      <c r="AF10" s="1088">
        <v>-5</v>
      </c>
      <c r="AG10" s="1089"/>
      <c r="AH10" s="1089"/>
      <c r="AI10" s="1089"/>
      <c r="AJ10" s="1090"/>
      <c r="AK10" s="1155">
        <v>5</v>
      </c>
      <c r="AL10" s="1156"/>
      <c r="AM10" s="1156"/>
      <c r="AN10" s="1156"/>
      <c r="AO10" s="1156"/>
      <c r="AP10" s="1156" t="s">
        <v>582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4776</v>
      </c>
      <c r="R23" s="1138"/>
      <c r="S23" s="1138"/>
      <c r="T23" s="1138"/>
      <c r="U23" s="1138"/>
      <c r="V23" s="1138">
        <v>4235</v>
      </c>
      <c r="W23" s="1138"/>
      <c r="X23" s="1138"/>
      <c r="Y23" s="1138"/>
      <c r="Z23" s="1138"/>
      <c r="AA23" s="1138">
        <v>541</v>
      </c>
      <c r="AB23" s="1138"/>
      <c r="AC23" s="1138"/>
      <c r="AD23" s="1138"/>
      <c r="AE23" s="1139"/>
      <c r="AF23" s="1140">
        <v>541</v>
      </c>
      <c r="AG23" s="1138"/>
      <c r="AH23" s="1138"/>
      <c r="AI23" s="1138"/>
      <c r="AJ23" s="1141"/>
      <c r="AK23" s="1142"/>
      <c r="AL23" s="1143"/>
      <c r="AM23" s="1143"/>
      <c r="AN23" s="1143"/>
      <c r="AO23" s="1143"/>
      <c r="AP23" s="1138">
        <v>2849</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961</v>
      </c>
      <c r="R28" s="1123"/>
      <c r="S28" s="1123"/>
      <c r="T28" s="1123"/>
      <c r="U28" s="1123"/>
      <c r="V28" s="1123">
        <v>945</v>
      </c>
      <c r="W28" s="1123"/>
      <c r="X28" s="1123"/>
      <c r="Y28" s="1123"/>
      <c r="Z28" s="1123"/>
      <c r="AA28" s="1123">
        <v>16</v>
      </c>
      <c r="AB28" s="1123"/>
      <c r="AC28" s="1123"/>
      <c r="AD28" s="1123"/>
      <c r="AE28" s="1124"/>
      <c r="AF28" s="1125">
        <v>16</v>
      </c>
      <c r="AG28" s="1123"/>
      <c r="AH28" s="1123"/>
      <c r="AI28" s="1123"/>
      <c r="AJ28" s="1126"/>
      <c r="AK28" s="1127">
        <v>56</v>
      </c>
      <c r="AL28" s="1115"/>
      <c r="AM28" s="1115"/>
      <c r="AN28" s="1115"/>
      <c r="AO28" s="1115"/>
      <c r="AP28" s="1115" t="s">
        <v>600</v>
      </c>
      <c r="AQ28" s="1115"/>
      <c r="AR28" s="1115"/>
      <c r="AS28" s="1115"/>
      <c r="AT28" s="1115"/>
      <c r="AU28" s="1115" t="s">
        <v>600</v>
      </c>
      <c r="AV28" s="1115"/>
      <c r="AW28" s="1115"/>
      <c r="AX28" s="1115"/>
      <c r="AY28" s="1115"/>
      <c r="AZ28" s="1116" t="s">
        <v>600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896</v>
      </c>
      <c r="R29" s="1113"/>
      <c r="S29" s="1113"/>
      <c r="T29" s="1113"/>
      <c r="U29" s="1113"/>
      <c r="V29" s="1113">
        <v>875</v>
      </c>
      <c r="W29" s="1113"/>
      <c r="X29" s="1113"/>
      <c r="Y29" s="1113"/>
      <c r="Z29" s="1113"/>
      <c r="AA29" s="1113">
        <v>22</v>
      </c>
      <c r="AB29" s="1113"/>
      <c r="AC29" s="1113"/>
      <c r="AD29" s="1113"/>
      <c r="AE29" s="1114"/>
      <c r="AF29" s="1088">
        <v>22</v>
      </c>
      <c r="AG29" s="1089"/>
      <c r="AH29" s="1089"/>
      <c r="AI29" s="1089"/>
      <c r="AJ29" s="1090"/>
      <c r="AK29" s="1049">
        <v>119</v>
      </c>
      <c r="AL29" s="1040"/>
      <c r="AM29" s="1040"/>
      <c r="AN29" s="1040"/>
      <c r="AO29" s="1040"/>
      <c r="AP29" s="1040" t="s">
        <v>600</v>
      </c>
      <c r="AQ29" s="1040"/>
      <c r="AR29" s="1040"/>
      <c r="AS29" s="1040"/>
      <c r="AT29" s="1040"/>
      <c r="AU29" s="1040" t="s">
        <v>600</v>
      </c>
      <c r="AV29" s="1040"/>
      <c r="AW29" s="1040"/>
      <c r="AX29" s="1040"/>
      <c r="AY29" s="1040"/>
      <c r="AZ29" s="1111" t="s">
        <v>600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179</v>
      </c>
      <c r="R30" s="1113"/>
      <c r="S30" s="1113"/>
      <c r="T30" s="1113"/>
      <c r="U30" s="1113"/>
      <c r="V30" s="1113">
        <v>179</v>
      </c>
      <c r="W30" s="1113"/>
      <c r="X30" s="1113"/>
      <c r="Y30" s="1113"/>
      <c r="Z30" s="1113"/>
      <c r="AA30" s="1113">
        <v>0</v>
      </c>
      <c r="AB30" s="1113"/>
      <c r="AC30" s="1113"/>
      <c r="AD30" s="1113"/>
      <c r="AE30" s="1114"/>
      <c r="AF30" s="1088">
        <v>0</v>
      </c>
      <c r="AG30" s="1089"/>
      <c r="AH30" s="1089"/>
      <c r="AI30" s="1089"/>
      <c r="AJ30" s="1090"/>
      <c r="AK30" s="1049">
        <v>25</v>
      </c>
      <c r="AL30" s="1040"/>
      <c r="AM30" s="1040"/>
      <c r="AN30" s="1040"/>
      <c r="AO30" s="1040"/>
      <c r="AP30" s="1040" t="s">
        <v>600</v>
      </c>
      <c r="AQ30" s="1040"/>
      <c r="AR30" s="1040"/>
      <c r="AS30" s="1040"/>
      <c r="AT30" s="1040"/>
      <c r="AU30" s="1040" t="s">
        <v>600</v>
      </c>
      <c r="AV30" s="1040"/>
      <c r="AW30" s="1040"/>
      <c r="AX30" s="1040"/>
      <c r="AY30" s="1040"/>
      <c r="AZ30" s="1111" t="s">
        <v>600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296</v>
      </c>
      <c r="R31" s="1113"/>
      <c r="S31" s="1113"/>
      <c r="T31" s="1113"/>
      <c r="U31" s="1113"/>
      <c r="V31" s="1113">
        <v>244</v>
      </c>
      <c r="W31" s="1113"/>
      <c r="X31" s="1113"/>
      <c r="Y31" s="1113"/>
      <c r="Z31" s="1113"/>
      <c r="AA31" s="1113">
        <v>52</v>
      </c>
      <c r="AB31" s="1113"/>
      <c r="AC31" s="1113"/>
      <c r="AD31" s="1113"/>
      <c r="AE31" s="1114"/>
      <c r="AF31" s="1088">
        <v>681</v>
      </c>
      <c r="AG31" s="1089"/>
      <c r="AH31" s="1089"/>
      <c r="AI31" s="1089"/>
      <c r="AJ31" s="1090"/>
      <c r="AK31" s="1049">
        <v>8</v>
      </c>
      <c r="AL31" s="1040"/>
      <c r="AM31" s="1040"/>
      <c r="AN31" s="1040"/>
      <c r="AO31" s="1040"/>
      <c r="AP31" s="1040">
        <v>477</v>
      </c>
      <c r="AQ31" s="1040"/>
      <c r="AR31" s="1040"/>
      <c r="AS31" s="1040"/>
      <c r="AT31" s="1040"/>
      <c r="AU31" s="1040">
        <v>69</v>
      </c>
      <c r="AV31" s="1040"/>
      <c r="AW31" s="1040"/>
      <c r="AX31" s="1040"/>
      <c r="AY31" s="1040"/>
      <c r="AZ31" s="1111" t="s">
        <v>600</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272</v>
      </c>
      <c r="R32" s="1113"/>
      <c r="S32" s="1113"/>
      <c r="T32" s="1113"/>
      <c r="U32" s="1113"/>
      <c r="V32" s="1113">
        <v>389</v>
      </c>
      <c r="W32" s="1113"/>
      <c r="X32" s="1113"/>
      <c r="Y32" s="1113"/>
      <c r="Z32" s="1113"/>
      <c r="AA32" s="1113">
        <v>-117</v>
      </c>
      <c r="AB32" s="1113"/>
      <c r="AC32" s="1113"/>
      <c r="AD32" s="1113"/>
      <c r="AE32" s="1114"/>
      <c r="AF32" s="1088">
        <v>258</v>
      </c>
      <c r="AG32" s="1089"/>
      <c r="AH32" s="1089"/>
      <c r="AI32" s="1089"/>
      <c r="AJ32" s="1090"/>
      <c r="AK32" s="1049" t="s">
        <v>600</v>
      </c>
      <c r="AL32" s="1040"/>
      <c r="AM32" s="1040"/>
      <c r="AN32" s="1040"/>
      <c r="AO32" s="1040"/>
      <c r="AP32" s="1040" t="s">
        <v>600</v>
      </c>
      <c r="AQ32" s="1040"/>
      <c r="AR32" s="1040"/>
      <c r="AS32" s="1040"/>
      <c r="AT32" s="1040"/>
      <c r="AU32" s="1040" t="s">
        <v>600</v>
      </c>
      <c r="AV32" s="1040"/>
      <c r="AW32" s="1040"/>
      <c r="AX32" s="1040"/>
      <c r="AY32" s="1040"/>
      <c r="AZ32" s="1111" t="s">
        <v>600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433</v>
      </c>
      <c r="R33" s="1113"/>
      <c r="S33" s="1113"/>
      <c r="T33" s="1113"/>
      <c r="U33" s="1113"/>
      <c r="V33" s="1113">
        <v>425</v>
      </c>
      <c r="W33" s="1113"/>
      <c r="X33" s="1113"/>
      <c r="Y33" s="1113"/>
      <c r="Z33" s="1113"/>
      <c r="AA33" s="1113">
        <v>8</v>
      </c>
      <c r="AB33" s="1113"/>
      <c r="AC33" s="1113"/>
      <c r="AD33" s="1113"/>
      <c r="AE33" s="1114"/>
      <c r="AF33" s="1088">
        <v>8</v>
      </c>
      <c r="AG33" s="1089"/>
      <c r="AH33" s="1089"/>
      <c r="AI33" s="1089"/>
      <c r="AJ33" s="1090"/>
      <c r="AK33" s="1049">
        <v>240</v>
      </c>
      <c r="AL33" s="1040"/>
      <c r="AM33" s="1040"/>
      <c r="AN33" s="1040"/>
      <c r="AO33" s="1040"/>
      <c r="AP33" s="1040">
        <v>1876</v>
      </c>
      <c r="AQ33" s="1040"/>
      <c r="AR33" s="1040"/>
      <c r="AS33" s="1040"/>
      <c r="AT33" s="1040"/>
      <c r="AU33" s="1040">
        <v>1731</v>
      </c>
      <c r="AV33" s="1040"/>
      <c r="AW33" s="1040"/>
      <c r="AX33" s="1040"/>
      <c r="AY33" s="1040"/>
      <c r="AZ33" s="1111" t="s">
        <v>600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984</v>
      </c>
      <c r="AG63" s="1028"/>
      <c r="AH63" s="1028"/>
      <c r="AI63" s="1028"/>
      <c r="AJ63" s="1099"/>
      <c r="AK63" s="1100"/>
      <c r="AL63" s="1032"/>
      <c r="AM63" s="1032"/>
      <c r="AN63" s="1032"/>
      <c r="AO63" s="1032"/>
      <c r="AP63" s="1028">
        <v>2353</v>
      </c>
      <c r="AQ63" s="1028"/>
      <c r="AR63" s="1028"/>
      <c r="AS63" s="1028"/>
      <c r="AT63" s="1028"/>
      <c r="AU63" s="1028">
        <v>1800</v>
      </c>
      <c r="AV63" s="1028"/>
      <c r="AW63" s="1028"/>
      <c r="AX63" s="1028"/>
      <c r="AY63" s="1028"/>
      <c r="AZ63" s="1094"/>
      <c r="BA63" s="1094"/>
      <c r="BB63" s="1094"/>
      <c r="BC63" s="1094"/>
      <c r="BD63" s="1094"/>
      <c r="BE63" s="1029"/>
      <c r="BF63" s="1029"/>
      <c r="BG63" s="1029"/>
      <c r="BH63" s="1029"/>
      <c r="BI63" s="1030"/>
      <c r="BJ63" s="1095" t="s">
        <v>387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585</v>
      </c>
      <c r="C68" s="1055"/>
      <c r="D68" s="1055"/>
      <c r="E68" s="1055"/>
      <c r="F68" s="1055"/>
      <c r="G68" s="1055"/>
      <c r="H68" s="1055"/>
      <c r="I68" s="1055"/>
      <c r="J68" s="1055"/>
      <c r="K68" s="1055"/>
      <c r="L68" s="1055"/>
      <c r="M68" s="1055"/>
      <c r="N68" s="1055"/>
      <c r="O68" s="1055"/>
      <c r="P68" s="1056"/>
      <c r="Q68" s="1057">
        <v>818</v>
      </c>
      <c r="R68" s="1051"/>
      <c r="S68" s="1051"/>
      <c r="T68" s="1051"/>
      <c r="U68" s="1051"/>
      <c r="V68" s="1051">
        <v>817</v>
      </c>
      <c r="W68" s="1051"/>
      <c r="X68" s="1051"/>
      <c r="Y68" s="1051"/>
      <c r="Z68" s="1051"/>
      <c r="AA68" s="1051">
        <v>1</v>
      </c>
      <c r="AB68" s="1051"/>
      <c r="AC68" s="1051"/>
      <c r="AD68" s="1051"/>
      <c r="AE68" s="1051"/>
      <c r="AF68" s="1051">
        <v>1</v>
      </c>
      <c r="AG68" s="1051"/>
      <c r="AH68" s="1051"/>
      <c r="AI68" s="1051"/>
      <c r="AJ68" s="1051"/>
      <c r="AK68" s="1051">
        <v>49</v>
      </c>
      <c r="AL68" s="1051"/>
      <c r="AM68" s="1051"/>
      <c r="AN68" s="1051"/>
      <c r="AO68" s="1051"/>
      <c r="AP68" s="1051" t="s">
        <v>610</v>
      </c>
      <c r="AQ68" s="1051"/>
      <c r="AR68" s="1051"/>
      <c r="AS68" s="1051"/>
      <c r="AT68" s="1051"/>
      <c r="AU68" s="1051" t="s">
        <v>610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2168</v>
      </c>
      <c r="R69" s="1040"/>
      <c r="S69" s="1040"/>
      <c r="T69" s="1040"/>
      <c r="U69" s="1040"/>
      <c r="V69" s="1040">
        <v>2165</v>
      </c>
      <c r="W69" s="1040"/>
      <c r="X69" s="1040"/>
      <c r="Y69" s="1040"/>
      <c r="Z69" s="1040"/>
      <c r="AA69" s="1040">
        <v>3</v>
      </c>
      <c r="AB69" s="1040"/>
      <c r="AC69" s="1040"/>
      <c r="AD69" s="1040"/>
      <c r="AE69" s="1040"/>
      <c r="AF69" s="1040">
        <v>3</v>
      </c>
      <c r="AG69" s="1040"/>
      <c r="AH69" s="1040"/>
      <c r="AI69" s="1040"/>
      <c r="AJ69" s="1040"/>
      <c r="AK69" s="1040">
        <v>43</v>
      </c>
      <c r="AL69" s="1040"/>
      <c r="AM69" s="1040"/>
      <c r="AN69" s="1040"/>
      <c r="AO69" s="1040"/>
      <c r="AP69" s="1040">
        <v>556</v>
      </c>
      <c r="AQ69" s="1040"/>
      <c r="AR69" s="1040"/>
      <c r="AS69" s="1040"/>
      <c r="AT69" s="1040"/>
      <c r="AU69" s="1040">
        <v>28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587</v>
      </c>
      <c r="C70" s="1044"/>
      <c r="D70" s="1044"/>
      <c r="E70" s="1044"/>
      <c r="F70" s="1044"/>
      <c r="G70" s="1044"/>
      <c r="H70" s="1044"/>
      <c r="I70" s="1044"/>
      <c r="J70" s="1044"/>
      <c r="K70" s="1044"/>
      <c r="L70" s="1044"/>
      <c r="M70" s="1044"/>
      <c r="N70" s="1044"/>
      <c r="O70" s="1044"/>
      <c r="P70" s="1045"/>
      <c r="Q70" s="1046">
        <v>822</v>
      </c>
      <c r="R70" s="1040"/>
      <c r="S70" s="1040"/>
      <c r="T70" s="1040"/>
      <c r="U70" s="1040"/>
      <c r="V70" s="1040">
        <v>820</v>
      </c>
      <c r="W70" s="1040"/>
      <c r="X70" s="1040"/>
      <c r="Y70" s="1040"/>
      <c r="Z70" s="1040"/>
      <c r="AA70" s="1040">
        <v>2</v>
      </c>
      <c r="AB70" s="1040"/>
      <c r="AC70" s="1040"/>
      <c r="AD70" s="1040"/>
      <c r="AE70" s="1040"/>
      <c r="AF70" s="1040">
        <v>2</v>
      </c>
      <c r="AG70" s="1040"/>
      <c r="AH70" s="1040"/>
      <c r="AI70" s="1040"/>
      <c r="AJ70" s="1040"/>
      <c r="AK70" s="1040">
        <v>56</v>
      </c>
      <c r="AL70" s="1040"/>
      <c r="AM70" s="1040"/>
      <c r="AN70" s="1040"/>
      <c r="AO70" s="1040"/>
      <c r="AP70" s="1040" t="s">
        <v>610</v>
      </c>
      <c r="AQ70" s="1040"/>
      <c r="AR70" s="1040"/>
      <c r="AS70" s="1040"/>
      <c r="AT70" s="1040"/>
      <c r="AU70" s="1040" t="s">
        <v>610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588</v>
      </c>
      <c r="C71" s="1044"/>
      <c r="D71" s="1044"/>
      <c r="E71" s="1044"/>
      <c r="F71" s="1044"/>
      <c r="G71" s="1044"/>
      <c r="H71" s="1044"/>
      <c r="I71" s="1044"/>
      <c r="J71" s="1044"/>
      <c r="K71" s="1044"/>
      <c r="L71" s="1044"/>
      <c r="M71" s="1044"/>
      <c r="N71" s="1044"/>
      <c r="O71" s="1044"/>
      <c r="P71" s="1045"/>
      <c r="Q71" s="1046">
        <v>91</v>
      </c>
      <c r="R71" s="1040"/>
      <c r="S71" s="1040"/>
      <c r="T71" s="1040"/>
      <c r="U71" s="1040"/>
      <c r="V71" s="1040">
        <v>91</v>
      </c>
      <c r="W71" s="1040"/>
      <c r="X71" s="1040"/>
      <c r="Y71" s="1040"/>
      <c r="Z71" s="1040"/>
      <c r="AA71" s="1040">
        <v>0</v>
      </c>
      <c r="AB71" s="1040"/>
      <c r="AC71" s="1040"/>
      <c r="AD71" s="1040"/>
      <c r="AE71" s="1040"/>
      <c r="AF71" s="1040">
        <v>0</v>
      </c>
      <c r="AG71" s="1040"/>
      <c r="AH71" s="1040"/>
      <c r="AI71" s="1040"/>
      <c r="AJ71" s="1040"/>
      <c r="AK71" s="1040">
        <v>78</v>
      </c>
      <c r="AL71" s="1040"/>
      <c r="AM71" s="1040"/>
      <c r="AN71" s="1040"/>
      <c r="AO71" s="1040"/>
      <c r="AP71" s="1040">
        <v>60</v>
      </c>
      <c r="AQ71" s="1040"/>
      <c r="AR71" s="1040"/>
      <c r="AS71" s="1040"/>
      <c r="AT71" s="1040"/>
      <c r="AU71" s="1040">
        <v>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609</v>
      </c>
      <c r="C72" s="1044"/>
      <c r="D72" s="1044"/>
      <c r="E72" s="1044"/>
      <c r="F72" s="1044"/>
      <c r="G72" s="1044"/>
      <c r="H72" s="1044"/>
      <c r="I72" s="1044"/>
      <c r="J72" s="1044"/>
      <c r="K72" s="1044"/>
      <c r="L72" s="1044"/>
      <c r="M72" s="1044"/>
      <c r="N72" s="1044"/>
      <c r="O72" s="1044"/>
      <c r="P72" s="1045"/>
      <c r="Q72" s="1046">
        <v>202</v>
      </c>
      <c r="R72" s="1040"/>
      <c r="S72" s="1040"/>
      <c r="T72" s="1040"/>
      <c r="U72" s="1040"/>
      <c r="V72" s="1040">
        <v>201</v>
      </c>
      <c r="W72" s="1040"/>
      <c r="X72" s="1040"/>
      <c r="Y72" s="1040"/>
      <c r="Z72" s="1040"/>
      <c r="AA72" s="1040">
        <v>1</v>
      </c>
      <c r="AB72" s="1040"/>
      <c r="AC72" s="1040"/>
      <c r="AD72" s="1040"/>
      <c r="AE72" s="1040"/>
      <c r="AF72" s="1040">
        <v>1</v>
      </c>
      <c r="AG72" s="1040"/>
      <c r="AH72" s="1040"/>
      <c r="AI72" s="1040"/>
      <c r="AJ72" s="1040"/>
      <c r="AK72" s="1040" t="s">
        <v>519</v>
      </c>
      <c r="AL72" s="1040"/>
      <c r="AM72" s="1040"/>
      <c r="AN72" s="1040"/>
      <c r="AO72" s="1040"/>
      <c r="AP72" s="1040" t="s">
        <v>610</v>
      </c>
      <c r="AQ72" s="1040"/>
      <c r="AR72" s="1040"/>
      <c r="AS72" s="1040"/>
      <c r="AT72" s="1040"/>
      <c r="AU72" s="1040" t="s">
        <v>610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608</v>
      </c>
      <c r="C73" s="1044"/>
      <c r="D73" s="1044"/>
      <c r="E73" s="1044"/>
      <c r="F73" s="1044"/>
      <c r="G73" s="1044"/>
      <c r="H73" s="1044"/>
      <c r="I73" s="1044"/>
      <c r="J73" s="1044"/>
      <c r="K73" s="1044"/>
      <c r="L73" s="1044"/>
      <c r="M73" s="1044"/>
      <c r="N73" s="1044"/>
      <c r="O73" s="1044"/>
      <c r="P73" s="1045"/>
      <c r="Q73" s="1046">
        <v>173</v>
      </c>
      <c r="R73" s="1040"/>
      <c r="S73" s="1040"/>
      <c r="T73" s="1040"/>
      <c r="U73" s="1040"/>
      <c r="V73" s="1040">
        <v>173</v>
      </c>
      <c r="W73" s="1040"/>
      <c r="X73" s="1040"/>
      <c r="Y73" s="1040"/>
      <c r="Z73" s="1040"/>
      <c r="AA73" s="1040">
        <v>0</v>
      </c>
      <c r="AB73" s="1040"/>
      <c r="AC73" s="1040"/>
      <c r="AD73" s="1040"/>
      <c r="AE73" s="1040"/>
      <c r="AF73" s="1040">
        <v>0</v>
      </c>
      <c r="AG73" s="1040"/>
      <c r="AH73" s="1040"/>
      <c r="AI73" s="1040"/>
      <c r="AJ73" s="1040"/>
      <c r="AK73" s="1040">
        <v>1</v>
      </c>
      <c r="AL73" s="1040"/>
      <c r="AM73" s="1040"/>
      <c r="AN73" s="1040"/>
      <c r="AO73" s="1040"/>
      <c r="AP73" s="1040" t="s">
        <v>610</v>
      </c>
      <c r="AQ73" s="1040"/>
      <c r="AR73" s="1040"/>
      <c r="AS73" s="1040"/>
      <c r="AT73" s="1040"/>
      <c r="AU73" s="1040" t="s">
        <v>610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589</v>
      </c>
      <c r="C74" s="1044"/>
      <c r="D74" s="1044"/>
      <c r="E74" s="1044"/>
      <c r="F74" s="1044"/>
      <c r="G74" s="1044"/>
      <c r="H74" s="1044"/>
      <c r="I74" s="1044"/>
      <c r="J74" s="1044"/>
      <c r="K74" s="1044"/>
      <c r="L74" s="1044"/>
      <c r="M74" s="1044"/>
      <c r="N74" s="1044"/>
      <c r="O74" s="1044"/>
      <c r="P74" s="1045"/>
      <c r="Q74" s="1046">
        <v>35</v>
      </c>
      <c r="R74" s="1040"/>
      <c r="S74" s="1040"/>
      <c r="T74" s="1040"/>
      <c r="U74" s="1040"/>
      <c r="V74" s="1040">
        <v>19</v>
      </c>
      <c r="W74" s="1040"/>
      <c r="X74" s="1040"/>
      <c r="Y74" s="1040"/>
      <c r="Z74" s="1040"/>
      <c r="AA74" s="1040">
        <v>16</v>
      </c>
      <c r="AB74" s="1040"/>
      <c r="AC74" s="1040"/>
      <c r="AD74" s="1040"/>
      <c r="AE74" s="1040"/>
      <c r="AF74" s="1040">
        <v>16</v>
      </c>
      <c r="AG74" s="1040"/>
      <c r="AH74" s="1040"/>
      <c r="AI74" s="1040"/>
      <c r="AJ74" s="1040"/>
      <c r="AK74" s="1040">
        <v>0</v>
      </c>
      <c r="AL74" s="1040"/>
      <c r="AM74" s="1040"/>
      <c r="AN74" s="1040"/>
      <c r="AO74" s="1040"/>
      <c r="AP74" s="1040" t="s">
        <v>610</v>
      </c>
      <c r="AQ74" s="1040"/>
      <c r="AR74" s="1040"/>
      <c r="AS74" s="1040"/>
      <c r="AT74" s="1040"/>
      <c r="AU74" s="1040" t="s">
        <v>610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607</v>
      </c>
      <c r="C75" s="1044"/>
      <c r="D75" s="1044"/>
      <c r="E75" s="1044"/>
      <c r="F75" s="1044"/>
      <c r="G75" s="1044"/>
      <c r="H75" s="1044"/>
      <c r="I75" s="1044"/>
      <c r="J75" s="1044"/>
      <c r="K75" s="1044"/>
      <c r="L75" s="1044"/>
      <c r="M75" s="1044"/>
      <c r="N75" s="1044"/>
      <c r="O75" s="1044"/>
      <c r="P75" s="1045"/>
      <c r="Q75" s="1050">
        <v>459</v>
      </c>
      <c r="R75" s="1048"/>
      <c r="S75" s="1048"/>
      <c r="T75" s="1048"/>
      <c r="U75" s="1049"/>
      <c r="V75" s="1047">
        <v>441</v>
      </c>
      <c r="W75" s="1048"/>
      <c r="X75" s="1048"/>
      <c r="Y75" s="1048"/>
      <c r="Z75" s="1049"/>
      <c r="AA75" s="1047">
        <v>18</v>
      </c>
      <c r="AB75" s="1048"/>
      <c r="AC75" s="1048"/>
      <c r="AD75" s="1048"/>
      <c r="AE75" s="1049"/>
      <c r="AF75" s="1047">
        <v>18</v>
      </c>
      <c r="AG75" s="1048"/>
      <c r="AH75" s="1048"/>
      <c r="AI75" s="1048"/>
      <c r="AJ75" s="1049"/>
      <c r="AK75" s="1047">
        <v>0</v>
      </c>
      <c r="AL75" s="1048"/>
      <c r="AM75" s="1048"/>
      <c r="AN75" s="1048"/>
      <c r="AO75" s="1049"/>
      <c r="AP75" s="1047" t="s">
        <v>610</v>
      </c>
      <c r="AQ75" s="1048"/>
      <c r="AR75" s="1048"/>
      <c r="AS75" s="1048"/>
      <c r="AT75" s="1049"/>
      <c r="AU75" s="1047" t="s">
        <v>610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590</v>
      </c>
      <c r="C76" s="1044"/>
      <c r="D76" s="1044"/>
      <c r="E76" s="1044"/>
      <c r="F76" s="1044"/>
      <c r="G76" s="1044"/>
      <c r="H76" s="1044"/>
      <c r="I76" s="1044"/>
      <c r="J76" s="1044"/>
      <c r="K76" s="1044"/>
      <c r="L76" s="1044"/>
      <c r="M76" s="1044"/>
      <c r="N76" s="1044"/>
      <c r="O76" s="1044"/>
      <c r="P76" s="1045"/>
      <c r="Q76" s="1050">
        <v>295</v>
      </c>
      <c r="R76" s="1048"/>
      <c r="S76" s="1048"/>
      <c r="T76" s="1048"/>
      <c r="U76" s="1049"/>
      <c r="V76" s="1047">
        <v>260</v>
      </c>
      <c r="W76" s="1048"/>
      <c r="X76" s="1048"/>
      <c r="Y76" s="1048"/>
      <c r="Z76" s="1049"/>
      <c r="AA76" s="1047">
        <v>35</v>
      </c>
      <c r="AB76" s="1048"/>
      <c r="AC76" s="1048"/>
      <c r="AD76" s="1048"/>
      <c r="AE76" s="1049"/>
      <c r="AF76" s="1047">
        <v>49</v>
      </c>
      <c r="AG76" s="1048"/>
      <c r="AH76" s="1048"/>
      <c r="AI76" s="1048"/>
      <c r="AJ76" s="1049"/>
      <c r="AK76" s="1047">
        <v>225</v>
      </c>
      <c r="AL76" s="1048"/>
      <c r="AM76" s="1048"/>
      <c r="AN76" s="1048"/>
      <c r="AO76" s="1049"/>
      <c r="AP76" s="1047">
        <v>862</v>
      </c>
      <c r="AQ76" s="1048"/>
      <c r="AR76" s="1048"/>
      <c r="AS76" s="1048"/>
      <c r="AT76" s="1049"/>
      <c r="AU76" s="1047">
        <v>375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591</v>
      </c>
      <c r="C77" s="1044"/>
      <c r="D77" s="1044"/>
      <c r="E77" s="1044"/>
      <c r="F77" s="1044"/>
      <c r="G77" s="1044"/>
      <c r="H77" s="1044"/>
      <c r="I77" s="1044"/>
      <c r="J77" s="1044"/>
      <c r="K77" s="1044"/>
      <c r="L77" s="1044"/>
      <c r="M77" s="1044"/>
      <c r="N77" s="1044"/>
      <c r="O77" s="1044"/>
      <c r="P77" s="1045"/>
      <c r="Q77" s="1050">
        <v>269</v>
      </c>
      <c r="R77" s="1048"/>
      <c r="S77" s="1048"/>
      <c r="T77" s="1048"/>
      <c r="U77" s="1049"/>
      <c r="V77" s="1047">
        <v>258</v>
      </c>
      <c r="W77" s="1048"/>
      <c r="X77" s="1048"/>
      <c r="Y77" s="1048"/>
      <c r="Z77" s="1049"/>
      <c r="AA77" s="1047">
        <v>12</v>
      </c>
      <c r="AB77" s="1048"/>
      <c r="AC77" s="1048"/>
      <c r="AD77" s="1048"/>
      <c r="AE77" s="1049"/>
      <c r="AF77" s="1047">
        <v>12</v>
      </c>
      <c r="AG77" s="1048"/>
      <c r="AH77" s="1048"/>
      <c r="AI77" s="1048"/>
      <c r="AJ77" s="1049"/>
      <c r="AK77" s="1047" t="s">
        <v>519</v>
      </c>
      <c r="AL77" s="1048"/>
      <c r="AM77" s="1048"/>
      <c r="AN77" s="1048"/>
      <c r="AO77" s="1049"/>
      <c r="AP77" s="1047">
        <v>214</v>
      </c>
      <c r="AQ77" s="1048"/>
      <c r="AR77" s="1048"/>
      <c r="AS77" s="1048"/>
      <c r="AT77" s="1049"/>
      <c r="AU77" s="1047">
        <v>25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601</v>
      </c>
      <c r="C78" s="1044"/>
      <c r="D78" s="1044"/>
      <c r="E78" s="1044"/>
      <c r="F78" s="1044"/>
      <c r="G78" s="1044"/>
      <c r="H78" s="1044"/>
      <c r="I78" s="1044"/>
      <c r="J78" s="1044"/>
      <c r="K78" s="1044"/>
      <c r="L78" s="1044"/>
      <c r="M78" s="1044"/>
      <c r="N78" s="1044"/>
      <c r="O78" s="1044"/>
      <c r="P78" s="1045"/>
      <c r="Q78" s="1046">
        <v>1698</v>
      </c>
      <c r="R78" s="1040"/>
      <c r="S78" s="1040"/>
      <c r="T78" s="1040"/>
      <c r="U78" s="1040"/>
      <c r="V78" s="1040">
        <v>1630</v>
      </c>
      <c r="W78" s="1040"/>
      <c r="X78" s="1040"/>
      <c r="Y78" s="1040"/>
      <c r="Z78" s="1040"/>
      <c r="AA78" s="1040">
        <v>68</v>
      </c>
      <c r="AB78" s="1040"/>
      <c r="AC78" s="1040"/>
      <c r="AD78" s="1040"/>
      <c r="AE78" s="1040"/>
      <c r="AF78" s="1040">
        <v>68</v>
      </c>
      <c r="AG78" s="1040"/>
      <c r="AH78" s="1040"/>
      <c r="AI78" s="1040"/>
      <c r="AJ78" s="1040"/>
      <c r="AK78" s="1040">
        <v>124</v>
      </c>
      <c r="AL78" s="1040"/>
      <c r="AM78" s="1040"/>
      <c r="AN78" s="1040"/>
      <c r="AO78" s="1040"/>
      <c r="AP78" s="1040" t="s">
        <v>610</v>
      </c>
      <c r="AQ78" s="1040"/>
      <c r="AR78" s="1040"/>
      <c r="AS78" s="1040"/>
      <c r="AT78" s="1040"/>
      <c r="AU78" s="1040" t="s">
        <v>610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602</v>
      </c>
      <c r="C79" s="1044"/>
      <c r="D79" s="1044"/>
      <c r="E79" s="1044"/>
      <c r="F79" s="1044"/>
      <c r="G79" s="1044"/>
      <c r="H79" s="1044"/>
      <c r="I79" s="1044"/>
      <c r="J79" s="1044"/>
      <c r="K79" s="1044"/>
      <c r="L79" s="1044"/>
      <c r="M79" s="1044"/>
      <c r="N79" s="1044"/>
      <c r="O79" s="1044"/>
      <c r="P79" s="1045"/>
      <c r="Q79" s="1046">
        <v>281118</v>
      </c>
      <c r="R79" s="1040"/>
      <c r="S79" s="1040"/>
      <c r="T79" s="1040"/>
      <c r="U79" s="1040"/>
      <c r="V79" s="1040">
        <v>268079</v>
      </c>
      <c r="W79" s="1040"/>
      <c r="X79" s="1040"/>
      <c r="Y79" s="1040"/>
      <c r="Z79" s="1040"/>
      <c r="AA79" s="1040">
        <v>13039</v>
      </c>
      <c r="AB79" s="1040"/>
      <c r="AC79" s="1040"/>
      <c r="AD79" s="1040"/>
      <c r="AE79" s="1040"/>
      <c r="AF79" s="1040">
        <v>13039</v>
      </c>
      <c r="AG79" s="1040"/>
      <c r="AH79" s="1040"/>
      <c r="AI79" s="1040"/>
      <c r="AJ79" s="1040"/>
      <c r="AK79" s="1040">
        <v>1356</v>
      </c>
      <c r="AL79" s="1040"/>
      <c r="AM79" s="1040"/>
      <c r="AN79" s="1040"/>
      <c r="AO79" s="1040"/>
      <c r="AP79" s="1040" t="s">
        <v>610</v>
      </c>
      <c r="AQ79" s="1040"/>
      <c r="AR79" s="1040"/>
      <c r="AS79" s="1040"/>
      <c r="AT79" s="1040"/>
      <c r="AU79" s="1040" t="s">
        <v>610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603</v>
      </c>
      <c r="C80" s="1044"/>
      <c r="D80" s="1044"/>
      <c r="E80" s="1044"/>
      <c r="F80" s="1044"/>
      <c r="G80" s="1044"/>
      <c r="H80" s="1044"/>
      <c r="I80" s="1044"/>
      <c r="J80" s="1044"/>
      <c r="K80" s="1044"/>
      <c r="L80" s="1044"/>
      <c r="M80" s="1044"/>
      <c r="N80" s="1044"/>
      <c r="O80" s="1044"/>
      <c r="P80" s="1045"/>
      <c r="Q80" s="1046">
        <v>68</v>
      </c>
      <c r="R80" s="1040"/>
      <c r="S80" s="1040"/>
      <c r="T80" s="1040"/>
      <c r="U80" s="1040"/>
      <c r="V80" s="1040">
        <v>62</v>
      </c>
      <c r="W80" s="1040"/>
      <c r="X80" s="1040"/>
      <c r="Y80" s="1040"/>
      <c r="Z80" s="1040"/>
      <c r="AA80" s="1040">
        <v>6</v>
      </c>
      <c r="AB80" s="1040"/>
      <c r="AC80" s="1040"/>
      <c r="AD80" s="1040"/>
      <c r="AE80" s="1040"/>
      <c r="AF80" s="1040">
        <v>6</v>
      </c>
      <c r="AG80" s="1040"/>
      <c r="AH80" s="1040"/>
      <c r="AI80" s="1040"/>
      <c r="AJ80" s="1040"/>
      <c r="AK80" s="1040">
        <v>0</v>
      </c>
      <c r="AL80" s="1040"/>
      <c r="AM80" s="1040"/>
      <c r="AN80" s="1040"/>
      <c r="AO80" s="1040"/>
      <c r="AP80" s="1040" t="s">
        <v>610</v>
      </c>
      <c r="AQ80" s="1040"/>
      <c r="AR80" s="1040"/>
      <c r="AS80" s="1040"/>
      <c r="AT80" s="1040"/>
      <c r="AU80" s="1040" t="s">
        <v>610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604</v>
      </c>
      <c r="C81" s="1044"/>
      <c r="D81" s="1044"/>
      <c r="E81" s="1044"/>
      <c r="F81" s="1044"/>
      <c r="G81" s="1044"/>
      <c r="H81" s="1044"/>
      <c r="I81" s="1044"/>
      <c r="J81" s="1044"/>
      <c r="K81" s="1044"/>
      <c r="L81" s="1044"/>
      <c r="M81" s="1044"/>
      <c r="N81" s="1044"/>
      <c r="O81" s="1044"/>
      <c r="P81" s="1045"/>
      <c r="Q81" s="1046">
        <v>6639</v>
      </c>
      <c r="R81" s="1040"/>
      <c r="S81" s="1040"/>
      <c r="T81" s="1040"/>
      <c r="U81" s="1040"/>
      <c r="V81" s="1040">
        <v>5898</v>
      </c>
      <c r="W81" s="1040"/>
      <c r="X81" s="1040"/>
      <c r="Y81" s="1040"/>
      <c r="Z81" s="1040"/>
      <c r="AA81" s="1040">
        <v>740</v>
      </c>
      <c r="AB81" s="1040"/>
      <c r="AC81" s="1040"/>
      <c r="AD81" s="1040"/>
      <c r="AE81" s="1040"/>
      <c r="AF81" s="1040">
        <v>741</v>
      </c>
      <c r="AG81" s="1040"/>
      <c r="AH81" s="1040"/>
      <c r="AI81" s="1040"/>
      <c r="AJ81" s="1040"/>
      <c r="AK81" s="1040">
        <v>258</v>
      </c>
      <c r="AL81" s="1040"/>
      <c r="AM81" s="1040"/>
      <c r="AN81" s="1040"/>
      <c r="AO81" s="1040"/>
      <c r="AP81" s="1040" t="s">
        <v>610</v>
      </c>
      <c r="AQ81" s="1040"/>
      <c r="AR81" s="1040"/>
      <c r="AS81" s="1040"/>
      <c r="AT81" s="1040"/>
      <c r="AU81" s="1040" t="s">
        <v>610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605</v>
      </c>
      <c r="C82" s="1044"/>
      <c r="D82" s="1044"/>
      <c r="E82" s="1044"/>
      <c r="F82" s="1044"/>
      <c r="G82" s="1044"/>
      <c r="H82" s="1044"/>
      <c r="I82" s="1044"/>
      <c r="J82" s="1044"/>
      <c r="K82" s="1044"/>
      <c r="L82" s="1044"/>
      <c r="M82" s="1044"/>
      <c r="N82" s="1044"/>
      <c r="O82" s="1044"/>
      <c r="P82" s="1045"/>
      <c r="Q82" s="1046">
        <v>14</v>
      </c>
      <c r="R82" s="1040"/>
      <c r="S82" s="1040"/>
      <c r="T82" s="1040"/>
      <c r="U82" s="1040"/>
      <c r="V82" s="1040">
        <v>12</v>
      </c>
      <c r="W82" s="1040"/>
      <c r="X82" s="1040"/>
      <c r="Y82" s="1040"/>
      <c r="Z82" s="1040"/>
      <c r="AA82" s="1040">
        <v>2</v>
      </c>
      <c r="AB82" s="1040"/>
      <c r="AC82" s="1040"/>
      <c r="AD82" s="1040"/>
      <c r="AE82" s="1040"/>
      <c r="AF82" s="1040">
        <v>2</v>
      </c>
      <c r="AG82" s="1040"/>
      <c r="AH82" s="1040"/>
      <c r="AI82" s="1040"/>
      <c r="AJ82" s="1040"/>
      <c r="AK82" s="1040">
        <v>9</v>
      </c>
      <c r="AL82" s="1040"/>
      <c r="AM82" s="1040"/>
      <c r="AN82" s="1040"/>
      <c r="AO82" s="1040"/>
      <c r="AP82" s="1040" t="s">
        <v>610</v>
      </c>
      <c r="AQ82" s="1040"/>
      <c r="AR82" s="1040"/>
      <c r="AS82" s="1040"/>
      <c r="AT82" s="1040"/>
      <c r="AU82" s="1040" t="s">
        <v>610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606</v>
      </c>
      <c r="C83" s="1044"/>
      <c r="D83" s="1044"/>
      <c r="E83" s="1044"/>
      <c r="F83" s="1044"/>
      <c r="G83" s="1044"/>
      <c r="H83" s="1044"/>
      <c r="I83" s="1044"/>
      <c r="J83" s="1044"/>
      <c r="K83" s="1044"/>
      <c r="L83" s="1044"/>
      <c r="M83" s="1044"/>
      <c r="N83" s="1044"/>
      <c r="O83" s="1044"/>
      <c r="P83" s="1045"/>
      <c r="Q83" s="1046">
        <v>1092</v>
      </c>
      <c r="R83" s="1040"/>
      <c r="S83" s="1040"/>
      <c r="T83" s="1040"/>
      <c r="U83" s="1040"/>
      <c r="V83" s="1040">
        <v>1062</v>
      </c>
      <c r="W83" s="1040"/>
      <c r="X83" s="1040"/>
      <c r="Y83" s="1040"/>
      <c r="Z83" s="1040"/>
      <c r="AA83" s="1040">
        <v>30</v>
      </c>
      <c r="AB83" s="1040"/>
      <c r="AC83" s="1040"/>
      <c r="AD83" s="1040"/>
      <c r="AE83" s="1040"/>
      <c r="AF83" s="1040">
        <v>30</v>
      </c>
      <c r="AG83" s="1040"/>
      <c r="AH83" s="1040"/>
      <c r="AI83" s="1040"/>
      <c r="AJ83" s="1040"/>
      <c r="AK83" s="1040">
        <v>175</v>
      </c>
      <c r="AL83" s="1040"/>
      <c r="AM83" s="1040"/>
      <c r="AN83" s="1040"/>
      <c r="AO83" s="1040"/>
      <c r="AP83" s="1040" t="s">
        <v>610</v>
      </c>
      <c r="AQ83" s="1040"/>
      <c r="AR83" s="1040"/>
      <c r="AS83" s="1040"/>
      <c r="AT83" s="1040"/>
      <c r="AU83" s="1040" t="s">
        <v>610</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592</v>
      </c>
      <c r="C84" s="1044"/>
      <c r="D84" s="1044"/>
      <c r="E84" s="1044"/>
      <c r="F84" s="1044"/>
      <c r="G84" s="1044"/>
      <c r="H84" s="1044"/>
      <c r="I84" s="1044"/>
      <c r="J84" s="1044"/>
      <c r="K84" s="1044"/>
      <c r="L84" s="1044"/>
      <c r="M84" s="1044"/>
      <c r="N84" s="1044"/>
      <c r="O84" s="1044"/>
      <c r="P84" s="1045"/>
      <c r="Q84" s="1046">
        <v>194</v>
      </c>
      <c r="R84" s="1040"/>
      <c r="S84" s="1040"/>
      <c r="T84" s="1040"/>
      <c r="U84" s="1040"/>
      <c r="V84" s="1040">
        <v>185</v>
      </c>
      <c r="W84" s="1040"/>
      <c r="X84" s="1040"/>
      <c r="Y84" s="1040"/>
      <c r="Z84" s="1040"/>
      <c r="AA84" s="1040">
        <v>8</v>
      </c>
      <c r="AB84" s="1040"/>
      <c r="AC84" s="1040"/>
      <c r="AD84" s="1040"/>
      <c r="AE84" s="1040"/>
      <c r="AF84" s="1040">
        <v>8</v>
      </c>
      <c r="AG84" s="1040"/>
      <c r="AH84" s="1040"/>
      <c r="AI84" s="1040"/>
      <c r="AJ84" s="1040"/>
      <c r="AK84" s="1047">
        <v>0</v>
      </c>
      <c r="AL84" s="1048"/>
      <c r="AM84" s="1048"/>
      <c r="AN84" s="1048"/>
      <c r="AO84" s="1049"/>
      <c r="AP84" s="1040" t="s">
        <v>610</v>
      </c>
      <c r="AQ84" s="1040"/>
      <c r="AR84" s="1040"/>
      <c r="AS84" s="1040"/>
      <c r="AT84" s="1040"/>
      <c r="AU84" s="1040" t="s">
        <v>610</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593</v>
      </c>
      <c r="C85" s="1044"/>
      <c r="D85" s="1044"/>
      <c r="E85" s="1044"/>
      <c r="F85" s="1044"/>
      <c r="G85" s="1044"/>
      <c r="H85" s="1044"/>
      <c r="I85" s="1044"/>
      <c r="J85" s="1044"/>
      <c r="K85" s="1044"/>
      <c r="L85" s="1044"/>
      <c r="M85" s="1044"/>
      <c r="N85" s="1044"/>
      <c r="O85" s="1044"/>
      <c r="P85" s="1045"/>
      <c r="Q85" s="1046">
        <v>656</v>
      </c>
      <c r="R85" s="1040"/>
      <c r="S85" s="1040"/>
      <c r="T85" s="1040"/>
      <c r="U85" s="1040"/>
      <c r="V85" s="1040">
        <v>652</v>
      </c>
      <c r="W85" s="1040"/>
      <c r="X85" s="1040"/>
      <c r="Y85" s="1040"/>
      <c r="Z85" s="1040"/>
      <c r="AA85" s="1040">
        <v>4</v>
      </c>
      <c r="AB85" s="1040"/>
      <c r="AC85" s="1040"/>
      <c r="AD85" s="1040"/>
      <c r="AE85" s="1040"/>
      <c r="AF85" s="1040">
        <v>4</v>
      </c>
      <c r="AG85" s="1040"/>
      <c r="AH85" s="1040"/>
      <c r="AI85" s="1040"/>
      <c r="AJ85" s="1040"/>
      <c r="AK85" s="1040">
        <v>0</v>
      </c>
      <c r="AL85" s="1040"/>
      <c r="AM85" s="1040"/>
      <c r="AN85" s="1040"/>
      <c r="AO85" s="1040"/>
      <c r="AP85" s="1040">
        <v>767</v>
      </c>
      <c r="AQ85" s="1040"/>
      <c r="AR85" s="1040"/>
      <c r="AS85" s="1040"/>
      <c r="AT85" s="1040"/>
      <c r="AU85" s="1040">
        <v>58</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14000</v>
      </c>
      <c r="AG88" s="1028"/>
      <c r="AH88" s="1028"/>
      <c r="AI88" s="1028"/>
      <c r="AJ88" s="1028"/>
      <c r="AK88" s="1032"/>
      <c r="AL88" s="1032"/>
      <c r="AM88" s="1032"/>
      <c r="AN88" s="1032"/>
      <c r="AO88" s="1032"/>
      <c r="AP88" s="1028">
        <v>2459</v>
      </c>
      <c r="AQ88" s="1028"/>
      <c r="AR88" s="1028"/>
      <c r="AS88" s="1028"/>
      <c r="AT88" s="1028"/>
      <c r="AU88" s="1028">
        <v>488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50</v>
      </c>
      <c r="CS102" s="1020"/>
      <c r="CT102" s="1020"/>
      <c r="CU102" s="1020"/>
      <c r="CV102" s="1021"/>
      <c r="CW102" s="1019">
        <v>0</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301</v>
      </c>
      <c r="AG109" s="963"/>
      <c r="AH109" s="963"/>
      <c r="AI109" s="963"/>
      <c r="AJ109" s="964"/>
      <c r="AK109" s="965" t="s">
        <v>300</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301</v>
      </c>
      <c r="BW109" s="963"/>
      <c r="BX109" s="963"/>
      <c r="BY109" s="963"/>
      <c r="BZ109" s="964"/>
      <c r="CA109" s="965" t="s">
        <v>300</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301</v>
      </c>
      <c r="DM109" s="963"/>
      <c r="DN109" s="963"/>
      <c r="DO109" s="963"/>
      <c r="DP109" s="964"/>
      <c r="DQ109" s="965" t="s">
        <v>300</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327656</v>
      </c>
      <c r="AB110" s="956"/>
      <c r="AC110" s="956"/>
      <c r="AD110" s="956"/>
      <c r="AE110" s="957"/>
      <c r="AF110" s="958">
        <v>294340</v>
      </c>
      <c r="AG110" s="956"/>
      <c r="AH110" s="956"/>
      <c r="AI110" s="956"/>
      <c r="AJ110" s="957"/>
      <c r="AK110" s="958">
        <v>262959</v>
      </c>
      <c r="AL110" s="956"/>
      <c r="AM110" s="956"/>
      <c r="AN110" s="956"/>
      <c r="AO110" s="957"/>
      <c r="AP110" s="959">
        <v>11.1</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2964606</v>
      </c>
      <c r="BR110" s="903"/>
      <c r="BS110" s="903"/>
      <c r="BT110" s="903"/>
      <c r="BU110" s="903"/>
      <c r="BV110" s="903">
        <v>2944881</v>
      </c>
      <c r="BW110" s="903"/>
      <c r="BX110" s="903"/>
      <c r="BY110" s="903"/>
      <c r="BZ110" s="903"/>
      <c r="CA110" s="903">
        <v>2848314</v>
      </c>
      <c r="CB110" s="903"/>
      <c r="CC110" s="903"/>
      <c r="CD110" s="903"/>
      <c r="CE110" s="903"/>
      <c r="CF110" s="927">
        <v>120.1</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434</v>
      </c>
      <c r="DM110" s="903"/>
      <c r="DN110" s="903"/>
      <c r="DO110" s="903"/>
      <c r="DP110" s="903"/>
      <c r="DQ110" s="903" t="s">
        <v>435</v>
      </c>
      <c r="DR110" s="903"/>
      <c r="DS110" s="903"/>
      <c r="DT110" s="903"/>
      <c r="DU110" s="903"/>
      <c r="DV110" s="904" t="s">
        <v>436</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433</v>
      </c>
      <c r="AG111" s="984"/>
      <c r="AH111" s="984"/>
      <c r="AI111" s="984"/>
      <c r="AJ111" s="985"/>
      <c r="AK111" s="986" t="s">
        <v>435</v>
      </c>
      <c r="AL111" s="984"/>
      <c r="AM111" s="984"/>
      <c r="AN111" s="984"/>
      <c r="AO111" s="985"/>
      <c r="AP111" s="987" t="s">
        <v>438</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440</v>
      </c>
      <c r="BR111" s="875"/>
      <c r="BS111" s="875"/>
      <c r="BT111" s="875"/>
      <c r="BU111" s="875"/>
      <c r="BV111" s="875" t="s">
        <v>441</v>
      </c>
      <c r="BW111" s="875"/>
      <c r="BX111" s="875"/>
      <c r="BY111" s="875"/>
      <c r="BZ111" s="875"/>
      <c r="CA111" s="875" t="s">
        <v>441</v>
      </c>
      <c r="CB111" s="875"/>
      <c r="CC111" s="875"/>
      <c r="CD111" s="875"/>
      <c r="CE111" s="875"/>
      <c r="CF111" s="936" t="s">
        <v>438</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435</v>
      </c>
      <c r="DM111" s="875"/>
      <c r="DN111" s="875"/>
      <c r="DO111" s="875"/>
      <c r="DP111" s="875"/>
      <c r="DQ111" s="875" t="s">
        <v>433</v>
      </c>
      <c r="DR111" s="875"/>
      <c r="DS111" s="875"/>
      <c r="DT111" s="875"/>
      <c r="DU111" s="875"/>
      <c r="DV111" s="852" t="s">
        <v>443</v>
      </c>
      <c r="DW111" s="852"/>
      <c r="DX111" s="852"/>
      <c r="DY111" s="852"/>
      <c r="DZ111" s="853"/>
    </row>
    <row r="112" spans="1:131" s="226" customFormat="1" ht="26.25" customHeight="1" x14ac:dyDescent="0.15">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441</v>
      </c>
      <c r="AG112" s="838"/>
      <c r="AH112" s="838"/>
      <c r="AI112" s="838"/>
      <c r="AJ112" s="839"/>
      <c r="AK112" s="840" t="s">
        <v>438</v>
      </c>
      <c r="AL112" s="838"/>
      <c r="AM112" s="838"/>
      <c r="AN112" s="838"/>
      <c r="AO112" s="839"/>
      <c r="AP112" s="885" t="s">
        <v>434</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2106608</v>
      </c>
      <c r="BR112" s="875"/>
      <c r="BS112" s="875"/>
      <c r="BT112" s="875"/>
      <c r="BU112" s="875"/>
      <c r="BV112" s="875">
        <v>1985747</v>
      </c>
      <c r="BW112" s="875"/>
      <c r="BX112" s="875"/>
      <c r="BY112" s="875"/>
      <c r="BZ112" s="875"/>
      <c r="CA112" s="875">
        <v>1800315</v>
      </c>
      <c r="CB112" s="875"/>
      <c r="CC112" s="875"/>
      <c r="CD112" s="875"/>
      <c r="CE112" s="875"/>
      <c r="CF112" s="936">
        <v>75.900000000000006</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448</v>
      </c>
      <c r="DH112" s="875"/>
      <c r="DI112" s="875"/>
      <c r="DJ112" s="875"/>
      <c r="DK112" s="875"/>
      <c r="DL112" s="875" t="s">
        <v>441</v>
      </c>
      <c r="DM112" s="875"/>
      <c r="DN112" s="875"/>
      <c r="DO112" s="875"/>
      <c r="DP112" s="875"/>
      <c r="DQ112" s="875" t="s">
        <v>449</v>
      </c>
      <c r="DR112" s="875"/>
      <c r="DS112" s="875"/>
      <c r="DT112" s="875"/>
      <c r="DU112" s="875"/>
      <c r="DV112" s="852" t="s">
        <v>434</v>
      </c>
      <c r="DW112" s="852"/>
      <c r="DX112" s="852"/>
      <c r="DY112" s="852"/>
      <c r="DZ112" s="853"/>
    </row>
    <row r="113" spans="1:130" s="226" customFormat="1" ht="26.25" customHeight="1" x14ac:dyDescent="0.15">
      <c r="A113" s="979"/>
      <c r="B113" s="980"/>
      <c r="C113" s="808" t="s">
        <v>450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237991</v>
      </c>
      <c r="AB113" s="984"/>
      <c r="AC113" s="984"/>
      <c r="AD113" s="984"/>
      <c r="AE113" s="985"/>
      <c r="AF113" s="986">
        <v>259556</v>
      </c>
      <c r="AG113" s="984"/>
      <c r="AH113" s="984"/>
      <c r="AI113" s="984"/>
      <c r="AJ113" s="985"/>
      <c r="AK113" s="986">
        <v>249437</v>
      </c>
      <c r="AL113" s="984"/>
      <c r="AM113" s="984"/>
      <c r="AN113" s="984"/>
      <c r="AO113" s="985"/>
      <c r="AP113" s="987">
        <v>10.5</v>
      </c>
      <c r="AQ113" s="988"/>
      <c r="AR113" s="988"/>
      <c r="AS113" s="988"/>
      <c r="AT113" s="989"/>
      <c r="AU113" s="997"/>
      <c r="AV113" s="998"/>
      <c r="AW113" s="998"/>
      <c r="AX113" s="998"/>
      <c r="AY113" s="998"/>
      <c r="AZ113" s="873" t="s">
        <v>451</v>
      </c>
      <c r="BA113" s="808"/>
      <c r="BB113" s="808"/>
      <c r="BC113" s="808"/>
      <c r="BD113" s="808"/>
      <c r="BE113" s="808"/>
      <c r="BF113" s="808"/>
      <c r="BG113" s="808"/>
      <c r="BH113" s="808"/>
      <c r="BI113" s="808"/>
      <c r="BJ113" s="808"/>
      <c r="BK113" s="808"/>
      <c r="BL113" s="808"/>
      <c r="BM113" s="808"/>
      <c r="BN113" s="808"/>
      <c r="BO113" s="808"/>
      <c r="BP113" s="809"/>
      <c r="BQ113" s="874">
        <v>551603</v>
      </c>
      <c r="BR113" s="875"/>
      <c r="BS113" s="875"/>
      <c r="BT113" s="875"/>
      <c r="BU113" s="875"/>
      <c r="BV113" s="875">
        <v>482032</v>
      </c>
      <c r="BW113" s="875"/>
      <c r="BX113" s="875"/>
      <c r="BY113" s="875"/>
      <c r="BZ113" s="875"/>
      <c r="CA113" s="875">
        <v>487600</v>
      </c>
      <c r="CB113" s="875"/>
      <c r="CC113" s="875"/>
      <c r="CD113" s="875"/>
      <c r="CE113" s="875"/>
      <c r="CF113" s="936">
        <v>20.6</v>
      </c>
      <c r="CG113" s="937"/>
      <c r="CH113" s="937"/>
      <c r="CI113" s="937"/>
      <c r="CJ113" s="937"/>
      <c r="CK113" s="992"/>
      <c r="CL113" s="879"/>
      <c r="CM113" s="882" t="s">
        <v>452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443</v>
      </c>
      <c r="DM113" s="838"/>
      <c r="DN113" s="838"/>
      <c r="DO113" s="838"/>
      <c r="DP113" s="839"/>
      <c r="DQ113" s="840" t="s">
        <v>433</v>
      </c>
      <c r="DR113" s="838"/>
      <c r="DS113" s="838"/>
      <c r="DT113" s="838"/>
      <c r="DU113" s="839"/>
      <c r="DV113" s="885" t="s">
        <v>436</v>
      </c>
      <c r="DW113" s="886"/>
      <c r="DX113" s="886"/>
      <c r="DY113" s="886"/>
      <c r="DZ113" s="887"/>
    </row>
    <row r="114" spans="1:130" s="226" customFormat="1" ht="26.25" customHeight="1" x14ac:dyDescent="0.15">
      <c r="A114" s="979"/>
      <c r="B114" s="980"/>
      <c r="C114" s="808" t="s">
        <v>453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76364</v>
      </c>
      <c r="AB114" s="838"/>
      <c r="AC114" s="838"/>
      <c r="AD114" s="838"/>
      <c r="AE114" s="839"/>
      <c r="AF114" s="840">
        <v>78707</v>
      </c>
      <c r="AG114" s="838"/>
      <c r="AH114" s="838"/>
      <c r="AI114" s="838"/>
      <c r="AJ114" s="839"/>
      <c r="AK114" s="840">
        <v>61305</v>
      </c>
      <c r="AL114" s="838"/>
      <c r="AM114" s="838"/>
      <c r="AN114" s="838"/>
      <c r="AO114" s="839"/>
      <c r="AP114" s="885">
        <v>2.6</v>
      </c>
      <c r="AQ114" s="886"/>
      <c r="AR114" s="886"/>
      <c r="AS114" s="886"/>
      <c r="AT114" s="887"/>
      <c r="AU114" s="997"/>
      <c r="AV114" s="998"/>
      <c r="AW114" s="998"/>
      <c r="AX114" s="998"/>
      <c r="AY114" s="998"/>
      <c r="AZ114" s="873" t="s">
        <v>454</v>
      </c>
      <c r="BA114" s="808"/>
      <c r="BB114" s="808"/>
      <c r="BC114" s="808"/>
      <c r="BD114" s="808"/>
      <c r="BE114" s="808"/>
      <c r="BF114" s="808"/>
      <c r="BG114" s="808"/>
      <c r="BH114" s="808"/>
      <c r="BI114" s="808"/>
      <c r="BJ114" s="808"/>
      <c r="BK114" s="808"/>
      <c r="BL114" s="808"/>
      <c r="BM114" s="808"/>
      <c r="BN114" s="808"/>
      <c r="BO114" s="808"/>
      <c r="BP114" s="809"/>
      <c r="BQ114" s="874">
        <v>1126906</v>
      </c>
      <c r="BR114" s="875"/>
      <c r="BS114" s="875"/>
      <c r="BT114" s="875"/>
      <c r="BU114" s="875"/>
      <c r="BV114" s="875">
        <v>1123269</v>
      </c>
      <c r="BW114" s="875"/>
      <c r="BX114" s="875"/>
      <c r="BY114" s="875"/>
      <c r="BZ114" s="875"/>
      <c r="CA114" s="875">
        <v>1100634</v>
      </c>
      <c r="CB114" s="875"/>
      <c r="CC114" s="875"/>
      <c r="CD114" s="875"/>
      <c r="CE114" s="875"/>
      <c r="CF114" s="936">
        <v>46.4</v>
      </c>
      <c r="CG114" s="937"/>
      <c r="CH114" s="937"/>
      <c r="CI114" s="937"/>
      <c r="CJ114" s="937"/>
      <c r="CK114" s="992"/>
      <c r="CL114" s="879"/>
      <c r="CM114" s="882" t="s">
        <v>455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435</v>
      </c>
      <c r="DM114" s="838"/>
      <c r="DN114" s="838"/>
      <c r="DO114" s="838"/>
      <c r="DP114" s="839"/>
      <c r="DQ114" s="840" t="s">
        <v>440</v>
      </c>
      <c r="DR114" s="838"/>
      <c r="DS114" s="838"/>
      <c r="DT114" s="838"/>
      <c r="DU114" s="839"/>
      <c r="DV114" s="885" t="s">
        <v>440</v>
      </c>
      <c r="DW114" s="886"/>
      <c r="DX114" s="886"/>
      <c r="DY114" s="886"/>
      <c r="DZ114" s="887"/>
    </row>
    <row r="115" spans="1:130" s="226" customFormat="1" ht="26.25" customHeight="1" x14ac:dyDescent="0.15">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435</v>
      </c>
      <c r="AB115" s="984"/>
      <c r="AC115" s="984"/>
      <c r="AD115" s="984"/>
      <c r="AE115" s="985"/>
      <c r="AF115" s="986" t="s">
        <v>448</v>
      </c>
      <c r="AG115" s="984"/>
      <c r="AH115" s="984"/>
      <c r="AI115" s="984"/>
      <c r="AJ115" s="985"/>
      <c r="AK115" s="986" t="s">
        <v>435</v>
      </c>
      <c r="AL115" s="984"/>
      <c r="AM115" s="984"/>
      <c r="AN115" s="984"/>
      <c r="AO115" s="985"/>
      <c r="AP115" s="987" t="s">
        <v>448</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v>190000</v>
      </c>
      <c r="BR115" s="875"/>
      <c r="BS115" s="875"/>
      <c r="BT115" s="875"/>
      <c r="BU115" s="875"/>
      <c r="BV115" s="875">
        <v>190000</v>
      </c>
      <c r="BW115" s="875"/>
      <c r="BX115" s="875"/>
      <c r="BY115" s="875"/>
      <c r="BZ115" s="875"/>
      <c r="CA115" s="875">
        <v>184097</v>
      </c>
      <c r="CB115" s="875"/>
      <c r="CC115" s="875"/>
      <c r="CD115" s="875"/>
      <c r="CE115" s="875"/>
      <c r="CF115" s="936">
        <v>7.8</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435</v>
      </c>
      <c r="DM115" s="838"/>
      <c r="DN115" s="838"/>
      <c r="DO115" s="838"/>
      <c r="DP115" s="839"/>
      <c r="DQ115" s="840" t="s">
        <v>436</v>
      </c>
      <c r="DR115" s="838"/>
      <c r="DS115" s="838"/>
      <c r="DT115" s="838"/>
      <c r="DU115" s="839"/>
      <c r="DV115" s="885" t="s">
        <v>436</v>
      </c>
      <c r="DW115" s="886"/>
      <c r="DX115" s="886"/>
      <c r="DY115" s="886"/>
      <c r="DZ115" s="887"/>
    </row>
    <row r="116" spans="1:130" s="226" customFormat="1" ht="26.25" customHeight="1" x14ac:dyDescent="0.15">
      <c r="A116" s="981"/>
      <c r="B116" s="982"/>
      <c r="C116" s="941" t="s">
        <v>459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438</v>
      </c>
      <c r="AB116" s="838"/>
      <c r="AC116" s="838"/>
      <c r="AD116" s="838"/>
      <c r="AE116" s="839"/>
      <c r="AF116" s="840" t="s">
        <v>440</v>
      </c>
      <c r="AG116" s="838"/>
      <c r="AH116" s="838"/>
      <c r="AI116" s="838"/>
      <c r="AJ116" s="839"/>
      <c r="AK116" s="840" t="s">
        <v>441</v>
      </c>
      <c r="AL116" s="838"/>
      <c r="AM116" s="838"/>
      <c r="AN116" s="838"/>
      <c r="AO116" s="839"/>
      <c r="AP116" s="885" t="s">
        <v>443</v>
      </c>
      <c r="AQ116" s="886"/>
      <c r="AR116" s="886"/>
      <c r="AS116" s="886"/>
      <c r="AT116" s="887"/>
      <c r="AU116" s="997"/>
      <c r="AV116" s="998"/>
      <c r="AW116" s="998"/>
      <c r="AX116" s="998"/>
      <c r="AY116" s="998"/>
      <c r="AZ116" s="924" t="s">
        <v>460</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435</v>
      </c>
      <c r="BW116" s="875"/>
      <c r="BX116" s="875"/>
      <c r="BY116" s="875"/>
      <c r="BZ116" s="875"/>
      <c r="CA116" s="875" t="s">
        <v>436</v>
      </c>
      <c r="CB116" s="875"/>
      <c r="CC116" s="875"/>
      <c r="CD116" s="875"/>
      <c r="CE116" s="875"/>
      <c r="CF116" s="936" t="s">
        <v>438</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435</v>
      </c>
      <c r="DM116" s="838"/>
      <c r="DN116" s="838"/>
      <c r="DO116" s="838"/>
      <c r="DP116" s="839"/>
      <c r="DQ116" s="840" t="s">
        <v>436</v>
      </c>
      <c r="DR116" s="838"/>
      <c r="DS116" s="838"/>
      <c r="DT116" s="838"/>
      <c r="DU116" s="839"/>
      <c r="DV116" s="885" t="s">
        <v>435</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642011</v>
      </c>
      <c r="AB117" s="970"/>
      <c r="AC117" s="970"/>
      <c r="AD117" s="970"/>
      <c r="AE117" s="971"/>
      <c r="AF117" s="972">
        <v>632603</v>
      </c>
      <c r="AG117" s="970"/>
      <c r="AH117" s="970"/>
      <c r="AI117" s="970"/>
      <c r="AJ117" s="971"/>
      <c r="AK117" s="972">
        <v>573701</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435</v>
      </c>
      <c r="BW117" s="875"/>
      <c r="BX117" s="875"/>
      <c r="BY117" s="875"/>
      <c r="BZ117" s="875"/>
      <c r="CA117" s="875" t="s">
        <v>433</v>
      </c>
      <c r="CB117" s="875"/>
      <c r="CC117" s="875"/>
      <c r="CD117" s="875"/>
      <c r="CE117" s="875"/>
      <c r="CF117" s="936" t="s">
        <v>436</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449</v>
      </c>
      <c r="DM117" s="838"/>
      <c r="DN117" s="838"/>
      <c r="DO117" s="838"/>
      <c r="DP117" s="839"/>
      <c r="DQ117" s="840" t="s">
        <v>436</v>
      </c>
      <c r="DR117" s="838"/>
      <c r="DS117" s="838"/>
      <c r="DT117" s="838"/>
      <c r="DU117" s="839"/>
      <c r="DV117" s="885" t="s">
        <v>435</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301</v>
      </c>
      <c r="AG118" s="963"/>
      <c r="AH118" s="963"/>
      <c r="AI118" s="963"/>
      <c r="AJ118" s="964"/>
      <c r="AK118" s="965" t="s">
        <v>300</v>
      </c>
      <c r="AL118" s="963"/>
      <c r="AM118" s="963"/>
      <c r="AN118" s="963"/>
      <c r="AO118" s="964"/>
      <c r="AP118" s="966" t="s">
        <v>427</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436</v>
      </c>
      <c r="BW118" s="906"/>
      <c r="BX118" s="906"/>
      <c r="BY118" s="906"/>
      <c r="BZ118" s="906"/>
      <c r="CA118" s="906" t="s">
        <v>434</v>
      </c>
      <c r="CB118" s="906"/>
      <c r="CC118" s="906"/>
      <c r="CD118" s="906"/>
      <c r="CE118" s="906"/>
      <c r="CF118" s="936" t="s">
        <v>433</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448</v>
      </c>
      <c r="DH118" s="838"/>
      <c r="DI118" s="838"/>
      <c r="DJ118" s="838"/>
      <c r="DK118" s="839"/>
      <c r="DL118" s="840" t="s">
        <v>441</v>
      </c>
      <c r="DM118" s="838"/>
      <c r="DN118" s="838"/>
      <c r="DO118" s="838"/>
      <c r="DP118" s="839"/>
      <c r="DQ118" s="840" t="s">
        <v>435</v>
      </c>
      <c r="DR118" s="838"/>
      <c r="DS118" s="838"/>
      <c r="DT118" s="838"/>
      <c r="DU118" s="839"/>
      <c r="DV118" s="885" t="s">
        <v>440</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441</v>
      </c>
      <c r="AB119" s="956"/>
      <c r="AC119" s="956"/>
      <c r="AD119" s="956"/>
      <c r="AE119" s="957"/>
      <c r="AF119" s="958" t="s">
        <v>435</v>
      </c>
      <c r="AG119" s="956"/>
      <c r="AH119" s="956"/>
      <c r="AI119" s="956"/>
      <c r="AJ119" s="957"/>
      <c r="AK119" s="958" t="s">
        <v>436</v>
      </c>
      <c r="AL119" s="956"/>
      <c r="AM119" s="956"/>
      <c r="AN119" s="956"/>
      <c r="AO119" s="957"/>
      <c r="AP119" s="959" t="s">
        <v>433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467</v>
      </c>
      <c r="BP119" s="939"/>
      <c r="BQ119" s="943">
        <v>6939723</v>
      </c>
      <c r="BR119" s="906"/>
      <c r="BS119" s="906"/>
      <c r="BT119" s="906"/>
      <c r="BU119" s="906"/>
      <c r="BV119" s="906">
        <v>6725929</v>
      </c>
      <c r="BW119" s="906"/>
      <c r="BX119" s="906"/>
      <c r="BY119" s="906"/>
      <c r="BZ119" s="906"/>
      <c r="CA119" s="906">
        <v>6420960</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433</v>
      </c>
      <c r="DM119" s="821"/>
      <c r="DN119" s="821"/>
      <c r="DO119" s="821"/>
      <c r="DP119" s="822"/>
      <c r="DQ119" s="823" t="s">
        <v>441</v>
      </c>
      <c r="DR119" s="821"/>
      <c r="DS119" s="821"/>
      <c r="DT119" s="821"/>
      <c r="DU119" s="822"/>
      <c r="DV119" s="909" t="s">
        <v>438</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448</v>
      </c>
      <c r="AG120" s="838"/>
      <c r="AH120" s="838"/>
      <c r="AI120" s="838"/>
      <c r="AJ120" s="839"/>
      <c r="AK120" s="840" t="s">
        <v>441</v>
      </c>
      <c r="AL120" s="838"/>
      <c r="AM120" s="838"/>
      <c r="AN120" s="838"/>
      <c r="AO120" s="839"/>
      <c r="AP120" s="885" t="s">
        <v>433</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4340222</v>
      </c>
      <c r="BR120" s="903"/>
      <c r="BS120" s="903"/>
      <c r="BT120" s="903"/>
      <c r="BU120" s="903"/>
      <c r="BV120" s="903">
        <v>4523348</v>
      </c>
      <c r="BW120" s="903"/>
      <c r="BX120" s="903"/>
      <c r="BY120" s="903"/>
      <c r="BZ120" s="903"/>
      <c r="CA120" s="903">
        <v>4840397</v>
      </c>
      <c r="CB120" s="903"/>
      <c r="CC120" s="903"/>
      <c r="CD120" s="903"/>
      <c r="CE120" s="903"/>
      <c r="CF120" s="927">
        <v>204</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2014283</v>
      </c>
      <c r="DH120" s="903"/>
      <c r="DI120" s="903"/>
      <c r="DJ120" s="903"/>
      <c r="DK120" s="903"/>
      <c r="DL120" s="903">
        <v>1900649</v>
      </c>
      <c r="DM120" s="903"/>
      <c r="DN120" s="903"/>
      <c r="DO120" s="903"/>
      <c r="DP120" s="903"/>
      <c r="DQ120" s="903">
        <v>1731096</v>
      </c>
      <c r="DR120" s="903"/>
      <c r="DS120" s="903"/>
      <c r="DT120" s="903"/>
      <c r="DU120" s="903"/>
      <c r="DV120" s="904">
        <v>73</v>
      </c>
      <c r="DW120" s="904"/>
      <c r="DX120" s="904"/>
      <c r="DY120" s="904"/>
      <c r="DZ120" s="905"/>
    </row>
    <row r="121" spans="1:130" s="226" customFormat="1" ht="26.25" customHeight="1" x14ac:dyDescent="0.15">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436</v>
      </c>
      <c r="AB121" s="838"/>
      <c r="AC121" s="838"/>
      <c r="AD121" s="838"/>
      <c r="AE121" s="839"/>
      <c r="AF121" s="840" t="s">
        <v>435</v>
      </c>
      <c r="AG121" s="838"/>
      <c r="AH121" s="838"/>
      <c r="AI121" s="838"/>
      <c r="AJ121" s="839"/>
      <c r="AK121" s="840" t="s">
        <v>474</v>
      </c>
      <c r="AL121" s="838"/>
      <c r="AM121" s="838"/>
      <c r="AN121" s="838"/>
      <c r="AO121" s="839"/>
      <c r="AP121" s="885" t="s">
        <v>441</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v>14037</v>
      </c>
      <c r="BR121" s="875"/>
      <c r="BS121" s="875"/>
      <c r="BT121" s="875"/>
      <c r="BU121" s="875"/>
      <c r="BV121" s="875">
        <v>11261</v>
      </c>
      <c r="BW121" s="875"/>
      <c r="BX121" s="875"/>
      <c r="BY121" s="875"/>
      <c r="BZ121" s="875"/>
      <c r="CA121" s="875">
        <v>8388</v>
      </c>
      <c r="CB121" s="875"/>
      <c r="CC121" s="875"/>
      <c r="CD121" s="875"/>
      <c r="CE121" s="875"/>
      <c r="CF121" s="936">
        <v>0.4</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92325</v>
      </c>
      <c r="DH121" s="875"/>
      <c r="DI121" s="875"/>
      <c r="DJ121" s="875"/>
      <c r="DK121" s="875"/>
      <c r="DL121" s="875">
        <v>85098</v>
      </c>
      <c r="DM121" s="875"/>
      <c r="DN121" s="875"/>
      <c r="DO121" s="875"/>
      <c r="DP121" s="875"/>
      <c r="DQ121" s="875">
        <v>69219</v>
      </c>
      <c r="DR121" s="875"/>
      <c r="DS121" s="875"/>
      <c r="DT121" s="875"/>
      <c r="DU121" s="875"/>
      <c r="DV121" s="852">
        <v>2.9</v>
      </c>
      <c r="DW121" s="852"/>
      <c r="DX121" s="852"/>
      <c r="DY121" s="852"/>
      <c r="DZ121" s="853"/>
    </row>
    <row r="122" spans="1:130" s="226" customFormat="1" ht="26.25" customHeight="1" x14ac:dyDescent="0.15">
      <c r="A122" s="878"/>
      <c r="B122" s="879"/>
      <c r="C122" s="882" t="s">
        <v>455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436</v>
      </c>
      <c r="AG122" s="838"/>
      <c r="AH122" s="838"/>
      <c r="AI122" s="838"/>
      <c r="AJ122" s="839"/>
      <c r="AK122" s="840" t="s">
        <v>441</v>
      </c>
      <c r="AL122" s="838"/>
      <c r="AM122" s="838"/>
      <c r="AN122" s="838"/>
      <c r="AO122" s="839"/>
      <c r="AP122" s="885" t="s">
        <v>433</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4147338</v>
      </c>
      <c r="BR122" s="906"/>
      <c r="BS122" s="906"/>
      <c r="BT122" s="906"/>
      <c r="BU122" s="906"/>
      <c r="BV122" s="906">
        <v>4006672</v>
      </c>
      <c r="BW122" s="906"/>
      <c r="BX122" s="906"/>
      <c r="BY122" s="906"/>
      <c r="BZ122" s="906"/>
      <c r="CA122" s="906">
        <v>3903087</v>
      </c>
      <c r="CB122" s="906"/>
      <c r="CC122" s="906"/>
      <c r="CD122" s="906"/>
      <c r="CE122" s="906"/>
      <c r="CF122" s="907">
        <v>164.5</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74" t="s">
        <v>440</v>
      </c>
      <c r="DH122" s="875"/>
      <c r="DI122" s="875"/>
      <c r="DJ122" s="875"/>
      <c r="DK122" s="875"/>
      <c r="DL122" s="875" t="s">
        <v>434</v>
      </c>
      <c r="DM122" s="875"/>
      <c r="DN122" s="875"/>
      <c r="DO122" s="875"/>
      <c r="DP122" s="875"/>
      <c r="DQ122" s="875" t="s">
        <v>434</v>
      </c>
      <c r="DR122" s="875"/>
      <c r="DS122" s="875"/>
      <c r="DT122" s="875"/>
      <c r="DU122" s="875"/>
      <c r="DV122" s="852" t="s">
        <v>440</v>
      </c>
      <c r="DW122" s="852"/>
      <c r="DX122" s="852"/>
      <c r="DY122" s="852"/>
      <c r="DZ122" s="853"/>
    </row>
    <row r="123" spans="1:130" s="226" customFormat="1" ht="26.25" customHeight="1" x14ac:dyDescent="0.15">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440</v>
      </c>
      <c r="AB123" s="838"/>
      <c r="AC123" s="838"/>
      <c r="AD123" s="838"/>
      <c r="AE123" s="839"/>
      <c r="AF123" s="840" t="s">
        <v>435</v>
      </c>
      <c r="AG123" s="838"/>
      <c r="AH123" s="838"/>
      <c r="AI123" s="838"/>
      <c r="AJ123" s="839"/>
      <c r="AK123" s="840" t="s">
        <v>441</v>
      </c>
      <c r="AL123" s="838"/>
      <c r="AM123" s="838"/>
      <c r="AN123" s="838"/>
      <c r="AO123" s="839"/>
      <c r="AP123" s="885" t="s">
        <v>441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479</v>
      </c>
      <c r="BP123" s="939"/>
      <c r="BQ123" s="893">
        <v>8501597</v>
      </c>
      <c r="BR123" s="894"/>
      <c r="BS123" s="894"/>
      <c r="BT123" s="894"/>
      <c r="BU123" s="894"/>
      <c r="BV123" s="894">
        <v>8541281</v>
      </c>
      <c r="BW123" s="894"/>
      <c r="BX123" s="894"/>
      <c r="BY123" s="894"/>
      <c r="BZ123" s="894"/>
      <c r="CA123" s="894">
        <v>8751872</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438</v>
      </c>
      <c r="DM123" s="838"/>
      <c r="DN123" s="838"/>
      <c r="DO123" s="838"/>
      <c r="DP123" s="839"/>
      <c r="DQ123" s="840" t="s">
        <v>441</v>
      </c>
      <c r="DR123" s="838"/>
      <c r="DS123" s="838"/>
      <c r="DT123" s="838"/>
      <c r="DU123" s="839"/>
      <c r="DV123" s="885" t="s">
        <v>434</v>
      </c>
      <c r="DW123" s="886"/>
      <c r="DX123" s="886"/>
      <c r="DY123" s="886"/>
      <c r="DZ123" s="887"/>
    </row>
    <row r="124" spans="1:130" s="226" customFormat="1" ht="26.25" customHeight="1" thickBot="1" x14ac:dyDescent="0.2">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474</v>
      </c>
      <c r="AB124" s="838"/>
      <c r="AC124" s="838"/>
      <c r="AD124" s="838"/>
      <c r="AE124" s="839"/>
      <c r="AF124" s="840" t="s">
        <v>433</v>
      </c>
      <c r="AG124" s="838"/>
      <c r="AH124" s="838"/>
      <c r="AI124" s="838"/>
      <c r="AJ124" s="839"/>
      <c r="AK124" s="840" t="s">
        <v>433</v>
      </c>
      <c r="AL124" s="838"/>
      <c r="AM124" s="838"/>
      <c r="AN124" s="838"/>
      <c r="AO124" s="839"/>
      <c r="AP124" s="885" t="s">
        <v>435</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433</v>
      </c>
      <c r="BW124" s="892"/>
      <c r="BX124" s="892"/>
      <c r="BY124" s="892"/>
      <c r="BZ124" s="892"/>
      <c r="CA124" s="892" t="s">
        <v>435</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433</v>
      </c>
      <c r="DH124" s="821"/>
      <c r="DI124" s="821"/>
      <c r="DJ124" s="821"/>
      <c r="DK124" s="822"/>
      <c r="DL124" s="823" t="s">
        <v>433</v>
      </c>
      <c r="DM124" s="821"/>
      <c r="DN124" s="821"/>
      <c r="DO124" s="821"/>
      <c r="DP124" s="822"/>
      <c r="DQ124" s="823" t="s">
        <v>433</v>
      </c>
      <c r="DR124" s="821"/>
      <c r="DS124" s="821"/>
      <c r="DT124" s="821"/>
      <c r="DU124" s="822"/>
      <c r="DV124" s="909" t="s">
        <v>436</v>
      </c>
      <c r="DW124" s="910"/>
      <c r="DX124" s="910"/>
      <c r="DY124" s="910"/>
      <c r="DZ124" s="911"/>
    </row>
    <row r="125" spans="1:130" s="226" customFormat="1" ht="26.25" customHeight="1" x14ac:dyDescent="0.15">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441</v>
      </c>
      <c r="AB125" s="838"/>
      <c r="AC125" s="838"/>
      <c r="AD125" s="838"/>
      <c r="AE125" s="839"/>
      <c r="AF125" s="840" t="s">
        <v>436</v>
      </c>
      <c r="AG125" s="838"/>
      <c r="AH125" s="838"/>
      <c r="AI125" s="838"/>
      <c r="AJ125" s="839"/>
      <c r="AK125" s="840" t="s">
        <v>433</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436</v>
      </c>
      <c r="DH125" s="903"/>
      <c r="DI125" s="903"/>
      <c r="DJ125" s="903"/>
      <c r="DK125" s="903"/>
      <c r="DL125" s="903" t="s">
        <v>433</v>
      </c>
      <c r="DM125" s="903"/>
      <c r="DN125" s="903"/>
      <c r="DO125" s="903"/>
      <c r="DP125" s="903"/>
      <c r="DQ125" s="903" t="s">
        <v>436</v>
      </c>
      <c r="DR125" s="903"/>
      <c r="DS125" s="903"/>
      <c r="DT125" s="903"/>
      <c r="DU125" s="903"/>
      <c r="DV125" s="904" t="s">
        <v>434</v>
      </c>
      <c r="DW125" s="904"/>
      <c r="DX125" s="904"/>
      <c r="DY125" s="904"/>
      <c r="DZ125" s="905"/>
    </row>
    <row r="126" spans="1:130" s="226" customFormat="1" ht="26.25" customHeight="1" thickBot="1" x14ac:dyDescent="0.2">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441</v>
      </c>
      <c r="AB126" s="838"/>
      <c r="AC126" s="838"/>
      <c r="AD126" s="838"/>
      <c r="AE126" s="839"/>
      <c r="AF126" s="840" t="s">
        <v>441</v>
      </c>
      <c r="AG126" s="838"/>
      <c r="AH126" s="838"/>
      <c r="AI126" s="838"/>
      <c r="AJ126" s="839"/>
      <c r="AK126" s="840" t="s">
        <v>436</v>
      </c>
      <c r="AL126" s="838"/>
      <c r="AM126" s="838"/>
      <c r="AN126" s="838"/>
      <c r="AO126" s="839"/>
      <c r="AP126" s="885" t="s">
        <v>433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433</v>
      </c>
      <c r="DH126" s="875"/>
      <c r="DI126" s="875"/>
      <c r="DJ126" s="875"/>
      <c r="DK126" s="875"/>
      <c r="DL126" s="875" t="s">
        <v>441</v>
      </c>
      <c r="DM126" s="875"/>
      <c r="DN126" s="875"/>
      <c r="DO126" s="875"/>
      <c r="DP126" s="875"/>
      <c r="DQ126" s="875" t="s">
        <v>433</v>
      </c>
      <c r="DR126" s="875"/>
      <c r="DS126" s="875"/>
      <c r="DT126" s="875"/>
      <c r="DU126" s="875"/>
      <c r="DV126" s="852" t="s">
        <v>435</v>
      </c>
      <c r="DW126" s="852"/>
      <c r="DX126" s="852"/>
      <c r="DY126" s="852"/>
      <c r="DZ126" s="853"/>
    </row>
    <row r="127" spans="1:130" s="226" customFormat="1" ht="26.25" customHeight="1" x14ac:dyDescent="0.15">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441</v>
      </c>
      <c r="AB127" s="838"/>
      <c r="AC127" s="838"/>
      <c r="AD127" s="838"/>
      <c r="AE127" s="839"/>
      <c r="AF127" s="840" t="s">
        <v>441</v>
      </c>
      <c r="AG127" s="838"/>
      <c r="AH127" s="838"/>
      <c r="AI127" s="838"/>
      <c r="AJ127" s="839"/>
      <c r="AK127" s="840" t="s">
        <v>433</v>
      </c>
      <c r="AL127" s="838"/>
      <c r="AM127" s="838"/>
      <c r="AN127" s="838"/>
      <c r="AO127" s="839"/>
      <c r="AP127" s="885" t="s">
        <v>436</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433</v>
      </c>
      <c r="DH127" s="875"/>
      <c r="DI127" s="875"/>
      <c r="DJ127" s="875"/>
      <c r="DK127" s="875"/>
      <c r="DL127" s="875" t="s">
        <v>434</v>
      </c>
      <c r="DM127" s="875"/>
      <c r="DN127" s="875"/>
      <c r="DO127" s="875"/>
      <c r="DP127" s="875"/>
      <c r="DQ127" s="875" t="s">
        <v>434</v>
      </c>
      <c r="DR127" s="875"/>
      <c r="DS127" s="875"/>
      <c r="DT127" s="875"/>
      <c r="DU127" s="875"/>
      <c r="DV127" s="852" t="s">
        <v>433</v>
      </c>
      <c r="DW127" s="852"/>
      <c r="DX127" s="852"/>
      <c r="DY127" s="852"/>
      <c r="DZ127" s="853"/>
    </row>
    <row r="128" spans="1:130" s="226" customFormat="1" ht="26.25" customHeight="1" thickBot="1" x14ac:dyDescent="0.2">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26440</v>
      </c>
      <c r="AB128" s="859"/>
      <c r="AC128" s="859"/>
      <c r="AD128" s="859"/>
      <c r="AE128" s="860"/>
      <c r="AF128" s="861">
        <v>29033</v>
      </c>
      <c r="AG128" s="859"/>
      <c r="AH128" s="859"/>
      <c r="AI128" s="859"/>
      <c r="AJ128" s="860"/>
      <c r="AK128" s="861">
        <v>28990</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433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v>190000</v>
      </c>
      <c r="DH128" s="849"/>
      <c r="DI128" s="849"/>
      <c r="DJ128" s="849"/>
      <c r="DK128" s="849"/>
      <c r="DL128" s="849">
        <v>190000</v>
      </c>
      <c r="DM128" s="849"/>
      <c r="DN128" s="849"/>
      <c r="DO128" s="849"/>
      <c r="DP128" s="849"/>
      <c r="DQ128" s="849">
        <v>184097</v>
      </c>
      <c r="DR128" s="849"/>
      <c r="DS128" s="849"/>
      <c r="DT128" s="849"/>
      <c r="DU128" s="849"/>
      <c r="DV128" s="850">
        <v>7.8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2868470</v>
      </c>
      <c r="AB129" s="838"/>
      <c r="AC129" s="838"/>
      <c r="AD129" s="838"/>
      <c r="AE129" s="839"/>
      <c r="AF129" s="840">
        <v>2750695</v>
      </c>
      <c r="AG129" s="838"/>
      <c r="AH129" s="838"/>
      <c r="AI129" s="838"/>
      <c r="AJ129" s="839"/>
      <c r="AK129" s="840">
        <v>2757815</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434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502252</v>
      </c>
      <c r="AB130" s="838"/>
      <c r="AC130" s="838"/>
      <c r="AD130" s="838"/>
      <c r="AE130" s="839"/>
      <c r="AF130" s="840">
        <v>393374</v>
      </c>
      <c r="AG130" s="838"/>
      <c r="AH130" s="838"/>
      <c r="AI130" s="838"/>
      <c r="AJ130" s="839"/>
      <c r="AK130" s="840">
        <v>385563</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2366218</v>
      </c>
      <c r="AB131" s="821"/>
      <c r="AC131" s="821"/>
      <c r="AD131" s="821"/>
      <c r="AE131" s="822"/>
      <c r="AF131" s="823">
        <v>2357321</v>
      </c>
      <c r="AG131" s="821"/>
      <c r="AH131" s="821"/>
      <c r="AI131" s="821"/>
      <c r="AJ131" s="822"/>
      <c r="AK131" s="823">
        <v>2372252</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503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4.7890346539999999</v>
      </c>
      <c r="AB132" s="801"/>
      <c r="AC132" s="801"/>
      <c r="AD132" s="801"/>
      <c r="AE132" s="802"/>
      <c r="AF132" s="803">
        <v>8.9167321719999997</v>
      </c>
      <c r="AG132" s="801"/>
      <c r="AH132" s="801"/>
      <c r="AI132" s="801"/>
      <c r="AJ132" s="802"/>
      <c r="AK132" s="803">
        <v>6.7087307760000003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4.3</v>
      </c>
      <c r="AB133" s="780"/>
      <c r="AC133" s="780"/>
      <c r="AD133" s="780"/>
      <c r="AE133" s="781"/>
      <c r="AF133" s="779">
        <v>5.8</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MQ93Do2DHgsgpTw/Go/pJrp4ZgGaTLfGkkiL8OzD2ohi61qx2lnzUZ7hVVGw8zX3xOR99mCu+pHPJ6+bK63QA==" saltValue="IRvI4+hNWIqv3OXXEG2K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YOxj9teLqVL0xNOIAQ3vLgUWPnGbHC75DcVkvbM+Fx+cgILzN+an7xXdpSABA4qMkyrs5Qiw+nUlg336Y1FHQ==" saltValue="+HS83j5U/Uu1XZeMZqYZ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NpgQPzL4y1CIGKXcoOeeD52uvW5z5eyERNJe9JJ4S5UHa4/FIBZ3smEBlmppK952G1yMiXoSkm4MtNlW3rNmQ==" saltValue="dkIMHDZw4eg8h0xD7pq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515</v>
      </c>
      <c r="AL9" s="1207"/>
      <c r="AM9" s="1207"/>
      <c r="AN9" s="1208"/>
      <c r="AO9" s="292">
        <v>721319</v>
      </c>
      <c r="AP9" s="292">
        <v>96938</v>
      </c>
      <c r="AQ9" s="293">
        <v>107310</v>
      </c>
      <c r="AR9" s="294">
        <v>-9.6999999999999993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516</v>
      </c>
      <c r="AL10" s="1207"/>
      <c r="AM10" s="1207"/>
      <c r="AN10" s="1208"/>
      <c r="AO10" s="295">
        <v>150372</v>
      </c>
      <c r="AP10" s="295">
        <v>20209</v>
      </c>
      <c r="AQ10" s="296">
        <v>12629</v>
      </c>
      <c r="AR10" s="297">
        <v>60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517</v>
      </c>
      <c r="AL11" s="1207"/>
      <c r="AM11" s="1207"/>
      <c r="AN11" s="1208"/>
      <c r="AO11" s="295">
        <v>101057</v>
      </c>
      <c r="AP11" s="295">
        <v>13581</v>
      </c>
      <c r="AQ11" s="296">
        <v>13528</v>
      </c>
      <c r="AR11" s="297">
        <v>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518</v>
      </c>
      <c r="AL12" s="1207"/>
      <c r="AM12" s="1207"/>
      <c r="AN12" s="1208"/>
      <c r="AO12" s="295" t="s">
        <v>519</v>
      </c>
      <c r="AP12" s="295" t="s">
        <v>519</v>
      </c>
      <c r="AQ12" s="296">
        <v>1569</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521</v>
      </c>
      <c r="AL14" s="1207"/>
      <c r="AM14" s="1207"/>
      <c r="AN14" s="1208"/>
      <c r="AO14" s="295">
        <v>29417</v>
      </c>
      <c r="AP14" s="295">
        <v>3953</v>
      </c>
      <c r="AQ14" s="296">
        <v>5788</v>
      </c>
      <c r="AR14" s="297">
        <v>-31.7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522</v>
      </c>
      <c r="AL15" s="1207"/>
      <c r="AM15" s="1207"/>
      <c r="AN15" s="1208"/>
      <c r="AO15" s="295" t="s">
        <v>519</v>
      </c>
      <c r="AP15" s="295" t="s">
        <v>519</v>
      </c>
      <c r="AQ15" s="296">
        <v>2674</v>
      </c>
      <c r="AR15" s="297" t="s">
        <v>519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523</v>
      </c>
      <c r="AL16" s="1210"/>
      <c r="AM16" s="1210"/>
      <c r="AN16" s="1211"/>
      <c r="AO16" s="295">
        <v>-57851</v>
      </c>
      <c r="AP16" s="295">
        <v>-7775</v>
      </c>
      <c r="AQ16" s="296">
        <v>-10217</v>
      </c>
      <c r="AR16" s="297">
        <v>-23.9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944314</v>
      </c>
      <c r="AP17" s="295">
        <v>126907</v>
      </c>
      <c r="AQ17" s="296">
        <v>133280</v>
      </c>
      <c r="AR17" s="297">
        <v>-4.8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528</v>
      </c>
      <c r="AL21" s="1204"/>
      <c r="AM21" s="1204"/>
      <c r="AN21" s="1205"/>
      <c r="AO21" s="307">
        <v>11.15</v>
      </c>
      <c r="AP21" s="308">
        <v>12.41</v>
      </c>
      <c r="AQ21" s="309">
        <v>-1.26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529</v>
      </c>
      <c r="AL22" s="1204"/>
      <c r="AM22" s="1204"/>
      <c r="AN22" s="1205"/>
      <c r="AO22" s="312">
        <v>98.7</v>
      </c>
      <c r="AP22" s="313">
        <v>96.1</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534</v>
      </c>
      <c r="AL32" s="1195"/>
      <c r="AM32" s="1195"/>
      <c r="AN32" s="1196"/>
      <c r="AO32" s="322">
        <v>262959</v>
      </c>
      <c r="AP32" s="322">
        <v>35339</v>
      </c>
      <c r="AQ32" s="323">
        <v>65207</v>
      </c>
      <c r="AR32" s="324">
        <v>-45.8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535</v>
      </c>
      <c r="AL33" s="1195"/>
      <c r="AM33" s="1195"/>
      <c r="AN33" s="1196"/>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536</v>
      </c>
      <c r="AL34" s="1195"/>
      <c r="AM34" s="1195"/>
      <c r="AN34" s="1196"/>
      <c r="AO34" s="322" t="s">
        <v>519</v>
      </c>
      <c r="AP34" s="322" t="s">
        <v>519</v>
      </c>
      <c r="AQ34" s="323" t="s">
        <v>519</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537</v>
      </c>
      <c r="AL35" s="1195"/>
      <c r="AM35" s="1195"/>
      <c r="AN35" s="1196"/>
      <c r="AO35" s="322">
        <v>249437</v>
      </c>
      <c r="AP35" s="322">
        <v>33522</v>
      </c>
      <c r="AQ35" s="323">
        <v>23731</v>
      </c>
      <c r="AR35" s="324">
        <v>41.3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538</v>
      </c>
      <c r="AL36" s="1195"/>
      <c r="AM36" s="1195"/>
      <c r="AN36" s="1196"/>
      <c r="AO36" s="322">
        <v>61305</v>
      </c>
      <c r="AP36" s="322">
        <v>8239</v>
      </c>
      <c r="AQ36" s="323">
        <v>4111</v>
      </c>
      <c r="AR36" s="324">
        <v>100.4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539</v>
      </c>
      <c r="AL37" s="1195"/>
      <c r="AM37" s="1195"/>
      <c r="AN37" s="1196"/>
      <c r="AO37" s="322" t="s">
        <v>519</v>
      </c>
      <c r="AP37" s="322" t="s">
        <v>519</v>
      </c>
      <c r="AQ37" s="323">
        <v>745</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540</v>
      </c>
      <c r="AL38" s="1198"/>
      <c r="AM38" s="1198"/>
      <c r="AN38" s="1199"/>
      <c r="AO38" s="325" t="s">
        <v>519</v>
      </c>
      <c r="AP38" s="325" t="s">
        <v>519</v>
      </c>
      <c r="AQ38" s="326">
        <v>5</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541</v>
      </c>
      <c r="AL39" s="1198"/>
      <c r="AM39" s="1198"/>
      <c r="AN39" s="1199"/>
      <c r="AO39" s="322">
        <v>-28990</v>
      </c>
      <c r="AP39" s="322">
        <v>-3896</v>
      </c>
      <c r="AQ39" s="323">
        <v>-2298</v>
      </c>
      <c r="AR39" s="324">
        <v>69.5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542</v>
      </c>
      <c r="AL40" s="1195"/>
      <c r="AM40" s="1195"/>
      <c r="AN40" s="1196"/>
      <c r="AO40" s="322">
        <v>-385563</v>
      </c>
      <c r="AP40" s="322">
        <v>-51816</v>
      </c>
      <c r="AQ40" s="323">
        <v>-66358</v>
      </c>
      <c r="AR40" s="324">
        <v>-21.9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159148</v>
      </c>
      <c r="AP41" s="322">
        <v>21388</v>
      </c>
      <c r="AQ41" s="323">
        <v>25144</v>
      </c>
      <c r="AR41" s="324">
        <v>-14.9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510</v>
      </c>
      <c r="AN49" s="1189" t="s">
        <v>546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374067</v>
      </c>
      <c r="AN51" s="344">
        <v>47920</v>
      </c>
      <c r="AO51" s="345">
        <v>-43.6</v>
      </c>
      <c r="AP51" s="346">
        <v>174587</v>
      </c>
      <c r="AQ51" s="347">
        <v>19.100000000000001</v>
      </c>
      <c r="AR51" s="348">
        <v>-62.7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310181</v>
      </c>
      <c r="AN52" s="352">
        <v>39736</v>
      </c>
      <c r="AO52" s="353">
        <v>-23.1</v>
      </c>
      <c r="AP52" s="354">
        <v>79695</v>
      </c>
      <c r="AQ52" s="355">
        <v>17</v>
      </c>
      <c r="AR52" s="356">
        <v>-40.1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745042</v>
      </c>
      <c r="AN53" s="344">
        <v>96421</v>
      </c>
      <c r="AO53" s="345">
        <v>101.2</v>
      </c>
      <c r="AP53" s="346">
        <v>175675</v>
      </c>
      <c r="AQ53" s="347">
        <v>0.6</v>
      </c>
      <c r="AR53" s="348">
        <v>100.6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541375</v>
      </c>
      <c r="AN54" s="352">
        <v>70063</v>
      </c>
      <c r="AO54" s="353">
        <v>76.3</v>
      </c>
      <c r="AP54" s="354">
        <v>87698</v>
      </c>
      <c r="AQ54" s="355">
        <v>10</v>
      </c>
      <c r="AR54" s="356">
        <v>66.3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1038718</v>
      </c>
      <c r="AN55" s="344">
        <v>136781</v>
      </c>
      <c r="AO55" s="345">
        <v>41.9</v>
      </c>
      <c r="AP55" s="346">
        <v>162193</v>
      </c>
      <c r="AQ55" s="347">
        <v>-7.7</v>
      </c>
      <c r="AR55" s="348">
        <v>49.6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729056</v>
      </c>
      <c r="AN56" s="352">
        <v>96004</v>
      </c>
      <c r="AO56" s="353">
        <v>37</v>
      </c>
      <c r="AP56" s="354">
        <v>79985</v>
      </c>
      <c r="AQ56" s="355">
        <v>-8.8000000000000007</v>
      </c>
      <c r="AR56" s="356">
        <v>45.8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638874</v>
      </c>
      <c r="AN57" s="344">
        <v>84754</v>
      </c>
      <c r="AO57" s="345">
        <v>-38</v>
      </c>
      <c r="AP57" s="346">
        <v>138651</v>
      </c>
      <c r="AQ57" s="347">
        <v>-14.5</v>
      </c>
      <c r="AR57" s="348">
        <v>-23.5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458085</v>
      </c>
      <c r="AN58" s="352">
        <v>60770</v>
      </c>
      <c r="AO58" s="353">
        <v>-36.700000000000003</v>
      </c>
      <c r="AP58" s="354">
        <v>71211</v>
      </c>
      <c r="AQ58" s="355">
        <v>-11</v>
      </c>
      <c r="AR58" s="356">
        <v>-25.7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375670</v>
      </c>
      <c r="AN59" s="344">
        <v>50486</v>
      </c>
      <c r="AO59" s="345">
        <v>-40.4</v>
      </c>
      <c r="AP59" s="346">
        <v>122882</v>
      </c>
      <c r="AQ59" s="347">
        <v>-11.4</v>
      </c>
      <c r="AR59" s="348">
        <v>-29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296135</v>
      </c>
      <c r="AN60" s="352">
        <v>39798</v>
      </c>
      <c r="AO60" s="353">
        <v>-34.5</v>
      </c>
      <c r="AP60" s="354">
        <v>65785</v>
      </c>
      <c r="AQ60" s="355">
        <v>-7.6</v>
      </c>
      <c r="AR60" s="356">
        <v>-26.9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634474</v>
      </c>
      <c r="AN61" s="359">
        <v>83272</v>
      </c>
      <c r="AO61" s="360">
        <v>4.2</v>
      </c>
      <c r="AP61" s="361">
        <v>154798</v>
      </c>
      <c r="AQ61" s="362">
        <v>-2.8</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466966</v>
      </c>
      <c r="AN62" s="352">
        <v>61274</v>
      </c>
      <c r="AO62" s="353">
        <v>3.8</v>
      </c>
      <c r="AP62" s="354">
        <v>76875</v>
      </c>
      <c r="AQ62" s="355">
        <v>-0.1</v>
      </c>
      <c r="AR62" s="356">
        <v>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FaAldowI4ryY+sxXhetbqtSVKYaX0P1WyIKo4NNJooYIoV56Tfhgtd2AKeLjhnsS1phg8EkXhGN95girE/PRA==" saltValue="Qld87K6pIdX0GBuDQTSV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QqEV9B+iAfUprME7ZnrFKxWEovOBPHhcHzy98flgFMxVEZqlTMh0B/ChxwZZoUYufdBnioz55lra1HpnkNHjw==" saltValue="lscXGTkbFcckB8Upk/EQ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dtCD2CtQV5lvvJTTsQ78/azeza+Ow8vxiNMGa9MJv4WKK6UkFDmmXzDS3SIQjZi3a5IFKUk7eN0ig3pikFrXw==" saltValue="vAsvrPTeS62mbPIScai3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42.7</v>
      </c>
      <c r="G47" s="12">
        <v>44.09</v>
      </c>
      <c r="H47" s="12">
        <v>56.37</v>
      </c>
      <c r="I47" s="12">
        <v>58.95</v>
      </c>
      <c r="J47" s="13">
        <v>58.89</v>
      </c>
    </row>
    <row r="48" spans="2:10" ht="57.75" customHeight="1" x14ac:dyDescent="0.15">
      <c r="B48" s="14"/>
      <c r="C48" s="1214" t="s">
        <v>4</v>
      </c>
      <c r="D48" s="1214"/>
      <c r="E48" s="1215"/>
      <c r="F48" s="15">
        <v>30.62</v>
      </c>
      <c r="G48" s="16">
        <v>25.5</v>
      </c>
      <c r="H48" s="16">
        <v>21.3</v>
      </c>
      <c r="I48" s="16">
        <v>22.3</v>
      </c>
      <c r="J48" s="17">
        <v>19.61</v>
      </c>
    </row>
    <row r="49" spans="2:10" ht="57.75" customHeight="1" thickBot="1" x14ac:dyDescent="0.2">
      <c r="B49" s="18"/>
      <c r="C49" s="1216" t="s">
        <v>5</v>
      </c>
      <c r="D49" s="1216"/>
      <c r="E49" s="1217"/>
      <c r="F49" s="19">
        <v>18</v>
      </c>
      <c r="G49" s="20" t="s">
        <v>567</v>
      </c>
      <c r="H49" s="20">
        <v>9.34</v>
      </c>
      <c r="I49" s="20">
        <v>0.26</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C11cue65+oMqYa7OOiiCKPsB3FmTgirWiM0DB4QSA1LINlEKt7X99/3OuebeXPjjOPOHD5YYiS2lvrgbeamxw==" saltValue="3tsk1JLgj2nhQg9lKWUl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2019-10-24T09:28:41Z</cp:lastPrinted>
  <dcterms:created xsi:type="dcterms:W3CDTF">2019-02-14T02:55:06Z</dcterms:created>
  <dcterms:modified xsi:type="dcterms:W3CDTF">2019-10-25T05:45:45Z</dcterms:modified>
  <cp:category/>
</cp:coreProperties>
</file>